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rji\Documents\backuP\"/>
    </mc:Choice>
  </mc:AlternateContent>
  <bookViews>
    <workbookView xWindow="0" yWindow="0" windowWidth="23112" windowHeight="986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Y35" i="1" l="1"/>
  <c r="AY14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217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56" i="1"/>
  <c r="AU125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7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1" i="1"/>
  <c r="AU1302" i="1"/>
  <c r="AU1303" i="1"/>
  <c r="AU1304" i="1"/>
  <c r="AU1305" i="1"/>
  <c r="AU1306" i="1"/>
  <c r="AU1307" i="1"/>
  <c r="AU1308" i="1"/>
  <c r="AU1309" i="1"/>
  <c r="AU1310" i="1"/>
  <c r="AU1311" i="1"/>
  <c r="AU1312" i="1"/>
  <c r="AU1313" i="1"/>
  <c r="AU1314" i="1"/>
  <c r="AU1315" i="1"/>
  <c r="AU1316" i="1"/>
  <c r="AU1317" i="1"/>
  <c r="AU1318" i="1"/>
  <c r="AU1319" i="1"/>
  <c r="AU1320" i="1"/>
  <c r="AU1321" i="1"/>
  <c r="AU1322" i="1"/>
  <c r="AU1323" i="1"/>
  <c r="AU1324" i="1"/>
  <c r="AU1325" i="1"/>
  <c r="AU1326" i="1"/>
  <c r="AU1327" i="1"/>
  <c r="AU1328" i="1"/>
  <c r="AU1329" i="1"/>
  <c r="AU1330" i="1"/>
  <c r="AU1331" i="1"/>
  <c r="AU1332" i="1"/>
  <c r="AU1333" i="1"/>
  <c r="AU1334" i="1"/>
  <c r="AU1335" i="1"/>
  <c r="AU1336" i="1"/>
  <c r="AU1337" i="1"/>
  <c r="AU1338" i="1"/>
  <c r="AU1339" i="1"/>
  <c r="AU1340" i="1"/>
  <c r="AU1341" i="1"/>
  <c r="AU1342" i="1"/>
  <c r="AU1343" i="1"/>
  <c r="AU1344" i="1"/>
  <c r="AU1345" i="1"/>
  <c r="AU1346" i="1"/>
  <c r="AU1347" i="1"/>
  <c r="AU1348" i="1"/>
  <c r="AU1349" i="1"/>
  <c r="AU1350" i="1"/>
  <c r="AU1351" i="1"/>
  <c r="AU1352" i="1"/>
  <c r="AU1353" i="1"/>
  <c r="AU1354" i="1"/>
  <c r="AU1355" i="1"/>
  <c r="AU1356" i="1"/>
  <c r="AU1357" i="1"/>
  <c r="AU1358" i="1"/>
  <c r="AU1359" i="1"/>
  <c r="AU1360" i="1"/>
  <c r="AU1361" i="1"/>
  <c r="AU1362" i="1"/>
  <c r="AU1363" i="1"/>
  <c r="AU1364" i="1"/>
  <c r="AU1365" i="1"/>
  <c r="AU1366" i="1"/>
  <c r="AU1367" i="1"/>
  <c r="AU1368" i="1"/>
  <c r="AU1369" i="1"/>
  <c r="AU1370" i="1"/>
  <c r="AU1371" i="1"/>
  <c r="AU1372" i="1"/>
  <c r="AU1373" i="1"/>
  <c r="AU1374" i="1"/>
  <c r="AU1375" i="1"/>
  <c r="AU1376" i="1"/>
  <c r="AU1377" i="1"/>
  <c r="AU1378" i="1"/>
  <c r="AU1379" i="1"/>
  <c r="AU1380" i="1"/>
  <c r="AU1381" i="1"/>
  <c r="AU1382" i="1"/>
  <c r="AU1383" i="1"/>
  <c r="AU1384" i="1"/>
  <c r="AU1385" i="1"/>
  <c r="AU1386" i="1"/>
  <c r="AU1387" i="1"/>
  <c r="AU1388" i="1"/>
  <c r="AU1389" i="1"/>
  <c r="AU1390" i="1"/>
  <c r="AU1391" i="1"/>
  <c r="AU1392" i="1"/>
  <c r="AU1393" i="1"/>
  <c r="AU1394" i="1"/>
  <c r="AU1395" i="1"/>
  <c r="AU1396" i="1"/>
  <c r="AU1397" i="1"/>
  <c r="AU1398" i="1"/>
  <c r="AU1399" i="1"/>
  <c r="AU1400" i="1"/>
  <c r="AU1401" i="1"/>
  <c r="AU1402" i="1"/>
  <c r="AU1403" i="1"/>
  <c r="AU1404" i="1"/>
  <c r="AU1405" i="1"/>
  <c r="AU1406" i="1"/>
  <c r="AU1407" i="1"/>
  <c r="AU1408" i="1"/>
  <c r="AU1409" i="1"/>
  <c r="AU1410" i="1"/>
  <c r="AU1411" i="1"/>
  <c r="AU1412" i="1"/>
  <c r="AU1413" i="1"/>
  <c r="AU1414" i="1"/>
  <c r="AU1415" i="1"/>
  <c r="AU1416" i="1"/>
  <c r="AU1417" i="1"/>
  <c r="AU1418" i="1"/>
  <c r="AU1419" i="1"/>
  <c r="AU1420" i="1"/>
  <c r="AU1421" i="1"/>
  <c r="AU1422" i="1"/>
  <c r="AU1423" i="1"/>
  <c r="AU1424" i="1"/>
  <c r="AU1425" i="1"/>
  <c r="AU1426" i="1"/>
  <c r="AU1427" i="1"/>
  <c r="AU1428" i="1"/>
  <c r="AU1429" i="1"/>
  <c r="AU1430" i="1"/>
  <c r="AU1431" i="1"/>
  <c r="AU1432" i="1"/>
  <c r="AU1433" i="1"/>
  <c r="AU1434" i="1"/>
  <c r="AU1435" i="1"/>
  <c r="AU1436" i="1"/>
  <c r="AU1437" i="1"/>
  <c r="AU1438" i="1"/>
  <c r="AU1439" i="1"/>
  <c r="AU1440" i="1"/>
  <c r="AU1441" i="1"/>
  <c r="AU1442" i="1"/>
  <c r="AU1443" i="1"/>
  <c r="AU1444" i="1"/>
  <c r="AU1445" i="1"/>
  <c r="AU1446" i="1"/>
  <c r="AU1447" i="1"/>
  <c r="AU1448" i="1"/>
  <c r="AU1449" i="1"/>
  <c r="AU1450" i="1"/>
  <c r="AU1451" i="1"/>
  <c r="AU1452" i="1"/>
  <c r="AU1453" i="1"/>
  <c r="AU1454" i="1"/>
  <c r="AU1455" i="1"/>
  <c r="AU1456" i="1"/>
  <c r="AU1457" i="1"/>
  <c r="AU1458" i="1"/>
  <c r="AU1459" i="1"/>
  <c r="AU1460" i="1"/>
  <c r="AU1461" i="1"/>
  <c r="AU1462" i="1"/>
  <c r="AU1463" i="1"/>
  <c r="AU1464" i="1"/>
  <c r="AU1465" i="1"/>
  <c r="AU1466" i="1"/>
  <c r="AU1467" i="1"/>
  <c r="AU1468" i="1"/>
  <c r="AU1469" i="1"/>
  <c r="AU1470" i="1"/>
  <c r="AU1471" i="1"/>
  <c r="AU1472" i="1"/>
  <c r="AU1473" i="1"/>
  <c r="AU1474" i="1"/>
  <c r="AU1475" i="1"/>
  <c r="AU1476" i="1"/>
  <c r="AU1477" i="1"/>
  <c r="AU1478" i="1"/>
  <c r="AU1479" i="1"/>
  <c r="AU1480" i="1"/>
  <c r="AU1481" i="1"/>
  <c r="AU1482" i="1"/>
  <c r="AU1483" i="1"/>
  <c r="AU1484" i="1"/>
  <c r="AU1485" i="1"/>
  <c r="AU1486" i="1"/>
  <c r="AU1487" i="1"/>
  <c r="AU1488" i="1"/>
  <c r="AU1489" i="1"/>
  <c r="AU1490" i="1"/>
  <c r="AU1491" i="1"/>
  <c r="AU1492" i="1"/>
  <c r="AU1493" i="1"/>
  <c r="AU1494" i="1"/>
  <c r="AU1495" i="1"/>
  <c r="AU1496" i="1"/>
  <c r="AU1497" i="1"/>
  <c r="AU1498" i="1"/>
  <c r="AU1499" i="1"/>
  <c r="AU1500" i="1"/>
  <c r="AU1501" i="1"/>
  <c r="AU1502" i="1"/>
  <c r="AU1503" i="1"/>
  <c r="AU1504" i="1"/>
  <c r="AU1505" i="1"/>
  <c r="AU1506" i="1"/>
  <c r="AU1507" i="1"/>
  <c r="AU1508" i="1"/>
  <c r="AU1509" i="1"/>
  <c r="AU1510" i="1"/>
  <c r="AU1511" i="1"/>
  <c r="AU1512" i="1"/>
  <c r="AU1513" i="1"/>
  <c r="AU1514" i="1"/>
  <c r="AU1515" i="1"/>
  <c r="AU1516" i="1"/>
  <c r="AU1517" i="1"/>
  <c r="AU1518" i="1"/>
  <c r="AU1519" i="1"/>
  <c r="AU1520" i="1"/>
  <c r="AU1521" i="1"/>
  <c r="AU1522" i="1"/>
  <c r="AU1523" i="1"/>
  <c r="AU1524" i="1"/>
  <c r="AU1525" i="1"/>
  <c r="AU1526" i="1"/>
  <c r="AU1527" i="1"/>
  <c r="AU1528" i="1"/>
  <c r="AU1529" i="1"/>
  <c r="AU1530" i="1"/>
  <c r="AU1531" i="1"/>
  <c r="AU1532" i="1"/>
  <c r="AU1533" i="1"/>
  <c r="AU1534" i="1"/>
  <c r="AU1535" i="1"/>
  <c r="AU1536" i="1"/>
  <c r="AU1537" i="1"/>
  <c r="AU1538" i="1"/>
  <c r="AU1539" i="1"/>
  <c r="AU1540" i="1"/>
  <c r="AU1541" i="1"/>
  <c r="AU1542" i="1"/>
  <c r="AU1543" i="1"/>
  <c r="AU1544" i="1"/>
  <c r="AU1545" i="1"/>
  <c r="AU1546" i="1"/>
  <c r="AU1547" i="1"/>
  <c r="AU1548" i="1"/>
  <c r="AU1549" i="1"/>
  <c r="AU1550" i="1"/>
  <c r="AU1551" i="1"/>
  <c r="AU1552" i="1"/>
  <c r="AU1553" i="1"/>
  <c r="AU1554" i="1"/>
  <c r="AU1555" i="1"/>
  <c r="AU1556" i="1"/>
  <c r="AU1557" i="1"/>
  <c r="AU1558" i="1"/>
  <c r="AU1559" i="1"/>
  <c r="AU1560" i="1"/>
  <c r="AU1561" i="1"/>
  <c r="AU1562" i="1"/>
  <c r="AU1563" i="1"/>
  <c r="AU1564" i="1"/>
  <c r="AU1565" i="1"/>
  <c r="AU1566" i="1"/>
  <c r="AU1567" i="1"/>
  <c r="AU1568" i="1"/>
  <c r="AU1569" i="1"/>
  <c r="AU1570" i="1"/>
  <c r="AU1571" i="1"/>
  <c r="AU1572" i="1"/>
  <c r="AU1573" i="1"/>
  <c r="AU1574" i="1"/>
  <c r="AU1575" i="1"/>
  <c r="AU1576" i="1"/>
  <c r="AU1577" i="1"/>
  <c r="AU1578" i="1"/>
  <c r="AU1579" i="1"/>
  <c r="AU1580" i="1"/>
  <c r="AU1581" i="1"/>
  <c r="AU1582" i="1"/>
  <c r="AU1583" i="1"/>
  <c r="AU1584" i="1"/>
  <c r="AU1585" i="1"/>
  <c r="AU1586" i="1"/>
  <c r="AU1587" i="1"/>
  <c r="AU1588" i="1"/>
  <c r="AU1589" i="1"/>
  <c r="AU1590" i="1"/>
  <c r="AU1591" i="1"/>
  <c r="AU1592" i="1"/>
  <c r="AU1593" i="1"/>
  <c r="AU1594" i="1"/>
  <c r="AU1595" i="1"/>
  <c r="AU1596" i="1"/>
  <c r="AU1597" i="1"/>
  <c r="AU1598" i="1"/>
  <c r="AU1599" i="1"/>
  <c r="AU1600" i="1"/>
  <c r="AU1601" i="1"/>
  <c r="AU1602" i="1"/>
  <c r="AU1603" i="1"/>
  <c r="AU1604" i="1"/>
  <c r="AU1605" i="1"/>
  <c r="AU1606" i="1"/>
  <c r="AU1607" i="1"/>
  <c r="AU1608" i="1"/>
  <c r="AU1609" i="1"/>
  <c r="AU1610" i="1"/>
  <c r="AU1611" i="1"/>
  <c r="AU1612" i="1"/>
  <c r="AU1613" i="1"/>
  <c r="AU1614" i="1"/>
  <c r="AU1615" i="1"/>
  <c r="AU1616" i="1"/>
  <c r="AU1617" i="1"/>
  <c r="AU1618" i="1"/>
  <c r="AU1619" i="1"/>
  <c r="AU1620" i="1"/>
  <c r="AU1621" i="1"/>
  <c r="AU1622" i="1"/>
  <c r="AU1623" i="1"/>
  <c r="AU1624" i="1"/>
  <c r="AU1625" i="1"/>
  <c r="AU1626" i="1"/>
  <c r="AU1627" i="1"/>
  <c r="AU1628" i="1"/>
  <c r="AU1629" i="1"/>
  <c r="AU1630" i="1"/>
  <c r="AU1631" i="1"/>
  <c r="AU1632" i="1"/>
  <c r="AU1633" i="1"/>
  <c r="AU1634" i="1"/>
  <c r="AU1635" i="1"/>
  <c r="AU1636" i="1"/>
  <c r="AU1637" i="1"/>
  <c r="AU1638" i="1"/>
  <c r="AU1639" i="1"/>
  <c r="AU1640" i="1"/>
  <c r="AU1641" i="1"/>
  <c r="AU1642" i="1"/>
  <c r="AU1643" i="1"/>
  <c r="AU1644" i="1"/>
  <c r="AU1645" i="1"/>
  <c r="AU1646" i="1"/>
  <c r="AU1647" i="1"/>
  <c r="AU1648" i="1"/>
  <c r="AU1649" i="1"/>
  <c r="AU1650" i="1"/>
  <c r="AU1651" i="1"/>
  <c r="AU1652" i="1"/>
  <c r="AU1653" i="1"/>
  <c r="AU1654" i="1"/>
  <c r="AU1655" i="1"/>
  <c r="AU1656" i="1"/>
  <c r="AU1657" i="1"/>
  <c r="AU1658" i="1"/>
  <c r="AU1659" i="1"/>
  <c r="AU1660" i="1"/>
  <c r="AU1661" i="1"/>
  <c r="AU1662" i="1"/>
  <c r="AU1663" i="1"/>
  <c r="AU1664" i="1"/>
  <c r="AU1665" i="1"/>
  <c r="AU1666" i="1"/>
  <c r="AU1667" i="1"/>
  <c r="AU1668" i="1"/>
  <c r="AU1669" i="1"/>
  <c r="AU1670" i="1"/>
  <c r="AU1671" i="1"/>
  <c r="AU1672" i="1"/>
  <c r="AU1673" i="1"/>
  <c r="AU1674" i="1"/>
  <c r="AU1675" i="1"/>
  <c r="AU1676" i="1"/>
  <c r="AU1677" i="1"/>
  <c r="AU1678" i="1"/>
  <c r="AU1679" i="1"/>
  <c r="AU1680" i="1"/>
  <c r="AU1681" i="1"/>
  <c r="AU1682" i="1"/>
  <c r="AU1683" i="1"/>
  <c r="AU1684" i="1"/>
  <c r="AU1685" i="1"/>
  <c r="AU1686" i="1"/>
  <c r="AU1687" i="1"/>
  <c r="AU1688" i="1"/>
  <c r="AU1689" i="1"/>
  <c r="AU1690" i="1"/>
  <c r="AU1691" i="1"/>
  <c r="AU1692" i="1"/>
  <c r="AU1693" i="1"/>
  <c r="AU1694" i="1"/>
  <c r="AU1695" i="1"/>
  <c r="AU1696" i="1"/>
  <c r="AU1697" i="1"/>
  <c r="AU1698" i="1"/>
  <c r="AU1699" i="1"/>
  <c r="AU1700" i="1"/>
  <c r="AU1701" i="1"/>
  <c r="AU1702" i="1"/>
  <c r="AU1703" i="1"/>
  <c r="AU1704" i="1"/>
  <c r="AU1705" i="1"/>
  <c r="AU1706" i="1"/>
  <c r="AU1707" i="1"/>
  <c r="AU1708" i="1"/>
  <c r="AU1709" i="1"/>
  <c r="AU1710" i="1"/>
  <c r="AU1711" i="1"/>
  <c r="AU1712" i="1"/>
  <c r="AU1713" i="1"/>
  <c r="AU1714" i="1"/>
  <c r="AU1715" i="1"/>
  <c r="AU1716" i="1"/>
  <c r="AU1717" i="1"/>
  <c r="AU1718" i="1"/>
  <c r="AU1719" i="1"/>
  <c r="AU1720" i="1"/>
  <c r="AU1721" i="1"/>
  <c r="AU1722" i="1"/>
  <c r="AU1723" i="1"/>
  <c r="AU1724" i="1"/>
  <c r="AU1725" i="1"/>
  <c r="AU1726" i="1"/>
  <c r="AU1727" i="1"/>
  <c r="AU1728" i="1"/>
  <c r="AU1729" i="1"/>
  <c r="AU1730" i="1"/>
  <c r="AU1731" i="1"/>
  <c r="AU1732" i="1"/>
  <c r="AU1733" i="1"/>
  <c r="AU1734" i="1"/>
  <c r="AU1735" i="1"/>
  <c r="AU1736" i="1"/>
  <c r="AU1737" i="1"/>
  <c r="AU1738" i="1"/>
  <c r="AU1739" i="1"/>
  <c r="AU1740" i="1"/>
  <c r="AU1741" i="1"/>
  <c r="AU1742" i="1"/>
  <c r="AU1743" i="1"/>
  <c r="AU1744" i="1"/>
  <c r="AU1745" i="1"/>
  <c r="AU1746" i="1"/>
  <c r="AU1747" i="1"/>
  <c r="AU1748" i="1"/>
  <c r="AU1749" i="1"/>
  <c r="AU1750" i="1"/>
  <c r="AU1751" i="1"/>
  <c r="AU1752" i="1"/>
  <c r="AU1753" i="1"/>
  <c r="AU1754" i="1"/>
  <c r="AU1755" i="1"/>
  <c r="AU1756" i="1"/>
  <c r="AU1757" i="1"/>
  <c r="AU1758" i="1"/>
  <c r="AU1759" i="1"/>
  <c r="AU1760" i="1"/>
  <c r="AU1761" i="1"/>
  <c r="AU1762" i="1"/>
  <c r="AU1763" i="1"/>
  <c r="AU1764" i="1"/>
  <c r="AU1765" i="1"/>
  <c r="AU1766" i="1"/>
  <c r="AU1767" i="1"/>
  <c r="AU1768" i="1"/>
  <c r="AU1769" i="1"/>
  <c r="AU1770" i="1"/>
  <c r="AU1771" i="1"/>
  <c r="AU1772" i="1"/>
  <c r="AU1773" i="1"/>
  <c r="AU1774" i="1"/>
  <c r="AU1775" i="1"/>
  <c r="AU1776" i="1"/>
  <c r="AU1777" i="1"/>
  <c r="AU1778" i="1"/>
  <c r="AU1779" i="1"/>
  <c r="AU1780" i="1"/>
  <c r="AU1781" i="1"/>
  <c r="AU1782" i="1"/>
  <c r="AU1783" i="1"/>
  <c r="AU1784" i="1"/>
  <c r="AU1785" i="1"/>
  <c r="AU1786" i="1"/>
  <c r="AU1787" i="1"/>
  <c r="AU1788" i="1"/>
  <c r="AU1789" i="1"/>
  <c r="AU1790" i="1"/>
  <c r="AU1791" i="1"/>
  <c r="AU1792" i="1"/>
  <c r="AU1793" i="1"/>
  <c r="AU1794" i="1"/>
  <c r="AU1795" i="1"/>
  <c r="AU1796" i="1"/>
  <c r="AU1797" i="1"/>
  <c r="AU1798" i="1"/>
  <c r="AU1799" i="1"/>
  <c r="AU1800" i="1"/>
  <c r="AU1801" i="1"/>
  <c r="AU1802" i="1"/>
  <c r="AU1803" i="1"/>
  <c r="AU1804" i="1"/>
  <c r="AU1805" i="1"/>
  <c r="AU1806" i="1"/>
  <c r="AU1807" i="1"/>
  <c r="AU1808" i="1"/>
  <c r="AU1809" i="1"/>
  <c r="AU1810" i="1"/>
  <c r="AU1811" i="1"/>
  <c r="AU1812" i="1"/>
  <c r="AU1813" i="1"/>
  <c r="AU1814" i="1"/>
  <c r="AU1815" i="1"/>
  <c r="AU1816" i="1"/>
  <c r="AU1817" i="1"/>
  <c r="AU1818" i="1"/>
  <c r="AU1819" i="1"/>
  <c r="AU1820" i="1"/>
  <c r="AU1821" i="1"/>
  <c r="AU1822" i="1"/>
  <c r="AU1823" i="1"/>
  <c r="AU1824" i="1"/>
  <c r="AU1825" i="1"/>
  <c r="AU1826" i="1"/>
  <c r="AU1827" i="1"/>
  <c r="AU1828" i="1"/>
  <c r="AU1829" i="1"/>
  <c r="AU1830" i="1"/>
  <c r="AU1831" i="1"/>
  <c r="AU1832" i="1"/>
  <c r="AU1833" i="1"/>
  <c r="AU1834" i="1"/>
  <c r="AU1835" i="1"/>
  <c r="AU1836" i="1"/>
  <c r="AU1837" i="1"/>
  <c r="AU1838" i="1"/>
  <c r="AU1839" i="1"/>
  <c r="AU1840" i="1"/>
  <c r="AU1841" i="1"/>
  <c r="AU1842" i="1"/>
  <c r="AU1843" i="1"/>
  <c r="AU1844" i="1"/>
  <c r="AU1845" i="1"/>
  <c r="AU1846" i="1"/>
  <c r="AU1847" i="1"/>
  <c r="AU1848" i="1"/>
  <c r="AU1849" i="1"/>
  <c r="AU1850" i="1"/>
  <c r="AU1851" i="1"/>
  <c r="AU1852" i="1"/>
  <c r="AU1853" i="1"/>
  <c r="AU1854" i="1"/>
  <c r="AU1855" i="1"/>
  <c r="AU1856" i="1"/>
  <c r="AU1857" i="1"/>
  <c r="AU1858" i="1"/>
  <c r="AU1859" i="1"/>
  <c r="AU1860" i="1"/>
  <c r="AU1861" i="1"/>
  <c r="AU1862" i="1"/>
  <c r="AU1863" i="1"/>
  <c r="AU1864" i="1"/>
  <c r="AU1865" i="1"/>
  <c r="AU1866" i="1"/>
  <c r="AU1867" i="1"/>
  <c r="AU1868" i="1"/>
  <c r="AU1869" i="1"/>
  <c r="AU1870" i="1"/>
  <c r="AU1871" i="1"/>
  <c r="AU1872" i="1"/>
  <c r="AU1873" i="1"/>
  <c r="AU1874" i="1"/>
  <c r="AU1875" i="1"/>
  <c r="AU1876" i="1"/>
  <c r="AU1877" i="1"/>
  <c r="AU1878" i="1"/>
  <c r="AU1879" i="1"/>
  <c r="AU1880" i="1"/>
  <c r="AU1881" i="1"/>
  <c r="AU1882" i="1"/>
  <c r="AU1883" i="1"/>
  <c r="AU1884" i="1"/>
  <c r="AU1885" i="1"/>
  <c r="AU1886" i="1"/>
  <c r="AU1887" i="1"/>
  <c r="AU1888" i="1"/>
  <c r="AU1889" i="1"/>
  <c r="AU1890" i="1"/>
  <c r="AU1891" i="1"/>
  <c r="AU1892" i="1"/>
  <c r="AU1893" i="1"/>
  <c r="AU1894" i="1"/>
  <c r="AU1895" i="1"/>
  <c r="AU1896" i="1"/>
  <c r="AU1897" i="1"/>
  <c r="AU1898" i="1"/>
  <c r="AU1899" i="1"/>
  <c r="AU1900" i="1"/>
  <c r="AU1901" i="1"/>
  <c r="AU1902" i="1"/>
  <c r="AU1903" i="1"/>
  <c r="AU1904" i="1"/>
  <c r="AU1905" i="1"/>
  <c r="AU1906" i="1"/>
  <c r="AU1907" i="1"/>
  <c r="AU1908" i="1"/>
  <c r="AU1909" i="1"/>
  <c r="AU1910" i="1"/>
  <c r="AU1911" i="1"/>
  <c r="AU1912" i="1"/>
  <c r="AU1913" i="1"/>
  <c r="AU1914" i="1"/>
  <c r="AU1915" i="1"/>
  <c r="AU1916" i="1"/>
  <c r="AU1917" i="1"/>
  <c r="AU1918" i="1"/>
  <c r="AU1919" i="1"/>
  <c r="AU1920" i="1"/>
  <c r="AU1921" i="1"/>
  <c r="AU1922" i="1"/>
  <c r="AU1923" i="1"/>
  <c r="AU1924" i="1"/>
  <c r="AU1925" i="1"/>
  <c r="AU1926" i="1"/>
  <c r="AU1927" i="1"/>
  <c r="AU1928" i="1"/>
  <c r="AU1929" i="1"/>
  <c r="AU1930" i="1"/>
  <c r="AU1931" i="1"/>
  <c r="AU1932" i="1"/>
  <c r="AU1933" i="1"/>
  <c r="AU1934" i="1"/>
  <c r="AU1935" i="1"/>
  <c r="AU1936" i="1"/>
  <c r="AU1937" i="1"/>
  <c r="AU1938" i="1"/>
  <c r="AU1939" i="1"/>
  <c r="AU1940" i="1"/>
  <c r="AU1941" i="1"/>
  <c r="AU1942" i="1"/>
  <c r="AU1943" i="1"/>
  <c r="AU1944" i="1"/>
  <c r="AU1945" i="1"/>
  <c r="AU1946" i="1"/>
  <c r="AU1947" i="1"/>
  <c r="AU1948" i="1"/>
  <c r="AU1949" i="1"/>
  <c r="AU1950" i="1"/>
  <c r="AU1951" i="1"/>
  <c r="AU1952" i="1"/>
  <c r="AU1953" i="1"/>
  <c r="AU1954" i="1"/>
  <c r="AU1955" i="1"/>
  <c r="AU1956" i="1"/>
  <c r="AU1957" i="1"/>
  <c r="AU1958" i="1"/>
  <c r="AU1959" i="1"/>
  <c r="AU1960" i="1"/>
  <c r="AU1961" i="1"/>
  <c r="AU1962" i="1"/>
  <c r="AU1963" i="1"/>
  <c r="AU1964" i="1"/>
  <c r="AU1965" i="1"/>
  <c r="AU1966" i="1"/>
  <c r="AU1967" i="1"/>
  <c r="AU1968" i="1"/>
  <c r="AU1969" i="1"/>
  <c r="AU1970" i="1"/>
  <c r="AU1971" i="1"/>
  <c r="AU1972" i="1"/>
  <c r="AU1973" i="1"/>
  <c r="AU1974" i="1"/>
  <c r="AU1975" i="1"/>
  <c r="AU1976" i="1"/>
  <c r="AU1977" i="1"/>
  <c r="AU1978" i="1"/>
  <c r="AU1979" i="1"/>
  <c r="AU1980" i="1"/>
  <c r="AU1981" i="1"/>
  <c r="AU1982" i="1"/>
  <c r="AU1983" i="1"/>
  <c r="AU1984" i="1"/>
  <c r="AU1985" i="1"/>
  <c r="AU1986" i="1"/>
  <c r="AU1987" i="1"/>
  <c r="AU1988" i="1"/>
  <c r="AU1989" i="1"/>
  <c r="AU2" i="1"/>
  <c r="BN348" i="1"/>
  <c r="BN340" i="1"/>
  <c r="BN332" i="1"/>
  <c r="BN324" i="1"/>
  <c r="BN316" i="1"/>
  <c r="BN308" i="1"/>
  <c r="BN300" i="1"/>
  <c r="BN292" i="1"/>
  <c r="BN284" i="1"/>
  <c r="BN276" i="1"/>
  <c r="BN268" i="1"/>
  <c r="BN260" i="1"/>
  <c r="BN252" i="1"/>
  <c r="BN244" i="1"/>
  <c r="BN236" i="1"/>
  <c r="BN228" i="1"/>
  <c r="BN220" i="1"/>
  <c r="BN212" i="1"/>
  <c r="BN204" i="1"/>
  <c r="BN196" i="1"/>
  <c r="BN188" i="1"/>
  <c r="BN180" i="1"/>
  <c r="BN172" i="1"/>
  <c r="BN164" i="1"/>
  <c r="BN156" i="1"/>
  <c r="BN148" i="1"/>
  <c r="BN140" i="1"/>
  <c r="BN132" i="1"/>
  <c r="BN124" i="1"/>
  <c r="BN116" i="1"/>
  <c r="BN108" i="1"/>
  <c r="BN100" i="1"/>
  <c r="BN92" i="1"/>
  <c r="BN84" i="1"/>
  <c r="BN76" i="1"/>
  <c r="BN68" i="1"/>
  <c r="BN60" i="1"/>
  <c r="BN52" i="1"/>
  <c r="BN44" i="1"/>
  <c r="BN36" i="1"/>
  <c r="BN28" i="1"/>
  <c r="BN20" i="1"/>
  <c r="BN12" i="1"/>
  <c r="BN2" i="1"/>
  <c r="CB1989" i="1"/>
  <c r="CB1988" i="1"/>
  <c r="CB1987" i="1"/>
  <c r="CB1986" i="1"/>
  <c r="CB1985" i="1"/>
  <c r="CB1984" i="1"/>
  <c r="CB1983" i="1"/>
  <c r="CB1982" i="1"/>
  <c r="BY1982" i="1" s="1"/>
  <c r="CB1981" i="1"/>
  <c r="CB1980" i="1"/>
  <c r="CB1979" i="1"/>
  <c r="CB1978" i="1"/>
  <c r="CB1977" i="1"/>
  <c r="CB1976" i="1"/>
  <c r="CB1975" i="1"/>
  <c r="CB1974" i="1"/>
  <c r="BY1974" i="1" s="1"/>
  <c r="CB1973" i="1"/>
  <c r="CB1972" i="1"/>
  <c r="CB1971" i="1"/>
  <c r="CB1970" i="1"/>
  <c r="CB1969" i="1"/>
  <c r="CB1968" i="1"/>
  <c r="CB1967" i="1"/>
  <c r="CB1966" i="1"/>
  <c r="BY1966" i="1" s="1"/>
  <c r="CB1965" i="1"/>
  <c r="CB1964" i="1"/>
  <c r="CB1963" i="1"/>
  <c r="CB1962" i="1"/>
  <c r="CB1961" i="1"/>
  <c r="CB1960" i="1"/>
  <c r="CB1959" i="1"/>
  <c r="CB1958" i="1"/>
  <c r="BX1958" i="1" s="1"/>
  <c r="CB1957" i="1"/>
  <c r="CB1956" i="1"/>
  <c r="CB1955" i="1"/>
  <c r="CB1954" i="1"/>
  <c r="CB1953" i="1"/>
  <c r="CB1952" i="1"/>
  <c r="CB1951" i="1"/>
  <c r="CB1950" i="1"/>
  <c r="BX1950" i="1" s="1"/>
  <c r="CB1949" i="1"/>
  <c r="CB1948" i="1"/>
  <c r="CB1947" i="1"/>
  <c r="CB1946" i="1"/>
  <c r="CB1945" i="1"/>
  <c r="CB1944" i="1"/>
  <c r="CB1943" i="1"/>
  <c r="CB1942" i="1"/>
  <c r="BY1942" i="1" s="1"/>
  <c r="CB1941" i="1"/>
  <c r="CB1940" i="1"/>
  <c r="CB1939" i="1"/>
  <c r="CB1938" i="1"/>
  <c r="CB1937" i="1"/>
  <c r="CB1936" i="1"/>
  <c r="CB1935" i="1"/>
  <c r="CB1934" i="1"/>
  <c r="BY1934" i="1" s="1"/>
  <c r="CB1933" i="1"/>
  <c r="CB1932" i="1"/>
  <c r="CB1931" i="1"/>
  <c r="CB1930" i="1"/>
  <c r="CB1929" i="1"/>
  <c r="CB1928" i="1"/>
  <c r="CB1927" i="1"/>
  <c r="CB1926" i="1"/>
  <c r="BY1926" i="1" s="1"/>
  <c r="CB1925" i="1"/>
  <c r="CB1924" i="1"/>
  <c r="CB1923" i="1"/>
  <c r="CB1922" i="1"/>
  <c r="CB1921" i="1"/>
  <c r="CB1920" i="1"/>
  <c r="CB1919" i="1"/>
  <c r="CB1918" i="1"/>
  <c r="BY1918" i="1" s="1"/>
  <c r="CB1917" i="1"/>
  <c r="CB1916" i="1"/>
  <c r="CB1915" i="1"/>
  <c r="CB1914" i="1"/>
  <c r="CB1913" i="1"/>
  <c r="CB1912" i="1"/>
  <c r="CB1911" i="1"/>
  <c r="CB1910" i="1"/>
  <c r="BY1910" i="1" s="1"/>
  <c r="CB1909" i="1"/>
  <c r="CB1908" i="1"/>
  <c r="CB1907" i="1"/>
  <c r="CB1906" i="1"/>
  <c r="CB1905" i="1"/>
  <c r="CB1904" i="1"/>
  <c r="CB1903" i="1"/>
  <c r="CB1902" i="1"/>
  <c r="BX1902" i="1" s="1"/>
  <c r="CB1901" i="1"/>
  <c r="CB1900" i="1"/>
  <c r="CB1899" i="1"/>
  <c r="CB1898" i="1"/>
  <c r="CB1897" i="1"/>
  <c r="CB1896" i="1"/>
  <c r="CB1895" i="1"/>
  <c r="CB1894" i="1"/>
  <c r="BX1894" i="1" s="1"/>
  <c r="CB1893" i="1"/>
  <c r="CB1892" i="1"/>
  <c r="CB1891" i="1"/>
  <c r="CB1890" i="1"/>
  <c r="CB1889" i="1"/>
  <c r="CB1888" i="1"/>
  <c r="CB1887" i="1"/>
  <c r="CB1886" i="1"/>
  <c r="BY1886" i="1" s="1"/>
  <c r="CB1885" i="1"/>
  <c r="CB1884" i="1"/>
  <c r="CB1883" i="1"/>
  <c r="CB1882" i="1"/>
  <c r="CB1881" i="1"/>
  <c r="CB1880" i="1"/>
  <c r="CB1879" i="1"/>
  <c r="CB1878" i="1"/>
  <c r="BX1878" i="1" s="1"/>
  <c r="CB1877" i="1"/>
  <c r="CB1876" i="1"/>
  <c r="CB1875" i="1"/>
  <c r="CB1874" i="1"/>
  <c r="CB1873" i="1"/>
  <c r="CB1872" i="1"/>
  <c r="CB1871" i="1"/>
  <c r="CB1870" i="1"/>
  <c r="BY1870" i="1" s="1"/>
  <c r="CB1869" i="1"/>
  <c r="CB1868" i="1"/>
  <c r="CB1867" i="1"/>
  <c r="CB1866" i="1"/>
  <c r="CB1865" i="1"/>
  <c r="CB1864" i="1"/>
  <c r="CB1863" i="1"/>
  <c r="CB1862" i="1"/>
  <c r="BX1862" i="1" s="1"/>
  <c r="CB1861" i="1"/>
  <c r="CB1860" i="1"/>
  <c r="CB1859" i="1"/>
  <c r="CB1858" i="1"/>
  <c r="CB1857" i="1"/>
  <c r="CB1856" i="1"/>
  <c r="CB1855" i="1"/>
  <c r="CB1854" i="1"/>
  <c r="BY1854" i="1" s="1"/>
  <c r="CB1853" i="1"/>
  <c r="CB1852" i="1"/>
  <c r="CB1851" i="1"/>
  <c r="CB1850" i="1"/>
  <c r="CB1849" i="1"/>
  <c r="CB1848" i="1"/>
  <c r="CB1847" i="1"/>
  <c r="CB1846" i="1"/>
  <c r="BY1846" i="1" s="1"/>
  <c r="CB1845" i="1"/>
  <c r="CB1844" i="1"/>
  <c r="CB1843" i="1"/>
  <c r="CB1842" i="1"/>
  <c r="CB1841" i="1"/>
  <c r="CB1840" i="1"/>
  <c r="CB1839" i="1"/>
  <c r="CB1838" i="1"/>
  <c r="BX1838" i="1" s="1"/>
  <c r="CB1837" i="1"/>
  <c r="CB1836" i="1"/>
  <c r="CB1835" i="1"/>
  <c r="CB1834" i="1"/>
  <c r="CB1833" i="1"/>
  <c r="CB1832" i="1"/>
  <c r="CB1831" i="1"/>
  <c r="CB1830" i="1"/>
  <c r="BY1830" i="1" s="1"/>
  <c r="CB1829" i="1"/>
  <c r="CB1828" i="1"/>
  <c r="CB1827" i="1"/>
  <c r="CB1826" i="1"/>
  <c r="CB1825" i="1"/>
  <c r="CB1824" i="1"/>
  <c r="CB1823" i="1"/>
  <c r="CB1822" i="1"/>
  <c r="BX1822" i="1" s="1"/>
  <c r="CB1821" i="1"/>
  <c r="CB1820" i="1"/>
  <c r="CB1819" i="1"/>
  <c r="CB1818" i="1"/>
  <c r="CB1817" i="1"/>
  <c r="CB1816" i="1"/>
  <c r="CB1815" i="1"/>
  <c r="CB1814" i="1"/>
  <c r="BX1814" i="1" s="1"/>
  <c r="CB1813" i="1"/>
  <c r="CB1812" i="1"/>
  <c r="CB1811" i="1"/>
  <c r="CB1810" i="1"/>
  <c r="CB1809" i="1"/>
  <c r="CB1808" i="1"/>
  <c r="CB1807" i="1"/>
  <c r="CB1806" i="1"/>
  <c r="BY1806" i="1" s="1"/>
  <c r="CB1805" i="1"/>
  <c r="CB1804" i="1"/>
  <c r="CB1803" i="1"/>
  <c r="CB1802" i="1"/>
  <c r="CB1801" i="1"/>
  <c r="CB1800" i="1"/>
  <c r="CB1799" i="1"/>
  <c r="CB1798" i="1"/>
  <c r="BY1798" i="1" s="1"/>
  <c r="CB1797" i="1"/>
  <c r="CB1796" i="1"/>
  <c r="CB1795" i="1"/>
  <c r="CB1794" i="1"/>
  <c r="CB1793" i="1"/>
  <c r="CB1792" i="1"/>
  <c r="CB1791" i="1"/>
  <c r="CB1790" i="1"/>
  <c r="BY1790" i="1" s="1"/>
  <c r="CB1789" i="1"/>
  <c r="CB1788" i="1"/>
  <c r="CB1787" i="1"/>
  <c r="CB1786" i="1"/>
  <c r="CB1785" i="1"/>
  <c r="CB1784" i="1"/>
  <c r="CB1783" i="1"/>
  <c r="CB1782" i="1"/>
  <c r="BY1782" i="1" s="1"/>
  <c r="CB1781" i="1"/>
  <c r="CB1780" i="1"/>
  <c r="CB1779" i="1"/>
  <c r="CB1778" i="1"/>
  <c r="CB1777" i="1"/>
  <c r="CB1776" i="1"/>
  <c r="CB1775" i="1"/>
  <c r="CB1774" i="1"/>
  <c r="BY1774" i="1" s="1"/>
  <c r="CB1773" i="1"/>
  <c r="CB1772" i="1"/>
  <c r="CB1771" i="1"/>
  <c r="CB1770" i="1"/>
  <c r="CB1769" i="1"/>
  <c r="CB1768" i="1"/>
  <c r="CB1767" i="1"/>
  <c r="CB1766" i="1"/>
  <c r="BX1766" i="1" s="1"/>
  <c r="CB1765" i="1"/>
  <c r="CB1764" i="1"/>
  <c r="CB1763" i="1"/>
  <c r="CB1762" i="1"/>
  <c r="CB1761" i="1"/>
  <c r="CB1760" i="1"/>
  <c r="CB1759" i="1"/>
  <c r="CB1758" i="1"/>
  <c r="BX1758" i="1" s="1"/>
  <c r="CB1757" i="1"/>
  <c r="CB1756" i="1"/>
  <c r="CB1755" i="1"/>
  <c r="CB1754" i="1"/>
  <c r="CB1753" i="1"/>
  <c r="CB1752" i="1"/>
  <c r="CB1751" i="1"/>
  <c r="CB1750" i="1"/>
  <c r="BX1750" i="1" s="1"/>
  <c r="CB1749" i="1"/>
  <c r="CB1748" i="1"/>
  <c r="CB1747" i="1"/>
  <c r="CB1746" i="1"/>
  <c r="CB1745" i="1"/>
  <c r="CB1744" i="1"/>
  <c r="CB1743" i="1"/>
  <c r="CB1742" i="1"/>
  <c r="BY1742" i="1" s="1"/>
  <c r="CB1741" i="1"/>
  <c r="CB1740" i="1"/>
  <c r="CB1739" i="1"/>
  <c r="CB1738" i="1"/>
  <c r="CB1737" i="1"/>
  <c r="CB1736" i="1"/>
  <c r="CB1735" i="1"/>
  <c r="CB1734" i="1"/>
  <c r="BX1734" i="1" s="1"/>
  <c r="CB1733" i="1"/>
  <c r="CB1732" i="1"/>
  <c r="CB1731" i="1"/>
  <c r="CB1730" i="1"/>
  <c r="CB1729" i="1"/>
  <c r="CB1728" i="1"/>
  <c r="CB1727" i="1"/>
  <c r="CB1726" i="1"/>
  <c r="BX1726" i="1" s="1"/>
  <c r="CB1725" i="1"/>
  <c r="CB1724" i="1"/>
  <c r="CB1723" i="1"/>
  <c r="CB1722" i="1"/>
  <c r="CB1721" i="1"/>
  <c r="CB1720" i="1"/>
  <c r="CB1719" i="1"/>
  <c r="CB1718" i="1"/>
  <c r="BY1718" i="1" s="1"/>
  <c r="CB1717" i="1"/>
  <c r="CB1716" i="1"/>
  <c r="CB1715" i="1"/>
  <c r="CB1714" i="1"/>
  <c r="CB1713" i="1"/>
  <c r="CB1712" i="1"/>
  <c r="CB1711" i="1"/>
  <c r="CB1710" i="1"/>
  <c r="BY1710" i="1" s="1"/>
  <c r="CB1709" i="1"/>
  <c r="CB1708" i="1"/>
  <c r="CB1707" i="1"/>
  <c r="CB1706" i="1"/>
  <c r="CB1705" i="1"/>
  <c r="CB1704" i="1"/>
  <c r="CB1703" i="1"/>
  <c r="CB1702" i="1"/>
  <c r="BY1702" i="1" s="1"/>
  <c r="CB1701" i="1"/>
  <c r="CB1700" i="1"/>
  <c r="CB1699" i="1"/>
  <c r="CB1698" i="1"/>
  <c r="CB1697" i="1"/>
  <c r="CB1696" i="1"/>
  <c r="CB1695" i="1"/>
  <c r="CB1694" i="1"/>
  <c r="BY1694" i="1" s="1"/>
  <c r="CB1693" i="1"/>
  <c r="CB1692" i="1"/>
  <c r="CB1691" i="1"/>
  <c r="CB1690" i="1"/>
  <c r="CB1689" i="1"/>
  <c r="CB1688" i="1"/>
  <c r="CB1687" i="1"/>
  <c r="CB1686" i="1"/>
  <c r="BY1686" i="1" s="1"/>
  <c r="CB1685" i="1"/>
  <c r="CB1684" i="1"/>
  <c r="CB1683" i="1"/>
  <c r="CB1682" i="1"/>
  <c r="CB1681" i="1"/>
  <c r="CB1680" i="1"/>
  <c r="CB1679" i="1"/>
  <c r="CB1678" i="1"/>
  <c r="BY1678" i="1" s="1"/>
  <c r="CB1677" i="1"/>
  <c r="CB1676" i="1"/>
  <c r="CB1675" i="1"/>
  <c r="CB1674" i="1"/>
  <c r="CB1673" i="1"/>
  <c r="CB1672" i="1"/>
  <c r="CB1671" i="1"/>
  <c r="CB1670" i="1"/>
  <c r="BY1670" i="1" s="1"/>
  <c r="CB1669" i="1"/>
  <c r="CB1668" i="1"/>
  <c r="CB1667" i="1"/>
  <c r="CB1666" i="1"/>
  <c r="CB1665" i="1"/>
  <c r="CB1664" i="1"/>
  <c r="CB1663" i="1"/>
  <c r="CB1662" i="1"/>
  <c r="BY1662" i="1" s="1"/>
  <c r="CB1661" i="1"/>
  <c r="CB1660" i="1"/>
  <c r="CB1659" i="1"/>
  <c r="CB1658" i="1"/>
  <c r="CB1657" i="1"/>
  <c r="CB1656" i="1"/>
  <c r="CB1655" i="1"/>
  <c r="CB1654" i="1"/>
  <c r="BY1654" i="1" s="1"/>
  <c r="CB1653" i="1"/>
  <c r="CB1652" i="1"/>
  <c r="CB1651" i="1"/>
  <c r="CB1650" i="1"/>
  <c r="CB1649" i="1"/>
  <c r="CB1648" i="1"/>
  <c r="CB1647" i="1"/>
  <c r="CB1646" i="1"/>
  <c r="BX1646" i="1" s="1"/>
  <c r="CB1645" i="1"/>
  <c r="CB1644" i="1"/>
  <c r="CB1643" i="1"/>
  <c r="CB1642" i="1"/>
  <c r="CB1641" i="1"/>
  <c r="CB1640" i="1"/>
  <c r="CB1639" i="1"/>
  <c r="CB1638" i="1"/>
  <c r="BY1638" i="1" s="1"/>
  <c r="CB1637" i="1"/>
  <c r="CB1636" i="1"/>
  <c r="CB1635" i="1"/>
  <c r="CB1634" i="1"/>
  <c r="CB1633" i="1"/>
  <c r="CB1632" i="1"/>
  <c r="CB1631" i="1"/>
  <c r="CB1630" i="1"/>
  <c r="BX1630" i="1" s="1"/>
  <c r="CB1629" i="1"/>
  <c r="CB1628" i="1"/>
  <c r="CB1627" i="1"/>
  <c r="CB1626" i="1"/>
  <c r="CB1625" i="1"/>
  <c r="CB1624" i="1"/>
  <c r="CB1623" i="1"/>
  <c r="CB1622" i="1"/>
  <c r="BX1622" i="1" s="1"/>
  <c r="CB1621" i="1"/>
  <c r="CB1620" i="1"/>
  <c r="CB1619" i="1"/>
  <c r="CB1618" i="1"/>
  <c r="CB1617" i="1"/>
  <c r="CB1616" i="1"/>
  <c r="CB1615" i="1"/>
  <c r="CB1614" i="1"/>
  <c r="BY1614" i="1" s="1"/>
  <c r="CB1613" i="1"/>
  <c r="CB1612" i="1"/>
  <c r="CB1611" i="1"/>
  <c r="CB1610" i="1"/>
  <c r="CB1609" i="1"/>
  <c r="CB1608" i="1"/>
  <c r="CB1607" i="1"/>
  <c r="CB1606" i="1"/>
  <c r="BY1606" i="1" s="1"/>
  <c r="CB1605" i="1"/>
  <c r="CB1604" i="1"/>
  <c r="CB1603" i="1"/>
  <c r="CB1602" i="1"/>
  <c r="CB1601" i="1"/>
  <c r="CB1600" i="1"/>
  <c r="CB1599" i="1"/>
  <c r="CB1598" i="1"/>
  <c r="BX1598" i="1" s="1"/>
  <c r="CB1597" i="1"/>
  <c r="CB1596" i="1"/>
  <c r="CB1595" i="1"/>
  <c r="CB1594" i="1"/>
  <c r="CB1593" i="1"/>
  <c r="CB1592" i="1"/>
  <c r="CB1591" i="1"/>
  <c r="CB1590" i="1"/>
  <c r="BY1590" i="1" s="1"/>
  <c r="CB1589" i="1"/>
  <c r="CB1588" i="1"/>
  <c r="CB1587" i="1"/>
  <c r="CB1586" i="1"/>
  <c r="CB1585" i="1"/>
  <c r="CB1584" i="1"/>
  <c r="CB1583" i="1"/>
  <c r="CB1582" i="1"/>
  <c r="BY1582" i="1" s="1"/>
  <c r="CB1581" i="1"/>
  <c r="CB1580" i="1"/>
  <c r="CB1579" i="1"/>
  <c r="CB1578" i="1"/>
  <c r="CB1577" i="1"/>
  <c r="CB1576" i="1"/>
  <c r="CB1575" i="1"/>
  <c r="CB1574" i="1"/>
  <c r="BY1574" i="1" s="1"/>
  <c r="CB1573" i="1"/>
  <c r="CB1572" i="1"/>
  <c r="CB1571" i="1"/>
  <c r="CB1570" i="1"/>
  <c r="CB1569" i="1"/>
  <c r="CB1568" i="1"/>
  <c r="CB1567" i="1"/>
  <c r="CB1566" i="1"/>
  <c r="BY1566" i="1" s="1"/>
  <c r="CB1565" i="1"/>
  <c r="CB1564" i="1"/>
  <c r="CB1563" i="1"/>
  <c r="CB1562" i="1"/>
  <c r="CB1561" i="1"/>
  <c r="CB1560" i="1"/>
  <c r="CB1559" i="1"/>
  <c r="CB1558" i="1"/>
  <c r="BY1558" i="1" s="1"/>
  <c r="CB1557" i="1"/>
  <c r="CB1556" i="1"/>
  <c r="CB1555" i="1"/>
  <c r="CB1554" i="1"/>
  <c r="CB1553" i="1"/>
  <c r="CB1552" i="1"/>
  <c r="CB1551" i="1"/>
  <c r="CB1550" i="1"/>
  <c r="BY1550" i="1" s="1"/>
  <c r="CB1549" i="1"/>
  <c r="CB1548" i="1"/>
  <c r="CB1547" i="1"/>
  <c r="CB1546" i="1"/>
  <c r="CB1545" i="1"/>
  <c r="CB1544" i="1"/>
  <c r="CB1543" i="1"/>
  <c r="CB1542" i="1"/>
  <c r="BY1542" i="1" s="1"/>
  <c r="CB1541" i="1"/>
  <c r="CB1540" i="1"/>
  <c r="CB1539" i="1"/>
  <c r="CB1538" i="1"/>
  <c r="CB1537" i="1"/>
  <c r="CB1536" i="1"/>
  <c r="CB1535" i="1"/>
  <c r="CB1534" i="1"/>
  <c r="BY1534" i="1" s="1"/>
  <c r="CB1533" i="1"/>
  <c r="CB1532" i="1"/>
  <c r="CB1531" i="1"/>
  <c r="CB1530" i="1"/>
  <c r="CB1529" i="1"/>
  <c r="CB1528" i="1"/>
  <c r="CB1527" i="1"/>
  <c r="CB1526" i="1"/>
  <c r="BX1526" i="1" s="1"/>
  <c r="CB1525" i="1"/>
  <c r="CB1524" i="1"/>
  <c r="CB1523" i="1"/>
  <c r="CB1522" i="1"/>
  <c r="CB1521" i="1"/>
  <c r="CB1520" i="1"/>
  <c r="CB1519" i="1"/>
  <c r="CB1518" i="1"/>
  <c r="BX1518" i="1" s="1"/>
  <c r="CB1517" i="1"/>
  <c r="CB1516" i="1"/>
  <c r="CB1515" i="1"/>
  <c r="CB1514" i="1"/>
  <c r="CB1513" i="1"/>
  <c r="CB1512" i="1"/>
  <c r="CB1511" i="1"/>
  <c r="CB1510" i="1"/>
  <c r="BY1510" i="1" s="1"/>
  <c r="CB1509" i="1"/>
  <c r="CB1508" i="1"/>
  <c r="CB1507" i="1"/>
  <c r="CB1506" i="1"/>
  <c r="CB1505" i="1"/>
  <c r="CB1504" i="1"/>
  <c r="CB1503" i="1"/>
  <c r="CB1502" i="1"/>
  <c r="BY1502" i="1" s="1"/>
  <c r="CB1501" i="1"/>
  <c r="CB1500" i="1"/>
  <c r="CB1499" i="1"/>
  <c r="CB1498" i="1"/>
  <c r="CB1497" i="1"/>
  <c r="CB1496" i="1"/>
  <c r="CB1495" i="1"/>
  <c r="CB1494" i="1"/>
  <c r="CB1493" i="1"/>
  <c r="CB1492" i="1"/>
  <c r="CB1491" i="1"/>
  <c r="CB1490" i="1"/>
  <c r="CB1489" i="1"/>
  <c r="CB1488" i="1"/>
  <c r="CB1487" i="1"/>
  <c r="CB1486" i="1"/>
  <c r="BX1486" i="1" s="1"/>
  <c r="CB1485" i="1"/>
  <c r="CB1484" i="1"/>
  <c r="CB1483" i="1"/>
  <c r="CB1482" i="1"/>
  <c r="CB1481" i="1"/>
  <c r="CB1480" i="1"/>
  <c r="CB1479" i="1"/>
  <c r="CB1478" i="1"/>
  <c r="BX1478" i="1" s="1"/>
  <c r="CB1477" i="1"/>
  <c r="CB1476" i="1"/>
  <c r="CB1475" i="1"/>
  <c r="CB1474" i="1"/>
  <c r="CB1473" i="1"/>
  <c r="CB1472" i="1"/>
  <c r="CB1471" i="1"/>
  <c r="CB1470" i="1"/>
  <c r="BX1470" i="1" s="1"/>
  <c r="CB1469" i="1"/>
  <c r="CB1468" i="1"/>
  <c r="CB1467" i="1"/>
  <c r="CB1466" i="1"/>
  <c r="CB1465" i="1"/>
  <c r="CB1464" i="1"/>
  <c r="CB1463" i="1"/>
  <c r="CB1462" i="1"/>
  <c r="BY1462" i="1" s="1"/>
  <c r="CB1461" i="1"/>
  <c r="CB1460" i="1"/>
  <c r="CB1459" i="1"/>
  <c r="CB1458" i="1"/>
  <c r="CB1457" i="1"/>
  <c r="CB1456" i="1"/>
  <c r="CB1455" i="1"/>
  <c r="CB1454" i="1"/>
  <c r="BY1454" i="1" s="1"/>
  <c r="CB1453" i="1"/>
  <c r="CB1452" i="1"/>
  <c r="CB1451" i="1"/>
  <c r="CB1450" i="1"/>
  <c r="CB1449" i="1"/>
  <c r="CB1448" i="1"/>
  <c r="CB1447" i="1"/>
  <c r="CB1446" i="1"/>
  <c r="BY1446" i="1" s="1"/>
  <c r="CB1445" i="1"/>
  <c r="CB1444" i="1"/>
  <c r="CB1443" i="1"/>
  <c r="CB1442" i="1"/>
  <c r="CB1441" i="1"/>
  <c r="CB1440" i="1"/>
  <c r="CB1439" i="1"/>
  <c r="CB1438" i="1"/>
  <c r="BY1438" i="1" s="1"/>
  <c r="CB1437" i="1"/>
  <c r="CB1436" i="1"/>
  <c r="CB1435" i="1"/>
  <c r="CB1434" i="1"/>
  <c r="CB1433" i="1"/>
  <c r="CB1432" i="1"/>
  <c r="CB1431" i="1"/>
  <c r="CB1430" i="1"/>
  <c r="BY1430" i="1" s="1"/>
  <c r="CB1429" i="1"/>
  <c r="CB1428" i="1"/>
  <c r="CB1427" i="1"/>
  <c r="CB1426" i="1"/>
  <c r="CB1425" i="1"/>
  <c r="CB1424" i="1"/>
  <c r="CB1423" i="1"/>
  <c r="CB1422" i="1"/>
  <c r="BY1422" i="1" s="1"/>
  <c r="CB1421" i="1"/>
  <c r="CB1420" i="1"/>
  <c r="CB1419" i="1"/>
  <c r="CB1418" i="1"/>
  <c r="CB1417" i="1"/>
  <c r="CB1416" i="1"/>
  <c r="CB1415" i="1"/>
  <c r="CB1414" i="1"/>
  <c r="BY1414" i="1" s="1"/>
  <c r="CB1413" i="1"/>
  <c r="CB1412" i="1"/>
  <c r="CB1411" i="1"/>
  <c r="CB1410" i="1"/>
  <c r="CB1409" i="1"/>
  <c r="CB1408" i="1"/>
  <c r="CB1407" i="1"/>
  <c r="CB1406" i="1"/>
  <c r="BY1406" i="1" s="1"/>
  <c r="CB1405" i="1"/>
  <c r="CB1404" i="1"/>
  <c r="CB1403" i="1"/>
  <c r="CB1402" i="1"/>
  <c r="CB1401" i="1"/>
  <c r="CB1400" i="1"/>
  <c r="CB1399" i="1"/>
  <c r="CB1398" i="1"/>
  <c r="BY1398" i="1" s="1"/>
  <c r="CB1397" i="1"/>
  <c r="CB1396" i="1"/>
  <c r="CB1395" i="1"/>
  <c r="CB1394" i="1"/>
  <c r="CB1393" i="1"/>
  <c r="CB1392" i="1"/>
  <c r="CB1391" i="1"/>
  <c r="CB1390" i="1"/>
  <c r="BX1390" i="1" s="1"/>
  <c r="CB1389" i="1"/>
  <c r="CB1388" i="1"/>
  <c r="CB1387" i="1"/>
  <c r="CB1386" i="1"/>
  <c r="CB1385" i="1"/>
  <c r="CB1384" i="1"/>
  <c r="CB1383" i="1"/>
  <c r="CB1382" i="1"/>
  <c r="BY1382" i="1" s="1"/>
  <c r="CB1381" i="1"/>
  <c r="CB1380" i="1"/>
  <c r="CB1379" i="1"/>
  <c r="CB1378" i="1"/>
  <c r="CB1377" i="1"/>
  <c r="CB1376" i="1"/>
  <c r="CB1375" i="1"/>
  <c r="CB1374" i="1"/>
  <c r="BX1374" i="1" s="1"/>
  <c r="CB1373" i="1"/>
  <c r="CB1372" i="1"/>
  <c r="CB1371" i="1"/>
  <c r="CB1370" i="1"/>
  <c r="CB1369" i="1"/>
  <c r="CB1368" i="1"/>
  <c r="CB1367" i="1"/>
  <c r="CB1366" i="1"/>
  <c r="BX1366" i="1" s="1"/>
  <c r="CB1365" i="1"/>
  <c r="CB1364" i="1"/>
  <c r="CB1363" i="1"/>
  <c r="CB1362" i="1"/>
  <c r="CB1361" i="1"/>
  <c r="CB1360" i="1"/>
  <c r="CB1359" i="1"/>
  <c r="CB1358" i="1"/>
  <c r="BY1358" i="1" s="1"/>
  <c r="CB1357" i="1"/>
  <c r="CB1356" i="1"/>
  <c r="CB1355" i="1"/>
  <c r="CB1354" i="1"/>
  <c r="CB1353" i="1"/>
  <c r="CB1352" i="1"/>
  <c r="CB1351" i="1"/>
  <c r="CB1350" i="1"/>
  <c r="BY1350" i="1" s="1"/>
  <c r="CB1349" i="1"/>
  <c r="CB1348" i="1"/>
  <c r="CB1347" i="1"/>
  <c r="CB1346" i="1"/>
  <c r="CB1345" i="1"/>
  <c r="CB1344" i="1"/>
  <c r="CB1343" i="1"/>
  <c r="CB1342" i="1"/>
  <c r="BX1342" i="1" s="1"/>
  <c r="CB1341" i="1"/>
  <c r="CB1340" i="1"/>
  <c r="CB1339" i="1"/>
  <c r="CB1338" i="1"/>
  <c r="CB1337" i="1"/>
  <c r="CB1336" i="1"/>
  <c r="CB1335" i="1"/>
  <c r="CB1334" i="1"/>
  <c r="BY1334" i="1" s="1"/>
  <c r="CB1333" i="1"/>
  <c r="CB1332" i="1"/>
  <c r="CB1331" i="1"/>
  <c r="CB1330" i="1"/>
  <c r="CB1329" i="1"/>
  <c r="CB1328" i="1"/>
  <c r="CB1327" i="1"/>
  <c r="CB1326" i="1"/>
  <c r="BY1326" i="1" s="1"/>
  <c r="CB1325" i="1"/>
  <c r="CB1324" i="1"/>
  <c r="CB1323" i="1"/>
  <c r="CB1322" i="1"/>
  <c r="CB1321" i="1"/>
  <c r="CB1320" i="1"/>
  <c r="CB1319" i="1"/>
  <c r="CB1318" i="1"/>
  <c r="BY1318" i="1" s="1"/>
  <c r="CB1317" i="1"/>
  <c r="CB1316" i="1"/>
  <c r="CB1315" i="1"/>
  <c r="CB1314" i="1"/>
  <c r="CB1313" i="1"/>
  <c r="CB1312" i="1"/>
  <c r="CB1311" i="1"/>
  <c r="CB1310" i="1"/>
  <c r="BY1310" i="1" s="1"/>
  <c r="CB1309" i="1"/>
  <c r="CB1308" i="1"/>
  <c r="CB1307" i="1"/>
  <c r="CB1306" i="1"/>
  <c r="CB1305" i="1"/>
  <c r="CB1304" i="1"/>
  <c r="CB1303" i="1"/>
  <c r="CB1302" i="1"/>
  <c r="BY1302" i="1" s="1"/>
  <c r="CB1301" i="1"/>
  <c r="CB1300" i="1"/>
  <c r="CB1299" i="1"/>
  <c r="CB1298" i="1"/>
  <c r="CB1297" i="1"/>
  <c r="CB1296" i="1"/>
  <c r="CB1295" i="1"/>
  <c r="CB1294" i="1"/>
  <c r="BY1294" i="1" s="1"/>
  <c r="CB1293" i="1"/>
  <c r="CB1292" i="1"/>
  <c r="CB1291" i="1"/>
  <c r="CB1290" i="1"/>
  <c r="CB1289" i="1"/>
  <c r="CB1288" i="1"/>
  <c r="CB1287" i="1"/>
  <c r="CB1286" i="1"/>
  <c r="BX1286" i="1" s="1"/>
  <c r="CB1285" i="1"/>
  <c r="CB1284" i="1"/>
  <c r="CB1283" i="1"/>
  <c r="CB1282" i="1"/>
  <c r="CB1281" i="1"/>
  <c r="CB1280" i="1"/>
  <c r="CB1279" i="1"/>
  <c r="CB1278" i="1"/>
  <c r="BY1278" i="1" s="1"/>
  <c r="CB1277" i="1"/>
  <c r="CB1276" i="1"/>
  <c r="CB1275" i="1"/>
  <c r="CB1274" i="1"/>
  <c r="CB1273" i="1"/>
  <c r="CB1272" i="1"/>
  <c r="CB1271" i="1"/>
  <c r="CB1270" i="1"/>
  <c r="BY1270" i="1" s="1"/>
  <c r="CB1269" i="1"/>
  <c r="CB1268" i="1"/>
  <c r="CB1267" i="1"/>
  <c r="CB1266" i="1"/>
  <c r="CB1265" i="1"/>
  <c r="CB1264" i="1"/>
  <c r="CB1263" i="1"/>
  <c r="CB1262" i="1"/>
  <c r="BY1262" i="1" s="1"/>
  <c r="CB1261" i="1"/>
  <c r="CB1260" i="1"/>
  <c r="CB1259" i="1"/>
  <c r="CB1258" i="1"/>
  <c r="CB1257" i="1"/>
  <c r="CB1256" i="1"/>
  <c r="CB1255" i="1"/>
  <c r="CB1254" i="1"/>
  <c r="BY1254" i="1" s="1"/>
  <c r="CB1253" i="1"/>
  <c r="CB1252" i="1"/>
  <c r="CB1251" i="1"/>
  <c r="CB1250" i="1"/>
  <c r="CB1249" i="1"/>
  <c r="CB1248" i="1"/>
  <c r="CB1247" i="1"/>
  <c r="CB1246" i="1"/>
  <c r="BY1246" i="1" s="1"/>
  <c r="CB1245" i="1"/>
  <c r="CB1244" i="1"/>
  <c r="CB1243" i="1"/>
  <c r="CB1242" i="1"/>
  <c r="CB1241" i="1"/>
  <c r="CB1240" i="1"/>
  <c r="CB1239" i="1"/>
  <c r="CB1238" i="1"/>
  <c r="BY1238" i="1" s="1"/>
  <c r="CB1237" i="1"/>
  <c r="CB1236" i="1"/>
  <c r="CB1235" i="1"/>
  <c r="CB1234" i="1"/>
  <c r="CB1233" i="1"/>
  <c r="CB1232" i="1"/>
  <c r="CB1231" i="1"/>
  <c r="CB1230" i="1"/>
  <c r="BY1230" i="1" s="1"/>
  <c r="CB1229" i="1"/>
  <c r="CB1228" i="1"/>
  <c r="CB1227" i="1"/>
  <c r="CB1226" i="1"/>
  <c r="CB1225" i="1"/>
  <c r="CB1224" i="1"/>
  <c r="CB1223" i="1"/>
  <c r="CB1222" i="1"/>
  <c r="BY1222" i="1" s="1"/>
  <c r="CB1221" i="1"/>
  <c r="CB1220" i="1"/>
  <c r="CB1219" i="1"/>
  <c r="CB1218" i="1"/>
  <c r="CB1217" i="1"/>
  <c r="CB1216" i="1"/>
  <c r="CB1215" i="1"/>
  <c r="CB1214" i="1"/>
  <c r="BY1214" i="1" s="1"/>
  <c r="CB1213" i="1"/>
  <c r="CB1212" i="1"/>
  <c r="CB1211" i="1"/>
  <c r="CB1210" i="1"/>
  <c r="CB1209" i="1"/>
  <c r="CB1208" i="1"/>
  <c r="CB1207" i="1"/>
  <c r="CB1206" i="1"/>
  <c r="BY1206" i="1" s="1"/>
  <c r="CB1205" i="1"/>
  <c r="CB1204" i="1"/>
  <c r="CB1203" i="1"/>
  <c r="CB1202" i="1"/>
  <c r="CB1201" i="1"/>
  <c r="CB1200" i="1"/>
  <c r="CB1199" i="1"/>
  <c r="CB1198" i="1"/>
  <c r="BY1198" i="1" s="1"/>
  <c r="CB1197" i="1"/>
  <c r="CB1196" i="1"/>
  <c r="CB1195" i="1"/>
  <c r="CB1194" i="1"/>
  <c r="CB1193" i="1"/>
  <c r="CB1192" i="1"/>
  <c r="CB1191" i="1"/>
  <c r="CB1190" i="1"/>
  <c r="BY1190" i="1" s="1"/>
  <c r="CB1189" i="1"/>
  <c r="CB1188" i="1"/>
  <c r="CB1187" i="1"/>
  <c r="CB1186" i="1"/>
  <c r="CB1185" i="1"/>
  <c r="CB1184" i="1"/>
  <c r="CB1183" i="1"/>
  <c r="CB1182" i="1"/>
  <c r="BY1182" i="1" s="1"/>
  <c r="CB1181" i="1"/>
  <c r="CB1180" i="1"/>
  <c r="CB1179" i="1"/>
  <c r="CB1178" i="1"/>
  <c r="CB1177" i="1"/>
  <c r="CB1176" i="1"/>
  <c r="CB1175" i="1"/>
  <c r="CB1174" i="1"/>
  <c r="BY1174" i="1" s="1"/>
  <c r="CB1173" i="1"/>
  <c r="CB1172" i="1"/>
  <c r="CB1171" i="1"/>
  <c r="CB1170" i="1"/>
  <c r="CB1169" i="1"/>
  <c r="CB1168" i="1"/>
  <c r="CB1167" i="1"/>
  <c r="CB1166" i="1"/>
  <c r="BY1166" i="1" s="1"/>
  <c r="CB1165" i="1"/>
  <c r="CB1164" i="1"/>
  <c r="CB1163" i="1"/>
  <c r="CB1162" i="1"/>
  <c r="CB1161" i="1"/>
  <c r="CB1160" i="1"/>
  <c r="CB1159" i="1"/>
  <c r="CB1158" i="1"/>
  <c r="BY1158" i="1" s="1"/>
  <c r="CB1157" i="1"/>
  <c r="CB1156" i="1"/>
  <c r="CB1155" i="1"/>
  <c r="CB1154" i="1"/>
  <c r="CB1153" i="1"/>
  <c r="CB1152" i="1"/>
  <c r="CB1151" i="1"/>
  <c r="CB1150" i="1"/>
  <c r="BY1150" i="1" s="1"/>
  <c r="CB1149" i="1"/>
  <c r="CB1148" i="1"/>
  <c r="CB1147" i="1"/>
  <c r="CB1146" i="1"/>
  <c r="CB1145" i="1"/>
  <c r="CB1144" i="1"/>
  <c r="CB1143" i="1"/>
  <c r="CB1142" i="1"/>
  <c r="BY1142" i="1" s="1"/>
  <c r="CB1141" i="1"/>
  <c r="CB1140" i="1"/>
  <c r="CB1139" i="1"/>
  <c r="CB1138" i="1"/>
  <c r="CB1137" i="1"/>
  <c r="CB1136" i="1"/>
  <c r="CB1135" i="1"/>
  <c r="CB1134" i="1"/>
  <c r="BY1134" i="1" s="1"/>
  <c r="CB1133" i="1"/>
  <c r="CB1132" i="1"/>
  <c r="CB1131" i="1"/>
  <c r="CB1130" i="1"/>
  <c r="CB1129" i="1"/>
  <c r="CB1128" i="1"/>
  <c r="CB1127" i="1"/>
  <c r="CB1126" i="1"/>
  <c r="BY1126" i="1" s="1"/>
  <c r="CB1125" i="1"/>
  <c r="CB1124" i="1"/>
  <c r="CB1123" i="1"/>
  <c r="CB1122" i="1"/>
  <c r="CB1121" i="1"/>
  <c r="CB1120" i="1"/>
  <c r="CB1119" i="1"/>
  <c r="CB1118" i="1"/>
  <c r="BY1118" i="1" s="1"/>
  <c r="CB1117" i="1"/>
  <c r="CB1116" i="1"/>
  <c r="CB1115" i="1"/>
  <c r="CB1114" i="1"/>
  <c r="CB1113" i="1"/>
  <c r="CB1112" i="1"/>
  <c r="CB1111" i="1"/>
  <c r="CB1110" i="1"/>
  <c r="CB1109" i="1"/>
  <c r="CB1108" i="1"/>
  <c r="CB1107" i="1"/>
  <c r="CB1106" i="1"/>
  <c r="CB1105" i="1"/>
  <c r="CB1104" i="1"/>
  <c r="CB1103" i="1"/>
  <c r="CB1102" i="1"/>
  <c r="BY1102" i="1" s="1"/>
  <c r="CB1101" i="1"/>
  <c r="CB1100" i="1"/>
  <c r="CB1099" i="1"/>
  <c r="CB1098" i="1"/>
  <c r="CB1097" i="1"/>
  <c r="CB1096" i="1"/>
  <c r="CB1095" i="1"/>
  <c r="CB1094" i="1"/>
  <c r="BY1094" i="1" s="1"/>
  <c r="CB1093" i="1"/>
  <c r="CB1092" i="1"/>
  <c r="CB1091" i="1"/>
  <c r="CB1090" i="1"/>
  <c r="CB1089" i="1"/>
  <c r="CB1088" i="1"/>
  <c r="CB1087" i="1"/>
  <c r="CB1086" i="1"/>
  <c r="BY1086" i="1" s="1"/>
  <c r="CB1085" i="1"/>
  <c r="CB1084" i="1"/>
  <c r="CB1083" i="1"/>
  <c r="CB1082" i="1"/>
  <c r="CB1081" i="1"/>
  <c r="CB1080" i="1"/>
  <c r="CB1079" i="1"/>
  <c r="CB1078" i="1"/>
  <c r="BY1078" i="1" s="1"/>
  <c r="CB1077" i="1"/>
  <c r="CB1076" i="1"/>
  <c r="CB1075" i="1"/>
  <c r="CB1074" i="1"/>
  <c r="CB1073" i="1"/>
  <c r="CB1072" i="1"/>
  <c r="CB1071" i="1"/>
  <c r="CB1070" i="1"/>
  <c r="BY1070" i="1" s="1"/>
  <c r="CB1069" i="1"/>
  <c r="CB1068" i="1"/>
  <c r="CB1067" i="1"/>
  <c r="CB1066" i="1"/>
  <c r="CB1065" i="1"/>
  <c r="CB1064" i="1"/>
  <c r="CB1063" i="1"/>
  <c r="CB1062" i="1"/>
  <c r="BY1062" i="1" s="1"/>
  <c r="CB1061" i="1"/>
  <c r="CB1060" i="1"/>
  <c r="CB1059" i="1"/>
  <c r="CB1058" i="1"/>
  <c r="CB1057" i="1"/>
  <c r="CB1056" i="1"/>
  <c r="CB1055" i="1"/>
  <c r="CB1054" i="1"/>
  <c r="BY1054" i="1" s="1"/>
  <c r="CB1053" i="1"/>
  <c r="CB1052" i="1"/>
  <c r="CB1051" i="1"/>
  <c r="CB1050" i="1"/>
  <c r="CB1049" i="1"/>
  <c r="CB1048" i="1"/>
  <c r="CB1047" i="1"/>
  <c r="CB1046" i="1"/>
  <c r="BY1046" i="1" s="1"/>
  <c r="CB1045" i="1"/>
  <c r="CB1044" i="1"/>
  <c r="CB1043" i="1"/>
  <c r="CB1042" i="1"/>
  <c r="CB1041" i="1"/>
  <c r="CB1040" i="1"/>
  <c r="CB1039" i="1"/>
  <c r="CB1038" i="1"/>
  <c r="BY1038" i="1" s="1"/>
  <c r="CB1037" i="1"/>
  <c r="CB1036" i="1"/>
  <c r="CB1035" i="1"/>
  <c r="CB1034" i="1"/>
  <c r="CB1033" i="1"/>
  <c r="CB1032" i="1"/>
  <c r="CB1031" i="1"/>
  <c r="CB1030" i="1"/>
  <c r="BY1030" i="1" s="1"/>
  <c r="CB1029" i="1"/>
  <c r="CB1028" i="1"/>
  <c r="CB1027" i="1"/>
  <c r="CB1026" i="1"/>
  <c r="CB1025" i="1"/>
  <c r="CB1024" i="1"/>
  <c r="CB1023" i="1"/>
  <c r="CB1022" i="1"/>
  <c r="BY1022" i="1" s="1"/>
  <c r="CB1021" i="1"/>
  <c r="CB1020" i="1"/>
  <c r="CB1019" i="1"/>
  <c r="CB1018" i="1"/>
  <c r="CB1017" i="1"/>
  <c r="CB1016" i="1"/>
  <c r="CB1015" i="1"/>
  <c r="CB1014" i="1"/>
  <c r="BY1014" i="1" s="1"/>
  <c r="CB1013" i="1"/>
  <c r="CB1012" i="1"/>
  <c r="CB1011" i="1"/>
  <c r="CB1010" i="1"/>
  <c r="CB1009" i="1"/>
  <c r="CB1008" i="1"/>
  <c r="CB1007" i="1"/>
  <c r="CB1006" i="1"/>
  <c r="BY1006" i="1" s="1"/>
  <c r="CB1005" i="1"/>
  <c r="CB1004" i="1"/>
  <c r="CB1003" i="1"/>
  <c r="CB1002" i="1"/>
  <c r="CB1001" i="1"/>
  <c r="CB1000" i="1"/>
  <c r="CB999" i="1"/>
  <c r="CB998" i="1"/>
  <c r="BY998" i="1" s="1"/>
  <c r="CB997" i="1"/>
  <c r="CB996" i="1"/>
  <c r="CB995" i="1"/>
  <c r="CB994" i="1"/>
  <c r="CB993" i="1"/>
  <c r="CB992" i="1"/>
  <c r="CB991" i="1"/>
  <c r="CB990" i="1"/>
  <c r="BY990" i="1" s="1"/>
  <c r="CB989" i="1"/>
  <c r="CB988" i="1"/>
  <c r="CB987" i="1"/>
  <c r="CB986" i="1"/>
  <c r="CB985" i="1"/>
  <c r="CB984" i="1"/>
  <c r="CB983" i="1"/>
  <c r="CB982" i="1"/>
  <c r="CB981" i="1"/>
  <c r="CB980" i="1"/>
  <c r="CB979" i="1"/>
  <c r="CB978" i="1"/>
  <c r="CB977" i="1"/>
  <c r="CB976" i="1"/>
  <c r="CB975" i="1"/>
  <c r="CB974" i="1"/>
  <c r="BY974" i="1" s="1"/>
  <c r="CB973" i="1"/>
  <c r="CB972" i="1"/>
  <c r="CB971" i="1"/>
  <c r="CB970" i="1"/>
  <c r="CB969" i="1"/>
  <c r="CB968" i="1"/>
  <c r="CB967" i="1"/>
  <c r="CB966" i="1"/>
  <c r="BY966" i="1" s="1"/>
  <c r="CB965" i="1"/>
  <c r="CB964" i="1"/>
  <c r="CB963" i="1"/>
  <c r="CB962" i="1"/>
  <c r="CB961" i="1"/>
  <c r="CB960" i="1"/>
  <c r="CB959" i="1"/>
  <c r="CB958" i="1"/>
  <c r="BY958" i="1" s="1"/>
  <c r="CB957" i="1"/>
  <c r="CB956" i="1"/>
  <c r="CB955" i="1"/>
  <c r="CB954" i="1"/>
  <c r="CB953" i="1"/>
  <c r="CB952" i="1"/>
  <c r="CB951" i="1"/>
  <c r="CB950" i="1"/>
  <c r="BY950" i="1" s="1"/>
  <c r="CB949" i="1"/>
  <c r="CB948" i="1"/>
  <c r="CB947" i="1"/>
  <c r="CB946" i="1"/>
  <c r="CB945" i="1"/>
  <c r="CB944" i="1"/>
  <c r="CB943" i="1"/>
  <c r="CB942" i="1"/>
  <c r="BY942" i="1" s="1"/>
  <c r="CB941" i="1"/>
  <c r="CB940" i="1"/>
  <c r="CB939" i="1"/>
  <c r="CB938" i="1"/>
  <c r="CB937" i="1"/>
  <c r="CB936" i="1"/>
  <c r="CB935" i="1"/>
  <c r="CB934" i="1"/>
  <c r="BY934" i="1" s="1"/>
  <c r="CB933" i="1"/>
  <c r="CB932" i="1"/>
  <c r="CB931" i="1"/>
  <c r="CB930" i="1"/>
  <c r="CB929" i="1"/>
  <c r="CB928" i="1"/>
  <c r="CB927" i="1"/>
  <c r="CB926" i="1"/>
  <c r="BY926" i="1" s="1"/>
  <c r="CB925" i="1"/>
  <c r="CB924" i="1"/>
  <c r="CB923" i="1"/>
  <c r="CB922" i="1"/>
  <c r="CB921" i="1"/>
  <c r="CB920" i="1"/>
  <c r="CB919" i="1"/>
  <c r="CB918" i="1"/>
  <c r="BY918" i="1" s="1"/>
  <c r="CB917" i="1"/>
  <c r="CB916" i="1"/>
  <c r="CB915" i="1"/>
  <c r="CB914" i="1"/>
  <c r="CB913" i="1"/>
  <c r="CB912" i="1"/>
  <c r="CB911" i="1"/>
  <c r="CB910" i="1"/>
  <c r="BY910" i="1" s="1"/>
  <c r="CB909" i="1"/>
  <c r="CB908" i="1"/>
  <c r="CB907" i="1"/>
  <c r="CB906" i="1"/>
  <c r="CB905" i="1"/>
  <c r="CB904" i="1"/>
  <c r="CB903" i="1"/>
  <c r="CB902" i="1"/>
  <c r="BY902" i="1" s="1"/>
  <c r="CB901" i="1"/>
  <c r="CB900" i="1"/>
  <c r="CB899" i="1"/>
  <c r="CB898" i="1"/>
  <c r="CB897" i="1"/>
  <c r="CB896" i="1"/>
  <c r="CB895" i="1"/>
  <c r="CB894" i="1"/>
  <c r="BY894" i="1" s="1"/>
  <c r="CB893" i="1"/>
  <c r="CB892" i="1"/>
  <c r="CB891" i="1"/>
  <c r="CB890" i="1"/>
  <c r="CB889" i="1"/>
  <c r="CB888" i="1"/>
  <c r="CB887" i="1"/>
  <c r="CB886" i="1"/>
  <c r="CB885" i="1"/>
  <c r="CB884" i="1"/>
  <c r="CB883" i="1"/>
  <c r="CB882" i="1"/>
  <c r="CB881" i="1"/>
  <c r="CB880" i="1"/>
  <c r="CB879" i="1"/>
  <c r="CB878" i="1"/>
  <c r="BY878" i="1" s="1"/>
  <c r="CB877" i="1"/>
  <c r="CB876" i="1"/>
  <c r="CB875" i="1"/>
  <c r="CB874" i="1"/>
  <c r="CB873" i="1"/>
  <c r="CB872" i="1"/>
  <c r="CB871" i="1"/>
  <c r="CB870" i="1"/>
  <c r="BY870" i="1" s="1"/>
  <c r="CB869" i="1"/>
  <c r="CB868" i="1"/>
  <c r="CB867" i="1"/>
  <c r="CB866" i="1"/>
  <c r="CB865" i="1"/>
  <c r="CB864" i="1"/>
  <c r="CB863" i="1"/>
  <c r="CB862" i="1"/>
  <c r="BY862" i="1" s="1"/>
  <c r="CB861" i="1"/>
  <c r="CB860" i="1"/>
  <c r="CB859" i="1"/>
  <c r="CB858" i="1"/>
  <c r="CB857" i="1"/>
  <c r="CB856" i="1"/>
  <c r="CB855" i="1"/>
  <c r="CB854" i="1"/>
  <c r="CB853" i="1"/>
  <c r="CB852" i="1"/>
  <c r="CB851" i="1"/>
  <c r="CB850" i="1"/>
  <c r="CB849" i="1"/>
  <c r="CB848" i="1"/>
  <c r="CB847" i="1"/>
  <c r="CB846" i="1"/>
  <c r="BY846" i="1" s="1"/>
  <c r="CB845" i="1"/>
  <c r="CB844" i="1"/>
  <c r="CB843" i="1"/>
  <c r="CB842" i="1"/>
  <c r="CB841" i="1"/>
  <c r="CB840" i="1"/>
  <c r="CB839" i="1"/>
  <c r="CB838" i="1"/>
  <c r="BY838" i="1" s="1"/>
  <c r="CB837" i="1"/>
  <c r="CB836" i="1"/>
  <c r="CB835" i="1"/>
  <c r="CB834" i="1"/>
  <c r="CB833" i="1"/>
  <c r="CB832" i="1"/>
  <c r="CB831" i="1"/>
  <c r="CB830" i="1"/>
  <c r="BY830" i="1" s="1"/>
  <c r="CB829" i="1"/>
  <c r="CB828" i="1"/>
  <c r="CB827" i="1"/>
  <c r="CB826" i="1"/>
  <c r="CB825" i="1"/>
  <c r="CB824" i="1"/>
  <c r="CB823" i="1"/>
  <c r="CB822" i="1"/>
  <c r="BY822" i="1" s="1"/>
  <c r="CB821" i="1"/>
  <c r="CB820" i="1"/>
  <c r="CB819" i="1"/>
  <c r="CB818" i="1"/>
  <c r="CB817" i="1"/>
  <c r="CB816" i="1"/>
  <c r="CB815" i="1"/>
  <c r="CB814" i="1"/>
  <c r="BY814" i="1" s="1"/>
  <c r="CB813" i="1"/>
  <c r="CB812" i="1"/>
  <c r="CB811" i="1"/>
  <c r="CB810" i="1"/>
  <c r="CB809" i="1"/>
  <c r="CB808" i="1"/>
  <c r="CB807" i="1"/>
  <c r="CB806" i="1"/>
  <c r="BY806" i="1" s="1"/>
  <c r="CB805" i="1"/>
  <c r="CB804" i="1"/>
  <c r="CB803" i="1"/>
  <c r="CB802" i="1"/>
  <c r="CB801" i="1"/>
  <c r="CB800" i="1"/>
  <c r="CB799" i="1"/>
  <c r="CB798" i="1"/>
  <c r="BY798" i="1" s="1"/>
  <c r="CB797" i="1"/>
  <c r="CB796" i="1"/>
  <c r="CB795" i="1"/>
  <c r="CB794" i="1"/>
  <c r="CB793" i="1"/>
  <c r="CB792" i="1"/>
  <c r="CB791" i="1"/>
  <c r="CB790" i="1"/>
  <c r="BY790" i="1" s="1"/>
  <c r="CB789" i="1"/>
  <c r="CB788" i="1"/>
  <c r="CB787" i="1"/>
  <c r="CB786" i="1"/>
  <c r="CB785" i="1"/>
  <c r="CB784" i="1"/>
  <c r="CB783" i="1"/>
  <c r="CB782" i="1"/>
  <c r="BY782" i="1" s="1"/>
  <c r="CB781" i="1"/>
  <c r="CB780" i="1"/>
  <c r="CB779" i="1"/>
  <c r="CB778" i="1"/>
  <c r="CB777" i="1"/>
  <c r="CB776" i="1"/>
  <c r="CB775" i="1"/>
  <c r="CB774" i="1"/>
  <c r="BY774" i="1" s="1"/>
  <c r="CB773" i="1"/>
  <c r="CB772" i="1"/>
  <c r="CB771" i="1"/>
  <c r="CB770" i="1"/>
  <c r="CB769" i="1"/>
  <c r="CB768" i="1"/>
  <c r="CB767" i="1"/>
  <c r="CB766" i="1"/>
  <c r="BY766" i="1" s="1"/>
  <c r="CB765" i="1"/>
  <c r="CB764" i="1"/>
  <c r="CB763" i="1"/>
  <c r="CB762" i="1"/>
  <c r="CB761" i="1"/>
  <c r="CB760" i="1"/>
  <c r="CB759" i="1"/>
  <c r="CB758" i="1"/>
  <c r="CB757" i="1"/>
  <c r="CB756" i="1"/>
  <c r="CB755" i="1"/>
  <c r="CB754" i="1"/>
  <c r="CB753" i="1"/>
  <c r="CB752" i="1"/>
  <c r="CB751" i="1"/>
  <c r="CB750" i="1"/>
  <c r="BY750" i="1" s="1"/>
  <c r="CB749" i="1"/>
  <c r="CB748" i="1"/>
  <c r="CB747" i="1"/>
  <c r="CB746" i="1"/>
  <c r="CB745" i="1"/>
  <c r="CB744" i="1"/>
  <c r="CB743" i="1"/>
  <c r="CB742" i="1"/>
  <c r="BY742" i="1" s="1"/>
  <c r="CB741" i="1"/>
  <c r="CB740" i="1"/>
  <c r="CB739" i="1"/>
  <c r="CB738" i="1"/>
  <c r="CB737" i="1"/>
  <c r="CB736" i="1"/>
  <c r="CB735" i="1"/>
  <c r="CB734" i="1"/>
  <c r="BY734" i="1" s="1"/>
  <c r="CB733" i="1"/>
  <c r="CB732" i="1"/>
  <c r="CB731" i="1"/>
  <c r="CB730" i="1"/>
  <c r="CB729" i="1"/>
  <c r="CB728" i="1"/>
  <c r="CB727" i="1"/>
  <c r="CB726" i="1"/>
  <c r="CB725" i="1"/>
  <c r="CB724" i="1"/>
  <c r="CB723" i="1"/>
  <c r="CB722" i="1"/>
  <c r="CB721" i="1"/>
  <c r="CB720" i="1"/>
  <c r="CB719" i="1"/>
  <c r="CB718" i="1"/>
  <c r="BY718" i="1" s="1"/>
  <c r="CB717" i="1"/>
  <c r="CB716" i="1"/>
  <c r="CB715" i="1"/>
  <c r="CB714" i="1"/>
  <c r="CB713" i="1"/>
  <c r="CB712" i="1"/>
  <c r="CB711" i="1"/>
  <c r="CB710" i="1"/>
  <c r="BY710" i="1" s="1"/>
  <c r="CB709" i="1"/>
  <c r="CB708" i="1"/>
  <c r="CB707" i="1"/>
  <c r="CB706" i="1"/>
  <c r="CB705" i="1"/>
  <c r="CB704" i="1"/>
  <c r="CB703" i="1"/>
  <c r="CB702" i="1"/>
  <c r="BY702" i="1" s="1"/>
  <c r="CB701" i="1"/>
  <c r="CB700" i="1"/>
  <c r="CB699" i="1"/>
  <c r="CB698" i="1"/>
  <c r="CB697" i="1"/>
  <c r="CB696" i="1"/>
  <c r="CB695" i="1"/>
  <c r="CB694" i="1"/>
  <c r="BY694" i="1" s="1"/>
  <c r="CB693" i="1"/>
  <c r="CB692" i="1"/>
  <c r="CB691" i="1"/>
  <c r="CB690" i="1"/>
  <c r="CB689" i="1"/>
  <c r="CB688" i="1"/>
  <c r="CB687" i="1"/>
  <c r="CB686" i="1"/>
  <c r="BY686" i="1" s="1"/>
  <c r="CB685" i="1"/>
  <c r="CB684" i="1"/>
  <c r="CB683" i="1"/>
  <c r="CB682" i="1"/>
  <c r="CB681" i="1"/>
  <c r="CB680" i="1"/>
  <c r="CB679" i="1"/>
  <c r="CB678" i="1"/>
  <c r="BY678" i="1" s="1"/>
  <c r="CB677" i="1"/>
  <c r="CB676" i="1"/>
  <c r="CB675" i="1"/>
  <c r="CB674" i="1"/>
  <c r="CB673" i="1"/>
  <c r="CB672" i="1"/>
  <c r="CB671" i="1"/>
  <c r="CB670" i="1"/>
  <c r="CB669" i="1"/>
  <c r="CB668" i="1"/>
  <c r="CB667" i="1"/>
  <c r="CB666" i="1"/>
  <c r="CB665" i="1"/>
  <c r="CB664" i="1"/>
  <c r="CB663" i="1"/>
  <c r="CB662" i="1"/>
  <c r="BY662" i="1" s="1"/>
  <c r="CB661" i="1"/>
  <c r="CB660" i="1"/>
  <c r="CB659" i="1"/>
  <c r="CB658" i="1"/>
  <c r="CB657" i="1"/>
  <c r="CB656" i="1"/>
  <c r="CB655" i="1"/>
  <c r="CB654" i="1"/>
  <c r="BY654" i="1" s="1"/>
  <c r="CB653" i="1"/>
  <c r="CB652" i="1"/>
  <c r="CB651" i="1"/>
  <c r="CB650" i="1"/>
  <c r="CB649" i="1"/>
  <c r="BY649" i="1" s="1"/>
  <c r="CB648" i="1"/>
  <c r="CB647" i="1"/>
  <c r="CB646" i="1"/>
  <c r="CB645" i="1"/>
  <c r="CB644" i="1"/>
  <c r="CB643" i="1"/>
  <c r="CB642" i="1"/>
  <c r="CB641" i="1"/>
  <c r="BY641" i="1" s="1"/>
  <c r="CB640" i="1"/>
  <c r="CB639" i="1"/>
  <c r="CB638" i="1"/>
  <c r="CB637" i="1"/>
  <c r="CB636" i="1"/>
  <c r="CB635" i="1"/>
  <c r="CB634" i="1"/>
  <c r="CB633" i="1"/>
  <c r="BY633" i="1" s="1"/>
  <c r="CB632" i="1"/>
  <c r="CB631" i="1"/>
  <c r="CB630" i="1"/>
  <c r="BY630" i="1" s="1"/>
  <c r="CB629" i="1"/>
  <c r="CB628" i="1"/>
  <c r="CB627" i="1"/>
  <c r="CB626" i="1"/>
  <c r="CB625" i="1"/>
  <c r="BY625" i="1" s="1"/>
  <c r="CB624" i="1"/>
  <c r="CB623" i="1"/>
  <c r="CB622" i="1"/>
  <c r="BY622" i="1" s="1"/>
  <c r="CB621" i="1"/>
  <c r="CB620" i="1"/>
  <c r="CB619" i="1"/>
  <c r="CB618" i="1"/>
  <c r="CB617" i="1"/>
  <c r="BY617" i="1" s="1"/>
  <c r="CB616" i="1"/>
  <c r="CB615" i="1"/>
  <c r="CB614" i="1"/>
  <c r="CB613" i="1"/>
  <c r="CB612" i="1"/>
  <c r="CB611" i="1"/>
  <c r="CB610" i="1"/>
  <c r="CB609" i="1"/>
  <c r="BY609" i="1" s="1"/>
  <c r="CB608" i="1"/>
  <c r="CB607" i="1"/>
  <c r="CB606" i="1"/>
  <c r="CB605" i="1"/>
  <c r="CB604" i="1"/>
  <c r="CB603" i="1"/>
  <c r="CB602" i="1"/>
  <c r="CB601" i="1"/>
  <c r="BY601" i="1" s="1"/>
  <c r="CB600" i="1"/>
  <c r="CB599" i="1"/>
  <c r="CB598" i="1"/>
  <c r="BY598" i="1" s="1"/>
  <c r="CB597" i="1"/>
  <c r="CB596" i="1"/>
  <c r="CB595" i="1"/>
  <c r="CB594" i="1"/>
  <c r="CB593" i="1"/>
  <c r="BY593" i="1" s="1"/>
  <c r="CB592" i="1"/>
  <c r="CB591" i="1"/>
  <c r="CB590" i="1"/>
  <c r="BY590" i="1" s="1"/>
  <c r="CB589" i="1"/>
  <c r="CB588" i="1"/>
  <c r="CB587" i="1"/>
  <c r="CB586" i="1"/>
  <c r="CB585" i="1"/>
  <c r="BY585" i="1" s="1"/>
  <c r="CB584" i="1"/>
  <c r="CB583" i="1"/>
  <c r="CB582" i="1"/>
  <c r="CB581" i="1"/>
  <c r="CB580" i="1"/>
  <c r="CB579" i="1"/>
  <c r="CB578" i="1"/>
  <c r="CB577" i="1"/>
  <c r="BY577" i="1" s="1"/>
  <c r="CB576" i="1"/>
  <c r="CB575" i="1"/>
  <c r="CB574" i="1"/>
  <c r="CB573" i="1"/>
  <c r="CB572" i="1"/>
  <c r="CB571" i="1"/>
  <c r="CB570" i="1"/>
  <c r="CB569" i="1"/>
  <c r="BY569" i="1" s="1"/>
  <c r="CB568" i="1"/>
  <c r="CB567" i="1"/>
  <c r="CB566" i="1"/>
  <c r="BY566" i="1" s="1"/>
  <c r="CB565" i="1"/>
  <c r="CB564" i="1"/>
  <c r="CB563" i="1"/>
  <c r="CB562" i="1"/>
  <c r="CB561" i="1"/>
  <c r="BY561" i="1" s="1"/>
  <c r="CB560" i="1"/>
  <c r="CB559" i="1"/>
  <c r="CB558" i="1"/>
  <c r="BY558" i="1" s="1"/>
  <c r="CB557" i="1"/>
  <c r="CB556" i="1"/>
  <c r="CB555" i="1"/>
  <c r="CB554" i="1"/>
  <c r="CB553" i="1"/>
  <c r="BY553" i="1" s="1"/>
  <c r="CB552" i="1"/>
  <c r="CB551" i="1"/>
  <c r="CB550" i="1"/>
  <c r="CB549" i="1"/>
  <c r="CB548" i="1"/>
  <c r="CB547" i="1"/>
  <c r="CB546" i="1"/>
  <c r="CB545" i="1"/>
  <c r="BY545" i="1" s="1"/>
  <c r="CB544" i="1"/>
  <c r="CB543" i="1"/>
  <c r="CB542" i="1"/>
  <c r="BY542" i="1" s="1"/>
  <c r="CB541" i="1"/>
  <c r="CB540" i="1"/>
  <c r="CB539" i="1"/>
  <c r="CB538" i="1"/>
  <c r="CB537" i="1"/>
  <c r="BY537" i="1" s="1"/>
  <c r="CB536" i="1"/>
  <c r="CB535" i="1"/>
  <c r="CB534" i="1"/>
  <c r="BY534" i="1" s="1"/>
  <c r="CB533" i="1"/>
  <c r="CB532" i="1"/>
  <c r="CB531" i="1"/>
  <c r="CB530" i="1"/>
  <c r="CB529" i="1"/>
  <c r="BY529" i="1" s="1"/>
  <c r="CB528" i="1"/>
  <c r="CB527" i="1"/>
  <c r="CB526" i="1"/>
  <c r="BY526" i="1" s="1"/>
  <c r="CB525" i="1"/>
  <c r="CB524" i="1"/>
  <c r="CB523" i="1"/>
  <c r="CB522" i="1"/>
  <c r="CB521" i="1"/>
  <c r="BY521" i="1" s="1"/>
  <c r="CB520" i="1"/>
  <c r="CB519" i="1"/>
  <c r="CB518" i="1"/>
  <c r="CB517" i="1"/>
  <c r="CB516" i="1"/>
  <c r="CB515" i="1"/>
  <c r="CB514" i="1"/>
  <c r="CB513" i="1"/>
  <c r="BY513" i="1" s="1"/>
  <c r="CB512" i="1"/>
  <c r="CB511" i="1"/>
  <c r="CB510" i="1"/>
  <c r="CB509" i="1"/>
  <c r="CB508" i="1"/>
  <c r="CB507" i="1"/>
  <c r="CB506" i="1"/>
  <c r="CB505" i="1"/>
  <c r="BY505" i="1" s="1"/>
  <c r="CB504" i="1"/>
  <c r="CB503" i="1"/>
  <c r="CB502" i="1"/>
  <c r="BY502" i="1" s="1"/>
  <c r="CB501" i="1"/>
  <c r="CB500" i="1"/>
  <c r="CB499" i="1"/>
  <c r="CB498" i="1"/>
  <c r="CB497" i="1"/>
  <c r="BY497" i="1" s="1"/>
  <c r="CB496" i="1"/>
  <c r="CB495" i="1"/>
  <c r="CB494" i="1"/>
  <c r="BY494" i="1" s="1"/>
  <c r="CB493" i="1"/>
  <c r="CB492" i="1"/>
  <c r="CB491" i="1"/>
  <c r="CB490" i="1"/>
  <c r="CB489" i="1"/>
  <c r="BY489" i="1" s="1"/>
  <c r="CB488" i="1"/>
  <c r="CB487" i="1"/>
  <c r="CB486" i="1"/>
  <c r="BY486" i="1" s="1"/>
  <c r="CB485" i="1"/>
  <c r="CB484" i="1"/>
  <c r="CB483" i="1"/>
  <c r="CB482" i="1"/>
  <c r="CB481" i="1"/>
  <c r="BY481" i="1" s="1"/>
  <c r="CB480" i="1"/>
  <c r="CB479" i="1"/>
  <c r="CB478" i="1"/>
  <c r="BY478" i="1" s="1"/>
  <c r="CB477" i="1"/>
  <c r="CB476" i="1"/>
  <c r="CB475" i="1"/>
  <c r="CB474" i="1"/>
  <c r="CB473" i="1"/>
  <c r="BY473" i="1" s="1"/>
  <c r="CB472" i="1"/>
  <c r="CB471" i="1"/>
  <c r="CB470" i="1"/>
  <c r="BY470" i="1" s="1"/>
  <c r="CB469" i="1"/>
  <c r="CB468" i="1"/>
  <c r="CB467" i="1"/>
  <c r="CB466" i="1"/>
  <c r="CB465" i="1"/>
  <c r="BY465" i="1" s="1"/>
  <c r="CB464" i="1"/>
  <c r="CB463" i="1"/>
  <c r="CB462" i="1"/>
  <c r="CB461" i="1"/>
  <c r="CB460" i="1"/>
  <c r="CB459" i="1"/>
  <c r="CB458" i="1"/>
  <c r="CB457" i="1"/>
  <c r="BY457" i="1" s="1"/>
  <c r="CB456" i="1"/>
  <c r="CB455" i="1"/>
  <c r="CB454" i="1"/>
  <c r="CB453" i="1"/>
  <c r="CB452" i="1"/>
  <c r="CB451" i="1"/>
  <c r="CB450" i="1"/>
  <c r="CB449" i="1"/>
  <c r="BY449" i="1" s="1"/>
  <c r="CB448" i="1"/>
  <c r="CB447" i="1"/>
  <c r="CB446" i="1"/>
  <c r="BY446" i="1" s="1"/>
  <c r="CB445" i="1"/>
  <c r="CB444" i="1"/>
  <c r="CB443" i="1"/>
  <c r="CB442" i="1"/>
  <c r="CB441" i="1"/>
  <c r="BY441" i="1" s="1"/>
  <c r="CB440" i="1"/>
  <c r="CB439" i="1"/>
  <c r="CB438" i="1"/>
  <c r="BY438" i="1" s="1"/>
  <c r="CB437" i="1"/>
  <c r="CB436" i="1"/>
  <c r="CB435" i="1"/>
  <c r="CB434" i="1"/>
  <c r="CB433" i="1"/>
  <c r="BY433" i="1" s="1"/>
  <c r="CB432" i="1"/>
  <c r="CB431" i="1"/>
  <c r="CB430" i="1"/>
  <c r="BY430" i="1" s="1"/>
  <c r="CB429" i="1"/>
  <c r="CB428" i="1"/>
  <c r="CB427" i="1"/>
  <c r="CB426" i="1"/>
  <c r="CB425" i="1"/>
  <c r="BY425" i="1" s="1"/>
  <c r="CB424" i="1"/>
  <c r="CB423" i="1"/>
  <c r="CB422" i="1"/>
  <c r="BY422" i="1" s="1"/>
  <c r="CB421" i="1"/>
  <c r="CB420" i="1"/>
  <c r="CB419" i="1"/>
  <c r="CB418" i="1"/>
  <c r="CB417" i="1"/>
  <c r="BY417" i="1" s="1"/>
  <c r="CB416" i="1"/>
  <c r="CB415" i="1"/>
  <c r="CB414" i="1"/>
  <c r="BY414" i="1" s="1"/>
  <c r="CB413" i="1"/>
  <c r="CB412" i="1"/>
  <c r="CB411" i="1"/>
  <c r="CB410" i="1"/>
  <c r="CB409" i="1"/>
  <c r="BY409" i="1" s="1"/>
  <c r="CB408" i="1"/>
  <c r="CB407" i="1"/>
  <c r="CB406" i="1"/>
  <c r="BY406" i="1" s="1"/>
  <c r="CB405" i="1"/>
  <c r="CB404" i="1"/>
  <c r="CB403" i="1"/>
  <c r="CB402" i="1"/>
  <c r="CB401" i="1"/>
  <c r="BY401" i="1" s="1"/>
  <c r="CB400" i="1"/>
  <c r="CB399" i="1"/>
  <c r="CB398" i="1"/>
  <c r="CB397" i="1"/>
  <c r="CB396" i="1"/>
  <c r="CB395" i="1"/>
  <c r="CB394" i="1"/>
  <c r="CB393" i="1"/>
  <c r="BY393" i="1" s="1"/>
  <c r="CB392" i="1"/>
  <c r="CB391" i="1"/>
  <c r="CB390" i="1"/>
  <c r="CB389" i="1"/>
  <c r="CB388" i="1"/>
  <c r="CB387" i="1"/>
  <c r="CB386" i="1"/>
  <c r="CB385" i="1"/>
  <c r="BY385" i="1" s="1"/>
  <c r="CB384" i="1"/>
  <c r="CB383" i="1"/>
  <c r="CB382" i="1"/>
  <c r="BY382" i="1" s="1"/>
  <c r="CB381" i="1"/>
  <c r="CB380" i="1"/>
  <c r="CB379" i="1"/>
  <c r="CB378" i="1"/>
  <c r="CB377" i="1"/>
  <c r="BY377" i="1" s="1"/>
  <c r="CB376" i="1"/>
  <c r="CB375" i="1"/>
  <c r="CB374" i="1"/>
  <c r="BY374" i="1" s="1"/>
  <c r="CB373" i="1"/>
  <c r="CB372" i="1"/>
  <c r="CB371" i="1"/>
  <c r="CB370" i="1"/>
  <c r="CB369" i="1"/>
  <c r="BY369" i="1" s="1"/>
  <c r="CB368" i="1"/>
  <c r="CB367" i="1"/>
  <c r="CB366" i="1"/>
  <c r="CB365" i="1"/>
  <c r="CB364" i="1"/>
  <c r="CB363" i="1"/>
  <c r="CB362" i="1"/>
  <c r="CB361" i="1"/>
  <c r="BY361" i="1" s="1"/>
  <c r="CB360" i="1"/>
  <c r="CB359" i="1"/>
  <c r="CB358" i="1"/>
  <c r="CB357" i="1"/>
  <c r="CB356" i="1"/>
  <c r="CB355" i="1"/>
  <c r="CB354" i="1"/>
  <c r="CB353" i="1"/>
  <c r="BY353" i="1" s="1"/>
  <c r="CB352" i="1"/>
  <c r="CB351" i="1"/>
  <c r="CB350" i="1"/>
  <c r="BY350" i="1" s="1"/>
  <c r="CB349" i="1"/>
  <c r="CB348" i="1"/>
  <c r="CB347" i="1"/>
  <c r="CB346" i="1"/>
  <c r="CB345" i="1"/>
  <c r="BY345" i="1" s="1"/>
  <c r="CB344" i="1"/>
  <c r="CB343" i="1"/>
  <c r="CB342" i="1"/>
  <c r="BY342" i="1" s="1"/>
  <c r="CB341" i="1"/>
  <c r="CB340" i="1"/>
  <c r="CB339" i="1"/>
  <c r="CB338" i="1"/>
  <c r="CB337" i="1"/>
  <c r="BY337" i="1" s="1"/>
  <c r="CB336" i="1"/>
  <c r="CB335" i="1"/>
  <c r="CB334" i="1"/>
  <c r="CB333" i="1"/>
  <c r="CB332" i="1"/>
  <c r="CB331" i="1"/>
  <c r="CB330" i="1"/>
  <c r="CB329" i="1"/>
  <c r="BY329" i="1" s="1"/>
  <c r="CB328" i="1"/>
  <c r="CB327" i="1"/>
  <c r="CB326" i="1"/>
  <c r="CB325" i="1"/>
  <c r="CB324" i="1"/>
  <c r="CB323" i="1"/>
  <c r="CB322" i="1"/>
  <c r="CB321" i="1"/>
  <c r="BY321" i="1" s="1"/>
  <c r="CB320" i="1"/>
  <c r="CB319" i="1"/>
  <c r="CB318" i="1"/>
  <c r="BY318" i="1" s="1"/>
  <c r="CB317" i="1"/>
  <c r="CB316" i="1"/>
  <c r="CB315" i="1"/>
  <c r="CB314" i="1"/>
  <c r="CB313" i="1"/>
  <c r="BY313" i="1" s="1"/>
  <c r="CB312" i="1"/>
  <c r="CB311" i="1"/>
  <c r="CB310" i="1"/>
  <c r="BY310" i="1" s="1"/>
  <c r="CB309" i="1"/>
  <c r="CB308" i="1"/>
  <c r="CB307" i="1"/>
  <c r="CB306" i="1"/>
  <c r="CB305" i="1"/>
  <c r="BY305" i="1" s="1"/>
  <c r="CB304" i="1"/>
  <c r="CB303" i="1"/>
  <c r="CB302" i="1"/>
  <c r="CB301" i="1"/>
  <c r="CB300" i="1"/>
  <c r="BY300" i="1" s="1"/>
  <c r="CB299" i="1"/>
  <c r="CB298" i="1"/>
  <c r="CB297" i="1"/>
  <c r="BY297" i="1" s="1"/>
  <c r="CB296" i="1"/>
  <c r="CB295" i="1"/>
  <c r="CB294" i="1"/>
  <c r="BX294" i="1" s="1"/>
  <c r="CB293" i="1"/>
  <c r="CB292" i="1"/>
  <c r="CB291" i="1"/>
  <c r="CB290" i="1"/>
  <c r="CB289" i="1"/>
  <c r="BY289" i="1" s="1"/>
  <c r="CB288" i="1"/>
  <c r="CB287" i="1"/>
  <c r="CB286" i="1"/>
  <c r="BX286" i="1" s="1"/>
  <c r="CB285" i="1"/>
  <c r="CB284" i="1"/>
  <c r="BY284" i="1" s="1"/>
  <c r="CB283" i="1"/>
  <c r="CB282" i="1"/>
  <c r="CB281" i="1"/>
  <c r="BY281" i="1" s="1"/>
  <c r="CB280" i="1"/>
  <c r="CB279" i="1"/>
  <c r="CB278" i="1"/>
  <c r="BY278" i="1" s="1"/>
  <c r="CB277" i="1"/>
  <c r="CB276" i="1"/>
  <c r="CB275" i="1"/>
  <c r="CB274" i="1"/>
  <c r="CB273" i="1"/>
  <c r="BY273" i="1" s="1"/>
  <c r="CB272" i="1"/>
  <c r="CB271" i="1"/>
  <c r="CB270" i="1"/>
  <c r="BY270" i="1" s="1"/>
  <c r="CB269" i="1"/>
  <c r="CB268" i="1"/>
  <c r="CB267" i="1"/>
  <c r="CB266" i="1"/>
  <c r="CB265" i="1"/>
  <c r="BY265" i="1" s="1"/>
  <c r="CB264" i="1"/>
  <c r="CB263" i="1"/>
  <c r="CB262" i="1"/>
  <c r="CB261" i="1"/>
  <c r="CB260" i="1"/>
  <c r="CB259" i="1"/>
  <c r="CB258" i="1"/>
  <c r="CB257" i="1"/>
  <c r="BY257" i="1" s="1"/>
  <c r="CB256" i="1"/>
  <c r="CB255" i="1"/>
  <c r="CB254" i="1"/>
  <c r="BY254" i="1" s="1"/>
  <c r="CB253" i="1"/>
  <c r="CB252" i="1"/>
  <c r="CB251" i="1"/>
  <c r="CB250" i="1"/>
  <c r="CB249" i="1"/>
  <c r="BY249" i="1" s="1"/>
  <c r="CB248" i="1"/>
  <c r="CB247" i="1"/>
  <c r="CB246" i="1"/>
  <c r="BY246" i="1" s="1"/>
  <c r="CB245" i="1"/>
  <c r="CB244" i="1"/>
  <c r="CB243" i="1"/>
  <c r="CB242" i="1"/>
  <c r="CB241" i="1"/>
  <c r="BY241" i="1" s="1"/>
  <c r="CB240" i="1"/>
  <c r="CB239" i="1"/>
  <c r="CB238" i="1"/>
  <c r="CB237" i="1"/>
  <c r="CB236" i="1"/>
  <c r="BY236" i="1" s="1"/>
  <c r="CB235" i="1"/>
  <c r="CB234" i="1"/>
  <c r="CB233" i="1"/>
  <c r="BY233" i="1" s="1"/>
  <c r="CB232" i="1"/>
  <c r="CB231" i="1"/>
  <c r="CB230" i="1"/>
  <c r="BX230" i="1" s="1"/>
  <c r="CB229" i="1"/>
  <c r="CB228" i="1"/>
  <c r="CB227" i="1"/>
  <c r="CB226" i="1"/>
  <c r="CB225" i="1"/>
  <c r="BY225" i="1" s="1"/>
  <c r="CB224" i="1"/>
  <c r="CB223" i="1"/>
  <c r="CB222" i="1"/>
  <c r="BX222" i="1" s="1"/>
  <c r="CB221" i="1"/>
  <c r="CB220" i="1"/>
  <c r="BY220" i="1" s="1"/>
  <c r="CB219" i="1"/>
  <c r="CB218" i="1"/>
  <c r="CB217" i="1"/>
  <c r="BY217" i="1" s="1"/>
  <c r="CB216" i="1"/>
  <c r="CB215" i="1"/>
  <c r="CB214" i="1"/>
  <c r="BY214" i="1" s="1"/>
  <c r="CB213" i="1"/>
  <c r="CB212" i="1"/>
  <c r="CB211" i="1"/>
  <c r="CB210" i="1"/>
  <c r="CB209" i="1"/>
  <c r="BY209" i="1" s="1"/>
  <c r="CB208" i="1"/>
  <c r="CB207" i="1"/>
  <c r="CB206" i="1"/>
  <c r="BY206" i="1" s="1"/>
  <c r="CB205" i="1"/>
  <c r="CB204" i="1"/>
  <c r="CB203" i="1"/>
  <c r="CB202" i="1"/>
  <c r="CB201" i="1"/>
  <c r="BY201" i="1" s="1"/>
  <c r="CB200" i="1"/>
  <c r="CB199" i="1"/>
  <c r="CB198" i="1"/>
  <c r="BY198" i="1" s="1"/>
  <c r="CB197" i="1"/>
  <c r="CB196" i="1"/>
  <c r="BY196" i="1" s="1"/>
  <c r="CB195" i="1"/>
  <c r="CB194" i="1"/>
  <c r="CB193" i="1"/>
  <c r="BY193" i="1" s="1"/>
  <c r="CB192" i="1"/>
  <c r="CB191" i="1"/>
  <c r="CB190" i="1"/>
  <c r="BY190" i="1" s="1"/>
  <c r="CB189" i="1"/>
  <c r="CB188" i="1"/>
  <c r="CB187" i="1"/>
  <c r="CB186" i="1"/>
  <c r="CB185" i="1"/>
  <c r="BY185" i="1" s="1"/>
  <c r="CB184" i="1"/>
  <c r="CB183" i="1"/>
  <c r="CB182" i="1"/>
  <c r="BY182" i="1" s="1"/>
  <c r="CB181" i="1"/>
  <c r="CB180" i="1"/>
  <c r="CB179" i="1"/>
  <c r="CB178" i="1"/>
  <c r="CB177" i="1"/>
  <c r="BY177" i="1" s="1"/>
  <c r="CB176" i="1"/>
  <c r="CB175" i="1"/>
  <c r="CB174" i="1"/>
  <c r="BY174" i="1" s="1"/>
  <c r="CB173" i="1"/>
  <c r="CB172" i="1"/>
  <c r="BY172" i="1" s="1"/>
  <c r="CB171" i="1"/>
  <c r="CB170" i="1"/>
  <c r="CB169" i="1"/>
  <c r="BY169" i="1" s="1"/>
  <c r="CB168" i="1"/>
  <c r="CB167" i="1"/>
  <c r="CB166" i="1"/>
  <c r="BX166" i="1" s="1"/>
  <c r="CB165" i="1"/>
  <c r="CB164" i="1"/>
  <c r="CB163" i="1"/>
  <c r="CB162" i="1"/>
  <c r="CB161" i="1"/>
  <c r="BY161" i="1" s="1"/>
  <c r="CB160" i="1"/>
  <c r="CB159" i="1"/>
  <c r="CB158" i="1"/>
  <c r="BY158" i="1" s="1"/>
  <c r="CB157" i="1"/>
  <c r="CB156" i="1"/>
  <c r="BY156" i="1" s="1"/>
  <c r="CB155" i="1"/>
  <c r="CB154" i="1"/>
  <c r="CB153" i="1"/>
  <c r="BY153" i="1" s="1"/>
  <c r="CB152" i="1"/>
  <c r="CB151" i="1"/>
  <c r="CB150" i="1"/>
  <c r="BY150" i="1" s="1"/>
  <c r="CB149" i="1"/>
  <c r="CB148" i="1"/>
  <c r="CB147" i="1"/>
  <c r="CB146" i="1"/>
  <c r="CB145" i="1"/>
  <c r="BY145" i="1" s="1"/>
  <c r="CB144" i="1"/>
  <c r="CB143" i="1"/>
  <c r="CB142" i="1"/>
  <c r="CB141" i="1"/>
  <c r="CB140" i="1"/>
  <c r="CB139" i="1"/>
  <c r="CB138" i="1"/>
  <c r="CB137" i="1"/>
  <c r="BY137" i="1" s="1"/>
  <c r="CB136" i="1"/>
  <c r="CB135" i="1"/>
  <c r="CB134" i="1"/>
  <c r="BY134" i="1" s="1"/>
  <c r="CB133" i="1"/>
  <c r="CB132" i="1"/>
  <c r="BY132" i="1" s="1"/>
  <c r="CB131" i="1"/>
  <c r="CB130" i="1"/>
  <c r="CB129" i="1"/>
  <c r="BY129" i="1" s="1"/>
  <c r="CB128" i="1"/>
  <c r="CB127" i="1"/>
  <c r="CB126" i="1"/>
  <c r="CB125" i="1"/>
  <c r="CB124" i="1"/>
  <c r="CB123" i="1"/>
  <c r="CB122" i="1"/>
  <c r="CB121" i="1"/>
  <c r="BY121" i="1" s="1"/>
  <c r="CB120" i="1"/>
  <c r="CB119" i="1"/>
  <c r="CB118" i="1"/>
  <c r="BY118" i="1" s="1"/>
  <c r="CB117" i="1"/>
  <c r="CB116" i="1"/>
  <c r="CB115" i="1"/>
  <c r="CB114" i="1"/>
  <c r="CB113" i="1"/>
  <c r="BY113" i="1" s="1"/>
  <c r="CB112" i="1"/>
  <c r="CB111" i="1"/>
  <c r="CB110" i="1"/>
  <c r="BY110" i="1" s="1"/>
  <c r="CB109" i="1"/>
  <c r="CB108" i="1"/>
  <c r="BY108" i="1" s="1"/>
  <c r="CB107" i="1"/>
  <c r="CB106" i="1"/>
  <c r="CB105" i="1"/>
  <c r="BY105" i="1" s="1"/>
  <c r="CB104" i="1"/>
  <c r="CB103" i="1"/>
  <c r="CB102" i="1"/>
  <c r="BX102" i="1" s="1"/>
  <c r="CB101" i="1"/>
  <c r="CB100" i="1"/>
  <c r="CB99" i="1"/>
  <c r="CB98" i="1"/>
  <c r="CB97" i="1"/>
  <c r="BY97" i="1" s="1"/>
  <c r="CB96" i="1"/>
  <c r="CB95" i="1"/>
  <c r="CB94" i="1"/>
  <c r="BX94" i="1" s="1"/>
  <c r="CB93" i="1"/>
  <c r="CB92" i="1"/>
  <c r="BY92" i="1" s="1"/>
  <c r="CB91" i="1"/>
  <c r="CB90" i="1"/>
  <c r="CB89" i="1"/>
  <c r="BY89" i="1" s="1"/>
  <c r="CB88" i="1"/>
  <c r="CB87" i="1"/>
  <c r="CB86" i="1"/>
  <c r="BY86" i="1" s="1"/>
  <c r="CB85" i="1"/>
  <c r="CB84" i="1"/>
  <c r="CB83" i="1"/>
  <c r="CB82" i="1"/>
  <c r="CB81" i="1"/>
  <c r="BY81" i="1" s="1"/>
  <c r="CB80" i="1"/>
  <c r="CB79" i="1"/>
  <c r="CB78" i="1"/>
  <c r="CB77" i="1"/>
  <c r="CB76" i="1"/>
  <c r="CB75" i="1"/>
  <c r="CB74" i="1"/>
  <c r="CB73" i="1"/>
  <c r="BY73" i="1" s="1"/>
  <c r="CB72" i="1"/>
  <c r="CB71" i="1"/>
  <c r="CB70" i="1"/>
  <c r="BY70" i="1" s="1"/>
  <c r="CB69" i="1"/>
  <c r="CB68" i="1"/>
  <c r="BY68" i="1" s="1"/>
  <c r="CB67" i="1"/>
  <c r="CB66" i="1"/>
  <c r="CB65" i="1"/>
  <c r="BY65" i="1" s="1"/>
  <c r="CB64" i="1"/>
  <c r="CB63" i="1"/>
  <c r="CB62" i="1"/>
  <c r="CB61" i="1"/>
  <c r="CB60" i="1"/>
  <c r="CB59" i="1"/>
  <c r="CB58" i="1"/>
  <c r="CB57" i="1"/>
  <c r="BY57" i="1" s="1"/>
  <c r="CB56" i="1"/>
  <c r="CB55" i="1"/>
  <c r="CB54" i="1"/>
  <c r="BY54" i="1" s="1"/>
  <c r="CB53" i="1"/>
  <c r="CB52" i="1"/>
  <c r="CB51" i="1"/>
  <c r="CB50" i="1"/>
  <c r="CB49" i="1"/>
  <c r="BY49" i="1" s="1"/>
  <c r="CB48" i="1"/>
  <c r="CB47" i="1"/>
  <c r="CB46" i="1"/>
  <c r="BY46" i="1" s="1"/>
  <c r="CB45" i="1"/>
  <c r="CB44" i="1"/>
  <c r="BY44" i="1" s="1"/>
  <c r="CB43" i="1"/>
  <c r="CB42" i="1"/>
  <c r="CB41" i="1"/>
  <c r="BY41" i="1" s="1"/>
  <c r="CB40" i="1"/>
  <c r="CB39" i="1"/>
  <c r="CB38" i="1"/>
  <c r="BX38" i="1" s="1"/>
  <c r="CB37" i="1"/>
  <c r="CB36" i="1"/>
  <c r="CB35" i="1"/>
  <c r="CB34" i="1"/>
  <c r="CB33" i="1"/>
  <c r="BY33" i="1" s="1"/>
  <c r="CB32" i="1"/>
  <c r="CB31" i="1"/>
  <c r="CB30" i="1"/>
  <c r="BY30" i="1" s="1"/>
  <c r="CB29" i="1"/>
  <c r="CB28" i="1"/>
  <c r="BY28" i="1" s="1"/>
  <c r="CB27" i="1"/>
  <c r="CB26" i="1"/>
  <c r="CB25" i="1"/>
  <c r="BY25" i="1" s="1"/>
  <c r="CB24" i="1"/>
  <c r="CB23" i="1"/>
  <c r="CB22" i="1"/>
  <c r="BY22" i="1" s="1"/>
  <c r="CB21" i="1"/>
  <c r="CB20" i="1"/>
  <c r="CB19" i="1"/>
  <c r="CB18" i="1"/>
  <c r="CB17" i="1"/>
  <c r="BY17" i="1" s="1"/>
  <c r="CB16" i="1"/>
  <c r="CB15" i="1"/>
  <c r="CB14" i="1"/>
  <c r="CB13" i="1"/>
  <c r="CB12" i="1"/>
  <c r="CB11" i="1"/>
  <c r="CB10" i="1"/>
  <c r="CB9" i="1"/>
  <c r="BY9" i="1" s="1"/>
  <c r="CB8" i="1"/>
  <c r="CB7" i="1"/>
  <c r="CB6" i="1"/>
  <c r="BY6" i="1" s="1"/>
  <c r="CB5" i="1"/>
  <c r="CB4" i="1"/>
  <c r="BY4" i="1" s="1"/>
  <c r="CB3" i="1"/>
  <c r="BX234" i="1"/>
  <c r="BX266" i="1"/>
  <c r="BX434" i="1"/>
  <c r="BX466" i="1"/>
  <c r="BX498" i="1"/>
  <c r="BX530" i="1"/>
  <c r="BX690" i="1"/>
  <c r="BX698" i="1"/>
  <c r="BX722" i="1"/>
  <c r="BX730" i="1"/>
  <c r="BX754" i="1"/>
  <c r="BX762" i="1"/>
  <c r="BX786" i="1"/>
  <c r="BX794" i="1"/>
  <c r="BX818" i="1"/>
  <c r="BX826" i="1"/>
  <c r="BX850" i="1"/>
  <c r="BX858" i="1"/>
  <c r="BX882" i="1"/>
  <c r="BX890" i="1"/>
  <c r="BX914" i="1"/>
  <c r="BX922" i="1"/>
  <c r="BX946" i="1"/>
  <c r="BX954" i="1"/>
  <c r="BX978" i="1"/>
  <c r="BX986" i="1"/>
  <c r="BX1010" i="1"/>
  <c r="BX1018" i="1"/>
  <c r="BX1042" i="1"/>
  <c r="BX1050" i="1"/>
  <c r="BX1074" i="1"/>
  <c r="BX1082" i="1"/>
  <c r="BX1106" i="1"/>
  <c r="BX1114" i="1"/>
  <c r="BX1138" i="1"/>
  <c r="BX1146" i="1"/>
  <c r="BX1170" i="1"/>
  <c r="BX1178" i="1"/>
  <c r="BX1202" i="1"/>
  <c r="BX1210" i="1"/>
  <c r="BX1234" i="1"/>
  <c r="BX1242" i="1"/>
  <c r="BY1251" i="1"/>
  <c r="BY1258" i="1"/>
  <c r="BY1259" i="1"/>
  <c r="BY1266" i="1"/>
  <c r="BY1267" i="1"/>
  <c r="BY1274" i="1"/>
  <c r="BY1275" i="1"/>
  <c r="BY1282" i="1"/>
  <c r="BY1283" i="1"/>
  <c r="BY1291" i="1"/>
  <c r="BY1299" i="1"/>
  <c r="BX1306" i="1"/>
  <c r="BY1307" i="1"/>
  <c r="BY1315" i="1"/>
  <c r="BX1322" i="1"/>
  <c r="BY1323" i="1"/>
  <c r="BY1328" i="1"/>
  <c r="BY1330" i="1"/>
  <c r="BY1331" i="1"/>
  <c r="BY1336" i="1"/>
  <c r="BY1339" i="1"/>
  <c r="BY1344" i="1"/>
  <c r="BY1347" i="1"/>
  <c r="BY1352" i="1"/>
  <c r="BY1354" i="1"/>
  <c r="BY1355" i="1"/>
  <c r="BY1360" i="1"/>
  <c r="BY1362" i="1"/>
  <c r="BY1363" i="1"/>
  <c r="BY1368" i="1"/>
  <c r="BX1370" i="1"/>
  <c r="BY1371" i="1"/>
  <c r="BY1376" i="1"/>
  <c r="BY1379" i="1"/>
  <c r="BY1384" i="1"/>
  <c r="BX1386" i="1"/>
  <c r="BY1387" i="1"/>
  <c r="BY1392" i="1"/>
  <c r="BY1394" i="1"/>
  <c r="BY1395" i="1"/>
  <c r="BY1400" i="1"/>
  <c r="BY1403" i="1"/>
  <c r="BY1408" i="1"/>
  <c r="BY1411" i="1"/>
  <c r="BY1416" i="1"/>
  <c r="BY1418" i="1"/>
  <c r="BY1419" i="1"/>
  <c r="BY1424" i="1"/>
  <c r="BY1426" i="1"/>
  <c r="BY1427" i="1"/>
  <c r="BY1432" i="1"/>
  <c r="BX1434" i="1"/>
  <c r="BY1435" i="1"/>
  <c r="BY1440" i="1"/>
  <c r="BY1443" i="1"/>
  <c r="BY1448" i="1"/>
  <c r="BX1450" i="1"/>
  <c r="BY1451" i="1"/>
  <c r="BY1456" i="1"/>
  <c r="BY1458" i="1"/>
  <c r="BY1459" i="1"/>
  <c r="BY1464" i="1"/>
  <c r="BY1467" i="1"/>
  <c r="BY1472" i="1"/>
  <c r="BY1475" i="1"/>
  <c r="BY1480" i="1"/>
  <c r="BY1482" i="1"/>
  <c r="BY1483" i="1"/>
  <c r="BY1488" i="1"/>
  <c r="BY1490" i="1"/>
  <c r="BY1491" i="1"/>
  <c r="BY1496" i="1"/>
  <c r="BX1498" i="1"/>
  <c r="BY1499" i="1"/>
  <c r="BY1504" i="1"/>
  <c r="BY1507" i="1"/>
  <c r="BY1512" i="1"/>
  <c r="BX1514" i="1"/>
  <c r="BY1515" i="1"/>
  <c r="BY1520" i="1"/>
  <c r="BY1522" i="1"/>
  <c r="BY1523" i="1"/>
  <c r="BY1528" i="1"/>
  <c r="BY1531" i="1"/>
  <c r="BY1536" i="1"/>
  <c r="BY1539" i="1"/>
  <c r="BY1544" i="1"/>
  <c r="BY1546" i="1"/>
  <c r="BY1547" i="1"/>
  <c r="BY1552" i="1"/>
  <c r="BY1554" i="1"/>
  <c r="BY1555" i="1"/>
  <c r="BY1560" i="1"/>
  <c r="BX1562" i="1"/>
  <c r="BY1563" i="1"/>
  <c r="BY1568" i="1"/>
  <c r="BY1571" i="1"/>
  <c r="BY1576" i="1"/>
  <c r="BX1578" i="1"/>
  <c r="BY1579" i="1"/>
  <c r="BY1584" i="1"/>
  <c r="BY1586" i="1"/>
  <c r="BY1587" i="1"/>
  <c r="BY1592" i="1"/>
  <c r="BY1595" i="1"/>
  <c r="BY1600" i="1"/>
  <c r="BY1603" i="1"/>
  <c r="BY1608" i="1"/>
  <c r="BY1610" i="1"/>
  <c r="BY1611" i="1"/>
  <c r="BY1616" i="1"/>
  <c r="BY1618" i="1"/>
  <c r="BY1619" i="1"/>
  <c r="BY1624" i="1"/>
  <c r="BX1626" i="1"/>
  <c r="BY1627" i="1"/>
  <c r="BY1632" i="1"/>
  <c r="BY1635" i="1"/>
  <c r="BY1640" i="1"/>
  <c r="BX1642" i="1"/>
  <c r="BY1643" i="1"/>
  <c r="BY1648" i="1"/>
  <c r="BY1650" i="1"/>
  <c r="BY1651" i="1"/>
  <c r="BY1656" i="1"/>
  <c r="BY1659" i="1"/>
  <c r="BY1664" i="1"/>
  <c r="BY1667" i="1"/>
  <c r="BY1672" i="1"/>
  <c r="BY1674" i="1"/>
  <c r="BY1675" i="1"/>
  <c r="BY1680" i="1"/>
  <c r="BY1682" i="1"/>
  <c r="BY1683" i="1"/>
  <c r="BY1688" i="1"/>
  <c r="BX1690" i="1"/>
  <c r="BY1691" i="1"/>
  <c r="BY1696" i="1"/>
  <c r="BX1698" i="1"/>
  <c r="BY1699" i="1"/>
  <c r="BY1704" i="1"/>
  <c r="BX1706" i="1"/>
  <c r="BY1707" i="1"/>
  <c r="BY1712" i="1"/>
  <c r="BY1714" i="1"/>
  <c r="BY1715" i="1"/>
  <c r="BY1720" i="1"/>
  <c r="BY1723" i="1"/>
  <c r="BY1728" i="1"/>
  <c r="BY1731" i="1"/>
  <c r="BY1736" i="1"/>
  <c r="BY1738" i="1"/>
  <c r="BY1739" i="1"/>
  <c r="BY1744" i="1"/>
  <c r="BY1746" i="1"/>
  <c r="BY1747" i="1"/>
  <c r="BY1752" i="1"/>
  <c r="BX1754" i="1"/>
  <c r="BY1755" i="1"/>
  <c r="BY1760" i="1"/>
  <c r="BX1762" i="1"/>
  <c r="BY1763" i="1"/>
  <c r="BY1768" i="1"/>
  <c r="BX1770" i="1"/>
  <c r="BY1771" i="1"/>
  <c r="BY1776" i="1"/>
  <c r="BY1778" i="1"/>
  <c r="BY1779" i="1"/>
  <c r="BY1786" i="1"/>
  <c r="BY1787" i="1"/>
  <c r="BY1795" i="1"/>
  <c r="BY1803" i="1"/>
  <c r="BY1808" i="1"/>
  <c r="BY1811" i="1"/>
  <c r="BX1818" i="1"/>
  <c r="BY1819" i="1"/>
  <c r="BY1824" i="1"/>
  <c r="BX1826" i="1"/>
  <c r="BY1827" i="1"/>
  <c r="BX1834" i="1"/>
  <c r="BY1835" i="1"/>
  <c r="BY1842" i="1"/>
  <c r="BY1843" i="1"/>
  <c r="BY1850" i="1"/>
  <c r="BY1851" i="1"/>
  <c r="BY1858" i="1"/>
  <c r="BY1859" i="1"/>
  <c r="BY1867" i="1"/>
  <c r="BY1872" i="1"/>
  <c r="BY1875" i="1"/>
  <c r="BX1882" i="1"/>
  <c r="BY1883" i="1"/>
  <c r="BY1888" i="1"/>
  <c r="BX1890" i="1"/>
  <c r="BY1891" i="1"/>
  <c r="BX1898" i="1"/>
  <c r="BY1899" i="1"/>
  <c r="BY1906" i="1"/>
  <c r="BY1907" i="1"/>
  <c r="BY1914" i="1"/>
  <c r="BY1915" i="1"/>
  <c r="BY1922" i="1"/>
  <c r="BY1923" i="1"/>
  <c r="BX1946" i="1"/>
  <c r="BX1954" i="1"/>
  <c r="BX1962" i="1"/>
  <c r="CA3" i="1"/>
  <c r="CA4" i="1"/>
  <c r="CA5" i="1"/>
  <c r="CA6" i="1"/>
  <c r="CA7" i="1"/>
  <c r="BX7" i="1" s="1"/>
  <c r="CA8" i="1"/>
  <c r="CA9" i="1"/>
  <c r="CA10" i="1"/>
  <c r="CA11" i="1"/>
  <c r="CA12" i="1"/>
  <c r="CA13" i="1"/>
  <c r="CA14" i="1"/>
  <c r="CA15" i="1"/>
  <c r="BX15" i="1" s="1"/>
  <c r="CA16" i="1"/>
  <c r="CA17" i="1"/>
  <c r="CA18" i="1"/>
  <c r="CA19" i="1"/>
  <c r="CA20" i="1"/>
  <c r="CA21" i="1"/>
  <c r="CA22" i="1"/>
  <c r="CA23" i="1"/>
  <c r="BX23" i="1" s="1"/>
  <c r="CA24" i="1"/>
  <c r="CA25" i="1"/>
  <c r="CA26" i="1"/>
  <c r="CA27" i="1"/>
  <c r="CA28" i="1"/>
  <c r="CA29" i="1"/>
  <c r="CA30" i="1"/>
  <c r="CA31" i="1"/>
  <c r="BX31" i="1" s="1"/>
  <c r="CA32" i="1"/>
  <c r="CA33" i="1"/>
  <c r="CA34" i="1"/>
  <c r="CA35" i="1"/>
  <c r="CA36" i="1"/>
  <c r="CA37" i="1"/>
  <c r="CA38" i="1"/>
  <c r="CA39" i="1"/>
  <c r="BX39" i="1" s="1"/>
  <c r="CA40" i="1"/>
  <c r="CA41" i="1"/>
  <c r="CA42" i="1"/>
  <c r="CA43" i="1"/>
  <c r="CA44" i="1"/>
  <c r="CA45" i="1"/>
  <c r="CA46" i="1"/>
  <c r="CA47" i="1"/>
  <c r="BX47" i="1" s="1"/>
  <c r="CA48" i="1"/>
  <c r="CA49" i="1"/>
  <c r="CA50" i="1"/>
  <c r="CA51" i="1"/>
  <c r="CA52" i="1"/>
  <c r="CA53" i="1"/>
  <c r="CA54" i="1"/>
  <c r="CA55" i="1"/>
  <c r="BX55" i="1" s="1"/>
  <c r="CA56" i="1"/>
  <c r="CA57" i="1"/>
  <c r="CA58" i="1"/>
  <c r="CA59" i="1"/>
  <c r="CA60" i="1"/>
  <c r="CA61" i="1"/>
  <c r="CA62" i="1"/>
  <c r="CA63" i="1"/>
  <c r="BX63" i="1" s="1"/>
  <c r="CA64" i="1"/>
  <c r="CA65" i="1"/>
  <c r="CA66" i="1"/>
  <c r="CA67" i="1"/>
  <c r="CA68" i="1"/>
  <c r="CA69" i="1"/>
  <c r="CA70" i="1"/>
  <c r="CA71" i="1"/>
  <c r="BX71" i="1" s="1"/>
  <c r="CA72" i="1"/>
  <c r="CA73" i="1"/>
  <c r="CA74" i="1"/>
  <c r="CA75" i="1"/>
  <c r="CA76" i="1"/>
  <c r="CA77" i="1"/>
  <c r="CA78" i="1"/>
  <c r="CA79" i="1"/>
  <c r="BX79" i="1" s="1"/>
  <c r="CA80" i="1"/>
  <c r="CA81" i="1"/>
  <c r="CA82" i="1"/>
  <c r="CA83" i="1"/>
  <c r="CA84" i="1"/>
  <c r="CA85" i="1"/>
  <c r="CA86" i="1"/>
  <c r="CA87" i="1"/>
  <c r="BX87" i="1" s="1"/>
  <c r="CA88" i="1"/>
  <c r="CA89" i="1"/>
  <c r="CA90" i="1"/>
  <c r="CA91" i="1"/>
  <c r="CA92" i="1"/>
  <c r="CA93" i="1"/>
  <c r="CA94" i="1"/>
  <c r="CA95" i="1"/>
  <c r="BX95" i="1" s="1"/>
  <c r="CA96" i="1"/>
  <c r="CA97" i="1"/>
  <c r="CA98" i="1"/>
  <c r="CA99" i="1"/>
  <c r="CA100" i="1"/>
  <c r="CA101" i="1"/>
  <c r="CA102" i="1"/>
  <c r="CA103" i="1"/>
  <c r="BX103" i="1" s="1"/>
  <c r="CA104" i="1"/>
  <c r="CA105" i="1"/>
  <c r="CA106" i="1"/>
  <c r="CA107" i="1"/>
  <c r="CA108" i="1"/>
  <c r="CA109" i="1"/>
  <c r="CA110" i="1"/>
  <c r="CA111" i="1"/>
  <c r="BX111" i="1" s="1"/>
  <c r="CA112" i="1"/>
  <c r="CA113" i="1"/>
  <c r="CA114" i="1"/>
  <c r="CA115" i="1"/>
  <c r="CA116" i="1"/>
  <c r="CA117" i="1"/>
  <c r="CA118" i="1"/>
  <c r="CA119" i="1"/>
  <c r="BX119" i="1" s="1"/>
  <c r="CA120" i="1"/>
  <c r="CA121" i="1"/>
  <c r="CA122" i="1"/>
  <c r="CA123" i="1"/>
  <c r="CA124" i="1"/>
  <c r="CA125" i="1"/>
  <c r="CA126" i="1"/>
  <c r="CA127" i="1"/>
  <c r="BX127" i="1" s="1"/>
  <c r="CA128" i="1"/>
  <c r="CA129" i="1"/>
  <c r="CA130" i="1"/>
  <c r="CA131" i="1"/>
  <c r="CA132" i="1"/>
  <c r="CA133" i="1"/>
  <c r="CA134" i="1"/>
  <c r="CA135" i="1"/>
  <c r="BX135" i="1" s="1"/>
  <c r="CA136" i="1"/>
  <c r="CA137" i="1"/>
  <c r="CA138" i="1"/>
  <c r="CA139" i="1"/>
  <c r="CA140" i="1"/>
  <c r="CA141" i="1"/>
  <c r="CA142" i="1"/>
  <c r="CA143" i="1"/>
  <c r="BX143" i="1" s="1"/>
  <c r="CA144" i="1"/>
  <c r="CA145" i="1"/>
  <c r="CA146" i="1"/>
  <c r="CA147" i="1"/>
  <c r="CA148" i="1"/>
  <c r="CA149" i="1"/>
  <c r="CA150" i="1"/>
  <c r="CA151" i="1"/>
  <c r="BX151" i="1" s="1"/>
  <c r="CA152" i="1"/>
  <c r="CA153" i="1"/>
  <c r="CA154" i="1"/>
  <c r="CA155" i="1"/>
  <c r="CA156" i="1"/>
  <c r="CA157" i="1"/>
  <c r="CA158" i="1"/>
  <c r="CA159" i="1"/>
  <c r="BX159" i="1" s="1"/>
  <c r="CA160" i="1"/>
  <c r="CA161" i="1"/>
  <c r="CA162" i="1"/>
  <c r="CA163" i="1"/>
  <c r="CA164" i="1"/>
  <c r="CA165" i="1"/>
  <c r="CA166" i="1"/>
  <c r="CA167" i="1"/>
  <c r="BX167" i="1" s="1"/>
  <c r="CA168" i="1"/>
  <c r="CA169" i="1"/>
  <c r="CA170" i="1"/>
  <c r="CA171" i="1"/>
  <c r="CA172" i="1"/>
  <c r="CA173" i="1"/>
  <c r="CA174" i="1"/>
  <c r="CA175" i="1"/>
  <c r="BX175" i="1" s="1"/>
  <c r="CA176" i="1"/>
  <c r="CA177" i="1"/>
  <c r="CA178" i="1"/>
  <c r="CA179" i="1"/>
  <c r="CA180" i="1"/>
  <c r="CA181" i="1"/>
  <c r="CA182" i="1"/>
  <c r="CA183" i="1"/>
  <c r="BX183" i="1" s="1"/>
  <c r="CA184" i="1"/>
  <c r="CA185" i="1"/>
  <c r="CA186" i="1"/>
  <c r="CA187" i="1"/>
  <c r="CA188" i="1"/>
  <c r="CA189" i="1"/>
  <c r="CA190" i="1"/>
  <c r="CA191" i="1"/>
  <c r="BX191" i="1" s="1"/>
  <c r="CA192" i="1"/>
  <c r="CA193" i="1"/>
  <c r="CA194" i="1"/>
  <c r="CA195" i="1"/>
  <c r="CA196" i="1"/>
  <c r="CA197" i="1"/>
  <c r="CA198" i="1"/>
  <c r="CA199" i="1"/>
  <c r="BX199" i="1" s="1"/>
  <c r="CA200" i="1"/>
  <c r="CA201" i="1"/>
  <c r="CA202" i="1"/>
  <c r="CA203" i="1"/>
  <c r="CA204" i="1"/>
  <c r="CA205" i="1"/>
  <c r="CA206" i="1"/>
  <c r="CA207" i="1"/>
  <c r="BX207" i="1" s="1"/>
  <c r="CA208" i="1"/>
  <c r="CA209" i="1"/>
  <c r="CA210" i="1"/>
  <c r="CA211" i="1"/>
  <c r="CA212" i="1"/>
  <c r="CA213" i="1"/>
  <c r="CA214" i="1"/>
  <c r="CA215" i="1"/>
  <c r="BX215" i="1" s="1"/>
  <c r="CA216" i="1"/>
  <c r="CA217" i="1"/>
  <c r="CA218" i="1"/>
  <c r="CA219" i="1"/>
  <c r="CA220" i="1"/>
  <c r="CA221" i="1"/>
  <c r="CA222" i="1"/>
  <c r="CA223" i="1"/>
  <c r="BX223" i="1" s="1"/>
  <c r="CA224" i="1"/>
  <c r="CA225" i="1"/>
  <c r="CA226" i="1"/>
  <c r="CA227" i="1"/>
  <c r="CA228" i="1"/>
  <c r="CA229" i="1"/>
  <c r="CA230" i="1"/>
  <c r="CA231" i="1"/>
  <c r="BX231" i="1" s="1"/>
  <c r="CA232" i="1"/>
  <c r="CA233" i="1"/>
  <c r="CA234" i="1"/>
  <c r="CA235" i="1"/>
  <c r="CA236" i="1"/>
  <c r="CA237" i="1"/>
  <c r="CA238" i="1"/>
  <c r="CA239" i="1"/>
  <c r="BX239" i="1" s="1"/>
  <c r="CA240" i="1"/>
  <c r="CA241" i="1"/>
  <c r="CA242" i="1"/>
  <c r="CA243" i="1"/>
  <c r="CA244" i="1"/>
  <c r="CA245" i="1"/>
  <c r="CA246" i="1"/>
  <c r="CA247" i="1"/>
  <c r="BX247" i="1" s="1"/>
  <c r="CA248" i="1"/>
  <c r="CA249" i="1"/>
  <c r="CA250" i="1"/>
  <c r="CA251" i="1"/>
  <c r="CA252" i="1"/>
  <c r="CA253" i="1"/>
  <c r="CA254" i="1"/>
  <c r="CA255" i="1"/>
  <c r="BX255" i="1" s="1"/>
  <c r="CA256" i="1"/>
  <c r="CA257" i="1"/>
  <c r="CA258" i="1"/>
  <c r="CA259" i="1"/>
  <c r="CA260" i="1"/>
  <c r="CA261" i="1"/>
  <c r="CA262" i="1"/>
  <c r="CA263" i="1"/>
  <c r="BX263" i="1" s="1"/>
  <c r="CA264" i="1"/>
  <c r="CA265" i="1"/>
  <c r="CA266" i="1"/>
  <c r="CA267" i="1"/>
  <c r="CA268" i="1"/>
  <c r="CA269" i="1"/>
  <c r="CA270" i="1"/>
  <c r="CA271" i="1"/>
  <c r="BX271" i="1" s="1"/>
  <c r="CA272" i="1"/>
  <c r="CA273" i="1"/>
  <c r="CA274" i="1"/>
  <c r="CA275" i="1"/>
  <c r="CA276" i="1"/>
  <c r="CA277" i="1"/>
  <c r="CA278" i="1"/>
  <c r="CA279" i="1"/>
  <c r="BX279" i="1" s="1"/>
  <c r="CA280" i="1"/>
  <c r="CA281" i="1"/>
  <c r="CA282" i="1"/>
  <c r="CA283" i="1"/>
  <c r="CA284" i="1"/>
  <c r="CA285" i="1"/>
  <c r="CA286" i="1"/>
  <c r="CA287" i="1"/>
  <c r="BX287" i="1" s="1"/>
  <c r="CA288" i="1"/>
  <c r="CA289" i="1"/>
  <c r="CA290" i="1"/>
  <c r="CA291" i="1"/>
  <c r="CA292" i="1"/>
  <c r="CA293" i="1"/>
  <c r="CA294" i="1"/>
  <c r="CA295" i="1"/>
  <c r="BX295" i="1" s="1"/>
  <c r="CA296" i="1"/>
  <c r="CA297" i="1"/>
  <c r="CA298" i="1"/>
  <c r="CA299" i="1"/>
  <c r="CA300" i="1"/>
  <c r="CA301" i="1"/>
  <c r="CA302" i="1"/>
  <c r="CA303" i="1"/>
  <c r="BX303" i="1" s="1"/>
  <c r="CA304" i="1"/>
  <c r="CA305" i="1"/>
  <c r="CA306" i="1"/>
  <c r="CA307" i="1"/>
  <c r="CA308" i="1"/>
  <c r="CA309" i="1"/>
  <c r="CA310" i="1"/>
  <c r="CA311" i="1"/>
  <c r="BX311" i="1" s="1"/>
  <c r="CA312" i="1"/>
  <c r="CA313" i="1"/>
  <c r="CA314" i="1"/>
  <c r="CA315" i="1"/>
  <c r="CA316" i="1"/>
  <c r="CA317" i="1"/>
  <c r="CA318" i="1"/>
  <c r="CA319" i="1"/>
  <c r="BX319" i="1" s="1"/>
  <c r="CA320" i="1"/>
  <c r="CA321" i="1"/>
  <c r="CA322" i="1"/>
  <c r="CA323" i="1"/>
  <c r="CA324" i="1"/>
  <c r="CA325" i="1"/>
  <c r="CA326" i="1"/>
  <c r="CA327" i="1"/>
  <c r="BX327" i="1" s="1"/>
  <c r="CA328" i="1"/>
  <c r="CA329" i="1"/>
  <c r="CA330" i="1"/>
  <c r="CA331" i="1"/>
  <c r="CA332" i="1"/>
  <c r="CA333" i="1"/>
  <c r="CA334" i="1"/>
  <c r="CA335" i="1"/>
  <c r="BX335" i="1" s="1"/>
  <c r="CA336" i="1"/>
  <c r="CA337" i="1"/>
  <c r="CA338" i="1"/>
  <c r="CA339" i="1"/>
  <c r="CA340" i="1"/>
  <c r="CA341" i="1"/>
  <c r="CA342" i="1"/>
  <c r="CA343" i="1"/>
  <c r="BX343" i="1" s="1"/>
  <c r="CA344" i="1"/>
  <c r="CA345" i="1"/>
  <c r="CA346" i="1"/>
  <c r="CA347" i="1"/>
  <c r="CA348" i="1"/>
  <c r="CA349" i="1"/>
  <c r="CA350" i="1"/>
  <c r="CA351" i="1"/>
  <c r="BX351" i="1" s="1"/>
  <c r="CA352" i="1"/>
  <c r="CA353" i="1"/>
  <c r="CA354" i="1"/>
  <c r="CA355" i="1"/>
  <c r="CA356" i="1"/>
  <c r="CA357" i="1"/>
  <c r="CA358" i="1"/>
  <c r="CA359" i="1"/>
  <c r="BX359" i="1" s="1"/>
  <c r="CA360" i="1"/>
  <c r="CA361" i="1"/>
  <c r="CA362" i="1"/>
  <c r="CA363" i="1"/>
  <c r="CA364" i="1"/>
  <c r="CA365" i="1"/>
  <c r="CA366" i="1"/>
  <c r="CA367" i="1"/>
  <c r="BX367" i="1" s="1"/>
  <c r="CA368" i="1"/>
  <c r="CA369" i="1"/>
  <c r="CA370" i="1"/>
  <c r="CA371" i="1"/>
  <c r="CA372" i="1"/>
  <c r="CA373" i="1"/>
  <c r="CA374" i="1"/>
  <c r="CA375" i="1"/>
  <c r="BX375" i="1" s="1"/>
  <c r="CA376" i="1"/>
  <c r="CA377" i="1"/>
  <c r="CA378" i="1"/>
  <c r="CA379" i="1"/>
  <c r="CA380" i="1"/>
  <c r="CA381" i="1"/>
  <c r="CA382" i="1"/>
  <c r="CA383" i="1"/>
  <c r="BX383" i="1" s="1"/>
  <c r="CA384" i="1"/>
  <c r="CA385" i="1"/>
  <c r="CA386" i="1"/>
  <c r="CA387" i="1"/>
  <c r="CA388" i="1"/>
  <c r="CA389" i="1"/>
  <c r="CA390" i="1"/>
  <c r="CA391" i="1"/>
  <c r="BX391" i="1" s="1"/>
  <c r="CA392" i="1"/>
  <c r="CA393" i="1"/>
  <c r="CA394" i="1"/>
  <c r="CA395" i="1"/>
  <c r="CA396" i="1"/>
  <c r="CA397" i="1"/>
  <c r="CA398" i="1"/>
  <c r="CA399" i="1"/>
  <c r="BX399" i="1" s="1"/>
  <c r="CA400" i="1"/>
  <c r="CA401" i="1"/>
  <c r="CA402" i="1"/>
  <c r="CA403" i="1"/>
  <c r="CA404" i="1"/>
  <c r="CA405" i="1"/>
  <c r="CA406" i="1"/>
  <c r="CA407" i="1"/>
  <c r="BX407" i="1" s="1"/>
  <c r="CA408" i="1"/>
  <c r="CA409" i="1"/>
  <c r="CA410" i="1"/>
  <c r="CA411" i="1"/>
  <c r="CA412" i="1"/>
  <c r="CA413" i="1"/>
  <c r="CA414" i="1"/>
  <c r="CA415" i="1"/>
  <c r="BX415" i="1" s="1"/>
  <c r="CA416" i="1"/>
  <c r="CA417" i="1"/>
  <c r="CA418" i="1"/>
  <c r="CA419" i="1"/>
  <c r="CA420" i="1"/>
  <c r="CA421" i="1"/>
  <c r="CA422" i="1"/>
  <c r="CA423" i="1"/>
  <c r="BX423" i="1" s="1"/>
  <c r="CA424" i="1"/>
  <c r="CA425" i="1"/>
  <c r="CA426" i="1"/>
  <c r="CA427" i="1"/>
  <c r="CA428" i="1"/>
  <c r="CA429" i="1"/>
  <c r="CA430" i="1"/>
  <c r="CA431" i="1"/>
  <c r="BX431" i="1" s="1"/>
  <c r="CA432" i="1"/>
  <c r="CA433" i="1"/>
  <c r="CA434" i="1"/>
  <c r="CA435" i="1"/>
  <c r="CA436" i="1"/>
  <c r="CA437" i="1"/>
  <c r="CA438" i="1"/>
  <c r="CA439" i="1"/>
  <c r="BX439" i="1" s="1"/>
  <c r="CA440" i="1"/>
  <c r="CA441" i="1"/>
  <c r="CA442" i="1"/>
  <c r="CA443" i="1"/>
  <c r="CA444" i="1"/>
  <c r="CA445" i="1"/>
  <c r="CA446" i="1"/>
  <c r="CA447" i="1"/>
  <c r="BX447" i="1" s="1"/>
  <c r="CA448" i="1"/>
  <c r="CA449" i="1"/>
  <c r="CA450" i="1"/>
  <c r="CA451" i="1"/>
  <c r="CA452" i="1"/>
  <c r="CA453" i="1"/>
  <c r="CA454" i="1"/>
  <c r="CA455" i="1"/>
  <c r="BX455" i="1" s="1"/>
  <c r="CA456" i="1"/>
  <c r="CA457" i="1"/>
  <c r="CA458" i="1"/>
  <c r="CA459" i="1"/>
  <c r="CA460" i="1"/>
  <c r="CA461" i="1"/>
  <c r="CA462" i="1"/>
  <c r="CA463" i="1"/>
  <c r="BX463" i="1" s="1"/>
  <c r="CA464" i="1"/>
  <c r="CA465" i="1"/>
  <c r="CA466" i="1"/>
  <c r="CA467" i="1"/>
  <c r="CA468" i="1"/>
  <c r="CA469" i="1"/>
  <c r="CA470" i="1"/>
  <c r="CA471" i="1"/>
  <c r="BX471" i="1" s="1"/>
  <c r="CA472" i="1"/>
  <c r="CA473" i="1"/>
  <c r="CA474" i="1"/>
  <c r="CA475" i="1"/>
  <c r="CA476" i="1"/>
  <c r="CA477" i="1"/>
  <c r="CA478" i="1"/>
  <c r="CA479" i="1"/>
  <c r="BX479" i="1" s="1"/>
  <c r="CA480" i="1"/>
  <c r="CA481" i="1"/>
  <c r="CA482" i="1"/>
  <c r="CA483" i="1"/>
  <c r="CA484" i="1"/>
  <c r="CA485" i="1"/>
  <c r="CA486" i="1"/>
  <c r="CA487" i="1"/>
  <c r="BX487" i="1" s="1"/>
  <c r="CA488" i="1"/>
  <c r="CA489" i="1"/>
  <c r="CA490" i="1"/>
  <c r="CA491" i="1"/>
  <c r="CA492" i="1"/>
  <c r="CA493" i="1"/>
  <c r="CA494" i="1"/>
  <c r="CA495" i="1"/>
  <c r="BX495" i="1" s="1"/>
  <c r="CA496" i="1"/>
  <c r="CA497" i="1"/>
  <c r="CA498" i="1"/>
  <c r="CA499" i="1"/>
  <c r="CA500" i="1"/>
  <c r="CA501" i="1"/>
  <c r="CA502" i="1"/>
  <c r="CA503" i="1"/>
  <c r="BX503" i="1" s="1"/>
  <c r="CA504" i="1"/>
  <c r="CA505" i="1"/>
  <c r="CA506" i="1"/>
  <c r="CA507" i="1"/>
  <c r="CA508" i="1"/>
  <c r="CA509" i="1"/>
  <c r="CA510" i="1"/>
  <c r="CA511" i="1"/>
  <c r="BX511" i="1" s="1"/>
  <c r="CA512" i="1"/>
  <c r="CA513" i="1"/>
  <c r="CA514" i="1"/>
  <c r="CA515" i="1"/>
  <c r="CA516" i="1"/>
  <c r="CA517" i="1"/>
  <c r="CA518" i="1"/>
  <c r="CA519" i="1"/>
  <c r="BX519" i="1" s="1"/>
  <c r="CA520" i="1"/>
  <c r="CA521" i="1"/>
  <c r="CA522" i="1"/>
  <c r="CA523" i="1"/>
  <c r="CA524" i="1"/>
  <c r="CA525" i="1"/>
  <c r="CA526" i="1"/>
  <c r="CA527" i="1"/>
  <c r="BX527" i="1" s="1"/>
  <c r="CA528" i="1"/>
  <c r="CA529" i="1"/>
  <c r="CA530" i="1"/>
  <c r="CA531" i="1"/>
  <c r="CA532" i="1"/>
  <c r="CA533" i="1"/>
  <c r="CA534" i="1"/>
  <c r="CA535" i="1"/>
  <c r="BX535" i="1" s="1"/>
  <c r="CA536" i="1"/>
  <c r="CA537" i="1"/>
  <c r="CA538" i="1"/>
  <c r="CA539" i="1"/>
  <c r="CA540" i="1"/>
  <c r="CA541" i="1"/>
  <c r="CA542" i="1"/>
  <c r="CA543" i="1"/>
  <c r="BX543" i="1" s="1"/>
  <c r="CA544" i="1"/>
  <c r="CA545" i="1"/>
  <c r="CA546" i="1"/>
  <c r="CA547" i="1"/>
  <c r="CA548" i="1"/>
  <c r="CA549" i="1"/>
  <c r="CA550" i="1"/>
  <c r="CA551" i="1"/>
  <c r="BX551" i="1" s="1"/>
  <c r="CA552" i="1"/>
  <c r="CA553" i="1"/>
  <c r="CA554" i="1"/>
  <c r="CA555" i="1"/>
  <c r="CA556" i="1"/>
  <c r="CA557" i="1"/>
  <c r="CA558" i="1"/>
  <c r="CA559" i="1"/>
  <c r="BX559" i="1" s="1"/>
  <c r="CA560" i="1"/>
  <c r="CA561" i="1"/>
  <c r="CA562" i="1"/>
  <c r="CA563" i="1"/>
  <c r="CA564" i="1"/>
  <c r="CA565" i="1"/>
  <c r="CA566" i="1"/>
  <c r="CA567" i="1"/>
  <c r="BX567" i="1" s="1"/>
  <c r="CA568" i="1"/>
  <c r="CA569" i="1"/>
  <c r="CA570" i="1"/>
  <c r="CA571" i="1"/>
  <c r="CA572" i="1"/>
  <c r="CA573" i="1"/>
  <c r="CA574" i="1"/>
  <c r="CA575" i="1"/>
  <c r="BX575" i="1" s="1"/>
  <c r="CA576" i="1"/>
  <c r="CA577" i="1"/>
  <c r="CA578" i="1"/>
  <c r="CA579" i="1"/>
  <c r="CA580" i="1"/>
  <c r="CA581" i="1"/>
  <c r="CA582" i="1"/>
  <c r="CA583" i="1"/>
  <c r="BX583" i="1" s="1"/>
  <c r="CA584" i="1"/>
  <c r="CA585" i="1"/>
  <c r="CA586" i="1"/>
  <c r="CA587" i="1"/>
  <c r="CA588" i="1"/>
  <c r="CA589" i="1"/>
  <c r="CA590" i="1"/>
  <c r="CA591" i="1"/>
  <c r="BX591" i="1" s="1"/>
  <c r="CA592" i="1"/>
  <c r="CA593" i="1"/>
  <c r="CA594" i="1"/>
  <c r="CA595" i="1"/>
  <c r="CA596" i="1"/>
  <c r="CA597" i="1"/>
  <c r="CA598" i="1"/>
  <c r="CA599" i="1"/>
  <c r="BX599" i="1" s="1"/>
  <c r="CA600" i="1"/>
  <c r="CA601" i="1"/>
  <c r="CA602" i="1"/>
  <c r="CA603" i="1"/>
  <c r="CA604" i="1"/>
  <c r="CA605" i="1"/>
  <c r="CA606" i="1"/>
  <c r="CA607" i="1"/>
  <c r="BX607" i="1" s="1"/>
  <c r="CA608" i="1"/>
  <c r="CA609" i="1"/>
  <c r="CA610" i="1"/>
  <c r="CA611" i="1"/>
  <c r="CA612" i="1"/>
  <c r="CA613" i="1"/>
  <c r="CA614" i="1"/>
  <c r="CA615" i="1"/>
  <c r="BX615" i="1" s="1"/>
  <c r="CA616" i="1"/>
  <c r="CA617" i="1"/>
  <c r="CA618" i="1"/>
  <c r="CA619" i="1"/>
  <c r="CA620" i="1"/>
  <c r="CA621" i="1"/>
  <c r="CA622" i="1"/>
  <c r="CA623" i="1"/>
  <c r="BX623" i="1" s="1"/>
  <c r="CA624" i="1"/>
  <c r="CA625" i="1"/>
  <c r="CA626" i="1"/>
  <c r="CA627" i="1"/>
  <c r="CA628" i="1"/>
  <c r="CA629" i="1"/>
  <c r="CA630" i="1"/>
  <c r="CA631" i="1"/>
  <c r="BX631" i="1" s="1"/>
  <c r="CA632" i="1"/>
  <c r="CA633" i="1"/>
  <c r="CA634" i="1"/>
  <c r="CA635" i="1"/>
  <c r="CA636" i="1"/>
  <c r="CA637" i="1"/>
  <c r="CA638" i="1"/>
  <c r="CA639" i="1"/>
  <c r="BX639" i="1" s="1"/>
  <c r="CA640" i="1"/>
  <c r="CA641" i="1"/>
  <c r="CA642" i="1"/>
  <c r="CA643" i="1"/>
  <c r="CA644" i="1"/>
  <c r="CA645" i="1"/>
  <c r="CA646" i="1"/>
  <c r="CA647" i="1"/>
  <c r="BX647" i="1" s="1"/>
  <c r="CA648" i="1"/>
  <c r="CA649" i="1"/>
  <c r="CA650" i="1"/>
  <c r="CA651" i="1"/>
  <c r="CA652" i="1"/>
  <c r="CA653" i="1"/>
  <c r="CA654" i="1"/>
  <c r="CA655" i="1"/>
  <c r="BX655" i="1" s="1"/>
  <c r="CA656" i="1"/>
  <c r="CA657" i="1"/>
  <c r="CA658" i="1"/>
  <c r="CA659" i="1"/>
  <c r="CA660" i="1"/>
  <c r="CA661" i="1"/>
  <c r="CA662" i="1"/>
  <c r="CA663" i="1"/>
  <c r="BX663" i="1" s="1"/>
  <c r="CA664" i="1"/>
  <c r="CA665" i="1"/>
  <c r="CA666" i="1"/>
  <c r="CA667" i="1"/>
  <c r="CA668" i="1"/>
  <c r="CA669" i="1"/>
  <c r="CA670" i="1"/>
  <c r="CA671" i="1"/>
  <c r="BX671" i="1" s="1"/>
  <c r="CA672" i="1"/>
  <c r="CA673" i="1"/>
  <c r="CA674" i="1"/>
  <c r="CA675" i="1"/>
  <c r="CA676" i="1"/>
  <c r="CA677" i="1"/>
  <c r="CA678" i="1"/>
  <c r="CA679" i="1"/>
  <c r="BX679" i="1" s="1"/>
  <c r="CA680" i="1"/>
  <c r="CA681" i="1"/>
  <c r="CA682" i="1"/>
  <c r="CA683" i="1"/>
  <c r="CA684" i="1"/>
  <c r="CA685" i="1"/>
  <c r="CA686" i="1"/>
  <c r="CA687" i="1"/>
  <c r="BX687" i="1" s="1"/>
  <c r="CA688" i="1"/>
  <c r="CA689" i="1"/>
  <c r="CA690" i="1"/>
  <c r="CA691" i="1"/>
  <c r="CA692" i="1"/>
  <c r="CA693" i="1"/>
  <c r="CA694" i="1"/>
  <c r="CA695" i="1"/>
  <c r="BX695" i="1" s="1"/>
  <c r="CA696" i="1"/>
  <c r="CA697" i="1"/>
  <c r="CA698" i="1"/>
  <c r="CA699" i="1"/>
  <c r="CA700" i="1"/>
  <c r="CA701" i="1"/>
  <c r="CA702" i="1"/>
  <c r="CA703" i="1"/>
  <c r="BX703" i="1" s="1"/>
  <c r="CA704" i="1"/>
  <c r="CA705" i="1"/>
  <c r="CA706" i="1"/>
  <c r="CA707" i="1"/>
  <c r="CA708" i="1"/>
  <c r="CA709" i="1"/>
  <c r="CA710" i="1"/>
  <c r="CA711" i="1"/>
  <c r="BX711" i="1" s="1"/>
  <c r="CA712" i="1"/>
  <c r="CA713" i="1"/>
  <c r="CA714" i="1"/>
  <c r="CA715" i="1"/>
  <c r="CA716" i="1"/>
  <c r="CA717" i="1"/>
  <c r="CA718" i="1"/>
  <c r="CA719" i="1"/>
  <c r="BX719" i="1" s="1"/>
  <c r="CA720" i="1"/>
  <c r="CA721" i="1"/>
  <c r="CA722" i="1"/>
  <c r="CA723" i="1"/>
  <c r="CA724" i="1"/>
  <c r="CA725" i="1"/>
  <c r="CA726" i="1"/>
  <c r="CA727" i="1"/>
  <c r="BX727" i="1" s="1"/>
  <c r="CA728" i="1"/>
  <c r="CA729" i="1"/>
  <c r="CA730" i="1"/>
  <c r="CA731" i="1"/>
  <c r="CA732" i="1"/>
  <c r="CA733" i="1"/>
  <c r="CA734" i="1"/>
  <c r="CA735" i="1"/>
  <c r="BX735" i="1" s="1"/>
  <c r="CA736" i="1"/>
  <c r="CA737" i="1"/>
  <c r="CA738" i="1"/>
  <c r="CA739" i="1"/>
  <c r="CA740" i="1"/>
  <c r="CA741" i="1"/>
  <c r="CA742" i="1"/>
  <c r="CA743" i="1"/>
  <c r="BX743" i="1" s="1"/>
  <c r="CA744" i="1"/>
  <c r="CA745" i="1"/>
  <c r="CA746" i="1"/>
  <c r="CA747" i="1"/>
  <c r="CA748" i="1"/>
  <c r="CA749" i="1"/>
  <c r="CA750" i="1"/>
  <c r="CA751" i="1"/>
  <c r="BX751" i="1" s="1"/>
  <c r="CA752" i="1"/>
  <c r="CA753" i="1"/>
  <c r="CA754" i="1"/>
  <c r="CA755" i="1"/>
  <c r="CA756" i="1"/>
  <c r="CA757" i="1"/>
  <c r="CA758" i="1"/>
  <c r="CA759" i="1"/>
  <c r="BX759" i="1" s="1"/>
  <c r="CA760" i="1"/>
  <c r="CA761" i="1"/>
  <c r="CA762" i="1"/>
  <c r="CA763" i="1"/>
  <c r="CA764" i="1"/>
  <c r="CA765" i="1"/>
  <c r="CA766" i="1"/>
  <c r="CA767" i="1"/>
  <c r="BX767" i="1" s="1"/>
  <c r="CA768" i="1"/>
  <c r="CA769" i="1"/>
  <c r="CA770" i="1"/>
  <c r="CA771" i="1"/>
  <c r="CA772" i="1"/>
  <c r="CA773" i="1"/>
  <c r="CA774" i="1"/>
  <c r="CA775" i="1"/>
  <c r="BX775" i="1" s="1"/>
  <c r="CA776" i="1"/>
  <c r="CA777" i="1"/>
  <c r="CA778" i="1"/>
  <c r="CA779" i="1"/>
  <c r="CA780" i="1"/>
  <c r="CA781" i="1"/>
  <c r="CA782" i="1"/>
  <c r="CA783" i="1"/>
  <c r="BX783" i="1" s="1"/>
  <c r="CA784" i="1"/>
  <c r="CA785" i="1"/>
  <c r="CA786" i="1"/>
  <c r="CA787" i="1"/>
  <c r="CA788" i="1"/>
  <c r="CA789" i="1"/>
  <c r="CA790" i="1"/>
  <c r="CA791" i="1"/>
  <c r="BX791" i="1" s="1"/>
  <c r="CA792" i="1"/>
  <c r="CA793" i="1"/>
  <c r="CA794" i="1"/>
  <c r="CA795" i="1"/>
  <c r="CA796" i="1"/>
  <c r="CA797" i="1"/>
  <c r="CA798" i="1"/>
  <c r="CA799" i="1"/>
  <c r="BX799" i="1" s="1"/>
  <c r="CA800" i="1"/>
  <c r="CA801" i="1"/>
  <c r="CA802" i="1"/>
  <c r="CA803" i="1"/>
  <c r="CA804" i="1"/>
  <c r="CA805" i="1"/>
  <c r="CA806" i="1"/>
  <c r="CA807" i="1"/>
  <c r="BX807" i="1" s="1"/>
  <c r="CA808" i="1"/>
  <c r="CA809" i="1"/>
  <c r="CA810" i="1"/>
  <c r="CA811" i="1"/>
  <c r="CA812" i="1"/>
  <c r="CA813" i="1"/>
  <c r="CA814" i="1"/>
  <c r="CA815" i="1"/>
  <c r="BX815" i="1" s="1"/>
  <c r="CA816" i="1"/>
  <c r="CA817" i="1"/>
  <c r="CA818" i="1"/>
  <c r="CA819" i="1"/>
  <c r="CA820" i="1"/>
  <c r="CA821" i="1"/>
  <c r="CA822" i="1"/>
  <c r="CA823" i="1"/>
  <c r="BX823" i="1" s="1"/>
  <c r="CA824" i="1"/>
  <c r="CA825" i="1"/>
  <c r="CA826" i="1"/>
  <c r="CA827" i="1"/>
  <c r="CA828" i="1"/>
  <c r="CA829" i="1"/>
  <c r="CA830" i="1"/>
  <c r="CA831" i="1"/>
  <c r="BX831" i="1" s="1"/>
  <c r="CA832" i="1"/>
  <c r="CA833" i="1"/>
  <c r="CA834" i="1"/>
  <c r="CA835" i="1"/>
  <c r="CA836" i="1"/>
  <c r="CA837" i="1"/>
  <c r="CA838" i="1"/>
  <c r="CA839" i="1"/>
  <c r="BX839" i="1" s="1"/>
  <c r="CA840" i="1"/>
  <c r="CA841" i="1"/>
  <c r="CA842" i="1"/>
  <c r="CA843" i="1"/>
  <c r="CA844" i="1"/>
  <c r="CA845" i="1"/>
  <c r="CA846" i="1"/>
  <c r="CA847" i="1"/>
  <c r="BX847" i="1" s="1"/>
  <c r="CA848" i="1"/>
  <c r="CA849" i="1"/>
  <c r="CA850" i="1"/>
  <c r="CA851" i="1"/>
  <c r="CA852" i="1"/>
  <c r="CA853" i="1"/>
  <c r="CA854" i="1"/>
  <c r="CA855" i="1"/>
  <c r="BX855" i="1" s="1"/>
  <c r="CA856" i="1"/>
  <c r="CA857" i="1"/>
  <c r="CA858" i="1"/>
  <c r="CA859" i="1"/>
  <c r="CA860" i="1"/>
  <c r="CA861" i="1"/>
  <c r="CA862" i="1"/>
  <c r="CA863" i="1"/>
  <c r="BX863" i="1" s="1"/>
  <c r="CA864" i="1"/>
  <c r="CA865" i="1"/>
  <c r="CA866" i="1"/>
  <c r="CA867" i="1"/>
  <c r="CA868" i="1"/>
  <c r="CA869" i="1"/>
  <c r="CA870" i="1"/>
  <c r="CA871" i="1"/>
  <c r="BX871" i="1" s="1"/>
  <c r="CA872" i="1"/>
  <c r="CA873" i="1"/>
  <c r="CA874" i="1"/>
  <c r="CA875" i="1"/>
  <c r="CA876" i="1"/>
  <c r="CA877" i="1"/>
  <c r="CA878" i="1"/>
  <c r="CA879" i="1"/>
  <c r="BX879" i="1" s="1"/>
  <c r="CA880" i="1"/>
  <c r="CA881" i="1"/>
  <c r="CA882" i="1"/>
  <c r="CA883" i="1"/>
  <c r="CA884" i="1"/>
  <c r="CA885" i="1"/>
  <c r="CA886" i="1"/>
  <c r="CA887" i="1"/>
  <c r="BX887" i="1" s="1"/>
  <c r="CA888" i="1"/>
  <c r="CA889" i="1"/>
  <c r="CA890" i="1"/>
  <c r="CA891" i="1"/>
  <c r="CA892" i="1"/>
  <c r="CA893" i="1"/>
  <c r="CA894" i="1"/>
  <c r="CA895" i="1"/>
  <c r="BX895" i="1" s="1"/>
  <c r="CA896" i="1"/>
  <c r="CA897" i="1"/>
  <c r="CA898" i="1"/>
  <c r="CA899" i="1"/>
  <c r="CA900" i="1"/>
  <c r="CA901" i="1"/>
  <c r="CA902" i="1"/>
  <c r="CA903" i="1"/>
  <c r="BX903" i="1" s="1"/>
  <c r="CA904" i="1"/>
  <c r="CA905" i="1"/>
  <c r="CA906" i="1"/>
  <c r="CA907" i="1"/>
  <c r="CA908" i="1"/>
  <c r="CA909" i="1"/>
  <c r="CA910" i="1"/>
  <c r="CA911" i="1"/>
  <c r="BX911" i="1" s="1"/>
  <c r="CA912" i="1"/>
  <c r="CA913" i="1"/>
  <c r="CA914" i="1"/>
  <c r="CA915" i="1"/>
  <c r="CA916" i="1"/>
  <c r="CA917" i="1"/>
  <c r="CA918" i="1"/>
  <c r="CA919" i="1"/>
  <c r="BX919" i="1" s="1"/>
  <c r="CA920" i="1"/>
  <c r="CA921" i="1"/>
  <c r="CA922" i="1"/>
  <c r="CA923" i="1"/>
  <c r="CA924" i="1"/>
  <c r="CA925" i="1"/>
  <c r="CA926" i="1"/>
  <c r="CA927" i="1"/>
  <c r="BX927" i="1" s="1"/>
  <c r="CA928" i="1"/>
  <c r="CA929" i="1"/>
  <c r="CA930" i="1"/>
  <c r="CA931" i="1"/>
  <c r="CA932" i="1"/>
  <c r="CA933" i="1"/>
  <c r="CA934" i="1"/>
  <c r="CA935" i="1"/>
  <c r="BX935" i="1" s="1"/>
  <c r="CA936" i="1"/>
  <c r="CA937" i="1"/>
  <c r="CA938" i="1"/>
  <c r="CA939" i="1"/>
  <c r="CA940" i="1"/>
  <c r="CA941" i="1"/>
  <c r="CA942" i="1"/>
  <c r="CA943" i="1"/>
  <c r="BX943" i="1" s="1"/>
  <c r="CA944" i="1"/>
  <c r="CA945" i="1"/>
  <c r="CA946" i="1"/>
  <c r="CA947" i="1"/>
  <c r="CA948" i="1"/>
  <c r="CA949" i="1"/>
  <c r="CA950" i="1"/>
  <c r="CA951" i="1"/>
  <c r="BX951" i="1" s="1"/>
  <c r="CA952" i="1"/>
  <c r="CA953" i="1"/>
  <c r="CA954" i="1"/>
  <c r="CA955" i="1"/>
  <c r="CA956" i="1"/>
  <c r="CA957" i="1"/>
  <c r="CA958" i="1"/>
  <c r="CA959" i="1"/>
  <c r="BX959" i="1" s="1"/>
  <c r="CA960" i="1"/>
  <c r="CA961" i="1"/>
  <c r="CA962" i="1"/>
  <c r="CA963" i="1"/>
  <c r="CA964" i="1"/>
  <c r="CA965" i="1"/>
  <c r="CA966" i="1"/>
  <c r="CA967" i="1"/>
  <c r="BX967" i="1" s="1"/>
  <c r="CA968" i="1"/>
  <c r="CA969" i="1"/>
  <c r="CA970" i="1"/>
  <c r="CA971" i="1"/>
  <c r="CA972" i="1"/>
  <c r="CA973" i="1"/>
  <c r="CA974" i="1"/>
  <c r="CA975" i="1"/>
  <c r="BX975" i="1" s="1"/>
  <c r="CA976" i="1"/>
  <c r="CA977" i="1"/>
  <c r="CA978" i="1"/>
  <c r="CA979" i="1"/>
  <c r="CA980" i="1"/>
  <c r="CA981" i="1"/>
  <c r="CA982" i="1"/>
  <c r="CA983" i="1"/>
  <c r="BX983" i="1" s="1"/>
  <c r="CA984" i="1"/>
  <c r="CA985" i="1"/>
  <c r="CA986" i="1"/>
  <c r="CA987" i="1"/>
  <c r="CA988" i="1"/>
  <c r="CA989" i="1"/>
  <c r="CA990" i="1"/>
  <c r="CA991" i="1"/>
  <c r="BX991" i="1" s="1"/>
  <c r="CA992" i="1"/>
  <c r="CA993" i="1"/>
  <c r="CA994" i="1"/>
  <c r="CA995" i="1"/>
  <c r="CA996" i="1"/>
  <c r="CA997" i="1"/>
  <c r="CA998" i="1"/>
  <c r="CA999" i="1"/>
  <c r="BX999" i="1" s="1"/>
  <c r="CA1000" i="1"/>
  <c r="CA1001" i="1"/>
  <c r="CA1002" i="1"/>
  <c r="CA1003" i="1"/>
  <c r="CA1004" i="1"/>
  <c r="CA1005" i="1"/>
  <c r="CA1006" i="1"/>
  <c r="CA1007" i="1"/>
  <c r="BX1007" i="1" s="1"/>
  <c r="CA1008" i="1"/>
  <c r="CA1009" i="1"/>
  <c r="CA1010" i="1"/>
  <c r="CA1011" i="1"/>
  <c r="CA1012" i="1"/>
  <c r="CA1013" i="1"/>
  <c r="CA1014" i="1"/>
  <c r="CA1015" i="1"/>
  <c r="BX1015" i="1" s="1"/>
  <c r="CA1016" i="1"/>
  <c r="CA1017" i="1"/>
  <c r="CA1018" i="1"/>
  <c r="CA1019" i="1"/>
  <c r="CA1020" i="1"/>
  <c r="CA1021" i="1"/>
  <c r="CA1022" i="1"/>
  <c r="CA1023" i="1"/>
  <c r="BX1023" i="1" s="1"/>
  <c r="CA1024" i="1"/>
  <c r="CA1025" i="1"/>
  <c r="CA1026" i="1"/>
  <c r="CA1027" i="1"/>
  <c r="CA1028" i="1"/>
  <c r="CA1029" i="1"/>
  <c r="CA1030" i="1"/>
  <c r="CA1031" i="1"/>
  <c r="BX1031" i="1" s="1"/>
  <c r="CA1032" i="1"/>
  <c r="CA1033" i="1"/>
  <c r="CA1034" i="1"/>
  <c r="CA1035" i="1"/>
  <c r="CA1036" i="1"/>
  <c r="CA1037" i="1"/>
  <c r="CA1038" i="1"/>
  <c r="CA1039" i="1"/>
  <c r="BX1039" i="1" s="1"/>
  <c r="CA1040" i="1"/>
  <c r="CA1041" i="1"/>
  <c r="CA1042" i="1"/>
  <c r="CA1043" i="1"/>
  <c r="CA1044" i="1"/>
  <c r="CA1045" i="1"/>
  <c r="CA1046" i="1"/>
  <c r="CA1047" i="1"/>
  <c r="BX1047" i="1" s="1"/>
  <c r="CA1048" i="1"/>
  <c r="CA1049" i="1"/>
  <c r="CA1050" i="1"/>
  <c r="CA1051" i="1"/>
  <c r="CA1052" i="1"/>
  <c r="CA1053" i="1"/>
  <c r="CA1054" i="1"/>
  <c r="CA1055" i="1"/>
  <c r="BX1055" i="1" s="1"/>
  <c r="CA1056" i="1"/>
  <c r="CA1057" i="1"/>
  <c r="CA1058" i="1"/>
  <c r="CA1059" i="1"/>
  <c r="CA1060" i="1"/>
  <c r="CA1061" i="1"/>
  <c r="CA1062" i="1"/>
  <c r="CA1063" i="1"/>
  <c r="BX1063" i="1" s="1"/>
  <c r="CA1064" i="1"/>
  <c r="CA1065" i="1"/>
  <c r="CA1066" i="1"/>
  <c r="CA1067" i="1"/>
  <c r="CA1068" i="1"/>
  <c r="CA1069" i="1"/>
  <c r="CA1070" i="1"/>
  <c r="CA1071" i="1"/>
  <c r="BX1071" i="1" s="1"/>
  <c r="CA1072" i="1"/>
  <c r="CA1073" i="1"/>
  <c r="CA1074" i="1"/>
  <c r="CA1075" i="1"/>
  <c r="CA1076" i="1"/>
  <c r="CA1077" i="1"/>
  <c r="CA1078" i="1"/>
  <c r="CA1079" i="1"/>
  <c r="BX1079" i="1" s="1"/>
  <c r="CA1080" i="1"/>
  <c r="CA1081" i="1"/>
  <c r="CA1082" i="1"/>
  <c r="CA1083" i="1"/>
  <c r="CA1084" i="1"/>
  <c r="CA1085" i="1"/>
  <c r="CA1086" i="1"/>
  <c r="CA1087" i="1"/>
  <c r="BX1087" i="1" s="1"/>
  <c r="CA1088" i="1"/>
  <c r="CA1089" i="1"/>
  <c r="CA1090" i="1"/>
  <c r="CA1091" i="1"/>
  <c r="CA1092" i="1"/>
  <c r="CA1093" i="1"/>
  <c r="CA1094" i="1"/>
  <c r="CA1095" i="1"/>
  <c r="BX1095" i="1" s="1"/>
  <c r="CA1096" i="1"/>
  <c r="CA1097" i="1"/>
  <c r="CA1098" i="1"/>
  <c r="CA1099" i="1"/>
  <c r="CA1100" i="1"/>
  <c r="CA1101" i="1"/>
  <c r="CA1102" i="1"/>
  <c r="CA1103" i="1"/>
  <c r="BX1103" i="1" s="1"/>
  <c r="CA1104" i="1"/>
  <c r="CA1105" i="1"/>
  <c r="CA1106" i="1"/>
  <c r="CA1107" i="1"/>
  <c r="CA1108" i="1"/>
  <c r="CA1109" i="1"/>
  <c r="CA1110" i="1"/>
  <c r="CA1111" i="1"/>
  <c r="BX1111" i="1" s="1"/>
  <c r="CA1112" i="1"/>
  <c r="CA1113" i="1"/>
  <c r="CA1114" i="1"/>
  <c r="CA1115" i="1"/>
  <c r="CA1116" i="1"/>
  <c r="CA1117" i="1"/>
  <c r="CA1118" i="1"/>
  <c r="CA1119" i="1"/>
  <c r="BX1119" i="1" s="1"/>
  <c r="CA1120" i="1"/>
  <c r="CA1121" i="1"/>
  <c r="CA1122" i="1"/>
  <c r="CA1123" i="1"/>
  <c r="CA1124" i="1"/>
  <c r="CA1125" i="1"/>
  <c r="CA1126" i="1"/>
  <c r="CA1127" i="1"/>
  <c r="BX1127" i="1" s="1"/>
  <c r="CA1128" i="1"/>
  <c r="CA1129" i="1"/>
  <c r="CA1130" i="1"/>
  <c r="CA1131" i="1"/>
  <c r="CA1132" i="1"/>
  <c r="CA1133" i="1"/>
  <c r="CA1134" i="1"/>
  <c r="CA1135" i="1"/>
  <c r="BX1135" i="1" s="1"/>
  <c r="CA1136" i="1"/>
  <c r="CA1137" i="1"/>
  <c r="CA1138" i="1"/>
  <c r="CA1139" i="1"/>
  <c r="CA1140" i="1"/>
  <c r="CA1141" i="1"/>
  <c r="CA1142" i="1"/>
  <c r="CA1143" i="1"/>
  <c r="BX1143" i="1" s="1"/>
  <c r="CA1144" i="1"/>
  <c r="CA1145" i="1"/>
  <c r="CA1146" i="1"/>
  <c r="CA1147" i="1"/>
  <c r="CA1148" i="1"/>
  <c r="CA1149" i="1"/>
  <c r="CA1150" i="1"/>
  <c r="CA1151" i="1"/>
  <c r="BX1151" i="1" s="1"/>
  <c r="CA1152" i="1"/>
  <c r="CA1153" i="1"/>
  <c r="CA1154" i="1"/>
  <c r="CA1155" i="1"/>
  <c r="CA1156" i="1"/>
  <c r="CA1157" i="1"/>
  <c r="CA1158" i="1"/>
  <c r="CA1159" i="1"/>
  <c r="BX1159" i="1" s="1"/>
  <c r="CA1160" i="1"/>
  <c r="CA1161" i="1"/>
  <c r="CA1162" i="1"/>
  <c r="CA1163" i="1"/>
  <c r="CA1164" i="1"/>
  <c r="CA1165" i="1"/>
  <c r="CA1166" i="1"/>
  <c r="CA1167" i="1"/>
  <c r="BX1167" i="1" s="1"/>
  <c r="CA1168" i="1"/>
  <c r="CA1169" i="1"/>
  <c r="CA1170" i="1"/>
  <c r="CA1171" i="1"/>
  <c r="CA1172" i="1"/>
  <c r="CA1173" i="1"/>
  <c r="CA1174" i="1"/>
  <c r="CA1175" i="1"/>
  <c r="BX1175" i="1" s="1"/>
  <c r="CA1176" i="1"/>
  <c r="CA1177" i="1"/>
  <c r="CA1178" i="1"/>
  <c r="CA1179" i="1"/>
  <c r="CA1180" i="1"/>
  <c r="CA1181" i="1"/>
  <c r="CA1182" i="1"/>
  <c r="CA1183" i="1"/>
  <c r="BX1183" i="1" s="1"/>
  <c r="CA1184" i="1"/>
  <c r="CA1185" i="1"/>
  <c r="BX1185" i="1" s="1"/>
  <c r="CA1186" i="1"/>
  <c r="CA1187" i="1"/>
  <c r="CA1188" i="1"/>
  <c r="CA1189" i="1"/>
  <c r="CA1190" i="1"/>
  <c r="CA1191" i="1"/>
  <c r="BX1191" i="1" s="1"/>
  <c r="CA1192" i="1"/>
  <c r="CA1193" i="1"/>
  <c r="BX1193" i="1" s="1"/>
  <c r="CA1194" i="1"/>
  <c r="CA1195" i="1"/>
  <c r="CA1196" i="1"/>
  <c r="CA1197" i="1"/>
  <c r="CA1198" i="1"/>
  <c r="CA1199" i="1"/>
  <c r="BX1199" i="1" s="1"/>
  <c r="CA1200" i="1"/>
  <c r="CA1201" i="1"/>
  <c r="BX1201" i="1" s="1"/>
  <c r="CA1202" i="1"/>
  <c r="CA1203" i="1"/>
  <c r="CA1204" i="1"/>
  <c r="CA1205" i="1"/>
  <c r="CA1206" i="1"/>
  <c r="CA1207" i="1"/>
  <c r="BX1207" i="1" s="1"/>
  <c r="CA1208" i="1"/>
  <c r="CA1209" i="1"/>
  <c r="BX1209" i="1" s="1"/>
  <c r="CA1210" i="1"/>
  <c r="CA1211" i="1"/>
  <c r="CA1212" i="1"/>
  <c r="CA1213" i="1"/>
  <c r="CA1214" i="1"/>
  <c r="CA1215" i="1"/>
  <c r="BX1215" i="1" s="1"/>
  <c r="CA1216" i="1"/>
  <c r="CA1217" i="1"/>
  <c r="BX1217" i="1" s="1"/>
  <c r="CA1218" i="1"/>
  <c r="CA1219" i="1"/>
  <c r="CA1220" i="1"/>
  <c r="CA1221" i="1"/>
  <c r="CA1222" i="1"/>
  <c r="CA1223" i="1"/>
  <c r="BX1223" i="1" s="1"/>
  <c r="CA1224" i="1"/>
  <c r="CA1225" i="1"/>
  <c r="BX1225" i="1" s="1"/>
  <c r="CA1226" i="1"/>
  <c r="CA1227" i="1"/>
  <c r="CA1228" i="1"/>
  <c r="CA1229" i="1"/>
  <c r="CA1230" i="1"/>
  <c r="CA1231" i="1"/>
  <c r="BX1231" i="1" s="1"/>
  <c r="CA1232" i="1"/>
  <c r="CA1233" i="1"/>
  <c r="BX1233" i="1" s="1"/>
  <c r="CA1234" i="1"/>
  <c r="CA1235" i="1"/>
  <c r="CA1236" i="1"/>
  <c r="CA1237" i="1"/>
  <c r="CA1238" i="1"/>
  <c r="CA1239" i="1"/>
  <c r="BX1239" i="1" s="1"/>
  <c r="CA1240" i="1"/>
  <c r="CA1241" i="1"/>
  <c r="BX1241" i="1" s="1"/>
  <c r="CA1242" i="1"/>
  <c r="CA1243" i="1"/>
  <c r="CA1244" i="1"/>
  <c r="CA1245" i="1"/>
  <c r="CA1246" i="1"/>
  <c r="CA1247" i="1"/>
  <c r="BX1247" i="1" s="1"/>
  <c r="CA1248" i="1"/>
  <c r="CA1249" i="1"/>
  <c r="BX1249" i="1" s="1"/>
  <c r="CA1250" i="1"/>
  <c r="CA1251" i="1"/>
  <c r="CA1252" i="1"/>
  <c r="CA1253" i="1"/>
  <c r="CA1254" i="1"/>
  <c r="CA1255" i="1"/>
  <c r="BX1255" i="1" s="1"/>
  <c r="CA1256" i="1"/>
  <c r="CA1257" i="1"/>
  <c r="BX1257" i="1" s="1"/>
  <c r="CA1258" i="1"/>
  <c r="CA1259" i="1"/>
  <c r="CA1260" i="1"/>
  <c r="CA1261" i="1"/>
  <c r="CA1262" i="1"/>
  <c r="CA1263" i="1"/>
  <c r="BX1263" i="1" s="1"/>
  <c r="CA1264" i="1"/>
  <c r="CA1265" i="1"/>
  <c r="CA1266" i="1"/>
  <c r="CA1267" i="1"/>
  <c r="CA1268" i="1"/>
  <c r="CA1269" i="1"/>
  <c r="CA1270" i="1"/>
  <c r="CA1271" i="1"/>
  <c r="BX1271" i="1" s="1"/>
  <c r="CA1272" i="1"/>
  <c r="CA1273" i="1"/>
  <c r="BX1273" i="1" s="1"/>
  <c r="CA1274" i="1"/>
  <c r="CA1275" i="1"/>
  <c r="CA1276" i="1"/>
  <c r="CA1277" i="1"/>
  <c r="CA1278" i="1"/>
  <c r="CA1279" i="1"/>
  <c r="BX1279" i="1" s="1"/>
  <c r="CA1280" i="1"/>
  <c r="CA1281" i="1"/>
  <c r="BX1281" i="1" s="1"/>
  <c r="CA1282" i="1"/>
  <c r="CA1283" i="1"/>
  <c r="CA1284" i="1"/>
  <c r="CA1285" i="1"/>
  <c r="CA1286" i="1"/>
  <c r="CA1287" i="1"/>
  <c r="BX1287" i="1" s="1"/>
  <c r="CA1288" i="1"/>
  <c r="CA1289" i="1"/>
  <c r="BX1289" i="1" s="1"/>
  <c r="CA1290" i="1"/>
  <c r="CA1291" i="1"/>
  <c r="CA1292" i="1"/>
  <c r="CA1293" i="1"/>
  <c r="CA1294" i="1"/>
  <c r="CA1295" i="1"/>
  <c r="BX1295" i="1" s="1"/>
  <c r="CA1296" i="1"/>
  <c r="CA1297" i="1"/>
  <c r="BX1297" i="1" s="1"/>
  <c r="CA1298" i="1"/>
  <c r="CA1299" i="1"/>
  <c r="CA1300" i="1"/>
  <c r="CA1301" i="1"/>
  <c r="CA1302" i="1"/>
  <c r="CA1303" i="1"/>
  <c r="CA1304" i="1"/>
  <c r="CA1305" i="1"/>
  <c r="BX1305" i="1" s="1"/>
  <c r="CA1306" i="1"/>
  <c r="CA1307" i="1"/>
  <c r="CA1308" i="1"/>
  <c r="CA1309" i="1"/>
  <c r="CA1310" i="1"/>
  <c r="CA1311" i="1"/>
  <c r="CA1312" i="1"/>
  <c r="CA1313" i="1"/>
  <c r="BX1313" i="1" s="1"/>
  <c r="CA1314" i="1"/>
  <c r="CA1315" i="1"/>
  <c r="CA1316" i="1"/>
  <c r="CA1317" i="1"/>
  <c r="CA1318" i="1"/>
  <c r="CA1319" i="1"/>
  <c r="CA1320" i="1"/>
  <c r="CA1321" i="1"/>
  <c r="BX1321" i="1" s="1"/>
  <c r="CA1322" i="1"/>
  <c r="CA1323" i="1"/>
  <c r="CA1324" i="1"/>
  <c r="CA1325" i="1"/>
  <c r="CA1326" i="1"/>
  <c r="CA1327" i="1"/>
  <c r="CA1328" i="1"/>
  <c r="CA1329" i="1"/>
  <c r="BX1329" i="1" s="1"/>
  <c r="CA1330" i="1"/>
  <c r="CA1331" i="1"/>
  <c r="CA1332" i="1"/>
  <c r="CA1333" i="1"/>
  <c r="CA1334" i="1"/>
  <c r="CA1335" i="1"/>
  <c r="CA1336" i="1"/>
  <c r="CA1337" i="1"/>
  <c r="BX1337" i="1" s="1"/>
  <c r="CA1338" i="1"/>
  <c r="CA1339" i="1"/>
  <c r="CA1340" i="1"/>
  <c r="CA1341" i="1"/>
  <c r="CA1342" i="1"/>
  <c r="CA1343" i="1"/>
  <c r="CA1344" i="1"/>
  <c r="CA1345" i="1"/>
  <c r="BX1345" i="1" s="1"/>
  <c r="CA1346" i="1"/>
  <c r="CA1347" i="1"/>
  <c r="CA1348" i="1"/>
  <c r="CA1349" i="1"/>
  <c r="CA1350" i="1"/>
  <c r="CA1351" i="1"/>
  <c r="CA1352" i="1"/>
  <c r="CA1353" i="1"/>
  <c r="BX1353" i="1" s="1"/>
  <c r="CA1354" i="1"/>
  <c r="CA1355" i="1"/>
  <c r="CA1356" i="1"/>
  <c r="CA1357" i="1"/>
  <c r="CA1358" i="1"/>
  <c r="CA1359" i="1"/>
  <c r="CA1360" i="1"/>
  <c r="CA1361" i="1"/>
  <c r="BX1361" i="1" s="1"/>
  <c r="CA1362" i="1"/>
  <c r="CA1363" i="1"/>
  <c r="CA1364" i="1"/>
  <c r="CA1365" i="1"/>
  <c r="CA1366" i="1"/>
  <c r="CA1367" i="1"/>
  <c r="CA1368" i="1"/>
  <c r="CA1369" i="1"/>
  <c r="BX1369" i="1" s="1"/>
  <c r="CA1370" i="1"/>
  <c r="CA1371" i="1"/>
  <c r="CA1372" i="1"/>
  <c r="CA1373" i="1"/>
  <c r="CA1374" i="1"/>
  <c r="CA1375" i="1"/>
  <c r="CA1376" i="1"/>
  <c r="CA1377" i="1"/>
  <c r="BX1377" i="1" s="1"/>
  <c r="CA1378" i="1"/>
  <c r="CA1379" i="1"/>
  <c r="CA1380" i="1"/>
  <c r="CA1381" i="1"/>
  <c r="CA1382" i="1"/>
  <c r="CA1383" i="1"/>
  <c r="CA1384" i="1"/>
  <c r="CA1385" i="1"/>
  <c r="BX1385" i="1" s="1"/>
  <c r="CA1386" i="1"/>
  <c r="CA1387" i="1"/>
  <c r="CA1388" i="1"/>
  <c r="CA1389" i="1"/>
  <c r="CA1390" i="1"/>
  <c r="CA1391" i="1"/>
  <c r="CA1392" i="1"/>
  <c r="CA1393" i="1"/>
  <c r="BX1393" i="1" s="1"/>
  <c r="CA1394" i="1"/>
  <c r="CA1395" i="1"/>
  <c r="CA1396" i="1"/>
  <c r="CA1397" i="1"/>
  <c r="CA1398" i="1"/>
  <c r="CA1399" i="1"/>
  <c r="CA1400" i="1"/>
  <c r="CA1401" i="1"/>
  <c r="BX1401" i="1" s="1"/>
  <c r="CA1402" i="1"/>
  <c r="CA1403" i="1"/>
  <c r="CA1404" i="1"/>
  <c r="CA1405" i="1"/>
  <c r="CA1406" i="1"/>
  <c r="CA1407" i="1"/>
  <c r="CA1408" i="1"/>
  <c r="CA1409" i="1"/>
  <c r="BX1409" i="1" s="1"/>
  <c r="CA1410" i="1"/>
  <c r="CA1411" i="1"/>
  <c r="CA1412" i="1"/>
  <c r="CA1413" i="1"/>
  <c r="CA1414" i="1"/>
  <c r="CA1415" i="1"/>
  <c r="CA1416" i="1"/>
  <c r="CA1417" i="1"/>
  <c r="BX1417" i="1" s="1"/>
  <c r="CA1418" i="1"/>
  <c r="CA1419" i="1"/>
  <c r="CA1420" i="1"/>
  <c r="CA1421" i="1"/>
  <c r="CA1422" i="1"/>
  <c r="CA1423" i="1"/>
  <c r="CA1424" i="1"/>
  <c r="CA1425" i="1"/>
  <c r="BX1425" i="1" s="1"/>
  <c r="CA1426" i="1"/>
  <c r="CA1427" i="1"/>
  <c r="CA1428" i="1"/>
  <c r="CA1429" i="1"/>
  <c r="CA1430" i="1"/>
  <c r="CA1431" i="1"/>
  <c r="CA1432" i="1"/>
  <c r="CA1433" i="1"/>
  <c r="BX1433" i="1" s="1"/>
  <c r="CA1434" i="1"/>
  <c r="CA1435" i="1"/>
  <c r="CA1436" i="1"/>
  <c r="CA1437" i="1"/>
  <c r="CA1438" i="1"/>
  <c r="CA1439" i="1"/>
  <c r="CA1440" i="1"/>
  <c r="CA1441" i="1"/>
  <c r="BX1441" i="1" s="1"/>
  <c r="CA1442" i="1"/>
  <c r="CA1443" i="1"/>
  <c r="CA1444" i="1"/>
  <c r="CA1445" i="1"/>
  <c r="CA1446" i="1"/>
  <c r="CA1447" i="1"/>
  <c r="CA1448" i="1"/>
  <c r="CA1449" i="1"/>
  <c r="BX1449" i="1" s="1"/>
  <c r="CA1450" i="1"/>
  <c r="CA1451" i="1"/>
  <c r="CA1452" i="1"/>
  <c r="CA1453" i="1"/>
  <c r="CA1454" i="1"/>
  <c r="CA1455" i="1"/>
  <c r="CA1456" i="1"/>
  <c r="CA1457" i="1"/>
  <c r="BX1457" i="1" s="1"/>
  <c r="CA1458" i="1"/>
  <c r="CA1459" i="1"/>
  <c r="CA1460" i="1"/>
  <c r="CA1461" i="1"/>
  <c r="CA1462" i="1"/>
  <c r="CA1463" i="1"/>
  <c r="CA1464" i="1"/>
  <c r="CA1465" i="1"/>
  <c r="BX1465" i="1" s="1"/>
  <c r="CA1466" i="1"/>
  <c r="CA1467" i="1"/>
  <c r="CA1468" i="1"/>
  <c r="CA1469" i="1"/>
  <c r="CA1470" i="1"/>
  <c r="CA1471" i="1"/>
  <c r="CA1472" i="1"/>
  <c r="CA1473" i="1"/>
  <c r="BX1473" i="1" s="1"/>
  <c r="CA1474" i="1"/>
  <c r="CA1475" i="1"/>
  <c r="CA1476" i="1"/>
  <c r="CA1477" i="1"/>
  <c r="CA1478" i="1"/>
  <c r="CA1479" i="1"/>
  <c r="CA1480" i="1"/>
  <c r="CA1481" i="1"/>
  <c r="BX1481" i="1" s="1"/>
  <c r="CA1482" i="1"/>
  <c r="CA1483" i="1"/>
  <c r="CA1484" i="1"/>
  <c r="CA1485" i="1"/>
  <c r="CA1486" i="1"/>
  <c r="CA1487" i="1"/>
  <c r="CA1488" i="1"/>
  <c r="CA1489" i="1"/>
  <c r="BX1489" i="1" s="1"/>
  <c r="CA1490" i="1"/>
  <c r="CA1491" i="1"/>
  <c r="CA1492" i="1"/>
  <c r="CA1493" i="1"/>
  <c r="CA1494" i="1"/>
  <c r="CA1495" i="1"/>
  <c r="CA1496" i="1"/>
  <c r="CA1497" i="1"/>
  <c r="BX1497" i="1" s="1"/>
  <c r="CA1498" i="1"/>
  <c r="CA1499" i="1"/>
  <c r="CA1500" i="1"/>
  <c r="CA1501" i="1"/>
  <c r="CA1502" i="1"/>
  <c r="CA1503" i="1"/>
  <c r="CA1504" i="1"/>
  <c r="CA1505" i="1"/>
  <c r="BX1505" i="1" s="1"/>
  <c r="CA1506" i="1"/>
  <c r="CA1507" i="1"/>
  <c r="CA1508" i="1"/>
  <c r="CA1509" i="1"/>
  <c r="CA1510" i="1"/>
  <c r="CA1511" i="1"/>
  <c r="CA1512" i="1"/>
  <c r="CA1513" i="1"/>
  <c r="BX1513" i="1" s="1"/>
  <c r="CA1514" i="1"/>
  <c r="CA1515" i="1"/>
  <c r="CA1516" i="1"/>
  <c r="CA1517" i="1"/>
  <c r="CA1518" i="1"/>
  <c r="CA1519" i="1"/>
  <c r="CA1520" i="1"/>
  <c r="CA1521" i="1"/>
  <c r="BX1521" i="1" s="1"/>
  <c r="CA1522" i="1"/>
  <c r="CA1523" i="1"/>
  <c r="CA1524" i="1"/>
  <c r="CA1525" i="1"/>
  <c r="CA1526" i="1"/>
  <c r="CA1527" i="1"/>
  <c r="CA1528" i="1"/>
  <c r="CA1529" i="1"/>
  <c r="BX1529" i="1" s="1"/>
  <c r="CA1530" i="1"/>
  <c r="CA1531" i="1"/>
  <c r="CA1532" i="1"/>
  <c r="CA1533" i="1"/>
  <c r="CA1534" i="1"/>
  <c r="CA1535" i="1"/>
  <c r="CA1536" i="1"/>
  <c r="CA1537" i="1"/>
  <c r="BX1537" i="1" s="1"/>
  <c r="CA1538" i="1"/>
  <c r="CA1539" i="1"/>
  <c r="CA1540" i="1"/>
  <c r="CA1541" i="1"/>
  <c r="CA1542" i="1"/>
  <c r="CA1543" i="1"/>
  <c r="CA1544" i="1"/>
  <c r="CA1545" i="1"/>
  <c r="BX1545" i="1" s="1"/>
  <c r="CA1546" i="1"/>
  <c r="CA1547" i="1"/>
  <c r="CA1548" i="1"/>
  <c r="CA1549" i="1"/>
  <c r="CA1550" i="1"/>
  <c r="CA1551" i="1"/>
  <c r="CA1552" i="1"/>
  <c r="CA1553" i="1"/>
  <c r="BX1553" i="1" s="1"/>
  <c r="CA1554" i="1"/>
  <c r="CA1555" i="1"/>
  <c r="CA1556" i="1"/>
  <c r="CA1557" i="1"/>
  <c r="CA1558" i="1"/>
  <c r="CA1559" i="1"/>
  <c r="CA1560" i="1"/>
  <c r="CA1561" i="1"/>
  <c r="BX1561" i="1" s="1"/>
  <c r="CA1562" i="1"/>
  <c r="CA1563" i="1"/>
  <c r="CA1564" i="1"/>
  <c r="CA1565" i="1"/>
  <c r="CA1566" i="1"/>
  <c r="CA1567" i="1"/>
  <c r="CA1568" i="1"/>
  <c r="CA1569" i="1"/>
  <c r="BX1569" i="1" s="1"/>
  <c r="CA1570" i="1"/>
  <c r="CA1571" i="1"/>
  <c r="CA1572" i="1"/>
  <c r="CA1573" i="1"/>
  <c r="CA1574" i="1"/>
  <c r="CA1575" i="1"/>
  <c r="CA1576" i="1"/>
  <c r="CA1577" i="1"/>
  <c r="BX1577" i="1" s="1"/>
  <c r="CA1578" i="1"/>
  <c r="CA1579" i="1"/>
  <c r="CA1580" i="1"/>
  <c r="CA1581" i="1"/>
  <c r="CA1582" i="1"/>
  <c r="CA1583" i="1"/>
  <c r="CA1584" i="1"/>
  <c r="CA1585" i="1"/>
  <c r="BX1585" i="1" s="1"/>
  <c r="CA1586" i="1"/>
  <c r="CA1587" i="1"/>
  <c r="CA1588" i="1"/>
  <c r="CA1589" i="1"/>
  <c r="CA1590" i="1"/>
  <c r="CA1591" i="1"/>
  <c r="CA1592" i="1"/>
  <c r="CA1593" i="1"/>
  <c r="BX1593" i="1" s="1"/>
  <c r="CA1594" i="1"/>
  <c r="CA1595" i="1"/>
  <c r="CA1596" i="1"/>
  <c r="CA1597" i="1"/>
  <c r="CA1598" i="1"/>
  <c r="CA1599" i="1"/>
  <c r="CA1600" i="1"/>
  <c r="CA1601" i="1"/>
  <c r="BX1601" i="1" s="1"/>
  <c r="CA1602" i="1"/>
  <c r="CA1603" i="1"/>
  <c r="CA1604" i="1"/>
  <c r="CA1605" i="1"/>
  <c r="CA1606" i="1"/>
  <c r="CA1607" i="1"/>
  <c r="CA1608" i="1"/>
  <c r="CA1609" i="1"/>
  <c r="BX1609" i="1" s="1"/>
  <c r="CA1610" i="1"/>
  <c r="CA1611" i="1"/>
  <c r="CA1612" i="1"/>
  <c r="CA1613" i="1"/>
  <c r="CA1614" i="1"/>
  <c r="CA1615" i="1"/>
  <c r="CA1616" i="1"/>
  <c r="CA1617" i="1"/>
  <c r="BX1617" i="1" s="1"/>
  <c r="CA1618" i="1"/>
  <c r="CA1619" i="1"/>
  <c r="CA1620" i="1"/>
  <c r="CA1621" i="1"/>
  <c r="CA1622" i="1"/>
  <c r="CA1623" i="1"/>
  <c r="CA1624" i="1"/>
  <c r="CA1625" i="1"/>
  <c r="BX1625" i="1" s="1"/>
  <c r="CA1626" i="1"/>
  <c r="CA1627" i="1"/>
  <c r="CA1628" i="1"/>
  <c r="CA1629" i="1"/>
  <c r="CA1630" i="1"/>
  <c r="CA1631" i="1"/>
  <c r="CA1632" i="1"/>
  <c r="CA1633" i="1"/>
  <c r="BX1633" i="1" s="1"/>
  <c r="CA1634" i="1"/>
  <c r="CA1635" i="1"/>
  <c r="CA1636" i="1"/>
  <c r="CA1637" i="1"/>
  <c r="CA1638" i="1"/>
  <c r="CA1639" i="1"/>
  <c r="CA1640" i="1"/>
  <c r="CA1641" i="1"/>
  <c r="BX1641" i="1" s="1"/>
  <c r="CA1642" i="1"/>
  <c r="CA1643" i="1"/>
  <c r="CA1644" i="1"/>
  <c r="CA1645" i="1"/>
  <c r="CA1646" i="1"/>
  <c r="CA1647" i="1"/>
  <c r="CA1648" i="1"/>
  <c r="CA1649" i="1"/>
  <c r="BX1649" i="1" s="1"/>
  <c r="CA1650" i="1"/>
  <c r="CA1651" i="1"/>
  <c r="CA1652" i="1"/>
  <c r="CA1653" i="1"/>
  <c r="CA1654" i="1"/>
  <c r="CA1655" i="1"/>
  <c r="CA1656" i="1"/>
  <c r="CA1657" i="1"/>
  <c r="BX1657" i="1" s="1"/>
  <c r="CA1658" i="1"/>
  <c r="CA1659" i="1"/>
  <c r="CA1660" i="1"/>
  <c r="CA1661" i="1"/>
  <c r="CA1662" i="1"/>
  <c r="CA1663" i="1"/>
  <c r="CA1664" i="1"/>
  <c r="CA1665" i="1"/>
  <c r="BX1665" i="1" s="1"/>
  <c r="CA1666" i="1"/>
  <c r="CA1667" i="1"/>
  <c r="CA1668" i="1"/>
  <c r="CA1669" i="1"/>
  <c r="CA1670" i="1"/>
  <c r="CA1671" i="1"/>
  <c r="CA1672" i="1"/>
  <c r="CA1673" i="1"/>
  <c r="BX1673" i="1" s="1"/>
  <c r="CA1674" i="1"/>
  <c r="CA1675" i="1"/>
  <c r="CA1676" i="1"/>
  <c r="CA1677" i="1"/>
  <c r="CA1678" i="1"/>
  <c r="CA1679" i="1"/>
  <c r="CA1680" i="1"/>
  <c r="CA1681" i="1"/>
  <c r="BX1681" i="1" s="1"/>
  <c r="CA1682" i="1"/>
  <c r="CA1683" i="1"/>
  <c r="CA1684" i="1"/>
  <c r="CA1685" i="1"/>
  <c r="CA1686" i="1"/>
  <c r="CA1687" i="1"/>
  <c r="CA1688" i="1"/>
  <c r="CA1689" i="1"/>
  <c r="BX1689" i="1" s="1"/>
  <c r="CA1690" i="1"/>
  <c r="CA1691" i="1"/>
  <c r="CA1692" i="1"/>
  <c r="CA1693" i="1"/>
  <c r="CA1694" i="1"/>
  <c r="CA1695" i="1"/>
  <c r="CA1696" i="1"/>
  <c r="CA1697" i="1"/>
  <c r="BX1697" i="1" s="1"/>
  <c r="CA1698" i="1"/>
  <c r="CA1699" i="1"/>
  <c r="CA1700" i="1"/>
  <c r="CA1701" i="1"/>
  <c r="CA1702" i="1"/>
  <c r="CA1703" i="1"/>
  <c r="CA1704" i="1"/>
  <c r="CA1705" i="1"/>
  <c r="BX1705" i="1" s="1"/>
  <c r="CA1706" i="1"/>
  <c r="CA1707" i="1"/>
  <c r="CA1708" i="1"/>
  <c r="CA1709" i="1"/>
  <c r="CA1710" i="1"/>
  <c r="CA1711" i="1"/>
  <c r="CA1712" i="1"/>
  <c r="CA1713" i="1"/>
  <c r="BX1713" i="1" s="1"/>
  <c r="CA1714" i="1"/>
  <c r="CA1715" i="1"/>
  <c r="CA1716" i="1"/>
  <c r="CA1717" i="1"/>
  <c r="CA1718" i="1"/>
  <c r="CA1719" i="1"/>
  <c r="CA1720" i="1"/>
  <c r="CA1721" i="1"/>
  <c r="BX1721" i="1" s="1"/>
  <c r="CA1722" i="1"/>
  <c r="CA1723" i="1"/>
  <c r="CA1724" i="1"/>
  <c r="CA1725" i="1"/>
  <c r="CA1726" i="1"/>
  <c r="CA1727" i="1"/>
  <c r="CA1728" i="1"/>
  <c r="CA1729" i="1"/>
  <c r="BX1729" i="1" s="1"/>
  <c r="CA1730" i="1"/>
  <c r="CA1731" i="1"/>
  <c r="CA1732" i="1"/>
  <c r="CA1733" i="1"/>
  <c r="CA1734" i="1"/>
  <c r="CA1735" i="1"/>
  <c r="CA1736" i="1"/>
  <c r="CA1737" i="1"/>
  <c r="BX1737" i="1" s="1"/>
  <c r="CA1738" i="1"/>
  <c r="CA1739" i="1"/>
  <c r="CA1740" i="1"/>
  <c r="CA1741" i="1"/>
  <c r="CA1742" i="1"/>
  <c r="CA1743" i="1"/>
  <c r="CA1744" i="1"/>
  <c r="CA1745" i="1"/>
  <c r="BX1745" i="1" s="1"/>
  <c r="CA1746" i="1"/>
  <c r="CA1747" i="1"/>
  <c r="CA1748" i="1"/>
  <c r="CA1749" i="1"/>
  <c r="CA1750" i="1"/>
  <c r="CA1751" i="1"/>
  <c r="CA1752" i="1"/>
  <c r="CA1753" i="1"/>
  <c r="BX1753" i="1" s="1"/>
  <c r="CA1754" i="1"/>
  <c r="CA1755" i="1"/>
  <c r="CA1756" i="1"/>
  <c r="CA1757" i="1"/>
  <c r="CA1758" i="1"/>
  <c r="CA1759" i="1"/>
  <c r="CA1760" i="1"/>
  <c r="CA1761" i="1"/>
  <c r="BX1761" i="1" s="1"/>
  <c r="CA1762" i="1"/>
  <c r="CA1763" i="1"/>
  <c r="CA1764" i="1"/>
  <c r="CA1765" i="1"/>
  <c r="CA1766" i="1"/>
  <c r="CA1767" i="1"/>
  <c r="CA1768" i="1"/>
  <c r="CA1769" i="1"/>
  <c r="BX1769" i="1" s="1"/>
  <c r="CA1770" i="1"/>
  <c r="CA1771" i="1"/>
  <c r="CA1772" i="1"/>
  <c r="CA1773" i="1"/>
  <c r="CA1774" i="1"/>
  <c r="CA1775" i="1"/>
  <c r="CA1776" i="1"/>
  <c r="CA1777" i="1"/>
  <c r="BX1777" i="1" s="1"/>
  <c r="CA1778" i="1"/>
  <c r="CA1779" i="1"/>
  <c r="CA1780" i="1"/>
  <c r="CA1781" i="1"/>
  <c r="CA1782" i="1"/>
  <c r="CA1783" i="1"/>
  <c r="CA1784" i="1"/>
  <c r="CA1785" i="1"/>
  <c r="BX1785" i="1" s="1"/>
  <c r="CA1786" i="1"/>
  <c r="CA1787" i="1"/>
  <c r="CA1788" i="1"/>
  <c r="CA1789" i="1"/>
  <c r="CA1790" i="1"/>
  <c r="CA1791" i="1"/>
  <c r="CA1792" i="1"/>
  <c r="CA1793" i="1"/>
  <c r="BX1793" i="1" s="1"/>
  <c r="CA1794" i="1"/>
  <c r="CA1795" i="1"/>
  <c r="CA1796" i="1"/>
  <c r="CA1797" i="1"/>
  <c r="CA1798" i="1"/>
  <c r="CA1799" i="1"/>
  <c r="CA1800" i="1"/>
  <c r="CA1801" i="1"/>
  <c r="BX1801" i="1" s="1"/>
  <c r="CA1802" i="1"/>
  <c r="CA1803" i="1"/>
  <c r="CA1804" i="1"/>
  <c r="CA1805" i="1"/>
  <c r="CA1806" i="1"/>
  <c r="CA1807" i="1"/>
  <c r="CA1808" i="1"/>
  <c r="CA1809" i="1"/>
  <c r="BX1809" i="1" s="1"/>
  <c r="CA1810" i="1"/>
  <c r="CA1811" i="1"/>
  <c r="CA1812" i="1"/>
  <c r="CA1813" i="1"/>
  <c r="CA1814" i="1"/>
  <c r="CA1815" i="1"/>
  <c r="CA1816" i="1"/>
  <c r="CA1817" i="1"/>
  <c r="BX1817" i="1" s="1"/>
  <c r="CA1818" i="1"/>
  <c r="CA1819" i="1"/>
  <c r="CA1820" i="1"/>
  <c r="CA1821" i="1"/>
  <c r="CA1822" i="1"/>
  <c r="CA1823" i="1"/>
  <c r="CA1824" i="1"/>
  <c r="CA1825" i="1"/>
  <c r="BX1825" i="1" s="1"/>
  <c r="CA1826" i="1"/>
  <c r="CA1827" i="1"/>
  <c r="CA1828" i="1"/>
  <c r="CA1829" i="1"/>
  <c r="CA1830" i="1"/>
  <c r="CA1831" i="1"/>
  <c r="CA1832" i="1"/>
  <c r="CA1833" i="1"/>
  <c r="BX1833" i="1" s="1"/>
  <c r="CA1834" i="1"/>
  <c r="CA1835" i="1"/>
  <c r="CA1836" i="1"/>
  <c r="CA1837" i="1"/>
  <c r="CA1838" i="1"/>
  <c r="CA1839" i="1"/>
  <c r="CA1840" i="1"/>
  <c r="CA1841" i="1"/>
  <c r="BX1841" i="1" s="1"/>
  <c r="CA1842" i="1"/>
  <c r="CA1843" i="1"/>
  <c r="CA1844" i="1"/>
  <c r="CA1845" i="1"/>
  <c r="CA1846" i="1"/>
  <c r="CA1847" i="1"/>
  <c r="CA1848" i="1"/>
  <c r="CA1849" i="1"/>
  <c r="BX1849" i="1" s="1"/>
  <c r="CA1850" i="1"/>
  <c r="CA1851" i="1"/>
  <c r="CA1852" i="1"/>
  <c r="CA1853" i="1"/>
  <c r="CA1854" i="1"/>
  <c r="CA1855" i="1"/>
  <c r="CA1856" i="1"/>
  <c r="CA1857" i="1"/>
  <c r="BX1857" i="1" s="1"/>
  <c r="CA1858" i="1"/>
  <c r="CA1859" i="1"/>
  <c r="CA1860" i="1"/>
  <c r="CA1861" i="1"/>
  <c r="CA1862" i="1"/>
  <c r="CA1863" i="1"/>
  <c r="CA1864" i="1"/>
  <c r="CA1865" i="1"/>
  <c r="BX1865" i="1" s="1"/>
  <c r="CA1866" i="1"/>
  <c r="CA1867" i="1"/>
  <c r="CA1868" i="1"/>
  <c r="CA1869" i="1"/>
  <c r="CA1870" i="1"/>
  <c r="CA1871" i="1"/>
  <c r="CA1872" i="1"/>
  <c r="CA1873" i="1"/>
  <c r="BX1873" i="1" s="1"/>
  <c r="CA1874" i="1"/>
  <c r="CA1875" i="1"/>
  <c r="CA1876" i="1"/>
  <c r="CA1877" i="1"/>
  <c r="CA1878" i="1"/>
  <c r="CA1879" i="1"/>
  <c r="CA1880" i="1"/>
  <c r="CA1881" i="1"/>
  <c r="BX1881" i="1" s="1"/>
  <c r="CA1882" i="1"/>
  <c r="CA1883" i="1"/>
  <c r="CA1884" i="1"/>
  <c r="CA1885" i="1"/>
  <c r="CA1886" i="1"/>
  <c r="CA1887" i="1"/>
  <c r="CA1888" i="1"/>
  <c r="CA1889" i="1"/>
  <c r="BX1889" i="1" s="1"/>
  <c r="CA1890" i="1"/>
  <c r="CA1891" i="1"/>
  <c r="CA1892" i="1"/>
  <c r="CA1893" i="1"/>
  <c r="CA1894" i="1"/>
  <c r="CA1895" i="1"/>
  <c r="CA1896" i="1"/>
  <c r="CA1897" i="1"/>
  <c r="BX1897" i="1" s="1"/>
  <c r="CA1898" i="1"/>
  <c r="CA1899" i="1"/>
  <c r="CA1900" i="1"/>
  <c r="CA1901" i="1"/>
  <c r="CA1902" i="1"/>
  <c r="CA1903" i="1"/>
  <c r="CA1904" i="1"/>
  <c r="CA1905" i="1"/>
  <c r="BX1905" i="1" s="1"/>
  <c r="CA1906" i="1"/>
  <c r="CA1907" i="1"/>
  <c r="CA1908" i="1"/>
  <c r="CA1909" i="1"/>
  <c r="CA1910" i="1"/>
  <c r="CA1911" i="1"/>
  <c r="CA1912" i="1"/>
  <c r="CA1913" i="1"/>
  <c r="BX1913" i="1" s="1"/>
  <c r="CA1914" i="1"/>
  <c r="CA1915" i="1"/>
  <c r="CA1916" i="1"/>
  <c r="CA1917" i="1"/>
  <c r="CA1918" i="1"/>
  <c r="CA1919" i="1"/>
  <c r="CA1920" i="1"/>
  <c r="CA1921" i="1"/>
  <c r="BX1921" i="1" s="1"/>
  <c r="CA1922" i="1"/>
  <c r="CA1923" i="1"/>
  <c r="CA1924" i="1"/>
  <c r="CA1925" i="1"/>
  <c r="CA1926" i="1"/>
  <c r="CA1927" i="1"/>
  <c r="CA1928" i="1"/>
  <c r="CA1929" i="1"/>
  <c r="BX1929" i="1" s="1"/>
  <c r="CA1930" i="1"/>
  <c r="CA1931" i="1"/>
  <c r="CA1932" i="1"/>
  <c r="CA1933" i="1"/>
  <c r="CA1934" i="1"/>
  <c r="CA1935" i="1"/>
  <c r="CA1936" i="1"/>
  <c r="CA1937" i="1"/>
  <c r="BX1937" i="1" s="1"/>
  <c r="CA1938" i="1"/>
  <c r="CA1939" i="1"/>
  <c r="CA1940" i="1"/>
  <c r="CA1941" i="1"/>
  <c r="CA1942" i="1"/>
  <c r="CA1943" i="1"/>
  <c r="CA1944" i="1"/>
  <c r="CA1945" i="1"/>
  <c r="BX1945" i="1" s="1"/>
  <c r="CA1946" i="1"/>
  <c r="CA1947" i="1"/>
  <c r="CA1948" i="1"/>
  <c r="CA1949" i="1"/>
  <c r="CA1950" i="1"/>
  <c r="CA1951" i="1"/>
  <c r="CA1952" i="1"/>
  <c r="CA1953" i="1"/>
  <c r="BX1953" i="1" s="1"/>
  <c r="CA1954" i="1"/>
  <c r="CA1955" i="1"/>
  <c r="CA1956" i="1"/>
  <c r="CA1957" i="1"/>
  <c r="CA1958" i="1"/>
  <c r="CA1959" i="1"/>
  <c r="CA1960" i="1"/>
  <c r="CA1961" i="1"/>
  <c r="BX1961" i="1" s="1"/>
  <c r="CA1962" i="1"/>
  <c r="CA1963" i="1"/>
  <c r="CA1964" i="1"/>
  <c r="CA1965" i="1"/>
  <c r="CA1966" i="1"/>
  <c r="CA1967" i="1"/>
  <c r="CA1968" i="1"/>
  <c r="CA1969" i="1"/>
  <c r="BX1969" i="1" s="1"/>
  <c r="CA1970" i="1"/>
  <c r="CA1971" i="1"/>
  <c r="CA1972" i="1"/>
  <c r="CA1973" i="1"/>
  <c r="CA1974" i="1"/>
  <c r="CA1975" i="1"/>
  <c r="CA1976" i="1"/>
  <c r="CA1977" i="1"/>
  <c r="BX1977" i="1" s="1"/>
  <c r="CA1978" i="1"/>
  <c r="CA1979" i="1"/>
  <c r="CA1980" i="1"/>
  <c r="CA1981" i="1"/>
  <c r="CA1982" i="1"/>
  <c r="CA1983" i="1"/>
  <c r="CA1984" i="1"/>
  <c r="CA1985" i="1"/>
  <c r="BX1985" i="1" s="1"/>
  <c r="CA1986" i="1"/>
  <c r="CA1987" i="1"/>
  <c r="CA1988" i="1"/>
  <c r="CA1989" i="1"/>
  <c r="BY3" i="1"/>
  <c r="BY5" i="1"/>
  <c r="BY7" i="1"/>
  <c r="BY8" i="1"/>
  <c r="BY10" i="1"/>
  <c r="BY11" i="1"/>
  <c r="BY12" i="1"/>
  <c r="BY13" i="1"/>
  <c r="BY15" i="1"/>
  <c r="BY16" i="1"/>
  <c r="BY18" i="1"/>
  <c r="BY19" i="1"/>
  <c r="BY20" i="1"/>
  <c r="BY21" i="1"/>
  <c r="BY23" i="1"/>
  <c r="BY24" i="1"/>
  <c r="BY26" i="1"/>
  <c r="BY27" i="1"/>
  <c r="BY29" i="1"/>
  <c r="BY31" i="1"/>
  <c r="BY32" i="1"/>
  <c r="BY34" i="1"/>
  <c r="BY35" i="1"/>
  <c r="BY36" i="1"/>
  <c r="BY37" i="1"/>
  <c r="BY39" i="1"/>
  <c r="BY40" i="1"/>
  <c r="BY42" i="1"/>
  <c r="BY43" i="1"/>
  <c r="BY45" i="1"/>
  <c r="BY47" i="1"/>
  <c r="BY48" i="1"/>
  <c r="BY50" i="1"/>
  <c r="BY51" i="1"/>
  <c r="BY52" i="1"/>
  <c r="BY53" i="1"/>
  <c r="BY55" i="1"/>
  <c r="BY56" i="1"/>
  <c r="BY58" i="1"/>
  <c r="BY59" i="1"/>
  <c r="BY60" i="1"/>
  <c r="BY61" i="1"/>
  <c r="BY63" i="1"/>
  <c r="BY64" i="1"/>
  <c r="BY66" i="1"/>
  <c r="BY67" i="1"/>
  <c r="BY69" i="1"/>
  <c r="BY71" i="1"/>
  <c r="BY72" i="1"/>
  <c r="BY74" i="1"/>
  <c r="BY75" i="1"/>
  <c r="BY76" i="1"/>
  <c r="BY77" i="1"/>
  <c r="BY79" i="1"/>
  <c r="BY80" i="1"/>
  <c r="BY82" i="1"/>
  <c r="BY83" i="1"/>
  <c r="BY84" i="1"/>
  <c r="BY85" i="1"/>
  <c r="BY87" i="1"/>
  <c r="BY88" i="1"/>
  <c r="BY90" i="1"/>
  <c r="BY91" i="1"/>
  <c r="BY93" i="1"/>
  <c r="BY95" i="1"/>
  <c r="BY96" i="1"/>
  <c r="BY98" i="1"/>
  <c r="BY99" i="1"/>
  <c r="BY100" i="1"/>
  <c r="BY101" i="1"/>
  <c r="BY103" i="1"/>
  <c r="BY104" i="1"/>
  <c r="BY106" i="1"/>
  <c r="BY107" i="1"/>
  <c r="BY109" i="1"/>
  <c r="BY111" i="1"/>
  <c r="BY112" i="1"/>
  <c r="BY114" i="1"/>
  <c r="BY115" i="1"/>
  <c r="BY116" i="1"/>
  <c r="BY117" i="1"/>
  <c r="BY119" i="1"/>
  <c r="BY120" i="1"/>
  <c r="BY122" i="1"/>
  <c r="BY123" i="1"/>
  <c r="BY124" i="1"/>
  <c r="BY125" i="1"/>
  <c r="BY127" i="1"/>
  <c r="BY128" i="1"/>
  <c r="BY130" i="1"/>
  <c r="BY131" i="1"/>
  <c r="BY133" i="1"/>
  <c r="BY135" i="1"/>
  <c r="BY136" i="1"/>
  <c r="BY138" i="1"/>
  <c r="BY139" i="1"/>
  <c r="BY140" i="1"/>
  <c r="BY141" i="1"/>
  <c r="BY143" i="1"/>
  <c r="BY144" i="1"/>
  <c r="BY146" i="1"/>
  <c r="BY147" i="1"/>
  <c r="BY148" i="1"/>
  <c r="BY149" i="1"/>
  <c r="BY151" i="1"/>
  <c r="BY152" i="1"/>
  <c r="BY154" i="1"/>
  <c r="BY155" i="1"/>
  <c r="BY157" i="1"/>
  <c r="BY159" i="1"/>
  <c r="BY160" i="1"/>
  <c r="BY162" i="1"/>
  <c r="BY163" i="1"/>
  <c r="BY164" i="1"/>
  <c r="BY165" i="1"/>
  <c r="BY166" i="1"/>
  <c r="BY167" i="1"/>
  <c r="BY168" i="1"/>
  <c r="BY170" i="1"/>
  <c r="BY171" i="1"/>
  <c r="BY173" i="1"/>
  <c r="BY175" i="1"/>
  <c r="BY176" i="1"/>
  <c r="BY178" i="1"/>
  <c r="BY179" i="1"/>
  <c r="BY180" i="1"/>
  <c r="BY181" i="1"/>
  <c r="BY183" i="1"/>
  <c r="BY184" i="1"/>
  <c r="BY186" i="1"/>
  <c r="BY187" i="1"/>
  <c r="BY188" i="1"/>
  <c r="BY189" i="1"/>
  <c r="BY191" i="1"/>
  <c r="BY192" i="1"/>
  <c r="BY194" i="1"/>
  <c r="BY195" i="1"/>
  <c r="BY197" i="1"/>
  <c r="BY199" i="1"/>
  <c r="BY200" i="1"/>
  <c r="BY202" i="1"/>
  <c r="BY203" i="1"/>
  <c r="BY204" i="1"/>
  <c r="BY205" i="1"/>
  <c r="BY207" i="1"/>
  <c r="BY208" i="1"/>
  <c r="BY210" i="1"/>
  <c r="BY211" i="1"/>
  <c r="BY212" i="1"/>
  <c r="BY213" i="1"/>
  <c r="BY215" i="1"/>
  <c r="BY216" i="1"/>
  <c r="BY218" i="1"/>
  <c r="BY219" i="1"/>
  <c r="BY221" i="1"/>
  <c r="BY222" i="1"/>
  <c r="BY223" i="1"/>
  <c r="BY224" i="1"/>
  <c r="BY226" i="1"/>
  <c r="BY227" i="1"/>
  <c r="BY228" i="1"/>
  <c r="BY229" i="1"/>
  <c r="BY231" i="1"/>
  <c r="BY232" i="1"/>
  <c r="BY234" i="1"/>
  <c r="BY235" i="1"/>
  <c r="BY237" i="1"/>
  <c r="BY239" i="1"/>
  <c r="BY240" i="1"/>
  <c r="BY242" i="1"/>
  <c r="BY243" i="1"/>
  <c r="BY244" i="1"/>
  <c r="BY245" i="1"/>
  <c r="BY247" i="1"/>
  <c r="BY248" i="1"/>
  <c r="BY250" i="1"/>
  <c r="BY251" i="1"/>
  <c r="BY252" i="1"/>
  <c r="BY253" i="1"/>
  <c r="BY255" i="1"/>
  <c r="BY256" i="1"/>
  <c r="BY258" i="1"/>
  <c r="BY259" i="1"/>
  <c r="BY260" i="1"/>
  <c r="BY261" i="1"/>
  <c r="BY263" i="1"/>
  <c r="BY264" i="1"/>
  <c r="BY266" i="1"/>
  <c r="BY267" i="1"/>
  <c r="BY268" i="1"/>
  <c r="BY269" i="1"/>
  <c r="BY271" i="1"/>
  <c r="BY272" i="1"/>
  <c r="BY274" i="1"/>
  <c r="BY275" i="1"/>
  <c r="BY276" i="1"/>
  <c r="BY277" i="1"/>
  <c r="BY279" i="1"/>
  <c r="BY280" i="1"/>
  <c r="BY282" i="1"/>
  <c r="BY283" i="1"/>
  <c r="BY285" i="1"/>
  <c r="BY286" i="1"/>
  <c r="BY287" i="1"/>
  <c r="BY288" i="1"/>
  <c r="BY290" i="1"/>
  <c r="BY291" i="1"/>
  <c r="BY292" i="1"/>
  <c r="BY293" i="1"/>
  <c r="BY295" i="1"/>
  <c r="BY296" i="1"/>
  <c r="BY298" i="1"/>
  <c r="BY299" i="1"/>
  <c r="BY301" i="1"/>
  <c r="BY303" i="1"/>
  <c r="BY304" i="1"/>
  <c r="BY306" i="1"/>
  <c r="BY307" i="1"/>
  <c r="BY308" i="1"/>
  <c r="BY309" i="1"/>
  <c r="BY311" i="1"/>
  <c r="BY312" i="1"/>
  <c r="BY314" i="1"/>
  <c r="BY315" i="1"/>
  <c r="BY316" i="1"/>
  <c r="BY317" i="1"/>
  <c r="BY319" i="1"/>
  <c r="BY320" i="1"/>
  <c r="BY322" i="1"/>
  <c r="BY323" i="1"/>
  <c r="BY324" i="1"/>
  <c r="BY325" i="1"/>
  <c r="BY327" i="1"/>
  <c r="BY328" i="1"/>
  <c r="BY330" i="1"/>
  <c r="BY331" i="1"/>
  <c r="BY332" i="1"/>
  <c r="BY333" i="1"/>
  <c r="BY335" i="1"/>
  <c r="BY336" i="1"/>
  <c r="BY338" i="1"/>
  <c r="BY339" i="1"/>
  <c r="BY340" i="1"/>
  <c r="BY341" i="1"/>
  <c r="BY343" i="1"/>
  <c r="BY344" i="1"/>
  <c r="BY346" i="1"/>
  <c r="BY347" i="1"/>
  <c r="BY348" i="1"/>
  <c r="BY349" i="1"/>
  <c r="BY351" i="1"/>
  <c r="BY352" i="1"/>
  <c r="BY354" i="1"/>
  <c r="BY355" i="1"/>
  <c r="BY356" i="1"/>
  <c r="BY357" i="1"/>
  <c r="BY359" i="1"/>
  <c r="BY360" i="1"/>
  <c r="BY362" i="1"/>
  <c r="BY363" i="1"/>
  <c r="BY364" i="1"/>
  <c r="BY365" i="1"/>
  <c r="BY367" i="1"/>
  <c r="BY368" i="1"/>
  <c r="BY370" i="1"/>
  <c r="BY371" i="1"/>
  <c r="BY372" i="1"/>
  <c r="BY373" i="1"/>
  <c r="BY375" i="1"/>
  <c r="BY376" i="1"/>
  <c r="BY378" i="1"/>
  <c r="BY379" i="1"/>
  <c r="BY380" i="1"/>
  <c r="BY381" i="1"/>
  <c r="BY383" i="1"/>
  <c r="BY384" i="1"/>
  <c r="BY386" i="1"/>
  <c r="BY387" i="1"/>
  <c r="BY388" i="1"/>
  <c r="BY389" i="1"/>
  <c r="BY391" i="1"/>
  <c r="BY392" i="1"/>
  <c r="BY394" i="1"/>
  <c r="BY395" i="1"/>
  <c r="BY396" i="1"/>
  <c r="BY397" i="1"/>
  <c r="BY399" i="1"/>
  <c r="BY400" i="1"/>
  <c r="BY402" i="1"/>
  <c r="BY403" i="1"/>
  <c r="BY404" i="1"/>
  <c r="BY405" i="1"/>
  <c r="BY407" i="1"/>
  <c r="BY408" i="1"/>
  <c r="BY410" i="1"/>
  <c r="BY411" i="1"/>
  <c r="BY412" i="1"/>
  <c r="BY413" i="1"/>
  <c r="BY415" i="1"/>
  <c r="BY416" i="1"/>
  <c r="BY418" i="1"/>
  <c r="BY419" i="1"/>
  <c r="BY420" i="1"/>
  <c r="BY421" i="1"/>
  <c r="BY423" i="1"/>
  <c r="BY424" i="1"/>
  <c r="BY426" i="1"/>
  <c r="BY427" i="1"/>
  <c r="BY428" i="1"/>
  <c r="BY429" i="1"/>
  <c r="BY431" i="1"/>
  <c r="BY432" i="1"/>
  <c r="BY434" i="1"/>
  <c r="BY435" i="1"/>
  <c r="BY436" i="1"/>
  <c r="BY437" i="1"/>
  <c r="BY439" i="1"/>
  <c r="BY440" i="1"/>
  <c r="BY442" i="1"/>
  <c r="BY443" i="1"/>
  <c r="BY444" i="1"/>
  <c r="BY445" i="1"/>
  <c r="BY447" i="1"/>
  <c r="BY448" i="1"/>
  <c r="BY450" i="1"/>
  <c r="BY451" i="1"/>
  <c r="BY452" i="1"/>
  <c r="BY453" i="1"/>
  <c r="BY455" i="1"/>
  <c r="BY456" i="1"/>
  <c r="BY458" i="1"/>
  <c r="BY459" i="1"/>
  <c r="BY460" i="1"/>
  <c r="BY461" i="1"/>
  <c r="BY463" i="1"/>
  <c r="BY464" i="1"/>
  <c r="BY466" i="1"/>
  <c r="BY467" i="1"/>
  <c r="BY468" i="1"/>
  <c r="BY469" i="1"/>
  <c r="BY471" i="1"/>
  <c r="BY472" i="1"/>
  <c r="BY474" i="1"/>
  <c r="BY475" i="1"/>
  <c r="BY476" i="1"/>
  <c r="BY477" i="1"/>
  <c r="BY479" i="1"/>
  <c r="BY480" i="1"/>
  <c r="BY482" i="1"/>
  <c r="BY483" i="1"/>
  <c r="BY484" i="1"/>
  <c r="BY485" i="1"/>
  <c r="BY487" i="1"/>
  <c r="BY488" i="1"/>
  <c r="BY490" i="1"/>
  <c r="BY491" i="1"/>
  <c r="BY492" i="1"/>
  <c r="BY493" i="1"/>
  <c r="BY495" i="1"/>
  <c r="BY496" i="1"/>
  <c r="BY498" i="1"/>
  <c r="BY499" i="1"/>
  <c r="BY500" i="1"/>
  <c r="BY501" i="1"/>
  <c r="BY503" i="1"/>
  <c r="BY504" i="1"/>
  <c r="BY506" i="1"/>
  <c r="BY507" i="1"/>
  <c r="BY508" i="1"/>
  <c r="BY509" i="1"/>
  <c r="BY511" i="1"/>
  <c r="BY512" i="1"/>
  <c r="BY514" i="1"/>
  <c r="BY515" i="1"/>
  <c r="BY516" i="1"/>
  <c r="BY517" i="1"/>
  <c r="BY519" i="1"/>
  <c r="BY520" i="1"/>
  <c r="BY522" i="1"/>
  <c r="BY523" i="1"/>
  <c r="BY524" i="1"/>
  <c r="BY525" i="1"/>
  <c r="BY527" i="1"/>
  <c r="BY528" i="1"/>
  <c r="BY530" i="1"/>
  <c r="BY531" i="1"/>
  <c r="BY532" i="1"/>
  <c r="BY533" i="1"/>
  <c r="BY535" i="1"/>
  <c r="BY536" i="1"/>
  <c r="BY538" i="1"/>
  <c r="BY539" i="1"/>
  <c r="BY540" i="1"/>
  <c r="BY541" i="1"/>
  <c r="BY543" i="1"/>
  <c r="BY544" i="1"/>
  <c r="BY546" i="1"/>
  <c r="BY547" i="1"/>
  <c r="BY548" i="1"/>
  <c r="BY549" i="1"/>
  <c r="BY551" i="1"/>
  <c r="BY552" i="1"/>
  <c r="BY554" i="1"/>
  <c r="BY555" i="1"/>
  <c r="BY556" i="1"/>
  <c r="BY557" i="1"/>
  <c r="BY559" i="1"/>
  <c r="BY560" i="1"/>
  <c r="BY562" i="1"/>
  <c r="BY563" i="1"/>
  <c r="BY564" i="1"/>
  <c r="BY565" i="1"/>
  <c r="BY567" i="1"/>
  <c r="BY568" i="1"/>
  <c r="BY570" i="1"/>
  <c r="BY571" i="1"/>
  <c r="BY572" i="1"/>
  <c r="BY573" i="1"/>
  <c r="BY575" i="1"/>
  <c r="BY576" i="1"/>
  <c r="BY578" i="1"/>
  <c r="BY579" i="1"/>
  <c r="BY580" i="1"/>
  <c r="BY581" i="1"/>
  <c r="BY583" i="1"/>
  <c r="BY584" i="1"/>
  <c r="BY586" i="1"/>
  <c r="BY587" i="1"/>
  <c r="BY588" i="1"/>
  <c r="BY589" i="1"/>
  <c r="BY591" i="1"/>
  <c r="BY592" i="1"/>
  <c r="BY594" i="1"/>
  <c r="BY595" i="1"/>
  <c r="BY596" i="1"/>
  <c r="BY597" i="1"/>
  <c r="BY599" i="1"/>
  <c r="BY600" i="1"/>
  <c r="BY602" i="1"/>
  <c r="BY603" i="1"/>
  <c r="BY604" i="1"/>
  <c r="BY605" i="1"/>
  <c r="BY607" i="1"/>
  <c r="BY608" i="1"/>
  <c r="BY610" i="1"/>
  <c r="BY611" i="1"/>
  <c r="BY612" i="1"/>
  <c r="BY613" i="1"/>
  <c r="BY615" i="1"/>
  <c r="BY616" i="1"/>
  <c r="BY618" i="1"/>
  <c r="BY619" i="1"/>
  <c r="BY620" i="1"/>
  <c r="BY621" i="1"/>
  <c r="BY623" i="1"/>
  <c r="BY624" i="1"/>
  <c r="BY626" i="1"/>
  <c r="BY627" i="1"/>
  <c r="BY628" i="1"/>
  <c r="BY629" i="1"/>
  <c r="BY631" i="1"/>
  <c r="BY632" i="1"/>
  <c r="BY634" i="1"/>
  <c r="BY635" i="1"/>
  <c r="BY636" i="1"/>
  <c r="BY637" i="1"/>
  <c r="BY639" i="1"/>
  <c r="BY640" i="1"/>
  <c r="BY642" i="1"/>
  <c r="BY643" i="1"/>
  <c r="BY644" i="1"/>
  <c r="BY645" i="1"/>
  <c r="BY647" i="1"/>
  <c r="BY648" i="1"/>
  <c r="BY650" i="1"/>
  <c r="BY651" i="1"/>
  <c r="BY652" i="1"/>
  <c r="BY653" i="1"/>
  <c r="BY655" i="1"/>
  <c r="BY656" i="1"/>
  <c r="BY657" i="1"/>
  <c r="BY658" i="1"/>
  <c r="BY659" i="1"/>
  <c r="BY660" i="1"/>
  <c r="BY661" i="1"/>
  <c r="BY663" i="1"/>
  <c r="BY664" i="1"/>
  <c r="BY665" i="1"/>
  <c r="BY666" i="1"/>
  <c r="BY667" i="1"/>
  <c r="BY668" i="1"/>
  <c r="BY669" i="1"/>
  <c r="BY671" i="1"/>
  <c r="BY672" i="1"/>
  <c r="BY673" i="1"/>
  <c r="BY674" i="1"/>
  <c r="BY675" i="1"/>
  <c r="BY676" i="1"/>
  <c r="BY677" i="1"/>
  <c r="BY679" i="1"/>
  <c r="BY680" i="1"/>
  <c r="BY681" i="1"/>
  <c r="BY682" i="1"/>
  <c r="BY683" i="1"/>
  <c r="BY684" i="1"/>
  <c r="BY685" i="1"/>
  <c r="BY687" i="1"/>
  <c r="BY688" i="1"/>
  <c r="BY689" i="1"/>
  <c r="BY690" i="1"/>
  <c r="BY691" i="1"/>
  <c r="BY692" i="1"/>
  <c r="BY693" i="1"/>
  <c r="BY695" i="1"/>
  <c r="BY696" i="1"/>
  <c r="BY697" i="1"/>
  <c r="BY698" i="1"/>
  <c r="BY699" i="1"/>
  <c r="BY700" i="1"/>
  <c r="BY701" i="1"/>
  <c r="BY703" i="1"/>
  <c r="BY704" i="1"/>
  <c r="BY705" i="1"/>
  <c r="BY706" i="1"/>
  <c r="BY707" i="1"/>
  <c r="BY708" i="1"/>
  <c r="BY709" i="1"/>
  <c r="BY711" i="1"/>
  <c r="BY712" i="1"/>
  <c r="BY713" i="1"/>
  <c r="BY714" i="1"/>
  <c r="BY715" i="1"/>
  <c r="BY716" i="1"/>
  <c r="BY717" i="1"/>
  <c r="BY719" i="1"/>
  <c r="BY720" i="1"/>
  <c r="BY721" i="1"/>
  <c r="BY722" i="1"/>
  <c r="BY723" i="1"/>
  <c r="BY724" i="1"/>
  <c r="BY725" i="1"/>
  <c r="BY727" i="1"/>
  <c r="BY728" i="1"/>
  <c r="BY729" i="1"/>
  <c r="BY730" i="1"/>
  <c r="BY731" i="1"/>
  <c r="BY732" i="1"/>
  <c r="BY733" i="1"/>
  <c r="BY735" i="1"/>
  <c r="BY736" i="1"/>
  <c r="BY737" i="1"/>
  <c r="BY738" i="1"/>
  <c r="BY739" i="1"/>
  <c r="BY740" i="1"/>
  <c r="BY741" i="1"/>
  <c r="BY743" i="1"/>
  <c r="BY744" i="1"/>
  <c r="BY745" i="1"/>
  <c r="BY746" i="1"/>
  <c r="BY747" i="1"/>
  <c r="BY748" i="1"/>
  <c r="BY749" i="1"/>
  <c r="BY751" i="1"/>
  <c r="BY752" i="1"/>
  <c r="BY753" i="1"/>
  <c r="BY754" i="1"/>
  <c r="BY755" i="1"/>
  <c r="BY756" i="1"/>
  <c r="BY757" i="1"/>
  <c r="BY759" i="1"/>
  <c r="BY760" i="1"/>
  <c r="BY761" i="1"/>
  <c r="BY762" i="1"/>
  <c r="BY763" i="1"/>
  <c r="BY764" i="1"/>
  <c r="BY765" i="1"/>
  <c r="BY767" i="1"/>
  <c r="BY768" i="1"/>
  <c r="BY769" i="1"/>
  <c r="BY770" i="1"/>
  <c r="BY771" i="1"/>
  <c r="BY772" i="1"/>
  <c r="BY773" i="1"/>
  <c r="BY775" i="1"/>
  <c r="BY776" i="1"/>
  <c r="BY777" i="1"/>
  <c r="BY778" i="1"/>
  <c r="BY779" i="1"/>
  <c r="BY780" i="1"/>
  <c r="BY781" i="1"/>
  <c r="BY783" i="1"/>
  <c r="BY784" i="1"/>
  <c r="BY785" i="1"/>
  <c r="BY786" i="1"/>
  <c r="BY787" i="1"/>
  <c r="BY788" i="1"/>
  <c r="BY789" i="1"/>
  <c r="BY791" i="1"/>
  <c r="BY792" i="1"/>
  <c r="BY793" i="1"/>
  <c r="BY794" i="1"/>
  <c r="BY795" i="1"/>
  <c r="BY796" i="1"/>
  <c r="BY797" i="1"/>
  <c r="BY799" i="1"/>
  <c r="BY800" i="1"/>
  <c r="BY801" i="1"/>
  <c r="BY802" i="1"/>
  <c r="BY803" i="1"/>
  <c r="BY804" i="1"/>
  <c r="BY805" i="1"/>
  <c r="BY807" i="1"/>
  <c r="BY808" i="1"/>
  <c r="BY809" i="1"/>
  <c r="BY810" i="1"/>
  <c r="BY811" i="1"/>
  <c r="BY812" i="1"/>
  <c r="BY813" i="1"/>
  <c r="BY815" i="1"/>
  <c r="BY816" i="1"/>
  <c r="BY817" i="1"/>
  <c r="BY818" i="1"/>
  <c r="BY819" i="1"/>
  <c r="BY820" i="1"/>
  <c r="BY821" i="1"/>
  <c r="BY823" i="1"/>
  <c r="BY824" i="1"/>
  <c r="BY825" i="1"/>
  <c r="BY826" i="1"/>
  <c r="BY827" i="1"/>
  <c r="BY828" i="1"/>
  <c r="BY829" i="1"/>
  <c r="BY831" i="1"/>
  <c r="BY832" i="1"/>
  <c r="BY833" i="1"/>
  <c r="BY834" i="1"/>
  <c r="BY835" i="1"/>
  <c r="BY836" i="1"/>
  <c r="BY837" i="1"/>
  <c r="BY839" i="1"/>
  <c r="BY840" i="1"/>
  <c r="BY841" i="1"/>
  <c r="BY842" i="1"/>
  <c r="BY843" i="1"/>
  <c r="BY844" i="1"/>
  <c r="BY845" i="1"/>
  <c r="BY847" i="1"/>
  <c r="BY848" i="1"/>
  <c r="BY849" i="1"/>
  <c r="BY850" i="1"/>
  <c r="BY851" i="1"/>
  <c r="BY852" i="1"/>
  <c r="BY853" i="1"/>
  <c r="BY855" i="1"/>
  <c r="BY856" i="1"/>
  <c r="BY857" i="1"/>
  <c r="BY858" i="1"/>
  <c r="BY859" i="1"/>
  <c r="BY860" i="1"/>
  <c r="BY861" i="1"/>
  <c r="BY863" i="1"/>
  <c r="BY864" i="1"/>
  <c r="BY865" i="1"/>
  <c r="BY866" i="1"/>
  <c r="BY867" i="1"/>
  <c r="BY868" i="1"/>
  <c r="BY869" i="1"/>
  <c r="BY871" i="1"/>
  <c r="BY872" i="1"/>
  <c r="BY873" i="1"/>
  <c r="BY874" i="1"/>
  <c r="BY875" i="1"/>
  <c r="BY876" i="1"/>
  <c r="BY877" i="1"/>
  <c r="BY879" i="1"/>
  <c r="BY880" i="1"/>
  <c r="BY881" i="1"/>
  <c r="BY882" i="1"/>
  <c r="BY883" i="1"/>
  <c r="BY884" i="1"/>
  <c r="BY885" i="1"/>
  <c r="BY887" i="1"/>
  <c r="BY888" i="1"/>
  <c r="BY889" i="1"/>
  <c r="BY890" i="1"/>
  <c r="BY891" i="1"/>
  <c r="BY892" i="1"/>
  <c r="BY893" i="1"/>
  <c r="BY895" i="1"/>
  <c r="BY896" i="1"/>
  <c r="BY897" i="1"/>
  <c r="BY898" i="1"/>
  <c r="BY899" i="1"/>
  <c r="BY900" i="1"/>
  <c r="BY901" i="1"/>
  <c r="BY903" i="1"/>
  <c r="BY904" i="1"/>
  <c r="BY905" i="1"/>
  <c r="BY906" i="1"/>
  <c r="BY907" i="1"/>
  <c r="BY908" i="1"/>
  <c r="BY909" i="1"/>
  <c r="BY911" i="1"/>
  <c r="BY912" i="1"/>
  <c r="BY913" i="1"/>
  <c r="BY914" i="1"/>
  <c r="BY915" i="1"/>
  <c r="BY916" i="1"/>
  <c r="BY917" i="1"/>
  <c r="BY919" i="1"/>
  <c r="BY920" i="1"/>
  <c r="BY921" i="1"/>
  <c r="BY922" i="1"/>
  <c r="BY923" i="1"/>
  <c r="BY924" i="1"/>
  <c r="BY925" i="1"/>
  <c r="BY927" i="1"/>
  <c r="BY928" i="1"/>
  <c r="BY929" i="1"/>
  <c r="BY930" i="1"/>
  <c r="BY931" i="1"/>
  <c r="BY932" i="1"/>
  <c r="BY933" i="1"/>
  <c r="BY935" i="1"/>
  <c r="BY936" i="1"/>
  <c r="BY937" i="1"/>
  <c r="BY938" i="1"/>
  <c r="BY939" i="1"/>
  <c r="BY940" i="1"/>
  <c r="BY941" i="1"/>
  <c r="BY943" i="1"/>
  <c r="BY944" i="1"/>
  <c r="BY945" i="1"/>
  <c r="BY946" i="1"/>
  <c r="BY947" i="1"/>
  <c r="BY948" i="1"/>
  <c r="BY949" i="1"/>
  <c r="BY951" i="1"/>
  <c r="BY952" i="1"/>
  <c r="BY953" i="1"/>
  <c r="BY954" i="1"/>
  <c r="BY955" i="1"/>
  <c r="BY956" i="1"/>
  <c r="BY957" i="1"/>
  <c r="BY959" i="1"/>
  <c r="BY960" i="1"/>
  <c r="BY961" i="1"/>
  <c r="BY962" i="1"/>
  <c r="BY963" i="1"/>
  <c r="BY964" i="1"/>
  <c r="BY965" i="1"/>
  <c r="BY967" i="1"/>
  <c r="BY968" i="1"/>
  <c r="BY969" i="1"/>
  <c r="BY970" i="1"/>
  <c r="BY971" i="1"/>
  <c r="BY972" i="1"/>
  <c r="BY973" i="1"/>
  <c r="BY975" i="1"/>
  <c r="BY976" i="1"/>
  <c r="BY977" i="1"/>
  <c r="BY978" i="1"/>
  <c r="BY979" i="1"/>
  <c r="BY980" i="1"/>
  <c r="BY981" i="1"/>
  <c r="BY983" i="1"/>
  <c r="BY984" i="1"/>
  <c r="BY985" i="1"/>
  <c r="BY986" i="1"/>
  <c r="BY987" i="1"/>
  <c r="BY988" i="1"/>
  <c r="BY989" i="1"/>
  <c r="BY991" i="1"/>
  <c r="BY992" i="1"/>
  <c r="BY993" i="1"/>
  <c r="BY994" i="1"/>
  <c r="BY995" i="1"/>
  <c r="BY996" i="1"/>
  <c r="BY997" i="1"/>
  <c r="BY999" i="1"/>
  <c r="BY1000" i="1"/>
  <c r="BY1001" i="1"/>
  <c r="BY1002" i="1"/>
  <c r="BY1003" i="1"/>
  <c r="BY1004" i="1"/>
  <c r="BY1005" i="1"/>
  <c r="BY1007" i="1"/>
  <c r="BY1008" i="1"/>
  <c r="BY1009" i="1"/>
  <c r="BY1010" i="1"/>
  <c r="BY1011" i="1"/>
  <c r="BY1012" i="1"/>
  <c r="BY1013" i="1"/>
  <c r="BY1015" i="1"/>
  <c r="BY1016" i="1"/>
  <c r="BY1017" i="1"/>
  <c r="BY1018" i="1"/>
  <c r="BY1019" i="1"/>
  <c r="BY1020" i="1"/>
  <c r="BY1021" i="1"/>
  <c r="BY1023" i="1"/>
  <c r="BY1024" i="1"/>
  <c r="BY1025" i="1"/>
  <c r="BY1026" i="1"/>
  <c r="BY1027" i="1"/>
  <c r="BY1028" i="1"/>
  <c r="BY1029" i="1"/>
  <c r="BY1031" i="1"/>
  <c r="BY1032" i="1"/>
  <c r="BY1033" i="1"/>
  <c r="BY1034" i="1"/>
  <c r="BY1035" i="1"/>
  <c r="BY1036" i="1"/>
  <c r="BY1037" i="1"/>
  <c r="BY1039" i="1"/>
  <c r="BY1040" i="1"/>
  <c r="BY1041" i="1"/>
  <c r="BY1042" i="1"/>
  <c r="BY1043" i="1"/>
  <c r="BY1044" i="1"/>
  <c r="BY1045" i="1"/>
  <c r="BY1047" i="1"/>
  <c r="BY1048" i="1"/>
  <c r="BY1049" i="1"/>
  <c r="BY1050" i="1"/>
  <c r="BY1051" i="1"/>
  <c r="BY1052" i="1"/>
  <c r="BY1053" i="1"/>
  <c r="BY1055" i="1"/>
  <c r="BY1056" i="1"/>
  <c r="BY1057" i="1"/>
  <c r="BY1058" i="1"/>
  <c r="BY1059" i="1"/>
  <c r="BY1060" i="1"/>
  <c r="BY1061" i="1"/>
  <c r="BY1063" i="1"/>
  <c r="BY1064" i="1"/>
  <c r="BY1065" i="1"/>
  <c r="BY1066" i="1"/>
  <c r="BY1067" i="1"/>
  <c r="BY1068" i="1"/>
  <c r="BY1069" i="1"/>
  <c r="BY1071" i="1"/>
  <c r="BY1072" i="1"/>
  <c r="BY1073" i="1"/>
  <c r="BY1074" i="1"/>
  <c r="BY1075" i="1"/>
  <c r="BY1076" i="1"/>
  <c r="BY1077" i="1"/>
  <c r="BY1079" i="1"/>
  <c r="BY1080" i="1"/>
  <c r="BY1081" i="1"/>
  <c r="BY1082" i="1"/>
  <c r="BY1083" i="1"/>
  <c r="BY1084" i="1"/>
  <c r="BY1085" i="1"/>
  <c r="BY1087" i="1"/>
  <c r="BY1088" i="1"/>
  <c r="BY1089" i="1"/>
  <c r="BY1090" i="1"/>
  <c r="BY1091" i="1"/>
  <c r="BY1092" i="1"/>
  <c r="BY1093" i="1"/>
  <c r="BY1095" i="1"/>
  <c r="BY1096" i="1"/>
  <c r="BY1097" i="1"/>
  <c r="BY1098" i="1"/>
  <c r="BY1099" i="1"/>
  <c r="BY1100" i="1"/>
  <c r="BY1101" i="1"/>
  <c r="BY1103" i="1"/>
  <c r="BY1104" i="1"/>
  <c r="BY1105" i="1"/>
  <c r="BY1106" i="1"/>
  <c r="BY1107" i="1"/>
  <c r="BY1108" i="1"/>
  <c r="BY1109" i="1"/>
  <c r="BY1111" i="1"/>
  <c r="BY1112" i="1"/>
  <c r="BY1113" i="1"/>
  <c r="BY1114" i="1"/>
  <c r="BY1115" i="1"/>
  <c r="BY1116" i="1"/>
  <c r="BY1117" i="1"/>
  <c r="BY1119" i="1"/>
  <c r="BY1120" i="1"/>
  <c r="BY1121" i="1"/>
  <c r="BY1122" i="1"/>
  <c r="BY1123" i="1"/>
  <c r="BY1124" i="1"/>
  <c r="BY1125" i="1"/>
  <c r="BY1127" i="1"/>
  <c r="BY1128" i="1"/>
  <c r="BY1129" i="1"/>
  <c r="BY1130" i="1"/>
  <c r="BY1131" i="1"/>
  <c r="BY1132" i="1"/>
  <c r="BY1133" i="1"/>
  <c r="BY1135" i="1"/>
  <c r="BY1136" i="1"/>
  <c r="BY1137" i="1"/>
  <c r="BY1138" i="1"/>
  <c r="BY1139" i="1"/>
  <c r="BY1140" i="1"/>
  <c r="BY1141" i="1"/>
  <c r="BY1143" i="1"/>
  <c r="BY1144" i="1"/>
  <c r="BY1145" i="1"/>
  <c r="BY1146" i="1"/>
  <c r="BY1147" i="1"/>
  <c r="BY1148" i="1"/>
  <c r="BY1149" i="1"/>
  <c r="BY1151" i="1"/>
  <c r="BY1152" i="1"/>
  <c r="BY1153" i="1"/>
  <c r="BY1154" i="1"/>
  <c r="BY1155" i="1"/>
  <c r="BY1156" i="1"/>
  <c r="BY1157" i="1"/>
  <c r="BY1159" i="1"/>
  <c r="BY1160" i="1"/>
  <c r="BY1161" i="1"/>
  <c r="BY1162" i="1"/>
  <c r="BY1163" i="1"/>
  <c r="BY1164" i="1"/>
  <c r="BY1165" i="1"/>
  <c r="BY1167" i="1"/>
  <c r="BY1168" i="1"/>
  <c r="BY1169" i="1"/>
  <c r="BY1170" i="1"/>
  <c r="BY1171" i="1"/>
  <c r="BY1172" i="1"/>
  <c r="BY1173" i="1"/>
  <c r="BY1175" i="1"/>
  <c r="BY1176" i="1"/>
  <c r="BY1177" i="1"/>
  <c r="BY1178" i="1"/>
  <c r="BY1179" i="1"/>
  <c r="BY1180" i="1"/>
  <c r="BY1181" i="1"/>
  <c r="BY1183" i="1"/>
  <c r="BY1184" i="1"/>
  <c r="BY1185" i="1"/>
  <c r="BY1186" i="1"/>
  <c r="BY1187" i="1"/>
  <c r="BY1188" i="1"/>
  <c r="BY1189" i="1"/>
  <c r="BY1191" i="1"/>
  <c r="BY1192" i="1"/>
  <c r="BY1193" i="1"/>
  <c r="BY1194" i="1"/>
  <c r="BY1195" i="1"/>
  <c r="BY1196" i="1"/>
  <c r="BY1197" i="1"/>
  <c r="BY1199" i="1"/>
  <c r="BY1200" i="1"/>
  <c r="BY1201" i="1"/>
  <c r="BY1202" i="1"/>
  <c r="BY1203" i="1"/>
  <c r="BY1204" i="1"/>
  <c r="BY1205" i="1"/>
  <c r="BY1207" i="1"/>
  <c r="BY1208" i="1"/>
  <c r="BY1209" i="1"/>
  <c r="BY1210" i="1"/>
  <c r="BY1211" i="1"/>
  <c r="BY1212" i="1"/>
  <c r="BY1213" i="1"/>
  <c r="BY1215" i="1"/>
  <c r="BY1216" i="1"/>
  <c r="BY1217" i="1"/>
  <c r="BY1218" i="1"/>
  <c r="BY1219" i="1"/>
  <c r="BY1220" i="1"/>
  <c r="BY1221" i="1"/>
  <c r="BY1223" i="1"/>
  <c r="BY1224" i="1"/>
  <c r="BY1225" i="1"/>
  <c r="BY1226" i="1"/>
  <c r="BY1227" i="1"/>
  <c r="BY1228" i="1"/>
  <c r="BY1229" i="1"/>
  <c r="BY1231" i="1"/>
  <c r="BY1232" i="1"/>
  <c r="BY1233" i="1"/>
  <c r="BY1234" i="1"/>
  <c r="BY1235" i="1"/>
  <c r="BY1236" i="1"/>
  <c r="BY1237" i="1"/>
  <c r="BY1239" i="1"/>
  <c r="BY1240" i="1"/>
  <c r="BY1241" i="1"/>
  <c r="BY1242" i="1"/>
  <c r="BY1243" i="1"/>
  <c r="BY1244" i="1"/>
  <c r="BY1245" i="1"/>
  <c r="BY1247" i="1"/>
  <c r="BY1248" i="1"/>
  <c r="BY1249" i="1"/>
  <c r="BY1250" i="1"/>
  <c r="BY1252" i="1"/>
  <c r="BY1253" i="1"/>
  <c r="BY1255" i="1"/>
  <c r="BY1256" i="1"/>
  <c r="BY1257" i="1"/>
  <c r="BY1260" i="1"/>
  <c r="BY1261" i="1"/>
  <c r="BY1263" i="1"/>
  <c r="BY1264" i="1"/>
  <c r="BY1265" i="1"/>
  <c r="BY1268" i="1"/>
  <c r="BY1269" i="1"/>
  <c r="BY1271" i="1"/>
  <c r="BY1272" i="1"/>
  <c r="BY1273" i="1"/>
  <c r="BY1276" i="1"/>
  <c r="BY1277" i="1"/>
  <c r="BY1279" i="1"/>
  <c r="BY1280" i="1"/>
  <c r="BY1281" i="1"/>
  <c r="BY1284" i="1"/>
  <c r="BY1285" i="1"/>
  <c r="BY1287" i="1"/>
  <c r="BY1288" i="1"/>
  <c r="BY1289" i="1"/>
  <c r="BY1290" i="1"/>
  <c r="BY1292" i="1"/>
  <c r="BY1293" i="1"/>
  <c r="BY1295" i="1"/>
  <c r="BY1296" i="1"/>
  <c r="BY1297" i="1"/>
  <c r="BY1298" i="1"/>
  <c r="BY1300" i="1"/>
  <c r="BY1301" i="1"/>
  <c r="BY1303" i="1"/>
  <c r="BY1304" i="1"/>
  <c r="BY1305" i="1"/>
  <c r="BY1306" i="1"/>
  <c r="BY1308" i="1"/>
  <c r="BY1309" i="1"/>
  <c r="BY1311" i="1"/>
  <c r="BY1312" i="1"/>
  <c r="BY1313" i="1"/>
  <c r="BY1314" i="1"/>
  <c r="BY1316" i="1"/>
  <c r="BY1317" i="1"/>
  <c r="BY1319" i="1"/>
  <c r="BY1320" i="1"/>
  <c r="BY1321" i="1"/>
  <c r="BY1324" i="1"/>
  <c r="BY1325" i="1"/>
  <c r="BY1327" i="1"/>
  <c r="BY1329" i="1"/>
  <c r="BY1332" i="1"/>
  <c r="BY1333" i="1"/>
  <c r="BY1335" i="1"/>
  <c r="BY1337" i="1"/>
  <c r="BY1338" i="1"/>
  <c r="BY1340" i="1"/>
  <c r="BY1341" i="1"/>
  <c r="BY1342" i="1"/>
  <c r="BY1343" i="1"/>
  <c r="BY1345" i="1"/>
  <c r="BY1346" i="1"/>
  <c r="BY1348" i="1"/>
  <c r="BY1349" i="1"/>
  <c r="BY1351" i="1"/>
  <c r="BY1353" i="1"/>
  <c r="BY1356" i="1"/>
  <c r="BY1357" i="1"/>
  <c r="BY1359" i="1"/>
  <c r="BY1361" i="1"/>
  <c r="BY1364" i="1"/>
  <c r="BY1365" i="1"/>
  <c r="BY1366" i="1"/>
  <c r="BY1367" i="1"/>
  <c r="BY1369" i="1"/>
  <c r="BY1370" i="1"/>
  <c r="BY1372" i="1"/>
  <c r="BY1373" i="1"/>
  <c r="BY1375" i="1"/>
  <c r="BY1377" i="1"/>
  <c r="BY1378" i="1"/>
  <c r="BY1380" i="1"/>
  <c r="BY1381" i="1"/>
  <c r="BY1383" i="1"/>
  <c r="BY1385" i="1"/>
  <c r="BY1388" i="1"/>
  <c r="BY1389" i="1"/>
  <c r="BY1390" i="1"/>
  <c r="BY1391" i="1"/>
  <c r="BY1393" i="1"/>
  <c r="BY1396" i="1"/>
  <c r="BY1397" i="1"/>
  <c r="BY1399" i="1"/>
  <c r="BY1401" i="1"/>
  <c r="BY1402" i="1"/>
  <c r="BY1404" i="1"/>
  <c r="BY1405" i="1"/>
  <c r="BY1407" i="1"/>
  <c r="BY1409" i="1"/>
  <c r="BY1410" i="1"/>
  <c r="BY1412" i="1"/>
  <c r="BY1413" i="1"/>
  <c r="BY1415" i="1"/>
  <c r="BY1417" i="1"/>
  <c r="BY1420" i="1"/>
  <c r="BY1421" i="1"/>
  <c r="BY1423" i="1"/>
  <c r="BY1425" i="1"/>
  <c r="BY1428" i="1"/>
  <c r="BY1429" i="1"/>
  <c r="BY1431" i="1"/>
  <c r="BY1433" i="1"/>
  <c r="BY1434" i="1"/>
  <c r="BY1436" i="1"/>
  <c r="BY1437" i="1"/>
  <c r="BY1439" i="1"/>
  <c r="BY1441" i="1"/>
  <c r="BY1442" i="1"/>
  <c r="BY1444" i="1"/>
  <c r="BY1445" i="1"/>
  <c r="BY1447" i="1"/>
  <c r="BY1449" i="1"/>
  <c r="BY1452" i="1"/>
  <c r="BY1453" i="1"/>
  <c r="BY1455" i="1"/>
  <c r="BY1457" i="1"/>
  <c r="BY1460" i="1"/>
  <c r="BY1461" i="1"/>
  <c r="BY1463" i="1"/>
  <c r="BY1465" i="1"/>
  <c r="BY1466" i="1"/>
  <c r="BY1468" i="1"/>
  <c r="BY1469" i="1"/>
  <c r="BY1470" i="1"/>
  <c r="BY1471" i="1"/>
  <c r="BY1473" i="1"/>
  <c r="BY1474" i="1"/>
  <c r="BY1476" i="1"/>
  <c r="BY1477" i="1"/>
  <c r="BY1479" i="1"/>
  <c r="BY1481" i="1"/>
  <c r="BY1484" i="1"/>
  <c r="BY1485" i="1"/>
  <c r="BY1487" i="1"/>
  <c r="BY1489" i="1"/>
  <c r="BY1492" i="1"/>
  <c r="BY1493" i="1"/>
  <c r="BY1494" i="1"/>
  <c r="BY1495" i="1"/>
  <c r="BY1497" i="1"/>
  <c r="BY1498" i="1"/>
  <c r="BY1500" i="1"/>
  <c r="BY1501" i="1"/>
  <c r="BY1503" i="1"/>
  <c r="BY1505" i="1"/>
  <c r="BY1506" i="1"/>
  <c r="BY1508" i="1"/>
  <c r="BY1509" i="1"/>
  <c r="BY1511" i="1"/>
  <c r="BY1513" i="1"/>
  <c r="BY1516" i="1"/>
  <c r="BY1517" i="1"/>
  <c r="BY1518" i="1"/>
  <c r="BY1519" i="1"/>
  <c r="BY1521" i="1"/>
  <c r="BY1524" i="1"/>
  <c r="BY1525" i="1"/>
  <c r="BY1527" i="1"/>
  <c r="BY1529" i="1"/>
  <c r="BY1530" i="1"/>
  <c r="BY1532" i="1"/>
  <c r="BY1533" i="1"/>
  <c r="BY1535" i="1"/>
  <c r="BY1537" i="1"/>
  <c r="BY1538" i="1"/>
  <c r="BY1540" i="1"/>
  <c r="BY1541" i="1"/>
  <c r="BY1543" i="1"/>
  <c r="BY1545" i="1"/>
  <c r="BY1548" i="1"/>
  <c r="BY1549" i="1"/>
  <c r="BY1551" i="1"/>
  <c r="BY1553" i="1"/>
  <c r="BY1556" i="1"/>
  <c r="BY1557" i="1"/>
  <c r="BY1559" i="1"/>
  <c r="BY1561" i="1"/>
  <c r="BY1562" i="1"/>
  <c r="BY1564" i="1"/>
  <c r="BY1565" i="1"/>
  <c r="BY1567" i="1"/>
  <c r="BY1569" i="1"/>
  <c r="BY1570" i="1"/>
  <c r="BY1572" i="1"/>
  <c r="BY1573" i="1"/>
  <c r="BY1575" i="1"/>
  <c r="BY1577" i="1"/>
  <c r="BY1580" i="1"/>
  <c r="BY1581" i="1"/>
  <c r="BY1583" i="1"/>
  <c r="BY1585" i="1"/>
  <c r="BY1588" i="1"/>
  <c r="BY1589" i="1"/>
  <c r="BY1591" i="1"/>
  <c r="BY1593" i="1"/>
  <c r="BY1594" i="1"/>
  <c r="BY1596" i="1"/>
  <c r="BY1597" i="1"/>
  <c r="BY1598" i="1"/>
  <c r="BY1599" i="1"/>
  <c r="BY1601" i="1"/>
  <c r="BY1602" i="1"/>
  <c r="BY1604" i="1"/>
  <c r="BY1605" i="1"/>
  <c r="BY1607" i="1"/>
  <c r="BY1609" i="1"/>
  <c r="BY1612" i="1"/>
  <c r="BY1613" i="1"/>
  <c r="BY1615" i="1"/>
  <c r="BY1617" i="1"/>
  <c r="BY1620" i="1"/>
  <c r="BY1621" i="1"/>
  <c r="BY1622" i="1"/>
  <c r="BY1623" i="1"/>
  <c r="BY1625" i="1"/>
  <c r="BY1626" i="1"/>
  <c r="BY1628" i="1"/>
  <c r="BY1629" i="1"/>
  <c r="BY1631" i="1"/>
  <c r="BY1633" i="1"/>
  <c r="BY1634" i="1"/>
  <c r="BY1636" i="1"/>
  <c r="BY1637" i="1"/>
  <c r="BY1639" i="1"/>
  <c r="BY1641" i="1"/>
  <c r="BY1644" i="1"/>
  <c r="BY1645" i="1"/>
  <c r="BY1646" i="1"/>
  <c r="BY1647" i="1"/>
  <c r="BY1649" i="1"/>
  <c r="BY1652" i="1"/>
  <c r="BY1653" i="1"/>
  <c r="BY1655" i="1"/>
  <c r="BY1657" i="1"/>
  <c r="BY1658" i="1"/>
  <c r="BY1660" i="1"/>
  <c r="BY1661" i="1"/>
  <c r="BY1663" i="1"/>
  <c r="BY1665" i="1"/>
  <c r="BY1666" i="1"/>
  <c r="BY1668" i="1"/>
  <c r="BY1669" i="1"/>
  <c r="BY1671" i="1"/>
  <c r="BY1673" i="1"/>
  <c r="BY1676" i="1"/>
  <c r="BY1677" i="1"/>
  <c r="BY1679" i="1"/>
  <c r="BY1681" i="1"/>
  <c r="BY1684" i="1"/>
  <c r="BY1685" i="1"/>
  <c r="BY1687" i="1"/>
  <c r="BY1689" i="1"/>
  <c r="BY1690" i="1"/>
  <c r="BY1692" i="1"/>
  <c r="BY1693" i="1"/>
  <c r="BY1695" i="1"/>
  <c r="BY1697" i="1"/>
  <c r="BY1698" i="1"/>
  <c r="BY1700" i="1"/>
  <c r="BY1701" i="1"/>
  <c r="BY1703" i="1"/>
  <c r="BY1705" i="1"/>
  <c r="BY1708" i="1"/>
  <c r="BY1709" i="1"/>
  <c r="BY1711" i="1"/>
  <c r="BY1713" i="1"/>
  <c r="BY1716" i="1"/>
  <c r="BY1717" i="1"/>
  <c r="BY1719" i="1"/>
  <c r="BY1721" i="1"/>
  <c r="BY1722" i="1"/>
  <c r="BY1724" i="1"/>
  <c r="BY1725" i="1"/>
  <c r="BY1726" i="1"/>
  <c r="BY1727" i="1"/>
  <c r="BY1729" i="1"/>
  <c r="BY1730" i="1"/>
  <c r="BY1732" i="1"/>
  <c r="BY1733" i="1"/>
  <c r="BY1735" i="1"/>
  <c r="BY1737" i="1"/>
  <c r="BY1740" i="1"/>
  <c r="BY1741" i="1"/>
  <c r="BY1743" i="1"/>
  <c r="BY1745" i="1"/>
  <c r="BY1748" i="1"/>
  <c r="BY1749" i="1"/>
  <c r="BY1750" i="1"/>
  <c r="BY1751" i="1"/>
  <c r="BY1753" i="1"/>
  <c r="BY1754" i="1"/>
  <c r="BY1756" i="1"/>
  <c r="BY1757" i="1"/>
  <c r="BY1759" i="1"/>
  <c r="BY1761" i="1"/>
  <c r="BY1762" i="1"/>
  <c r="BY1764" i="1"/>
  <c r="BY1765" i="1"/>
  <c r="BY1767" i="1"/>
  <c r="BY1769" i="1"/>
  <c r="BY1772" i="1"/>
  <c r="BY1773" i="1"/>
  <c r="BY1775" i="1"/>
  <c r="BY1777" i="1"/>
  <c r="BY1780" i="1"/>
  <c r="BY1781" i="1"/>
  <c r="BY1783" i="1"/>
  <c r="BY1784" i="1"/>
  <c r="BY1785" i="1"/>
  <c r="BY1788" i="1"/>
  <c r="BY1789" i="1"/>
  <c r="BY1791" i="1"/>
  <c r="BY1792" i="1"/>
  <c r="BY1793" i="1"/>
  <c r="BY1794" i="1"/>
  <c r="BY1796" i="1"/>
  <c r="BY1797" i="1"/>
  <c r="BY1799" i="1"/>
  <c r="BY1800" i="1"/>
  <c r="BY1801" i="1"/>
  <c r="BY1802" i="1"/>
  <c r="BY1804" i="1"/>
  <c r="BY1805" i="1"/>
  <c r="BY1807" i="1"/>
  <c r="BY1809" i="1"/>
  <c r="BY1810" i="1"/>
  <c r="BY1812" i="1"/>
  <c r="BY1813" i="1"/>
  <c r="BY1815" i="1"/>
  <c r="BY1816" i="1"/>
  <c r="BY1817" i="1"/>
  <c r="BY1820" i="1"/>
  <c r="BY1821" i="1"/>
  <c r="BY1823" i="1"/>
  <c r="BY1825" i="1"/>
  <c r="BY1828" i="1"/>
  <c r="BY1829" i="1"/>
  <c r="BY1831" i="1"/>
  <c r="BY1832" i="1"/>
  <c r="BY1833" i="1"/>
  <c r="BY1836" i="1"/>
  <c r="BY1837" i="1"/>
  <c r="BY1838" i="1"/>
  <c r="BY1839" i="1"/>
  <c r="BY1840" i="1"/>
  <c r="BY1841" i="1"/>
  <c r="BY1844" i="1"/>
  <c r="BY1845" i="1"/>
  <c r="BY1847" i="1"/>
  <c r="BY1848" i="1"/>
  <c r="BY1849" i="1"/>
  <c r="BY1852" i="1"/>
  <c r="BY1853" i="1"/>
  <c r="BY1855" i="1"/>
  <c r="BY1856" i="1"/>
  <c r="BY1857" i="1"/>
  <c r="BY1860" i="1"/>
  <c r="BY1861" i="1"/>
  <c r="BY1862" i="1"/>
  <c r="BY1863" i="1"/>
  <c r="BY1864" i="1"/>
  <c r="BY1865" i="1"/>
  <c r="BY1866" i="1"/>
  <c r="BY1868" i="1"/>
  <c r="BY1869" i="1"/>
  <c r="BY1871" i="1"/>
  <c r="BY1873" i="1"/>
  <c r="BY1874" i="1"/>
  <c r="BY1876" i="1"/>
  <c r="BY1877" i="1"/>
  <c r="BY1879" i="1"/>
  <c r="BY1880" i="1"/>
  <c r="BY1881" i="1"/>
  <c r="BY1884" i="1"/>
  <c r="BY1885" i="1"/>
  <c r="BY1887" i="1"/>
  <c r="BY1889" i="1"/>
  <c r="BY1892" i="1"/>
  <c r="BY1893" i="1"/>
  <c r="BY1895" i="1"/>
  <c r="BY1896" i="1"/>
  <c r="BY1897" i="1"/>
  <c r="BY1900" i="1"/>
  <c r="BY1901" i="1"/>
  <c r="BY1903" i="1"/>
  <c r="BY1904" i="1"/>
  <c r="BY1905" i="1"/>
  <c r="BY1908" i="1"/>
  <c r="BY1909" i="1"/>
  <c r="BY1911" i="1"/>
  <c r="BY1912" i="1"/>
  <c r="BY1913" i="1"/>
  <c r="BY1916" i="1"/>
  <c r="BY1917" i="1"/>
  <c r="BY1919" i="1"/>
  <c r="BY1920" i="1"/>
  <c r="BY1921" i="1"/>
  <c r="BY1924" i="1"/>
  <c r="BY1925" i="1"/>
  <c r="BY1927" i="1"/>
  <c r="BY1928" i="1"/>
  <c r="BY1929" i="1"/>
  <c r="BY1930" i="1"/>
  <c r="BY1931" i="1"/>
  <c r="BY1932" i="1"/>
  <c r="BY1933" i="1"/>
  <c r="BY1935" i="1"/>
  <c r="BY1936" i="1"/>
  <c r="BY1937" i="1"/>
  <c r="BY1938" i="1"/>
  <c r="BY1939" i="1"/>
  <c r="BY1940" i="1"/>
  <c r="BY1941" i="1"/>
  <c r="BY1943" i="1"/>
  <c r="BY1944" i="1"/>
  <c r="BY1945" i="1"/>
  <c r="BY1946" i="1"/>
  <c r="BY1947" i="1"/>
  <c r="BY1948" i="1"/>
  <c r="BY1949" i="1"/>
  <c r="BY1951" i="1"/>
  <c r="BY1952" i="1"/>
  <c r="BY1953" i="1"/>
  <c r="BY1954" i="1"/>
  <c r="BY1955" i="1"/>
  <c r="BY1956" i="1"/>
  <c r="BY1957" i="1"/>
  <c r="BY1959" i="1"/>
  <c r="BY1960" i="1"/>
  <c r="BY1961" i="1"/>
  <c r="BY1962" i="1"/>
  <c r="BY1963" i="1"/>
  <c r="BY1964" i="1"/>
  <c r="BY1965" i="1"/>
  <c r="BY1967" i="1"/>
  <c r="BY1968" i="1"/>
  <c r="BY1969" i="1"/>
  <c r="BY1970" i="1"/>
  <c r="BY1971" i="1"/>
  <c r="BY1972" i="1"/>
  <c r="BY1973" i="1"/>
  <c r="BY1975" i="1"/>
  <c r="BY1976" i="1"/>
  <c r="BY1977" i="1"/>
  <c r="BY1978" i="1"/>
  <c r="BY1979" i="1"/>
  <c r="BY1980" i="1"/>
  <c r="BY1981" i="1"/>
  <c r="BY1983" i="1"/>
  <c r="BY1984" i="1"/>
  <c r="BY1985" i="1"/>
  <c r="BY1986" i="1"/>
  <c r="BY1987" i="1"/>
  <c r="BY1988" i="1"/>
  <c r="BY1989" i="1"/>
  <c r="BX3" i="1"/>
  <c r="BX4" i="1"/>
  <c r="BX5" i="1"/>
  <c r="BX6" i="1"/>
  <c r="BX8" i="1"/>
  <c r="BX9" i="1"/>
  <c r="BX10" i="1"/>
  <c r="BX11" i="1"/>
  <c r="BX12" i="1"/>
  <c r="BX13" i="1"/>
  <c r="BX16" i="1"/>
  <c r="BX17" i="1"/>
  <c r="BX18" i="1"/>
  <c r="BX19" i="1"/>
  <c r="BX20" i="1"/>
  <c r="BX21" i="1"/>
  <c r="BX24" i="1"/>
  <c r="BX25" i="1"/>
  <c r="BX26" i="1"/>
  <c r="BX27" i="1"/>
  <c r="BX28" i="1"/>
  <c r="BX29" i="1"/>
  <c r="BX32" i="1"/>
  <c r="BX33" i="1"/>
  <c r="BX34" i="1"/>
  <c r="BX35" i="1"/>
  <c r="BX36" i="1"/>
  <c r="BX37" i="1"/>
  <c r="BX40" i="1"/>
  <c r="BX41" i="1"/>
  <c r="BX42" i="1"/>
  <c r="BX43" i="1"/>
  <c r="BX44" i="1"/>
  <c r="BX45" i="1"/>
  <c r="BX48" i="1"/>
  <c r="BX49" i="1"/>
  <c r="BX50" i="1"/>
  <c r="BX51" i="1"/>
  <c r="BX52" i="1"/>
  <c r="BX53" i="1"/>
  <c r="BX54" i="1"/>
  <c r="BX56" i="1"/>
  <c r="BX57" i="1"/>
  <c r="BX58" i="1"/>
  <c r="BX59" i="1"/>
  <c r="BX60" i="1"/>
  <c r="BX61" i="1"/>
  <c r="BX64" i="1"/>
  <c r="BX65" i="1"/>
  <c r="BX66" i="1"/>
  <c r="BX67" i="1"/>
  <c r="BX68" i="1"/>
  <c r="BX69" i="1"/>
  <c r="BX72" i="1"/>
  <c r="BX73" i="1"/>
  <c r="BX74" i="1"/>
  <c r="BX75" i="1"/>
  <c r="BX76" i="1"/>
  <c r="BX77" i="1"/>
  <c r="BX80" i="1"/>
  <c r="BX81" i="1"/>
  <c r="BX82" i="1"/>
  <c r="BX83" i="1"/>
  <c r="BX84" i="1"/>
  <c r="BX85" i="1"/>
  <c r="BX88" i="1"/>
  <c r="BX89" i="1"/>
  <c r="BX90" i="1"/>
  <c r="BX91" i="1"/>
  <c r="BX92" i="1"/>
  <c r="BX93" i="1"/>
  <c r="BX96" i="1"/>
  <c r="BX97" i="1"/>
  <c r="BX98" i="1"/>
  <c r="BX99" i="1"/>
  <c r="BX100" i="1"/>
  <c r="BX101" i="1"/>
  <c r="BX104" i="1"/>
  <c r="BX105" i="1"/>
  <c r="BX106" i="1"/>
  <c r="BX107" i="1"/>
  <c r="BX108" i="1"/>
  <c r="BX109" i="1"/>
  <c r="BX112" i="1"/>
  <c r="BX113" i="1"/>
  <c r="BX114" i="1"/>
  <c r="BX115" i="1"/>
  <c r="BX116" i="1"/>
  <c r="BX117" i="1"/>
  <c r="BX120" i="1"/>
  <c r="BX121" i="1"/>
  <c r="BX122" i="1"/>
  <c r="BX123" i="1"/>
  <c r="BX124" i="1"/>
  <c r="BX125" i="1"/>
  <c r="BX128" i="1"/>
  <c r="BX129" i="1"/>
  <c r="BX130" i="1"/>
  <c r="BX131" i="1"/>
  <c r="BX132" i="1"/>
  <c r="BX133" i="1"/>
  <c r="BX136" i="1"/>
  <c r="BX137" i="1"/>
  <c r="BX138" i="1"/>
  <c r="BX139" i="1"/>
  <c r="BX140" i="1"/>
  <c r="BX141" i="1"/>
  <c r="BX144" i="1"/>
  <c r="BX146" i="1"/>
  <c r="BX147" i="1"/>
  <c r="BX148" i="1"/>
  <c r="BX149" i="1"/>
  <c r="BX152" i="1"/>
  <c r="BX154" i="1"/>
  <c r="BX155" i="1"/>
  <c r="BX156" i="1"/>
  <c r="BX157" i="1"/>
  <c r="BX160" i="1"/>
  <c r="BX161" i="1"/>
  <c r="BX162" i="1"/>
  <c r="BX163" i="1"/>
  <c r="BX164" i="1"/>
  <c r="BX165" i="1"/>
  <c r="BX168" i="1"/>
  <c r="BX170" i="1"/>
  <c r="BX171" i="1"/>
  <c r="BX172" i="1"/>
  <c r="BX173" i="1"/>
  <c r="BX176" i="1"/>
  <c r="BX178" i="1"/>
  <c r="BX179" i="1"/>
  <c r="BX180" i="1"/>
  <c r="BX181" i="1"/>
  <c r="BX184" i="1"/>
  <c r="BX186" i="1"/>
  <c r="BX187" i="1"/>
  <c r="BX188" i="1"/>
  <c r="BX189" i="1"/>
  <c r="BX192" i="1"/>
  <c r="BX194" i="1"/>
  <c r="BX195" i="1"/>
  <c r="BX196" i="1"/>
  <c r="BX197" i="1"/>
  <c r="BX200" i="1"/>
  <c r="BX202" i="1"/>
  <c r="BX203" i="1"/>
  <c r="BX204" i="1"/>
  <c r="BX205" i="1"/>
  <c r="BX208" i="1"/>
  <c r="BX210" i="1"/>
  <c r="BX211" i="1"/>
  <c r="BX212" i="1"/>
  <c r="BX213" i="1"/>
  <c r="BX216" i="1"/>
  <c r="BX218" i="1"/>
  <c r="BX219" i="1"/>
  <c r="BX220" i="1"/>
  <c r="BX221" i="1"/>
  <c r="BX224" i="1"/>
  <c r="BX226" i="1"/>
  <c r="BX227" i="1"/>
  <c r="BX228" i="1"/>
  <c r="BX229" i="1"/>
  <c r="BX232" i="1"/>
  <c r="BX235" i="1"/>
  <c r="BX236" i="1"/>
  <c r="BX237" i="1"/>
  <c r="BX240" i="1"/>
  <c r="BX242" i="1"/>
  <c r="BX243" i="1"/>
  <c r="BX244" i="1"/>
  <c r="BX245" i="1"/>
  <c r="BX248" i="1"/>
  <c r="BX250" i="1"/>
  <c r="BX251" i="1"/>
  <c r="BX252" i="1"/>
  <c r="BX253" i="1"/>
  <c r="BX256" i="1"/>
  <c r="BX258" i="1"/>
  <c r="BX259" i="1"/>
  <c r="BX260" i="1"/>
  <c r="BX261" i="1"/>
  <c r="BX264" i="1"/>
  <c r="BX267" i="1"/>
  <c r="BX268" i="1"/>
  <c r="BX269" i="1"/>
  <c r="BX272" i="1"/>
  <c r="BX274" i="1"/>
  <c r="BX275" i="1"/>
  <c r="BX276" i="1"/>
  <c r="BX277" i="1"/>
  <c r="BX280" i="1"/>
  <c r="BX282" i="1"/>
  <c r="BX283" i="1"/>
  <c r="BX284" i="1"/>
  <c r="BX285" i="1"/>
  <c r="BX288" i="1"/>
  <c r="BX289" i="1"/>
  <c r="BX290" i="1"/>
  <c r="BX291" i="1"/>
  <c r="BX292" i="1"/>
  <c r="BX293" i="1"/>
  <c r="BX296" i="1"/>
  <c r="BX298" i="1"/>
  <c r="BX299" i="1"/>
  <c r="BX300" i="1"/>
  <c r="BX301" i="1"/>
  <c r="BX304" i="1"/>
  <c r="BX306" i="1"/>
  <c r="BX307" i="1"/>
  <c r="BX308" i="1"/>
  <c r="BX309" i="1"/>
  <c r="BX312" i="1"/>
  <c r="BX314" i="1"/>
  <c r="BX315" i="1"/>
  <c r="BX316" i="1"/>
  <c r="BX317" i="1"/>
  <c r="BX318" i="1"/>
  <c r="BX320" i="1"/>
  <c r="BX322" i="1"/>
  <c r="BX323" i="1"/>
  <c r="BX324" i="1"/>
  <c r="BX325" i="1"/>
  <c r="BX328" i="1"/>
  <c r="BX330" i="1"/>
  <c r="BX331" i="1"/>
  <c r="BX332" i="1"/>
  <c r="BX333" i="1"/>
  <c r="BX336" i="1"/>
  <c r="BX338" i="1"/>
  <c r="BX339" i="1"/>
  <c r="BX340" i="1"/>
  <c r="BX341" i="1"/>
  <c r="BX342" i="1"/>
  <c r="BX344" i="1"/>
  <c r="BX346" i="1"/>
  <c r="BX347" i="1"/>
  <c r="BX348" i="1"/>
  <c r="BX349" i="1"/>
  <c r="BX352" i="1"/>
  <c r="BX354" i="1"/>
  <c r="BX355" i="1"/>
  <c r="BX356" i="1"/>
  <c r="BX357" i="1"/>
  <c r="BX360" i="1"/>
  <c r="BX362" i="1"/>
  <c r="BX363" i="1"/>
  <c r="BX364" i="1"/>
  <c r="BX365" i="1"/>
  <c r="BX368" i="1"/>
  <c r="BX370" i="1"/>
  <c r="BX371" i="1"/>
  <c r="BX372" i="1"/>
  <c r="BX373" i="1"/>
  <c r="BX376" i="1"/>
  <c r="BX378" i="1"/>
  <c r="BX379" i="1"/>
  <c r="BX380" i="1"/>
  <c r="BX381" i="1"/>
  <c r="BX384" i="1"/>
  <c r="BX386" i="1"/>
  <c r="BX387" i="1"/>
  <c r="BX388" i="1"/>
  <c r="BX389" i="1"/>
  <c r="BX392" i="1"/>
  <c r="BX394" i="1"/>
  <c r="BX395" i="1"/>
  <c r="BX396" i="1"/>
  <c r="BX397" i="1"/>
  <c r="BX400" i="1"/>
  <c r="BX402" i="1"/>
  <c r="BX403" i="1"/>
  <c r="BX404" i="1"/>
  <c r="BX405" i="1"/>
  <c r="BX408" i="1"/>
  <c r="BX410" i="1"/>
  <c r="BX411" i="1"/>
  <c r="BX412" i="1"/>
  <c r="BX413" i="1"/>
  <c r="BX416" i="1"/>
  <c r="BX417" i="1"/>
  <c r="BX418" i="1"/>
  <c r="BX419" i="1"/>
  <c r="BX420" i="1"/>
  <c r="BX421" i="1"/>
  <c r="BX424" i="1"/>
  <c r="BX426" i="1"/>
  <c r="BX427" i="1"/>
  <c r="BX428" i="1"/>
  <c r="BX429" i="1"/>
  <c r="BX432" i="1"/>
  <c r="BX435" i="1"/>
  <c r="BX436" i="1"/>
  <c r="BX437" i="1"/>
  <c r="BX440" i="1"/>
  <c r="BX442" i="1"/>
  <c r="BX443" i="1"/>
  <c r="BX444" i="1"/>
  <c r="BX445" i="1"/>
  <c r="BX448" i="1"/>
  <c r="BX450" i="1"/>
  <c r="BX451" i="1"/>
  <c r="BX452" i="1"/>
  <c r="BX453" i="1"/>
  <c r="BX456" i="1"/>
  <c r="BX458" i="1"/>
  <c r="BX459" i="1"/>
  <c r="BX460" i="1"/>
  <c r="BX461" i="1"/>
  <c r="BX464" i="1"/>
  <c r="BX467" i="1"/>
  <c r="BX468" i="1"/>
  <c r="BX469" i="1"/>
  <c r="BX472" i="1"/>
  <c r="BX474" i="1"/>
  <c r="BX475" i="1"/>
  <c r="BX476" i="1"/>
  <c r="BX477" i="1"/>
  <c r="BX480" i="1"/>
  <c r="BX482" i="1"/>
  <c r="BX483" i="1"/>
  <c r="BX484" i="1"/>
  <c r="BX485" i="1"/>
  <c r="BX488" i="1"/>
  <c r="BX490" i="1"/>
  <c r="BX491" i="1"/>
  <c r="BX492" i="1"/>
  <c r="BX493" i="1"/>
  <c r="BX496" i="1"/>
  <c r="BX499" i="1"/>
  <c r="BX500" i="1"/>
  <c r="BX501" i="1"/>
  <c r="BX502" i="1"/>
  <c r="BX504" i="1"/>
  <c r="BX506" i="1"/>
  <c r="BX507" i="1"/>
  <c r="BX508" i="1"/>
  <c r="BX509" i="1"/>
  <c r="BX512" i="1"/>
  <c r="BX514" i="1"/>
  <c r="BX515" i="1"/>
  <c r="BX516" i="1"/>
  <c r="BX517" i="1"/>
  <c r="BX520" i="1"/>
  <c r="BX522" i="1"/>
  <c r="BX523" i="1"/>
  <c r="BX524" i="1"/>
  <c r="BX525" i="1"/>
  <c r="BX526" i="1"/>
  <c r="BX528" i="1"/>
  <c r="BX531" i="1"/>
  <c r="BX532" i="1"/>
  <c r="BX533" i="1"/>
  <c r="BX536" i="1"/>
  <c r="BX538" i="1"/>
  <c r="BX539" i="1"/>
  <c r="BX540" i="1"/>
  <c r="BX541" i="1"/>
  <c r="BX544" i="1"/>
  <c r="BX545" i="1"/>
  <c r="BX546" i="1"/>
  <c r="BX547" i="1"/>
  <c r="BX548" i="1"/>
  <c r="BX549" i="1"/>
  <c r="BX552" i="1"/>
  <c r="BX554" i="1"/>
  <c r="BX555" i="1"/>
  <c r="BX556" i="1"/>
  <c r="BX557" i="1"/>
  <c r="BX560" i="1"/>
  <c r="BX562" i="1"/>
  <c r="BX563" i="1"/>
  <c r="BX564" i="1"/>
  <c r="BX565" i="1"/>
  <c r="BX568" i="1"/>
  <c r="BX570" i="1"/>
  <c r="BX571" i="1"/>
  <c r="BX572" i="1"/>
  <c r="BX573" i="1"/>
  <c r="BX576" i="1"/>
  <c r="BX578" i="1"/>
  <c r="BX579" i="1"/>
  <c r="BX580" i="1"/>
  <c r="BX581" i="1"/>
  <c r="BX584" i="1"/>
  <c r="BX586" i="1"/>
  <c r="BX587" i="1"/>
  <c r="BX588" i="1"/>
  <c r="BX589" i="1"/>
  <c r="BX592" i="1"/>
  <c r="BX594" i="1"/>
  <c r="BX595" i="1"/>
  <c r="BX596" i="1"/>
  <c r="BX597" i="1"/>
  <c r="BX600" i="1"/>
  <c r="BX602" i="1"/>
  <c r="BX603" i="1"/>
  <c r="BX604" i="1"/>
  <c r="BX605" i="1"/>
  <c r="BX608" i="1"/>
  <c r="BX610" i="1"/>
  <c r="BX611" i="1"/>
  <c r="BX612" i="1"/>
  <c r="BX613" i="1"/>
  <c r="BX616" i="1"/>
  <c r="BX618" i="1"/>
  <c r="BX619" i="1"/>
  <c r="BX620" i="1"/>
  <c r="BX621" i="1"/>
  <c r="BX624" i="1"/>
  <c r="BX626" i="1"/>
  <c r="BX627" i="1"/>
  <c r="BX628" i="1"/>
  <c r="BX629" i="1"/>
  <c r="BX632" i="1"/>
  <c r="BX634" i="1"/>
  <c r="BX635" i="1"/>
  <c r="BX636" i="1"/>
  <c r="BX637" i="1"/>
  <c r="BX640" i="1"/>
  <c r="BX642" i="1"/>
  <c r="BX643" i="1"/>
  <c r="BX644" i="1"/>
  <c r="BX645" i="1"/>
  <c r="BX648" i="1"/>
  <c r="BX650" i="1"/>
  <c r="BX651" i="1"/>
  <c r="BX652" i="1"/>
  <c r="BX653" i="1"/>
  <c r="BX656" i="1"/>
  <c r="BX658" i="1"/>
  <c r="BX659" i="1"/>
  <c r="BX660" i="1"/>
  <c r="BX661" i="1"/>
  <c r="BX664" i="1"/>
  <c r="BX666" i="1"/>
  <c r="BX667" i="1"/>
  <c r="BX668" i="1"/>
  <c r="BX669" i="1"/>
  <c r="BX672" i="1"/>
  <c r="BX673" i="1"/>
  <c r="BX674" i="1"/>
  <c r="BX675" i="1"/>
  <c r="BX676" i="1"/>
  <c r="BX677" i="1"/>
  <c r="BX680" i="1"/>
  <c r="BX682" i="1"/>
  <c r="BX683" i="1"/>
  <c r="BX684" i="1"/>
  <c r="BX685" i="1"/>
  <c r="BX688" i="1"/>
  <c r="BX691" i="1"/>
  <c r="BX692" i="1"/>
  <c r="BX693" i="1"/>
  <c r="BX696" i="1"/>
  <c r="BX699" i="1"/>
  <c r="BX700" i="1"/>
  <c r="BX701" i="1"/>
  <c r="BX704" i="1"/>
  <c r="BX706" i="1"/>
  <c r="BX707" i="1"/>
  <c r="BX708" i="1"/>
  <c r="BX709" i="1"/>
  <c r="BX712" i="1"/>
  <c r="BX714" i="1"/>
  <c r="BX715" i="1"/>
  <c r="BX716" i="1"/>
  <c r="BX717" i="1"/>
  <c r="BX720" i="1"/>
  <c r="BX723" i="1"/>
  <c r="BX724" i="1"/>
  <c r="BX725" i="1"/>
  <c r="BX728" i="1"/>
  <c r="BX731" i="1"/>
  <c r="BX732" i="1"/>
  <c r="BX733" i="1"/>
  <c r="BX734" i="1"/>
  <c r="BX736" i="1"/>
  <c r="BX738" i="1"/>
  <c r="BX739" i="1"/>
  <c r="BX740" i="1"/>
  <c r="BX741" i="1"/>
  <c r="BX744" i="1"/>
  <c r="BX746" i="1"/>
  <c r="BX747" i="1"/>
  <c r="BX748" i="1"/>
  <c r="BX749" i="1"/>
  <c r="BX752" i="1"/>
  <c r="BX755" i="1"/>
  <c r="BX756" i="1"/>
  <c r="BX757" i="1"/>
  <c r="BX760" i="1"/>
  <c r="BX763" i="1"/>
  <c r="BX764" i="1"/>
  <c r="BX765" i="1"/>
  <c r="BX768" i="1"/>
  <c r="BX770" i="1"/>
  <c r="BX771" i="1"/>
  <c r="BX772" i="1"/>
  <c r="BX773" i="1"/>
  <c r="BX776" i="1"/>
  <c r="BX778" i="1"/>
  <c r="BX779" i="1"/>
  <c r="BX780" i="1"/>
  <c r="BX781" i="1"/>
  <c r="BX784" i="1"/>
  <c r="BX787" i="1"/>
  <c r="BX788" i="1"/>
  <c r="BX789" i="1"/>
  <c r="BX792" i="1"/>
  <c r="BX795" i="1"/>
  <c r="BX796" i="1"/>
  <c r="BX797" i="1"/>
  <c r="BX800" i="1"/>
  <c r="BX802" i="1"/>
  <c r="BX803" i="1"/>
  <c r="BX804" i="1"/>
  <c r="BX805" i="1"/>
  <c r="BX808" i="1"/>
  <c r="BX810" i="1"/>
  <c r="BX811" i="1"/>
  <c r="BX812" i="1"/>
  <c r="BX813" i="1"/>
  <c r="BX816" i="1"/>
  <c r="BX819" i="1"/>
  <c r="BX820" i="1"/>
  <c r="BX821" i="1"/>
  <c r="BX824" i="1"/>
  <c r="BX827" i="1"/>
  <c r="BX828" i="1"/>
  <c r="BX829" i="1"/>
  <c r="BX832" i="1"/>
  <c r="BX834" i="1"/>
  <c r="BX835" i="1"/>
  <c r="BX836" i="1"/>
  <c r="BX837" i="1"/>
  <c r="BX840" i="1"/>
  <c r="BX842" i="1"/>
  <c r="BX843" i="1"/>
  <c r="BX844" i="1"/>
  <c r="BX845" i="1"/>
  <c r="BX848" i="1"/>
  <c r="BX851" i="1"/>
  <c r="BX852" i="1"/>
  <c r="BX853" i="1"/>
  <c r="BX856" i="1"/>
  <c r="BX859" i="1"/>
  <c r="BX860" i="1"/>
  <c r="BX861" i="1"/>
  <c r="BX864" i="1"/>
  <c r="BX866" i="1"/>
  <c r="BX867" i="1"/>
  <c r="BX868" i="1"/>
  <c r="BX869" i="1"/>
  <c r="BX872" i="1"/>
  <c r="BX874" i="1"/>
  <c r="BX875" i="1"/>
  <c r="BX876" i="1"/>
  <c r="BX877" i="1"/>
  <c r="BX880" i="1"/>
  <c r="BX883" i="1"/>
  <c r="BX884" i="1"/>
  <c r="BX885" i="1"/>
  <c r="BX888" i="1"/>
  <c r="BX891" i="1"/>
  <c r="BX892" i="1"/>
  <c r="BX893" i="1"/>
  <c r="BX896" i="1"/>
  <c r="BX898" i="1"/>
  <c r="BX899" i="1"/>
  <c r="BX900" i="1"/>
  <c r="BX901" i="1"/>
  <c r="BX904" i="1"/>
  <c r="BX906" i="1"/>
  <c r="BX907" i="1"/>
  <c r="BX908" i="1"/>
  <c r="BX909" i="1"/>
  <c r="BX912" i="1"/>
  <c r="BX915" i="1"/>
  <c r="BX916" i="1"/>
  <c r="BX917" i="1"/>
  <c r="BX920" i="1"/>
  <c r="BX923" i="1"/>
  <c r="BX924" i="1"/>
  <c r="BX925" i="1"/>
  <c r="BX928" i="1"/>
  <c r="BX930" i="1"/>
  <c r="BX931" i="1"/>
  <c r="BX932" i="1"/>
  <c r="BX933" i="1"/>
  <c r="BX936" i="1"/>
  <c r="BX938" i="1"/>
  <c r="BX939" i="1"/>
  <c r="BX940" i="1"/>
  <c r="BX941" i="1"/>
  <c r="BX944" i="1"/>
  <c r="BX947" i="1"/>
  <c r="BX948" i="1"/>
  <c r="BX949" i="1"/>
  <c r="BX952" i="1"/>
  <c r="BX955" i="1"/>
  <c r="BX956" i="1"/>
  <c r="BX957" i="1"/>
  <c r="BX960" i="1"/>
  <c r="BX962" i="1"/>
  <c r="BX963" i="1"/>
  <c r="BX964" i="1"/>
  <c r="BX965" i="1"/>
  <c r="BX968" i="1"/>
  <c r="BX970" i="1"/>
  <c r="BX971" i="1"/>
  <c r="BX972" i="1"/>
  <c r="BX973" i="1"/>
  <c r="BX976" i="1"/>
  <c r="BX979" i="1"/>
  <c r="BX980" i="1"/>
  <c r="BX981" i="1"/>
  <c r="BX984" i="1"/>
  <c r="BX987" i="1"/>
  <c r="BX988" i="1"/>
  <c r="BX989" i="1"/>
  <c r="BX992" i="1"/>
  <c r="BX994" i="1"/>
  <c r="BX995" i="1"/>
  <c r="BX996" i="1"/>
  <c r="BX997" i="1"/>
  <c r="BX1000" i="1"/>
  <c r="BX1002" i="1"/>
  <c r="BX1003" i="1"/>
  <c r="BX1004" i="1"/>
  <c r="BX1005" i="1"/>
  <c r="BX1006" i="1"/>
  <c r="BX1008" i="1"/>
  <c r="BX1011" i="1"/>
  <c r="BX1012" i="1"/>
  <c r="BX1013" i="1"/>
  <c r="BX1016" i="1"/>
  <c r="BX1019" i="1"/>
  <c r="BX1020" i="1"/>
  <c r="BX1021" i="1"/>
  <c r="BX1024" i="1"/>
  <c r="BX1026" i="1"/>
  <c r="BX1027" i="1"/>
  <c r="BX1028" i="1"/>
  <c r="BX1029" i="1"/>
  <c r="BX1030" i="1"/>
  <c r="BX1032" i="1"/>
  <c r="BX1034" i="1"/>
  <c r="BX1035" i="1"/>
  <c r="BX1036" i="1"/>
  <c r="BX1037" i="1"/>
  <c r="BX1040" i="1"/>
  <c r="BX1043" i="1"/>
  <c r="BX1044" i="1"/>
  <c r="BX1045" i="1"/>
  <c r="BX1048" i="1"/>
  <c r="BX1051" i="1"/>
  <c r="BX1052" i="1"/>
  <c r="BX1053" i="1"/>
  <c r="BX1054" i="1"/>
  <c r="BX1056" i="1"/>
  <c r="BX1058" i="1"/>
  <c r="BX1059" i="1"/>
  <c r="BX1060" i="1"/>
  <c r="BX1061" i="1"/>
  <c r="BX1064" i="1"/>
  <c r="BX1066" i="1"/>
  <c r="BX1067" i="1"/>
  <c r="BX1068" i="1"/>
  <c r="BX1069" i="1"/>
  <c r="BX1072" i="1"/>
  <c r="BX1075" i="1"/>
  <c r="BX1076" i="1"/>
  <c r="BX1077" i="1"/>
  <c r="BX1080" i="1"/>
  <c r="BX1083" i="1"/>
  <c r="BX1084" i="1"/>
  <c r="BX1085" i="1"/>
  <c r="BX1088" i="1"/>
  <c r="BX1090" i="1"/>
  <c r="BX1091" i="1"/>
  <c r="BX1092" i="1"/>
  <c r="BX1093" i="1"/>
  <c r="BX1096" i="1"/>
  <c r="BX1098" i="1"/>
  <c r="BX1099" i="1"/>
  <c r="BX1100" i="1"/>
  <c r="BX1101" i="1"/>
  <c r="BX1104" i="1"/>
  <c r="BX1107" i="1"/>
  <c r="BX1108" i="1"/>
  <c r="BX1109" i="1"/>
  <c r="BX1112" i="1"/>
  <c r="BX1115" i="1"/>
  <c r="BX1116" i="1"/>
  <c r="BX1117" i="1"/>
  <c r="BX1120" i="1"/>
  <c r="BX1122" i="1"/>
  <c r="BX1123" i="1"/>
  <c r="BX1124" i="1"/>
  <c r="BX1125" i="1"/>
  <c r="BX1128" i="1"/>
  <c r="BX1130" i="1"/>
  <c r="BX1131" i="1"/>
  <c r="BX1132" i="1"/>
  <c r="BX1133" i="1"/>
  <c r="BX1136" i="1"/>
  <c r="BX1139" i="1"/>
  <c r="BX1140" i="1"/>
  <c r="BX1141" i="1"/>
  <c r="BX1144" i="1"/>
  <c r="BX1147" i="1"/>
  <c r="BX1148" i="1"/>
  <c r="BX1149" i="1"/>
  <c r="BX1152" i="1"/>
  <c r="BX1154" i="1"/>
  <c r="BX1155" i="1"/>
  <c r="BX1156" i="1"/>
  <c r="BX1157" i="1"/>
  <c r="BX1160" i="1"/>
  <c r="BX1162" i="1"/>
  <c r="BX1163" i="1"/>
  <c r="BX1164" i="1"/>
  <c r="BX1165" i="1"/>
  <c r="BX1168" i="1"/>
  <c r="BX1171" i="1"/>
  <c r="BX1172" i="1"/>
  <c r="BX1173" i="1"/>
  <c r="BX1176" i="1"/>
  <c r="BX1179" i="1"/>
  <c r="BX1180" i="1"/>
  <c r="BX1181" i="1"/>
  <c r="BX1184" i="1"/>
  <c r="BX1186" i="1"/>
  <c r="BX1187" i="1"/>
  <c r="BX1188" i="1"/>
  <c r="BX1189" i="1"/>
  <c r="BX1192" i="1"/>
  <c r="BX1194" i="1"/>
  <c r="BX1195" i="1"/>
  <c r="BX1196" i="1"/>
  <c r="BX1197" i="1"/>
  <c r="BX1200" i="1"/>
  <c r="BX1203" i="1"/>
  <c r="BX1204" i="1"/>
  <c r="BX1205" i="1"/>
  <c r="BX1206" i="1"/>
  <c r="BX1208" i="1"/>
  <c r="BX1211" i="1"/>
  <c r="BX1212" i="1"/>
  <c r="BX1213" i="1"/>
  <c r="BX1216" i="1"/>
  <c r="BX1218" i="1"/>
  <c r="BX1219" i="1"/>
  <c r="BX1220" i="1"/>
  <c r="BX1221" i="1"/>
  <c r="BX1224" i="1"/>
  <c r="BX1226" i="1"/>
  <c r="BX1227" i="1"/>
  <c r="BX1228" i="1"/>
  <c r="BX1229" i="1"/>
  <c r="BX1232" i="1"/>
  <c r="BX1235" i="1"/>
  <c r="BX1236" i="1"/>
  <c r="BX1237" i="1"/>
  <c r="BX1240" i="1"/>
  <c r="BX1243" i="1"/>
  <c r="BX1244" i="1"/>
  <c r="BX1245" i="1"/>
  <c r="BX1248" i="1"/>
  <c r="BX1250" i="1"/>
  <c r="BX1251" i="1"/>
  <c r="BX1252" i="1"/>
  <c r="BX1253" i="1"/>
  <c r="BX1256" i="1"/>
  <c r="BX1258" i="1"/>
  <c r="BX1259" i="1"/>
  <c r="BX1260" i="1"/>
  <c r="BX1261" i="1"/>
  <c r="BX1264" i="1"/>
  <c r="BX1265" i="1"/>
  <c r="BX1266" i="1"/>
  <c r="BX1267" i="1"/>
  <c r="BX1268" i="1"/>
  <c r="BX1269" i="1"/>
  <c r="BX1272" i="1"/>
  <c r="BX1274" i="1"/>
  <c r="BX1275" i="1"/>
  <c r="BX1276" i="1"/>
  <c r="BX1277" i="1"/>
  <c r="BX1280" i="1"/>
  <c r="BX1282" i="1"/>
  <c r="BX1283" i="1"/>
  <c r="BX1284" i="1"/>
  <c r="BX1285" i="1"/>
  <c r="BX1288" i="1"/>
  <c r="BX1290" i="1"/>
  <c r="BX1291" i="1"/>
  <c r="BX1292" i="1"/>
  <c r="BX1293" i="1"/>
  <c r="BX1294" i="1"/>
  <c r="BX1296" i="1"/>
  <c r="BX1298" i="1"/>
  <c r="BX1299" i="1"/>
  <c r="BX1300" i="1"/>
  <c r="BX1301" i="1"/>
  <c r="BX1303" i="1"/>
  <c r="BX1304" i="1"/>
  <c r="BX1307" i="1"/>
  <c r="BX1308" i="1"/>
  <c r="BX1309" i="1"/>
  <c r="BX1311" i="1"/>
  <c r="BX1312" i="1"/>
  <c r="BX1314" i="1"/>
  <c r="BX1315" i="1"/>
  <c r="BX1316" i="1"/>
  <c r="BX1317" i="1"/>
  <c r="BX1319" i="1"/>
  <c r="BX1320" i="1"/>
  <c r="BX1323" i="1"/>
  <c r="BX1324" i="1"/>
  <c r="BX1325" i="1"/>
  <c r="BX1327" i="1"/>
  <c r="BX1328" i="1"/>
  <c r="BX1330" i="1"/>
  <c r="BX1331" i="1"/>
  <c r="BX1332" i="1"/>
  <c r="BX1333" i="1"/>
  <c r="BX1334" i="1"/>
  <c r="BX1335" i="1"/>
  <c r="BX1336" i="1"/>
  <c r="BX1338" i="1"/>
  <c r="BX1339" i="1"/>
  <c r="BX1340" i="1"/>
  <c r="BX1341" i="1"/>
  <c r="BX1343" i="1"/>
  <c r="BX1344" i="1"/>
  <c r="BX1346" i="1"/>
  <c r="BX1347" i="1"/>
  <c r="BX1348" i="1"/>
  <c r="BX1349" i="1"/>
  <c r="BX1351" i="1"/>
  <c r="BX1352" i="1"/>
  <c r="BX1354" i="1"/>
  <c r="BX1355" i="1"/>
  <c r="BX1356" i="1"/>
  <c r="BX1357" i="1"/>
  <c r="BX1359" i="1"/>
  <c r="BX1360" i="1"/>
  <c r="BX1362" i="1"/>
  <c r="BX1363" i="1"/>
  <c r="BX1364" i="1"/>
  <c r="BX1365" i="1"/>
  <c r="BX1367" i="1"/>
  <c r="BX1368" i="1"/>
  <c r="BX1371" i="1"/>
  <c r="BX1372" i="1"/>
  <c r="BX1373" i="1"/>
  <c r="BX1375" i="1"/>
  <c r="BX1376" i="1"/>
  <c r="BX1378" i="1"/>
  <c r="BX1379" i="1"/>
  <c r="BX1380" i="1"/>
  <c r="BX1381" i="1"/>
  <c r="BX1383" i="1"/>
  <c r="BX1384" i="1"/>
  <c r="BX1387" i="1"/>
  <c r="BX1388" i="1"/>
  <c r="BX1389" i="1"/>
  <c r="BX1391" i="1"/>
  <c r="BX1392" i="1"/>
  <c r="BX1394" i="1"/>
  <c r="BX1395" i="1"/>
  <c r="BX1396" i="1"/>
  <c r="BX1397" i="1"/>
  <c r="BX1399" i="1"/>
  <c r="BX1400" i="1"/>
  <c r="BX1402" i="1"/>
  <c r="BX1403" i="1"/>
  <c r="BX1404" i="1"/>
  <c r="BX1405" i="1"/>
  <c r="BX1407" i="1"/>
  <c r="BX1408" i="1"/>
  <c r="BX1410" i="1"/>
  <c r="BX1411" i="1"/>
  <c r="BX1412" i="1"/>
  <c r="BX1413" i="1"/>
  <c r="BX1415" i="1"/>
  <c r="BX1416" i="1"/>
  <c r="BX1418" i="1"/>
  <c r="BX1419" i="1"/>
  <c r="BX1420" i="1"/>
  <c r="BX1421" i="1"/>
  <c r="BX1423" i="1"/>
  <c r="BX1424" i="1"/>
  <c r="BX1426" i="1"/>
  <c r="BX1427" i="1"/>
  <c r="BX1428" i="1"/>
  <c r="BX1429" i="1"/>
  <c r="BX1431" i="1"/>
  <c r="BX1432" i="1"/>
  <c r="BX1435" i="1"/>
  <c r="BX1436" i="1"/>
  <c r="BX1437" i="1"/>
  <c r="BX1438" i="1"/>
  <c r="BX1439" i="1"/>
  <c r="BX1440" i="1"/>
  <c r="BX1442" i="1"/>
  <c r="BX1443" i="1"/>
  <c r="BX1444" i="1"/>
  <c r="BX1445" i="1"/>
  <c r="BX1447" i="1"/>
  <c r="BX1448" i="1"/>
  <c r="BX1451" i="1"/>
  <c r="BX1452" i="1"/>
  <c r="BX1453" i="1"/>
  <c r="BX1455" i="1"/>
  <c r="BX1456" i="1"/>
  <c r="BX1458" i="1"/>
  <c r="BX1459" i="1"/>
  <c r="BX1460" i="1"/>
  <c r="BX1461" i="1"/>
  <c r="BX1463" i="1"/>
  <c r="BX1464" i="1"/>
  <c r="BX1466" i="1"/>
  <c r="BX1467" i="1"/>
  <c r="BX1468" i="1"/>
  <c r="BX1469" i="1"/>
  <c r="BX1471" i="1"/>
  <c r="BX1472" i="1"/>
  <c r="BX1474" i="1"/>
  <c r="BX1475" i="1"/>
  <c r="BX1476" i="1"/>
  <c r="BX1477" i="1"/>
  <c r="BX1479" i="1"/>
  <c r="BX1480" i="1"/>
  <c r="BX1482" i="1"/>
  <c r="BX1483" i="1"/>
  <c r="BX1484" i="1"/>
  <c r="BX1485" i="1"/>
  <c r="BX1487" i="1"/>
  <c r="BX1488" i="1"/>
  <c r="BX1490" i="1"/>
  <c r="BX1491" i="1"/>
  <c r="BX1492" i="1"/>
  <c r="BX1493" i="1"/>
  <c r="BX1494" i="1"/>
  <c r="BX1495" i="1"/>
  <c r="BX1496" i="1"/>
  <c r="BX1499" i="1"/>
  <c r="BX1500" i="1"/>
  <c r="BX1501" i="1"/>
  <c r="BX1503" i="1"/>
  <c r="BX1504" i="1"/>
  <c r="BX1506" i="1"/>
  <c r="BX1507" i="1"/>
  <c r="BX1508" i="1"/>
  <c r="BX1509" i="1"/>
  <c r="BX1511" i="1"/>
  <c r="BX1512" i="1"/>
  <c r="BX1515" i="1"/>
  <c r="BX1516" i="1"/>
  <c r="BX1517" i="1"/>
  <c r="BX1519" i="1"/>
  <c r="BX1520" i="1"/>
  <c r="BX1522" i="1"/>
  <c r="BX1523" i="1"/>
  <c r="BX1524" i="1"/>
  <c r="BX1525" i="1"/>
  <c r="BX1527" i="1"/>
  <c r="BX1528" i="1"/>
  <c r="BX1530" i="1"/>
  <c r="BX1531" i="1"/>
  <c r="BX1532" i="1"/>
  <c r="BX1533" i="1"/>
  <c r="BX1535" i="1"/>
  <c r="BX1536" i="1"/>
  <c r="BX1538" i="1"/>
  <c r="BX1539" i="1"/>
  <c r="BX1540" i="1"/>
  <c r="BX1541" i="1"/>
  <c r="BX1542" i="1"/>
  <c r="BX1543" i="1"/>
  <c r="BX1544" i="1"/>
  <c r="BX1546" i="1"/>
  <c r="BX1547" i="1"/>
  <c r="BX1548" i="1"/>
  <c r="BX1549" i="1"/>
  <c r="BX1551" i="1"/>
  <c r="BX1552" i="1"/>
  <c r="BX1554" i="1"/>
  <c r="BX1555" i="1"/>
  <c r="BX1556" i="1"/>
  <c r="BX1557" i="1"/>
  <c r="BX1559" i="1"/>
  <c r="BX1560" i="1"/>
  <c r="BX1563" i="1"/>
  <c r="BX1564" i="1"/>
  <c r="BX1565" i="1"/>
  <c r="BX1567" i="1"/>
  <c r="BX1568" i="1"/>
  <c r="BX1570" i="1"/>
  <c r="BX1571" i="1"/>
  <c r="BX1572" i="1"/>
  <c r="BX1573" i="1"/>
  <c r="BX1575" i="1"/>
  <c r="BX1576" i="1"/>
  <c r="BX1579" i="1"/>
  <c r="BX1580" i="1"/>
  <c r="BX1581" i="1"/>
  <c r="BX1583" i="1"/>
  <c r="BX1584" i="1"/>
  <c r="BX1586" i="1"/>
  <c r="BX1587" i="1"/>
  <c r="BX1588" i="1"/>
  <c r="BX1589" i="1"/>
  <c r="BX1590" i="1"/>
  <c r="BX1591" i="1"/>
  <c r="BX1592" i="1"/>
  <c r="BX1594" i="1"/>
  <c r="BX1595" i="1"/>
  <c r="BX1596" i="1"/>
  <c r="BX1597" i="1"/>
  <c r="BX1599" i="1"/>
  <c r="BX1600" i="1"/>
  <c r="BX1602" i="1"/>
  <c r="BX1603" i="1"/>
  <c r="BX1604" i="1"/>
  <c r="BX1605" i="1"/>
  <c r="BX1607" i="1"/>
  <c r="BX1608" i="1"/>
  <c r="BX1610" i="1"/>
  <c r="BX1611" i="1"/>
  <c r="BX1612" i="1"/>
  <c r="BX1613" i="1"/>
  <c r="BX1615" i="1"/>
  <c r="BX1616" i="1"/>
  <c r="BX1618" i="1"/>
  <c r="BX1619" i="1"/>
  <c r="BX1620" i="1"/>
  <c r="BX1621" i="1"/>
  <c r="BX1623" i="1"/>
  <c r="BX1624" i="1"/>
  <c r="BX1627" i="1"/>
  <c r="BX1628" i="1"/>
  <c r="BX1629" i="1"/>
  <c r="BX1631" i="1"/>
  <c r="BX1632" i="1"/>
  <c r="BX1634" i="1"/>
  <c r="BX1635" i="1"/>
  <c r="BX1636" i="1"/>
  <c r="BX1637" i="1"/>
  <c r="BX1639" i="1"/>
  <c r="BX1640" i="1"/>
  <c r="BX1643" i="1"/>
  <c r="BX1644" i="1"/>
  <c r="BX1645" i="1"/>
  <c r="BX1647" i="1"/>
  <c r="BX1648" i="1"/>
  <c r="BX1650" i="1"/>
  <c r="BX1651" i="1"/>
  <c r="BX1652" i="1"/>
  <c r="BX1653" i="1"/>
  <c r="BX1655" i="1"/>
  <c r="BX1656" i="1"/>
  <c r="BX1658" i="1"/>
  <c r="BX1659" i="1"/>
  <c r="BX1660" i="1"/>
  <c r="BX1661" i="1"/>
  <c r="BX1663" i="1"/>
  <c r="BX1664" i="1"/>
  <c r="BX1666" i="1"/>
  <c r="BX1667" i="1"/>
  <c r="BX1668" i="1"/>
  <c r="BX1669" i="1"/>
  <c r="BX1671" i="1"/>
  <c r="BX1672" i="1"/>
  <c r="BX1674" i="1"/>
  <c r="BX1675" i="1"/>
  <c r="BX1676" i="1"/>
  <c r="BX1677" i="1"/>
  <c r="BX1679" i="1"/>
  <c r="BX1680" i="1"/>
  <c r="BX1682" i="1"/>
  <c r="BX1683" i="1"/>
  <c r="BX1684" i="1"/>
  <c r="BX1685" i="1"/>
  <c r="BX1687" i="1"/>
  <c r="BX1688" i="1"/>
  <c r="BX1691" i="1"/>
  <c r="BX1692" i="1"/>
  <c r="BX1693" i="1"/>
  <c r="BX1694" i="1"/>
  <c r="BX1695" i="1"/>
  <c r="BX1696" i="1"/>
  <c r="BX1699" i="1"/>
  <c r="BX1700" i="1"/>
  <c r="BX1701" i="1"/>
  <c r="BX1703" i="1"/>
  <c r="BX1704" i="1"/>
  <c r="BX1707" i="1"/>
  <c r="BX1708" i="1"/>
  <c r="BX1709" i="1"/>
  <c r="BX1711" i="1"/>
  <c r="BX1712" i="1"/>
  <c r="BX1714" i="1"/>
  <c r="BX1715" i="1"/>
  <c r="BX1716" i="1"/>
  <c r="BX1717" i="1"/>
  <c r="BX1719" i="1"/>
  <c r="BX1720" i="1"/>
  <c r="BX1722" i="1"/>
  <c r="BX1723" i="1"/>
  <c r="BX1724" i="1"/>
  <c r="BX1725" i="1"/>
  <c r="BX1727" i="1"/>
  <c r="BX1728" i="1"/>
  <c r="BX1730" i="1"/>
  <c r="BX1731" i="1"/>
  <c r="BX1732" i="1"/>
  <c r="BX1733" i="1"/>
  <c r="BX1735" i="1"/>
  <c r="BX1736" i="1"/>
  <c r="BX1738" i="1"/>
  <c r="BX1739" i="1"/>
  <c r="BX1740" i="1"/>
  <c r="BX1741" i="1"/>
  <c r="BX1742" i="1"/>
  <c r="BX1743" i="1"/>
  <c r="BX1744" i="1"/>
  <c r="BX1746" i="1"/>
  <c r="BX1747" i="1"/>
  <c r="BX1748" i="1"/>
  <c r="BX1749" i="1"/>
  <c r="BX1751" i="1"/>
  <c r="BX1752" i="1"/>
  <c r="BX1755" i="1"/>
  <c r="BX1756" i="1"/>
  <c r="BX1757" i="1"/>
  <c r="BX1759" i="1"/>
  <c r="BX1760" i="1"/>
  <c r="BX1763" i="1"/>
  <c r="BX1764" i="1"/>
  <c r="BX1765" i="1"/>
  <c r="BX1767" i="1"/>
  <c r="BX1768" i="1"/>
  <c r="BX1771" i="1"/>
  <c r="BX1772" i="1"/>
  <c r="BX1773" i="1"/>
  <c r="BX1775" i="1"/>
  <c r="BX1776" i="1"/>
  <c r="BX1778" i="1"/>
  <c r="BX1779" i="1"/>
  <c r="BX1780" i="1"/>
  <c r="BX1781" i="1"/>
  <c r="BX1782" i="1"/>
  <c r="BX1783" i="1"/>
  <c r="BX1784" i="1"/>
  <c r="BX1786" i="1"/>
  <c r="BX1787" i="1"/>
  <c r="BX1788" i="1"/>
  <c r="BX1789" i="1"/>
  <c r="BX1791" i="1"/>
  <c r="BX1792" i="1"/>
  <c r="BX1794" i="1"/>
  <c r="BX1795" i="1"/>
  <c r="BX1796" i="1"/>
  <c r="BX1797" i="1"/>
  <c r="BX1799" i="1"/>
  <c r="BX1800" i="1"/>
  <c r="BX1802" i="1"/>
  <c r="BX1803" i="1"/>
  <c r="BX1804" i="1"/>
  <c r="BX1805" i="1"/>
  <c r="BX1807" i="1"/>
  <c r="BX1808" i="1"/>
  <c r="BX1810" i="1"/>
  <c r="BX1811" i="1"/>
  <c r="BX1812" i="1"/>
  <c r="BX1813" i="1"/>
  <c r="BX1815" i="1"/>
  <c r="BX1816" i="1"/>
  <c r="BX1819" i="1"/>
  <c r="BX1820" i="1"/>
  <c r="BX1821" i="1"/>
  <c r="BX1823" i="1"/>
  <c r="BX1824" i="1"/>
  <c r="BX1827" i="1"/>
  <c r="BX1828" i="1"/>
  <c r="BX1829" i="1"/>
  <c r="BX1830" i="1"/>
  <c r="BX1831" i="1"/>
  <c r="BX1832" i="1"/>
  <c r="BX1835" i="1"/>
  <c r="BX1836" i="1"/>
  <c r="BX1837" i="1"/>
  <c r="BX1839" i="1"/>
  <c r="BX1840" i="1"/>
  <c r="BX1842" i="1"/>
  <c r="BX1843" i="1"/>
  <c r="BX1844" i="1"/>
  <c r="BX1845" i="1"/>
  <c r="BX1847" i="1"/>
  <c r="BX1848" i="1"/>
  <c r="BX1850" i="1"/>
  <c r="BX1851" i="1"/>
  <c r="BX1852" i="1"/>
  <c r="BX1853" i="1"/>
  <c r="BX1855" i="1"/>
  <c r="BX1856" i="1"/>
  <c r="BX1858" i="1"/>
  <c r="BX1859" i="1"/>
  <c r="BX1860" i="1"/>
  <c r="BX1861" i="1"/>
  <c r="BX1863" i="1"/>
  <c r="BX1864" i="1"/>
  <c r="BX1866" i="1"/>
  <c r="BX1867" i="1"/>
  <c r="BX1868" i="1"/>
  <c r="BX1869" i="1"/>
  <c r="BX1871" i="1"/>
  <c r="BX1872" i="1"/>
  <c r="BX1874" i="1"/>
  <c r="BX1875" i="1"/>
  <c r="BX1876" i="1"/>
  <c r="BX1877" i="1"/>
  <c r="BX1879" i="1"/>
  <c r="BX1880" i="1"/>
  <c r="BX1883" i="1"/>
  <c r="BX1884" i="1"/>
  <c r="BX1885" i="1"/>
  <c r="BX1887" i="1"/>
  <c r="BX1888" i="1"/>
  <c r="BX1891" i="1"/>
  <c r="BX1892" i="1"/>
  <c r="BX1893" i="1"/>
  <c r="BX1895" i="1"/>
  <c r="BX1896" i="1"/>
  <c r="BX1899" i="1"/>
  <c r="BX1900" i="1"/>
  <c r="BX1901" i="1"/>
  <c r="BX1903" i="1"/>
  <c r="BX1904" i="1"/>
  <c r="BX1906" i="1"/>
  <c r="BX1907" i="1"/>
  <c r="BX1908" i="1"/>
  <c r="BX1909" i="1"/>
  <c r="BX1911" i="1"/>
  <c r="BX1912" i="1"/>
  <c r="BX1914" i="1"/>
  <c r="BX1915" i="1"/>
  <c r="BX1916" i="1"/>
  <c r="BX1917" i="1"/>
  <c r="BX1919" i="1"/>
  <c r="BX1920" i="1"/>
  <c r="BX1922" i="1"/>
  <c r="BX1923" i="1"/>
  <c r="BX1924" i="1"/>
  <c r="BX1925" i="1"/>
  <c r="BX1926" i="1"/>
  <c r="BX1927" i="1"/>
  <c r="BX1928" i="1"/>
  <c r="BX1930" i="1"/>
  <c r="BX1931" i="1"/>
  <c r="BX1932" i="1"/>
  <c r="BX1933" i="1"/>
  <c r="BX1935" i="1"/>
  <c r="BX1936" i="1"/>
  <c r="BX1938" i="1"/>
  <c r="BX1939" i="1"/>
  <c r="BX1940" i="1"/>
  <c r="BX1941" i="1"/>
  <c r="BX1943" i="1"/>
  <c r="BX1944" i="1"/>
  <c r="BX1947" i="1"/>
  <c r="BX1948" i="1"/>
  <c r="BX1949" i="1"/>
  <c r="BX1951" i="1"/>
  <c r="BX1952" i="1"/>
  <c r="BX1955" i="1"/>
  <c r="BX1956" i="1"/>
  <c r="BX1957" i="1"/>
  <c r="BX1959" i="1"/>
  <c r="BX1960" i="1"/>
  <c r="BX1963" i="1"/>
  <c r="BX1964" i="1"/>
  <c r="BX1965" i="1"/>
  <c r="BX1966" i="1"/>
  <c r="BX1967" i="1"/>
  <c r="BX1968" i="1"/>
  <c r="BX1970" i="1"/>
  <c r="BX1971" i="1"/>
  <c r="BX1972" i="1"/>
  <c r="BX1973" i="1"/>
  <c r="BX1975" i="1"/>
  <c r="BX1976" i="1"/>
  <c r="BX1978" i="1"/>
  <c r="BX1979" i="1"/>
  <c r="BX1980" i="1"/>
  <c r="BX1981" i="1"/>
  <c r="BX1983" i="1"/>
  <c r="BX1984" i="1"/>
  <c r="BX1986" i="1"/>
  <c r="BX1987" i="1"/>
  <c r="BX1988" i="1"/>
  <c r="BX1989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520" i="1"/>
  <c r="BW521" i="1"/>
  <c r="BW522" i="1"/>
  <c r="BW523" i="1"/>
  <c r="BW524" i="1"/>
  <c r="BW525" i="1"/>
  <c r="BW526" i="1"/>
  <c r="BW527" i="1"/>
  <c r="BW528" i="1"/>
  <c r="BW529" i="1"/>
  <c r="BW530" i="1"/>
  <c r="BW531" i="1"/>
  <c r="BW532" i="1"/>
  <c r="BW533" i="1"/>
  <c r="BW534" i="1"/>
  <c r="BW535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549" i="1"/>
  <c r="BW550" i="1"/>
  <c r="BW551" i="1"/>
  <c r="BW552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566" i="1"/>
  <c r="BW567" i="1"/>
  <c r="BW568" i="1"/>
  <c r="BW569" i="1"/>
  <c r="BW570" i="1"/>
  <c r="BW571" i="1"/>
  <c r="BW572" i="1"/>
  <c r="BW573" i="1"/>
  <c r="BW574" i="1"/>
  <c r="BW575" i="1"/>
  <c r="BW576" i="1"/>
  <c r="BW577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W594" i="1"/>
  <c r="BW595" i="1"/>
  <c r="BW596" i="1"/>
  <c r="BW597" i="1"/>
  <c r="BW598" i="1"/>
  <c r="BW599" i="1"/>
  <c r="BW600" i="1"/>
  <c r="BW601" i="1"/>
  <c r="BW602" i="1"/>
  <c r="BW603" i="1"/>
  <c r="BW604" i="1"/>
  <c r="BW605" i="1"/>
  <c r="BW606" i="1"/>
  <c r="BW607" i="1"/>
  <c r="BW608" i="1"/>
  <c r="BW609" i="1"/>
  <c r="BW610" i="1"/>
  <c r="BW611" i="1"/>
  <c r="BW612" i="1"/>
  <c r="BW613" i="1"/>
  <c r="BW614" i="1"/>
  <c r="BW615" i="1"/>
  <c r="BW616" i="1"/>
  <c r="BW617" i="1"/>
  <c r="BW618" i="1"/>
  <c r="BW619" i="1"/>
  <c r="BW620" i="1"/>
  <c r="BW621" i="1"/>
  <c r="BW622" i="1"/>
  <c r="BW623" i="1"/>
  <c r="BW624" i="1"/>
  <c r="BW625" i="1"/>
  <c r="BW626" i="1"/>
  <c r="BW627" i="1"/>
  <c r="BW628" i="1"/>
  <c r="BW629" i="1"/>
  <c r="BW630" i="1"/>
  <c r="BW631" i="1"/>
  <c r="BW632" i="1"/>
  <c r="BW633" i="1"/>
  <c r="BW634" i="1"/>
  <c r="BW635" i="1"/>
  <c r="BW636" i="1"/>
  <c r="BW637" i="1"/>
  <c r="BW638" i="1"/>
  <c r="BW639" i="1"/>
  <c r="BW640" i="1"/>
  <c r="BW641" i="1"/>
  <c r="BW642" i="1"/>
  <c r="BW643" i="1"/>
  <c r="BW644" i="1"/>
  <c r="BW645" i="1"/>
  <c r="BW646" i="1"/>
  <c r="BW647" i="1"/>
  <c r="BW648" i="1"/>
  <c r="BW649" i="1"/>
  <c r="BW650" i="1"/>
  <c r="BW651" i="1"/>
  <c r="BW652" i="1"/>
  <c r="BW653" i="1"/>
  <c r="BW654" i="1"/>
  <c r="BW655" i="1"/>
  <c r="BW656" i="1"/>
  <c r="BW657" i="1"/>
  <c r="BW658" i="1"/>
  <c r="BW659" i="1"/>
  <c r="BW660" i="1"/>
  <c r="BW661" i="1"/>
  <c r="BW662" i="1"/>
  <c r="BW663" i="1"/>
  <c r="BW664" i="1"/>
  <c r="BW665" i="1"/>
  <c r="BW666" i="1"/>
  <c r="BW667" i="1"/>
  <c r="BW668" i="1"/>
  <c r="BW669" i="1"/>
  <c r="BW670" i="1"/>
  <c r="BW671" i="1"/>
  <c r="BW672" i="1"/>
  <c r="BW673" i="1"/>
  <c r="BW674" i="1"/>
  <c r="BW675" i="1"/>
  <c r="BW676" i="1"/>
  <c r="BW677" i="1"/>
  <c r="BW678" i="1"/>
  <c r="BW679" i="1"/>
  <c r="BW680" i="1"/>
  <c r="BW681" i="1"/>
  <c r="BW682" i="1"/>
  <c r="BW683" i="1"/>
  <c r="BW684" i="1"/>
  <c r="BW685" i="1"/>
  <c r="BW686" i="1"/>
  <c r="BW687" i="1"/>
  <c r="BW688" i="1"/>
  <c r="BW689" i="1"/>
  <c r="BW690" i="1"/>
  <c r="BW691" i="1"/>
  <c r="BW692" i="1"/>
  <c r="BW693" i="1"/>
  <c r="BW694" i="1"/>
  <c r="BW695" i="1"/>
  <c r="BW696" i="1"/>
  <c r="BW697" i="1"/>
  <c r="BW698" i="1"/>
  <c r="BW699" i="1"/>
  <c r="BW700" i="1"/>
  <c r="BW701" i="1"/>
  <c r="BW702" i="1"/>
  <c r="BW703" i="1"/>
  <c r="BW704" i="1"/>
  <c r="BW705" i="1"/>
  <c r="BW706" i="1"/>
  <c r="BW707" i="1"/>
  <c r="BW708" i="1"/>
  <c r="BW709" i="1"/>
  <c r="BW710" i="1"/>
  <c r="BW711" i="1"/>
  <c r="BW712" i="1"/>
  <c r="BW713" i="1"/>
  <c r="BW714" i="1"/>
  <c r="BW715" i="1"/>
  <c r="BW716" i="1"/>
  <c r="BW717" i="1"/>
  <c r="BW718" i="1"/>
  <c r="BW719" i="1"/>
  <c r="BW720" i="1"/>
  <c r="BW721" i="1"/>
  <c r="BW722" i="1"/>
  <c r="BW723" i="1"/>
  <c r="BW724" i="1"/>
  <c r="BW725" i="1"/>
  <c r="BW726" i="1"/>
  <c r="BW727" i="1"/>
  <c r="BW728" i="1"/>
  <c r="BW729" i="1"/>
  <c r="BW730" i="1"/>
  <c r="BW731" i="1"/>
  <c r="BW732" i="1"/>
  <c r="BW733" i="1"/>
  <c r="BW734" i="1"/>
  <c r="BW735" i="1"/>
  <c r="BW736" i="1"/>
  <c r="BW737" i="1"/>
  <c r="BW738" i="1"/>
  <c r="BW739" i="1"/>
  <c r="BW740" i="1"/>
  <c r="BW741" i="1"/>
  <c r="BW742" i="1"/>
  <c r="BW743" i="1"/>
  <c r="BW744" i="1"/>
  <c r="BW745" i="1"/>
  <c r="BW746" i="1"/>
  <c r="BW747" i="1"/>
  <c r="BW748" i="1"/>
  <c r="BW749" i="1"/>
  <c r="BW750" i="1"/>
  <c r="BW751" i="1"/>
  <c r="BW752" i="1"/>
  <c r="BW753" i="1"/>
  <c r="BW754" i="1"/>
  <c r="BW755" i="1"/>
  <c r="BW756" i="1"/>
  <c r="BW757" i="1"/>
  <c r="BW758" i="1"/>
  <c r="BW759" i="1"/>
  <c r="BW760" i="1"/>
  <c r="BW761" i="1"/>
  <c r="BW762" i="1"/>
  <c r="BW763" i="1"/>
  <c r="BW764" i="1"/>
  <c r="BW765" i="1"/>
  <c r="BW766" i="1"/>
  <c r="BW767" i="1"/>
  <c r="BW768" i="1"/>
  <c r="BW769" i="1"/>
  <c r="BW770" i="1"/>
  <c r="BW771" i="1"/>
  <c r="BW772" i="1"/>
  <c r="BW773" i="1"/>
  <c r="BW774" i="1"/>
  <c r="BW775" i="1"/>
  <c r="BW776" i="1"/>
  <c r="BW777" i="1"/>
  <c r="BW778" i="1"/>
  <c r="BW779" i="1"/>
  <c r="BW780" i="1"/>
  <c r="BW781" i="1"/>
  <c r="BW782" i="1"/>
  <c r="BW783" i="1"/>
  <c r="BW784" i="1"/>
  <c r="BW785" i="1"/>
  <c r="BW786" i="1"/>
  <c r="BW787" i="1"/>
  <c r="BW788" i="1"/>
  <c r="BW789" i="1"/>
  <c r="BW790" i="1"/>
  <c r="BW791" i="1"/>
  <c r="BW792" i="1"/>
  <c r="BW793" i="1"/>
  <c r="BW794" i="1"/>
  <c r="BW795" i="1"/>
  <c r="BW796" i="1"/>
  <c r="BW797" i="1"/>
  <c r="BW798" i="1"/>
  <c r="BW799" i="1"/>
  <c r="BW800" i="1"/>
  <c r="BW801" i="1"/>
  <c r="BW802" i="1"/>
  <c r="BW803" i="1"/>
  <c r="BW804" i="1"/>
  <c r="BW805" i="1"/>
  <c r="BW806" i="1"/>
  <c r="BW807" i="1"/>
  <c r="BW808" i="1"/>
  <c r="BW809" i="1"/>
  <c r="BW810" i="1"/>
  <c r="BW811" i="1"/>
  <c r="BW812" i="1"/>
  <c r="BW813" i="1"/>
  <c r="BW814" i="1"/>
  <c r="BW815" i="1"/>
  <c r="BW816" i="1"/>
  <c r="BW817" i="1"/>
  <c r="BW818" i="1"/>
  <c r="BW819" i="1"/>
  <c r="BW820" i="1"/>
  <c r="BW821" i="1"/>
  <c r="BW822" i="1"/>
  <c r="BW823" i="1"/>
  <c r="BW824" i="1"/>
  <c r="BW825" i="1"/>
  <c r="BW826" i="1"/>
  <c r="BW827" i="1"/>
  <c r="BW828" i="1"/>
  <c r="BW829" i="1"/>
  <c r="BW830" i="1"/>
  <c r="BW831" i="1"/>
  <c r="BW832" i="1"/>
  <c r="BW833" i="1"/>
  <c r="BW834" i="1"/>
  <c r="BW835" i="1"/>
  <c r="BW836" i="1"/>
  <c r="BW837" i="1"/>
  <c r="BW838" i="1"/>
  <c r="BW839" i="1"/>
  <c r="BW840" i="1"/>
  <c r="BW841" i="1"/>
  <c r="BW842" i="1"/>
  <c r="BW843" i="1"/>
  <c r="BW844" i="1"/>
  <c r="BW845" i="1"/>
  <c r="BW846" i="1"/>
  <c r="BW847" i="1"/>
  <c r="BW848" i="1"/>
  <c r="BW849" i="1"/>
  <c r="BW850" i="1"/>
  <c r="BW851" i="1"/>
  <c r="BW852" i="1"/>
  <c r="BW853" i="1"/>
  <c r="BW854" i="1"/>
  <c r="BW855" i="1"/>
  <c r="BW856" i="1"/>
  <c r="BW857" i="1"/>
  <c r="BW858" i="1"/>
  <c r="BW859" i="1"/>
  <c r="BW860" i="1"/>
  <c r="BW861" i="1"/>
  <c r="BW862" i="1"/>
  <c r="BW863" i="1"/>
  <c r="BW864" i="1"/>
  <c r="BW865" i="1"/>
  <c r="BW866" i="1"/>
  <c r="BW867" i="1"/>
  <c r="BW868" i="1"/>
  <c r="BW869" i="1"/>
  <c r="BW870" i="1"/>
  <c r="BW871" i="1"/>
  <c r="BW872" i="1"/>
  <c r="BW873" i="1"/>
  <c r="BW874" i="1"/>
  <c r="BW875" i="1"/>
  <c r="BW876" i="1"/>
  <c r="BW877" i="1"/>
  <c r="BW878" i="1"/>
  <c r="BW879" i="1"/>
  <c r="BW880" i="1"/>
  <c r="BW881" i="1"/>
  <c r="BW882" i="1"/>
  <c r="BW883" i="1"/>
  <c r="BW884" i="1"/>
  <c r="BW885" i="1"/>
  <c r="BW886" i="1"/>
  <c r="BW887" i="1"/>
  <c r="BW888" i="1"/>
  <c r="BW889" i="1"/>
  <c r="BW890" i="1"/>
  <c r="BW891" i="1"/>
  <c r="BW892" i="1"/>
  <c r="BW893" i="1"/>
  <c r="BW894" i="1"/>
  <c r="BW895" i="1"/>
  <c r="BW896" i="1"/>
  <c r="BW897" i="1"/>
  <c r="BW898" i="1"/>
  <c r="BW899" i="1"/>
  <c r="BW900" i="1"/>
  <c r="BW901" i="1"/>
  <c r="BW902" i="1"/>
  <c r="BW903" i="1"/>
  <c r="BW904" i="1"/>
  <c r="BW905" i="1"/>
  <c r="BW906" i="1"/>
  <c r="BW907" i="1"/>
  <c r="BW908" i="1"/>
  <c r="BW909" i="1"/>
  <c r="BW910" i="1"/>
  <c r="BW911" i="1"/>
  <c r="BW912" i="1"/>
  <c r="BW913" i="1"/>
  <c r="BW914" i="1"/>
  <c r="BW915" i="1"/>
  <c r="BW916" i="1"/>
  <c r="BW917" i="1"/>
  <c r="BW918" i="1"/>
  <c r="BW919" i="1"/>
  <c r="BW920" i="1"/>
  <c r="BW921" i="1"/>
  <c r="BW922" i="1"/>
  <c r="BW923" i="1"/>
  <c r="BW924" i="1"/>
  <c r="BW925" i="1"/>
  <c r="BW926" i="1"/>
  <c r="BW927" i="1"/>
  <c r="BW928" i="1"/>
  <c r="BW929" i="1"/>
  <c r="BW930" i="1"/>
  <c r="BW931" i="1"/>
  <c r="BW932" i="1"/>
  <c r="BW933" i="1"/>
  <c r="BW934" i="1"/>
  <c r="BW935" i="1"/>
  <c r="BW936" i="1"/>
  <c r="BW937" i="1"/>
  <c r="BW938" i="1"/>
  <c r="BW939" i="1"/>
  <c r="BW940" i="1"/>
  <c r="BW941" i="1"/>
  <c r="BW942" i="1"/>
  <c r="BW943" i="1"/>
  <c r="BW944" i="1"/>
  <c r="BW945" i="1"/>
  <c r="BW946" i="1"/>
  <c r="BW947" i="1"/>
  <c r="BW948" i="1"/>
  <c r="BW949" i="1"/>
  <c r="BW950" i="1"/>
  <c r="BW951" i="1"/>
  <c r="BW952" i="1"/>
  <c r="BW953" i="1"/>
  <c r="BW954" i="1"/>
  <c r="BW955" i="1"/>
  <c r="BW956" i="1"/>
  <c r="BW957" i="1"/>
  <c r="BW958" i="1"/>
  <c r="BW959" i="1"/>
  <c r="BW960" i="1"/>
  <c r="BW961" i="1"/>
  <c r="BW962" i="1"/>
  <c r="BW963" i="1"/>
  <c r="BW964" i="1"/>
  <c r="BW965" i="1"/>
  <c r="BW966" i="1"/>
  <c r="BW967" i="1"/>
  <c r="BW968" i="1"/>
  <c r="BW969" i="1"/>
  <c r="BW970" i="1"/>
  <c r="BW971" i="1"/>
  <c r="BW972" i="1"/>
  <c r="BW973" i="1"/>
  <c r="BW974" i="1"/>
  <c r="BW975" i="1"/>
  <c r="BW976" i="1"/>
  <c r="BW977" i="1"/>
  <c r="BW978" i="1"/>
  <c r="BW979" i="1"/>
  <c r="BW980" i="1"/>
  <c r="BW981" i="1"/>
  <c r="BW982" i="1"/>
  <c r="BW983" i="1"/>
  <c r="BW984" i="1"/>
  <c r="BW985" i="1"/>
  <c r="BW986" i="1"/>
  <c r="BW987" i="1"/>
  <c r="BW988" i="1"/>
  <c r="BW989" i="1"/>
  <c r="BW990" i="1"/>
  <c r="BW991" i="1"/>
  <c r="BW992" i="1"/>
  <c r="BW993" i="1"/>
  <c r="BW994" i="1"/>
  <c r="BW995" i="1"/>
  <c r="BW996" i="1"/>
  <c r="BW997" i="1"/>
  <c r="BW998" i="1"/>
  <c r="BW999" i="1"/>
  <c r="BW1000" i="1"/>
  <c r="BW1001" i="1"/>
  <c r="BW1002" i="1"/>
  <c r="BW1003" i="1"/>
  <c r="BW1004" i="1"/>
  <c r="BW1005" i="1"/>
  <c r="BW1006" i="1"/>
  <c r="BW1007" i="1"/>
  <c r="BW1008" i="1"/>
  <c r="BW1009" i="1"/>
  <c r="BW1010" i="1"/>
  <c r="BW1011" i="1"/>
  <c r="BW1012" i="1"/>
  <c r="BW1013" i="1"/>
  <c r="BW1014" i="1"/>
  <c r="BW1015" i="1"/>
  <c r="BW1016" i="1"/>
  <c r="BW1017" i="1"/>
  <c r="BW1018" i="1"/>
  <c r="BW1019" i="1"/>
  <c r="BW1020" i="1"/>
  <c r="BW1021" i="1"/>
  <c r="BW1022" i="1"/>
  <c r="BW1023" i="1"/>
  <c r="BW1024" i="1"/>
  <c r="BW1025" i="1"/>
  <c r="BW1026" i="1"/>
  <c r="BW1027" i="1"/>
  <c r="BW1028" i="1"/>
  <c r="BW1029" i="1"/>
  <c r="BW1030" i="1"/>
  <c r="BW1031" i="1"/>
  <c r="BW1032" i="1"/>
  <c r="BW1033" i="1"/>
  <c r="BW1034" i="1"/>
  <c r="BW1035" i="1"/>
  <c r="BW1036" i="1"/>
  <c r="BW1037" i="1"/>
  <c r="BW1038" i="1"/>
  <c r="BW1039" i="1"/>
  <c r="BW1040" i="1"/>
  <c r="BW1041" i="1"/>
  <c r="BW1042" i="1"/>
  <c r="BW1043" i="1"/>
  <c r="BW1044" i="1"/>
  <c r="BW1045" i="1"/>
  <c r="BW1046" i="1"/>
  <c r="BW1047" i="1"/>
  <c r="BW1048" i="1"/>
  <c r="BW1049" i="1"/>
  <c r="BW1050" i="1"/>
  <c r="BW1051" i="1"/>
  <c r="BW1052" i="1"/>
  <c r="BW1053" i="1"/>
  <c r="BW1054" i="1"/>
  <c r="BW1055" i="1"/>
  <c r="BW1056" i="1"/>
  <c r="BW1057" i="1"/>
  <c r="BW1058" i="1"/>
  <c r="BW1059" i="1"/>
  <c r="BW1060" i="1"/>
  <c r="BW1061" i="1"/>
  <c r="BW1062" i="1"/>
  <c r="BW1063" i="1"/>
  <c r="BW1064" i="1"/>
  <c r="BW1065" i="1"/>
  <c r="BW1066" i="1"/>
  <c r="BW1067" i="1"/>
  <c r="BW1068" i="1"/>
  <c r="BW1069" i="1"/>
  <c r="BW1070" i="1"/>
  <c r="BW1071" i="1"/>
  <c r="BW1072" i="1"/>
  <c r="BW1073" i="1"/>
  <c r="BW1074" i="1"/>
  <c r="BW1075" i="1"/>
  <c r="BW1076" i="1"/>
  <c r="BW1077" i="1"/>
  <c r="BW1078" i="1"/>
  <c r="BW1079" i="1"/>
  <c r="BW1080" i="1"/>
  <c r="BW1081" i="1"/>
  <c r="BW1082" i="1"/>
  <c r="BW1083" i="1"/>
  <c r="BW1084" i="1"/>
  <c r="BW1085" i="1"/>
  <c r="BW1086" i="1"/>
  <c r="BW1087" i="1"/>
  <c r="BW1088" i="1"/>
  <c r="BW1089" i="1"/>
  <c r="BW1090" i="1"/>
  <c r="BW1091" i="1"/>
  <c r="BW1092" i="1"/>
  <c r="BW1093" i="1"/>
  <c r="BW1094" i="1"/>
  <c r="BW1095" i="1"/>
  <c r="BW1096" i="1"/>
  <c r="BW1097" i="1"/>
  <c r="BW1098" i="1"/>
  <c r="BW1099" i="1"/>
  <c r="BW1100" i="1"/>
  <c r="BW1101" i="1"/>
  <c r="BW1102" i="1"/>
  <c r="BW1103" i="1"/>
  <c r="BW1104" i="1"/>
  <c r="BW1105" i="1"/>
  <c r="BW1106" i="1"/>
  <c r="BW1107" i="1"/>
  <c r="BW1108" i="1"/>
  <c r="BW1109" i="1"/>
  <c r="BW1110" i="1"/>
  <c r="BW1111" i="1"/>
  <c r="BW1112" i="1"/>
  <c r="BW1113" i="1"/>
  <c r="BW1114" i="1"/>
  <c r="BW1115" i="1"/>
  <c r="BW1116" i="1"/>
  <c r="BW1117" i="1"/>
  <c r="BW1118" i="1"/>
  <c r="BW1119" i="1"/>
  <c r="BW1120" i="1"/>
  <c r="BW1121" i="1"/>
  <c r="BW1122" i="1"/>
  <c r="BW1123" i="1"/>
  <c r="BW1124" i="1"/>
  <c r="BW1125" i="1"/>
  <c r="BW1126" i="1"/>
  <c r="BW1127" i="1"/>
  <c r="BW1128" i="1"/>
  <c r="BW1129" i="1"/>
  <c r="BW1130" i="1"/>
  <c r="BW1131" i="1"/>
  <c r="BW1132" i="1"/>
  <c r="BW1133" i="1"/>
  <c r="BW1134" i="1"/>
  <c r="BW1135" i="1"/>
  <c r="BW1136" i="1"/>
  <c r="BW1137" i="1"/>
  <c r="BW1138" i="1"/>
  <c r="BW1139" i="1"/>
  <c r="BW1140" i="1"/>
  <c r="BW1141" i="1"/>
  <c r="BW1142" i="1"/>
  <c r="BW1143" i="1"/>
  <c r="BW1144" i="1"/>
  <c r="BW1145" i="1"/>
  <c r="BW1146" i="1"/>
  <c r="BW1147" i="1"/>
  <c r="BW1148" i="1"/>
  <c r="BW1149" i="1"/>
  <c r="BW1150" i="1"/>
  <c r="BW1151" i="1"/>
  <c r="BW1152" i="1"/>
  <c r="BW1153" i="1"/>
  <c r="BW1154" i="1"/>
  <c r="BW1155" i="1"/>
  <c r="BW1156" i="1"/>
  <c r="BW1157" i="1"/>
  <c r="BW1158" i="1"/>
  <c r="BW1159" i="1"/>
  <c r="BW1160" i="1"/>
  <c r="BW1161" i="1"/>
  <c r="BW1162" i="1"/>
  <c r="BW1163" i="1"/>
  <c r="BW1164" i="1"/>
  <c r="BW1165" i="1"/>
  <c r="BW1166" i="1"/>
  <c r="BW1167" i="1"/>
  <c r="BW1168" i="1"/>
  <c r="BW1169" i="1"/>
  <c r="BW1170" i="1"/>
  <c r="BW1171" i="1"/>
  <c r="BW1172" i="1"/>
  <c r="BW1173" i="1"/>
  <c r="BW1174" i="1"/>
  <c r="BW1175" i="1"/>
  <c r="BW1176" i="1"/>
  <c r="BW1177" i="1"/>
  <c r="BW1178" i="1"/>
  <c r="BW1179" i="1"/>
  <c r="BW1180" i="1"/>
  <c r="BW1181" i="1"/>
  <c r="BW1182" i="1"/>
  <c r="BW1183" i="1"/>
  <c r="BW1184" i="1"/>
  <c r="BW1185" i="1"/>
  <c r="BW1186" i="1"/>
  <c r="BW1187" i="1"/>
  <c r="BW1188" i="1"/>
  <c r="BW1189" i="1"/>
  <c r="BW1190" i="1"/>
  <c r="BW1191" i="1"/>
  <c r="BW1192" i="1"/>
  <c r="BW1193" i="1"/>
  <c r="BW1194" i="1"/>
  <c r="BW1195" i="1"/>
  <c r="BW1196" i="1"/>
  <c r="BW1197" i="1"/>
  <c r="BW1198" i="1"/>
  <c r="BW1199" i="1"/>
  <c r="BW1200" i="1"/>
  <c r="BW1201" i="1"/>
  <c r="BW1202" i="1"/>
  <c r="BW1203" i="1"/>
  <c r="BW1204" i="1"/>
  <c r="BW1205" i="1"/>
  <c r="BW1206" i="1"/>
  <c r="BW1207" i="1"/>
  <c r="BW1208" i="1"/>
  <c r="BW1209" i="1"/>
  <c r="BW1210" i="1"/>
  <c r="BW1211" i="1"/>
  <c r="BW1212" i="1"/>
  <c r="BW1213" i="1"/>
  <c r="BW1214" i="1"/>
  <c r="BW1215" i="1"/>
  <c r="BW1216" i="1"/>
  <c r="BW1217" i="1"/>
  <c r="BW1218" i="1"/>
  <c r="BW1219" i="1"/>
  <c r="BW1220" i="1"/>
  <c r="BW1221" i="1"/>
  <c r="BW1222" i="1"/>
  <c r="BW1223" i="1"/>
  <c r="BW1224" i="1"/>
  <c r="BW1225" i="1"/>
  <c r="BW1226" i="1"/>
  <c r="BW1227" i="1"/>
  <c r="BW1228" i="1"/>
  <c r="BW1229" i="1"/>
  <c r="BW1230" i="1"/>
  <c r="BW1231" i="1"/>
  <c r="BW1232" i="1"/>
  <c r="BW1233" i="1"/>
  <c r="BW1234" i="1"/>
  <c r="BW1235" i="1"/>
  <c r="BW1236" i="1"/>
  <c r="BW1237" i="1"/>
  <c r="BW1238" i="1"/>
  <c r="BW1239" i="1"/>
  <c r="BW1240" i="1"/>
  <c r="BW1241" i="1"/>
  <c r="BW1242" i="1"/>
  <c r="BW1243" i="1"/>
  <c r="BW1244" i="1"/>
  <c r="BW1245" i="1"/>
  <c r="BW1246" i="1"/>
  <c r="BW1247" i="1"/>
  <c r="BW1248" i="1"/>
  <c r="BW1249" i="1"/>
  <c r="BW1250" i="1"/>
  <c r="BW1251" i="1"/>
  <c r="BW1252" i="1"/>
  <c r="BW1253" i="1"/>
  <c r="BW1254" i="1"/>
  <c r="BW1255" i="1"/>
  <c r="BW1256" i="1"/>
  <c r="BW1257" i="1"/>
  <c r="BW1258" i="1"/>
  <c r="BW1259" i="1"/>
  <c r="BW1260" i="1"/>
  <c r="BW1261" i="1"/>
  <c r="BW1262" i="1"/>
  <c r="BW1263" i="1"/>
  <c r="BW1264" i="1"/>
  <c r="BW1265" i="1"/>
  <c r="BW1266" i="1"/>
  <c r="BW1267" i="1"/>
  <c r="BW1268" i="1"/>
  <c r="BW1269" i="1"/>
  <c r="BW1270" i="1"/>
  <c r="BW1271" i="1"/>
  <c r="BW1272" i="1"/>
  <c r="BW1273" i="1"/>
  <c r="BW1274" i="1"/>
  <c r="BW1275" i="1"/>
  <c r="BW1276" i="1"/>
  <c r="BW1277" i="1"/>
  <c r="BW1278" i="1"/>
  <c r="BW1279" i="1"/>
  <c r="BW1280" i="1"/>
  <c r="BW1281" i="1"/>
  <c r="BW1282" i="1"/>
  <c r="BW1283" i="1"/>
  <c r="BW1284" i="1"/>
  <c r="BW1285" i="1"/>
  <c r="BW1286" i="1"/>
  <c r="BW1287" i="1"/>
  <c r="BW1288" i="1"/>
  <c r="BW1289" i="1"/>
  <c r="BW1290" i="1"/>
  <c r="BW1291" i="1"/>
  <c r="BW1292" i="1"/>
  <c r="BW1293" i="1"/>
  <c r="BW1294" i="1"/>
  <c r="BW1295" i="1"/>
  <c r="BW1296" i="1"/>
  <c r="BW1297" i="1"/>
  <c r="BW1298" i="1"/>
  <c r="BW1299" i="1"/>
  <c r="BW1300" i="1"/>
  <c r="BW1301" i="1"/>
  <c r="BW1302" i="1"/>
  <c r="BW1303" i="1"/>
  <c r="BW1304" i="1"/>
  <c r="BW1305" i="1"/>
  <c r="BW1306" i="1"/>
  <c r="BW1307" i="1"/>
  <c r="BW1308" i="1"/>
  <c r="BW1309" i="1"/>
  <c r="BW1310" i="1"/>
  <c r="BW1311" i="1"/>
  <c r="BW1312" i="1"/>
  <c r="BW1313" i="1"/>
  <c r="BW1314" i="1"/>
  <c r="BW1315" i="1"/>
  <c r="BW1316" i="1"/>
  <c r="BW1317" i="1"/>
  <c r="BW1318" i="1"/>
  <c r="BW1319" i="1"/>
  <c r="BW1320" i="1"/>
  <c r="BW1321" i="1"/>
  <c r="BW1322" i="1"/>
  <c r="BW1323" i="1"/>
  <c r="BW1324" i="1"/>
  <c r="BW1325" i="1"/>
  <c r="BW1326" i="1"/>
  <c r="BW1327" i="1"/>
  <c r="BW1328" i="1"/>
  <c r="BW1329" i="1"/>
  <c r="BW1330" i="1"/>
  <c r="BW1331" i="1"/>
  <c r="BW1332" i="1"/>
  <c r="BW1333" i="1"/>
  <c r="BW1334" i="1"/>
  <c r="BW1335" i="1"/>
  <c r="BW1336" i="1"/>
  <c r="BW1337" i="1"/>
  <c r="BW1338" i="1"/>
  <c r="BW1339" i="1"/>
  <c r="BW1340" i="1"/>
  <c r="BW1341" i="1"/>
  <c r="BW1342" i="1"/>
  <c r="BW1343" i="1"/>
  <c r="BW1344" i="1"/>
  <c r="BW1345" i="1"/>
  <c r="BW1346" i="1"/>
  <c r="BW1347" i="1"/>
  <c r="BW1348" i="1"/>
  <c r="BW1349" i="1"/>
  <c r="BW1350" i="1"/>
  <c r="BW1351" i="1"/>
  <c r="BW1352" i="1"/>
  <c r="BW1353" i="1"/>
  <c r="BW1354" i="1"/>
  <c r="BW1355" i="1"/>
  <c r="BW1356" i="1"/>
  <c r="BW1357" i="1"/>
  <c r="BW1358" i="1"/>
  <c r="BW1359" i="1"/>
  <c r="BW1360" i="1"/>
  <c r="BW1361" i="1"/>
  <c r="BW1362" i="1"/>
  <c r="BW1363" i="1"/>
  <c r="BW1364" i="1"/>
  <c r="BW1365" i="1"/>
  <c r="BW1366" i="1"/>
  <c r="BW1367" i="1"/>
  <c r="BW1368" i="1"/>
  <c r="BW1369" i="1"/>
  <c r="BW1370" i="1"/>
  <c r="BW1371" i="1"/>
  <c r="BW1372" i="1"/>
  <c r="BW1373" i="1"/>
  <c r="BW1374" i="1"/>
  <c r="BW1375" i="1"/>
  <c r="BW1376" i="1"/>
  <c r="BW1377" i="1"/>
  <c r="BW1378" i="1"/>
  <c r="BW1379" i="1"/>
  <c r="BW1380" i="1"/>
  <c r="BW1381" i="1"/>
  <c r="BW1382" i="1"/>
  <c r="BW1383" i="1"/>
  <c r="BW1384" i="1"/>
  <c r="BW1385" i="1"/>
  <c r="BW1386" i="1"/>
  <c r="BW1387" i="1"/>
  <c r="BW1388" i="1"/>
  <c r="BW1389" i="1"/>
  <c r="BW1390" i="1"/>
  <c r="BW1391" i="1"/>
  <c r="BW1392" i="1"/>
  <c r="BW1393" i="1"/>
  <c r="BW1394" i="1"/>
  <c r="BW1395" i="1"/>
  <c r="BW1396" i="1"/>
  <c r="BW1397" i="1"/>
  <c r="BW1398" i="1"/>
  <c r="BW1399" i="1"/>
  <c r="BW1400" i="1"/>
  <c r="BW1401" i="1"/>
  <c r="BW1402" i="1"/>
  <c r="BW1403" i="1"/>
  <c r="BW1404" i="1"/>
  <c r="BW1405" i="1"/>
  <c r="BW1406" i="1"/>
  <c r="BW1407" i="1"/>
  <c r="BW1408" i="1"/>
  <c r="BW1409" i="1"/>
  <c r="BW1410" i="1"/>
  <c r="BW1411" i="1"/>
  <c r="BW1412" i="1"/>
  <c r="BW1413" i="1"/>
  <c r="BW1414" i="1"/>
  <c r="BW1415" i="1"/>
  <c r="BW1416" i="1"/>
  <c r="BW1417" i="1"/>
  <c r="BW1418" i="1"/>
  <c r="BW1419" i="1"/>
  <c r="BW1420" i="1"/>
  <c r="BW1421" i="1"/>
  <c r="BW1422" i="1"/>
  <c r="BW1423" i="1"/>
  <c r="BW1424" i="1"/>
  <c r="BW1425" i="1"/>
  <c r="BW1426" i="1"/>
  <c r="BW1427" i="1"/>
  <c r="BW1428" i="1"/>
  <c r="BW1429" i="1"/>
  <c r="BW1430" i="1"/>
  <c r="BW1431" i="1"/>
  <c r="BW1432" i="1"/>
  <c r="BW1433" i="1"/>
  <c r="BW1434" i="1"/>
  <c r="BW1435" i="1"/>
  <c r="BW1436" i="1"/>
  <c r="BW1437" i="1"/>
  <c r="BW1438" i="1"/>
  <c r="BW1439" i="1"/>
  <c r="BW1440" i="1"/>
  <c r="BW1441" i="1"/>
  <c r="BW1442" i="1"/>
  <c r="BW1443" i="1"/>
  <c r="BW1444" i="1"/>
  <c r="BW1445" i="1"/>
  <c r="BW1446" i="1"/>
  <c r="BW1447" i="1"/>
  <c r="BW1448" i="1"/>
  <c r="BW1449" i="1"/>
  <c r="BW1450" i="1"/>
  <c r="BW1451" i="1"/>
  <c r="BW1452" i="1"/>
  <c r="BW1453" i="1"/>
  <c r="BW1454" i="1"/>
  <c r="BW1455" i="1"/>
  <c r="BW1456" i="1"/>
  <c r="BW1457" i="1"/>
  <c r="BW1458" i="1"/>
  <c r="BW1459" i="1"/>
  <c r="BW1460" i="1"/>
  <c r="BW1461" i="1"/>
  <c r="BW1462" i="1"/>
  <c r="BW1463" i="1"/>
  <c r="BW1464" i="1"/>
  <c r="BW1465" i="1"/>
  <c r="BW1466" i="1"/>
  <c r="BW1467" i="1"/>
  <c r="BW1468" i="1"/>
  <c r="BW1469" i="1"/>
  <c r="BW1470" i="1"/>
  <c r="BW1471" i="1"/>
  <c r="BW1472" i="1"/>
  <c r="BW1473" i="1"/>
  <c r="BW1474" i="1"/>
  <c r="BW1475" i="1"/>
  <c r="BW1476" i="1"/>
  <c r="BW1477" i="1"/>
  <c r="BW1478" i="1"/>
  <c r="BW1479" i="1"/>
  <c r="BW1480" i="1"/>
  <c r="BW1481" i="1"/>
  <c r="BW1482" i="1"/>
  <c r="BW1483" i="1"/>
  <c r="BW1484" i="1"/>
  <c r="BW1485" i="1"/>
  <c r="BW1486" i="1"/>
  <c r="BW1487" i="1"/>
  <c r="BW1488" i="1"/>
  <c r="BW1489" i="1"/>
  <c r="BW1490" i="1"/>
  <c r="BW1491" i="1"/>
  <c r="BW1492" i="1"/>
  <c r="BW1493" i="1"/>
  <c r="BW1494" i="1"/>
  <c r="BW1495" i="1"/>
  <c r="BW1496" i="1"/>
  <c r="BW1497" i="1"/>
  <c r="BW1498" i="1"/>
  <c r="BW1499" i="1"/>
  <c r="BW1500" i="1"/>
  <c r="BW1501" i="1"/>
  <c r="BW1502" i="1"/>
  <c r="BW1503" i="1"/>
  <c r="BW1504" i="1"/>
  <c r="BW1505" i="1"/>
  <c r="BW1506" i="1"/>
  <c r="BW1507" i="1"/>
  <c r="BW1508" i="1"/>
  <c r="BW1509" i="1"/>
  <c r="BW1510" i="1"/>
  <c r="BW1511" i="1"/>
  <c r="BW1512" i="1"/>
  <c r="BW1513" i="1"/>
  <c r="BW1514" i="1"/>
  <c r="BW1515" i="1"/>
  <c r="BW1516" i="1"/>
  <c r="BW1517" i="1"/>
  <c r="BW1518" i="1"/>
  <c r="BW1519" i="1"/>
  <c r="BW1520" i="1"/>
  <c r="BW1521" i="1"/>
  <c r="BW1522" i="1"/>
  <c r="BW1523" i="1"/>
  <c r="BW1524" i="1"/>
  <c r="BW1525" i="1"/>
  <c r="BW1526" i="1"/>
  <c r="BW1527" i="1"/>
  <c r="BW1528" i="1"/>
  <c r="BW1529" i="1"/>
  <c r="BW1530" i="1"/>
  <c r="BW1531" i="1"/>
  <c r="BW1532" i="1"/>
  <c r="BW1533" i="1"/>
  <c r="BW1534" i="1"/>
  <c r="BW1535" i="1"/>
  <c r="BW1536" i="1"/>
  <c r="BW1537" i="1"/>
  <c r="BW1538" i="1"/>
  <c r="BW1539" i="1"/>
  <c r="BW1540" i="1"/>
  <c r="BW1541" i="1"/>
  <c r="BW1542" i="1"/>
  <c r="BW1543" i="1"/>
  <c r="BW1544" i="1"/>
  <c r="BW1545" i="1"/>
  <c r="BW1546" i="1"/>
  <c r="BW1547" i="1"/>
  <c r="BW1548" i="1"/>
  <c r="BW1549" i="1"/>
  <c r="BW1550" i="1"/>
  <c r="BW1551" i="1"/>
  <c r="BW1552" i="1"/>
  <c r="BW1553" i="1"/>
  <c r="BW1554" i="1"/>
  <c r="BW1555" i="1"/>
  <c r="BW1556" i="1"/>
  <c r="BW1557" i="1"/>
  <c r="BW1558" i="1"/>
  <c r="BW1559" i="1"/>
  <c r="BW1560" i="1"/>
  <c r="BW1561" i="1"/>
  <c r="BW1562" i="1"/>
  <c r="BW1563" i="1"/>
  <c r="BW1564" i="1"/>
  <c r="BW1565" i="1"/>
  <c r="BW1566" i="1"/>
  <c r="BW1567" i="1"/>
  <c r="BW1568" i="1"/>
  <c r="BW1569" i="1"/>
  <c r="BW1570" i="1"/>
  <c r="BW1571" i="1"/>
  <c r="BW1572" i="1"/>
  <c r="BW1573" i="1"/>
  <c r="BW1574" i="1"/>
  <c r="BW1575" i="1"/>
  <c r="BW1576" i="1"/>
  <c r="BW1577" i="1"/>
  <c r="BW1578" i="1"/>
  <c r="BW1579" i="1"/>
  <c r="BW1580" i="1"/>
  <c r="BW1581" i="1"/>
  <c r="BW1582" i="1"/>
  <c r="BW1583" i="1"/>
  <c r="BW1584" i="1"/>
  <c r="BW1585" i="1"/>
  <c r="BW1586" i="1"/>
  <c r="BW1587" i="1"/>
  <c r="BW1588" i="1"/>
  <c r="BW1589" i="1"/>
  <c r="BW1590" i="1"/>
  <c r="BW1591" i="1"/>
  <c r="BW1592" i="1"/>
  <c r="BW1593" i="1"/>
  <c r="BW1594" i="1"/>
  <c r="BW1595" i="1"/>
  <c r="BW1596" i="1"/>
  <c r="BW1597" i="1"/>
  <c r="BW1598" i="1"/>
  <c r="BW1599" i="1"/>
  <c r="BW1600" i="1"/>
  <c r="BW1601" i="1"/>
  <c r="BW1602" i="1"/>
  <c r="BW1603" i="1"/>
  <c r="BW1604" i="1"/>
  <c r="BW1605" i="1"/>
  <c r="BW1606" i="1"/>
  <c r="BW1607" i="1"/>
  <c r="BW1608" i="1"/>
  <c r="BW1609" i="1"/>
  <c r="BW1610" i="1"/>
  <c r="BW1611" i="1"/>
  <c r="BW1612" i="1"/>
  <c r="BW1613" i="1"/>
  <c r="BW1614" i="1"/>
  <c r="BW1615" i="1"/>
  <c r="BW1616" i="1"/>
  <c r="BW1617" i="1"/>
  <c r="BW1618" i="1"/>
  <c r="BW1619" i="1"/>
  <c r="BW1620" i="1"/>
  <c r="BW1621" i="1"/>
  <c r="BW1622" i="1"/>
  <c r="BW1623" i="1"/>
  <c r="BW1624" i="1"/>
  <c r="BW1625" i="1"/>
  <c r="BW1626" i="1"/>
  <c r="BW1627" i="1"/>
  <c r="BW1628" i="1"/>
  <c r="BW1629" i="1"/>
  <c r="BW1630" i="1"/>
  <c r="BW1631" i="1"/>
  <c r="BW1632" i="1"/>
  <c r="BW1633" i="1"/>
  <c r="BW1634" i="1"/>
  <c r="BW1635" i="1"/>
  <c r="BW1636" i="1"/>
  <c r="BW1637" i="1"/>
  <c r="BW1638" i="1"/>
  <c r="BW1639" i="1"/>
  <c r="BW1640" i="1"/>
  <c r="BW1641" i="1"/>
  <c r="BW1642" i="1"/>
  <c r="BW1643" i="1"/>
  <c r="BW1644" i="1"/>
  <c r="BW1645" i="1"/>
  <c r="BW1646" i="1"/>
  <c r="BW1647" i="1"/>
  <c r="BW1648" i="1"/>
  <c r="BW1649" i="1"/>
  <c r="BW1650" i="1"/>
  <c r="BW1651" i="1"/>
  <c r="BW1652" i="1"/>
  <c r="BW1653" i="1"/>
  <c r="BW1654" i="1"/>
  <c r="BW1655" i="1"/>
  <c r="BW1656" i="1"/>
  <c r="BW1657" i="1"/>
  <c r="BW1658" i="1"/>
  <c r="BW1659" i="1"/>
  <c r="BW1660" i="1"/>
  <c r="BW1661" i="1"/>
  <c r="BW1662" i="1"/>
  <c r="BW1663" i="1"/>
  <c r="BW1664" i="1"/>
  <c r="BW1665" i="1"/>
  <c r="BW1666" i="1"/>
  <c r="BW1667" i="1"/>
  <c r="BW1668" i="1"/>
  <c r="BW1669" i="1"/>
  <c r="BW1670" i="1"/>
  <c r="BW1671" i="1"/>
  <c r="BW1672" i="1"/>
  <c r="BW1673" i="1"/>
  <c r="BW1674" i="1"/>
  <c r="BW1675" i="1"/>
  <c r="BW1676" i="1"/>
  <c r="BW1677" i="1"/>
  <c r="BW1678" i="1"/>
  <c r="BW1679" i="1"/>
  <c r="BW1680" i="1"/>
  <c r="BW1681" i="1"/>
  <c r="BW1682" i="1"/>
  <c r="BW1683" i="1"/>
  <c r="BW1684" i="1"/>
  <c r="BW1685" i="1"/>
  <c r="BW1686" i="1"/>
  <c r="BW1687" i="1"/>
  <c r="BW1688" i="1"/>
  <c r="BW1689" i="1"/>
  <c r="BW1690" i="1"/>
  <c r="BW1691" i="1"/>
  <c r="BW1692" i="1"/>
  <c r="BW1693" i="1"/>
  <c r="BW1694" i="1"/>
  <c r="BW1695" i="1"/>
  <c r="BW1696" i="1"/>
  <c r="BW1697" i="1"/>
  <c r="BW1698" i="1"/>
  <c r="BW1699" i="1"/>
  <c r="BW1700" i="1"/>
  <c r="BW1701" i="1"/>
  <c r="BW1702" i="1"/>
  <c r="BW1703" i="1"/>
  <c r="BW1704" i="1"/>
  <c r="BW1705" i="1"/>
  <c r="BW1706" i="1"/>
  <c r="BW1707" i="1"/>
  <c r="BW1708" i="1"/>
  <c r="BW1709" i="1"/>
  <c r="BW1710" i="1"/>
  <c r="BW1711" i="1"/>
  <c r="BW1712" i="1"/>
  <c r="BW1713" i="1"/>
  <c r="BW1714" i="1"/>
  <c r="BW1715" i="1"/>
  <c r="BW1716" i="1"/>
  <c r="BW1717" i="1"/>
  <c r="BW1718" i="1"/>
  <c r="BW1719" i="1"/>
  <c r="BW1720" i="1"/>
  <c r="BW1721" i="1"/>
  <c r="BW1722" i="1"/>
  <c r="BW1723" i="1"/>
  <c r="BW1724" i="1"/>
  <c r="BW1725" i="1"/>
  <c r="BW1726" i="1"/>
  <c r="BW1727" i="1"/>
  <c r="BW1728" i="1"/>
  <c r="BW1729" i="1"/>
  <c r="BW1730" i="1"/>
  <c r="BW1731" i="1"/>
  <c r="BW1732" i="1"/>
  <c r="BW1733" i="1"/>
  <c r="BW1734" i="1"/>
  <c r="BW1735" i="1"/>
  <c r="BW1736" i="1"/>
  <c r="BW1737" i="1"/>
  <c r="BW1738" i="1"/>
  <c r="BW1739" i="1"/>
  <c r="BW1740" i="1"/>
  <c r="BW1741" i="1"/>
  <c r="BW1742" i="1"/>
  <c r="BW1743" i="1"/>
  <c r="BW1744" i="1"/>
  <c r="BW1745" i="1"/>
  <c r="BW1746" i="1"/>
  <c r="BW1747" i="1"/>
  <c r="BW1748" i="1"/>
  <c r="BW1749" i="1"/>
  <c r="BW1750" i="1"/>
  <c r="BW1751" i="1"/>
  <c r="BW1752" i="1"/>
  <c r="BW1753" i="1"/>
  <c r="BW1754" i="1"/>
  <c r="BW1755" i="1"/>
  <c r="BW1756" i="1"/>
  <c r="BW1757" i="1"/>
  <c r="BW1758" i="1"/>
  <c r="BW1759" i="1"/>
  <c r="BW1760" i="1"/>
  <c r="BW1761" i="1"/>
  <c r="BW1762" i="1"/>
  <c r="BW1763" i="1"/>
  <c r="BW1764" i="1"/>
  <c r="BW1765" i="1"/>
  <c r="BW1766" i="1"/>
  <c r="BW1767" i="1"/>
  <c r="BW1768" i="1"/>
  <c r="BW1769" i="1"/>
  <c r="BW1770" i="1"/>
  <c r="BW1771" i="1"/>
  <c r="BW1772" i="1"/>
  <c r="BW1773" i="1"/>
  <c r="BW1774" i="1"/>
  <c r="BW1775" i="1"/>
  <c r="BW1776" i="1"/>
  <c r="BW1777" i="1"/>
  <c r="BW1778" i="1"/>
  <c r="BW1779" i="1"/>
  <c r="BW1780" i="1"/>
  <c r="BW1781" i="1"/>
  <c r="BW1782" i="1"/>
  <c r="BW1783" i="1"/>
  <c r="BW1784" i="1"/>
  <c r="BW1785" i="1"/>
  <c r="BW1786" i="1"/>
  <c r="BW1787" i="1"/>
  <c r="BW1788" i="1"/>
  <c r="BW1789" i="1"/>
  <c r="BW1790" i="1"/>
  <c r="BW1791" i="1"/>
  <c r="BW1792" i="1"/>
  <c r="BW1793" i="1"/>
  <c r="BW1794" i="1"/>
  <c r="BW1795" i="1"/>
  <c r="BW1796" i="1"/>
  <c r="BW1797" i="1"/>
  <c r="BW1798" i="1"/>
  <c r="BW1799" i="1"/>
  <c r="BW1800" i="1"/>
  <c r="BW1801" i="1"/>
  <c r="BW1802" i="1"/>
  <c r="BW1803" i="1"/>
  <c r="BW1804" i="1"/>
  <c r="BW1805" i="1"/>
  <c r="BW1806" i="1"/>
  <c r="BW1807" i="1"/>
  <c r="BW1808" i="1"/>
  <c r="BW1809" i="1"/>
  <c r="BW1810" i="1"/>
  <c r="BW1811" i="1"/>
  <c r="BW1812" i="1"/>
  <c r="BW1813" i="1"/>
  <c r="BW1814" i="1"/>
  <c r="BW1815" i="1"/>
  <c r="BW1816" i="1"/>
  <c r="BW1817" i="1"/>
  <c r="BW1818" i="1"/>
  <c r="BW1819" i="1"/>
  <c r="BW1820" i="1"/>
  <c r="BW1821" i="1"/>
  <c r="BW1822" i="1"/>
  <c r="BW1823" i="1"/>
  <c r="BW1824" i="1"/>
  <c r="BW1825" i="1"/>
  <c r="BW1826" i="1"/>
  <c r="BW1827" i="1"/>
  <c r="BW1828" i="1"/>
  <c r="BW1829" i="1"/>
  <c r="BW1830" i="1"/>
  <c r="BW1831" i="1"/>
  <c r="BW1832" i="1"/>
  <c r="BW1833" i="1"/>
  <c r="BW1834" i="1"/>
  <c r="BW1835" i="1"/>
  <c r="BW1836" i="1"/>
  <c r="BW1837" i="1"/>
  <c r="BW1838" i="1"/>
  <c r="BW1839" i="1"/>
  <c r="BW1840" i="1"/>
  <c r="BW1841" i="1"/>
  <c r="BW1842" i="1"/>
  <c r="BW1843" i="1"/>
  <c r="BW1844" i="1"/>
  <c r="BW1845" i="1"/>
  <c r="BW1846" i="1"/>
  <c r="BW1847" i="1"/>
  <c r="BW1848" i="1"/>
  <c r="BW1849" i="1"/>
  <c r="BW1850" i="1"/>
  <c r="BW1851" i="1"/>
  <c r="BW1852" i="1"/>
  <c r="BW1853" i="1"/>
  <c r="BW1854" i="1"/>
  <c r="BW1855" i="1"/>
  <c r="BW1856" i="1"/>
  <c r="BW1857" i="1"/>
  <c r="BW1858" i="1"/>
  <c r="BW1859" i="1"/>
  <c r="BW1860" i="1"/>
  <c r="BW1861" i="1"/>
  <c r="BW1862" i="1"/>
  <c r="BW1863" i="1"/>
  <c r="BW1864" i="1"/>
  <c r="BW1865" i="1"/>
  <c r="BW1866" i="1"/>
  <c r="BW1867" i="1"/>
  <c r="BW1868" i="1"/>
  <c r="BW1869" i="1"/>
  <c r="BW1870" i="1"/>
  <c r="BW1871" i="1"/>
  <c r="BW1872" i="1"/>
  <c r="BW1873" i="1"/>
  <c r="BW1874" i="1"/>
  <c r="BW1875" i="1"/>
  <c r="BW1876" i="1"/>
  <c r="BW1877" i="1"/>
  <c r="BW1878" i="1"/>
  <c r="BW1879" i="1"/>
  <c r="BW1880" i="1"/>
  <c r="BW1881" i="1"/>
  <c r="BW1882" i="1"/>
  <c r="BW1883" i="1"/>
  <c r="BW1884" i="1"/>
  <c r="BW1885" i="1"/>
  <c r="BW1886" i="1"/>
  <c r="BW1887" i="1"/>
  <c r="BW1888" i="1"/>
  <c r="BW1889" i="1"/>
  <c r="BW1890" i="1"/>
  <c r="BW1891" i="1"/>
  <c r="BW1892" i="1"/>
  <c r="BW1893" i="1"/>
  <c r="BW1894" i="1"/>
  <c r="BW1895" i="1"/>
  <c r="BW1896" i="1"/>
  <c r="BW1897" i="1"/>
  <c r="BW1898" i="1"/>
  <c r="BW1899" i="1"/>
  <c r="BW1900" i="1"/>
  <c r="BW1901" i="1"/>
  <c r="BW1902" i="1"/>
  <c r="BW1903" i="1"/>
  <c r="BW1904" i="1"/>
  <c r="BW1905" i="1"/>
  <c r="BW1906" i="1"/>
  <c r="BW1907" i="1"/>
  <c r="BW1908" i="1"/>
  <c r="BW1909" i="1"/>
  <c r="BW1910" i="1"/>
  <c r="BW1911" i="1"/>
  <c r="BW1912" i="1"/>
  <c r="BW1913" i="1"/>
  <c r="BW1914" i="1"/>
  <c r="BW1915" i="1"/>
  <c r="BW1916" i="1"/>
  <c r="BW1917" i="1"/>
  <c r="BW1918" i="1"/>
  <c r="BW1919" i="1"/>
  <c r="BW1920" i="1"/>
  <c r="BW1921" i="1"/>
  <c r="BW1922" i="1"/>
  <c r="BW1923" i="1"/>
  <c r="BW1924" i="1"/>
  <c r="BW1925" i="1"/>
  <c r="BW1926" i="1"/>
  <c r="BW1927" i="1"/>
  <c r="BW1928" i="1"/>
  <c r="BW1929" i="1"/>
  <c r="BW1930" i="1"/>
  <c r="BW1931" i="1"/>
  <c r="BW1932" i="1"/>
  <c r="BW1933" i="1"/>
  <c r="BW1934" i="1"/>
  <c r="BW1935" i="1"/>
  <c r="BW1936" i="1"/>
  <c r="BW1937" i="1"/>
  <c r="BW1938" i="1"/>
  <c r="BW1939" i="1"/>
  <c r="BW1940" i="1"/>
  <c r="BW1941" i="1"/>
  <c r="BW1942" i="1"/>
  <c r="BW1943" i="1"/>
  <c r="BW1944" i="1"/>
  <c r="BW1945" i="1"/>
  <c r="BW1946" i="1"/>
  <c r="BW1947" i="1"/>
  <c r="BW1948" i="1"/>
  <c r="BW1949" i="1"/>
  <c r="BW1950" i="1"/>
  <c r="BW1951" i="1"/>
  <c r="BW1952" i="1"/>
  <c r="BW1953" i="1"/>
  <c r="BW1954" i="1"/>
  <c r="BW1955" i="1"/>
  <c r="BW1956" i="1"/>
  <c r="BW1957" i="1"/>
  <c r="BW1958" i="1"/>
  <c r="BW1959" i="1"/>
  <c r="BW1960" i="1"/>
  <c r="BW1961" i="1"/>
  <c r="BW1962" i="1"/>
  <c r="BW1963" i="1"/>
  <c r="BW1964" i="1"/>
  <c r="BW1965" i="1"/>
  <c r="BW1966" i="1"/>
  <c r="BW1967" i="1"/>
  <c r="BW1968" i="1"/>
  <c r="BW1969" i="1"/>
  <c r="BW1970" i="1"/>
  <c r="BW1971" i="1"/>
  <c r="BW1972" i="1"/>
  <c r="BW1973" i="1"/>
  <c r="BW1974" i="1"/>
  <c r="BW1975" i="1"/>
  <c r="BW1976" i="1"/>
  <c r="BW1977" i="1"/>
  <c r="BW1978" i="1"/>
  <c r="BW1979" i="1"/>
  <c r="BW1980" i="1"/>
  <c r="BW1981" i="1"/>
  <c r="BW1982" i="1"/>
  <c r="BW1983" i="1"/>
  <c r="BW1984" i="1"/>
  <c r="BW1985" i="1"/>
  <c r="BW1986" i="1"/>
  <c r="BW1987" i="1"/>
  <c r="BW1988" i="1"/>
  <c r="BW1989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509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U540" i="1"/>
  <c r="BU541" i="1"/>
  <c r="BU542" i="1"/>
  <c r="BU543" i="1"/>
  <c r="BU544" i="1"/>
  <c r="BU545" i="1"/>
  <c r="BU546" i="1"/>
  <c r="BU547" i="1"/>
  <c r="BU548" i="1"/>
  <c r="BU549" i="1"/>
  <c r="BU550" i="1"/>
  <c r="BU551" i="1"/>
  <c r="BU552" i="1"/>
  <c r="BU553" i="1"/>
  <c r="BU554" i="1"/>
  <c r="BU555" i="1"/>
  <c r="BU556" i="1"/>
  <c r="BU557" i="1"/>
  <c r="BU558" i="1"/>
  <c r="BU559" i="1"/>
  <c r="BU560" i="1"/>
  <c r="BU561" i="1"/>
  <c r="BU562" i="1"/>
  <c r="BU563" i="1"/>
  <c r="BU564" i="1"/>
  <c r="BU565" i="1"/>
  <c r="BU566" i="1"/>
  <c r="BU567" i="1"/>
  <c r="BU568" i="1"/>
  <c r="BU569" i="1"/>
  <c r="BU570" i="1"/>
  <c r="BU571" i="1"/>
  <c r="BU572" i="1"/>
  <c r="BU573" i="1"/>
  <c r="BU574" i="1"/>
  <c r="BU575" i="1"/>
  <c r="BU576" i="1"/>
  <c r="BU577" i="1"/>
  <c r="BU578" i="1"/>
  <c r="BU579" i="1"/>
  <c r="BU580" i="1"/>
  <c r="BU581" i="1"/>
  <c r="BU582" i="1"/>
  <c r="BU583" i="1"/>
  <c r="BU584" i="1"/>
  <c r="BU585" i="1"/>
  <c r="BU586" i="1"/>
  <c r="BU587" i="1"/>
  <c r="BU588" i="1"/>
  <c r="BU589" i="1"/>
  <c r="BU590" i="1"/>
  <c r="BU591" i="1"/>
  <c r="BU592" i="1"/>
  <c r="BU593" i="1"/>
  <c r="BU594" i="1"/>
  <c r="BU595" i="1"/>
  <c r="BU596" i="1"/>
  <c r="BU597" i="1"/>
  <c r="BU598" i="1"/>
  <c r="BU599" i="1"/>
  <c r="BU600" i="1"/>
  <c r="BU601" i="1"/>
  <c r="BU602" i="1"/>
  <c r="BU603" i="1"/>
  <c r="BU604" i="1"/>
  <c r="BU605" i="1"/>
  <c r="BU606" i="1"/>
  <c r="BU607" i="1"/>
  <c r="BU608" i="1"/>
  <c r="BU609" i="1"/>
  <c r="BU610" i="1"/>
  <c r="BU611" i="1"/>
  <c r="BU612" i="1"/>
  <c r="BU613" i="1"/>
  <c r="BU614" i="1"/>
  <c r="BU615" i="1"/>
  <c r="BU616" i="1"/>
  <c r="BU617" i="1"/>
  <c r="BU618" i="1"/>
  <c r="BU619" i="1"/>
  <c r="BU620" i="1"/>
  <c r="BU621" i="1"/>
  <c r="BU622" i="1"/>
  <c r="BU623" i="1"/>
  <c r="BU624" i="1"/>
  <c r="BU625" i="1"/>
  <c r="BU626" i="1"/>
  <c r="BU627" i="1"/>
  <c r="BU628" i="1"/>
  <c r="BU629" i="1"/>
  <c r="BU630" i="1"/>
  <c r="BU631" i="1"/>
  <c r="BU632" i="1"/>
  <c r="BU633" i="1"/>
  <c r="BU634" i="1"/>
  <c r="BU635" i="1"/>
  <c r="BU636" i="1"/>
  <c r="BU637" i="1"/>
  <c r="BU638" i="1"/>
  <c r="BU639" i="1"/>
  <c r="BU640" i="1"/>
  <c r="BU641" i="1"/>
  <c r="BU642" i="1"/>
  <c r="BU643" i="1"/>
  <c r="BU644" i="1"/>
  <c r="BU645" i="1"/>
  <c r="BU646" i="1"/>
  <c r="BU647" i="1"/>
  <c r="BU648" i="1"/>
  <c r="BU649" i="1"/>
  <c r="BU650" i="1"/>
  <c r="BU651" i="1"/>
  <c r="BU652" i="1"/>
  <c r="BU653" i="1"/>
  <c r="BU654" i="1"/>
  <c r="BU655" i="1"/>
  <c r="BU656" i="1"/>
  <c r="BU657" i="1"/>
  <c r="BU658" i="1"/>
  <c r="BU659" i="1"/>
  <c r="BU660" i="1"/>
  <c r="BU661" i="1"/>
  <c r="BU662" i="1"/>
  <c r="BU663" i="1"/>
  <c r="BU664" i="1"/>
  <c r="BU665" i="1"/>
  <c r="BU666" i="1"/>
  <c r="BU667" i="1"/>
  <c r="BU668" i="1"/>
  <c r="BU669" i="1"/>
  <c r="BU670" i="1"/>
  <c r="BU671" i="1"/>
  <c r="BU672" i="1"/>
  <c r="BU673" i="1"/>
  <c r="BU674" i="1"/>
  <c r="BU675" i="1"/>
  <c r="BU676" i="1"/>
  <c r="BU677" i="1"/>
  <c r="BU678" i="1"/>
  <c r="BU679" i="1"/>
  <c r="BU680" i="1"/>
  <c r="BU681" i="1"/>
  <c r="BU682" i="1"/>
  <c r="BU683" i="1"/>
  <c r="BU684" i="1"/>
  <c r="BU685" i="1"/>
  <c r="BU686" i="1"/>
  <c r="BU687" i="1"/>
  <c r="BU688" i="1"/>
  <c r="BU689" i="1"/>
  <c r="BU690" i="1"/>
  <c r="BU691" i="1"/>
  <c r="BU692" i="1"/>
  <c r="BU693" i="1"/>
  <c r="BU694" i="1"/>
  <c r="BU695" i="1"/>
  <c r="BU696" i="1"/>
  <c r="BU697" i="1"/>
  <c r="BU698" i="1"/>
  <c r="BU699" i="1"/>
  <c r="BU700" i="1"/>
  <c r="BU701" i="1"/>
  <c r="BU702" i="1"/>
  <c r="BU703" i="1"/>
  <c r="BU704" i="1"/>
  <c r="BU705" i="1"/>
  <c r="BU706" i="1"/>
  <c r="BU707" i="1"/>
  <c r="BU708" i="1"/>
  <c r="BU709" i="1"/>
  <c r="BU710" i="1"/>
  <c r="BU711" i="1"/>
  <c r="BU712" i="1"/>
  <c r="BU713" i="1"/>
  <c r="BU714" i="1"/>
  <c r="BU715" i="1"/>
  <c r="BU716" i="1"/>
  <c r="BU717" i="1"/>
  <c r="BU718" i="1"/>
  <c r="BU719" i="1"/>
  <c r="BU720" i="1"/>
  <c r="BU721" i="1"/>
  <c r="BU722" i="1"/>
  <c r="BU723" i="1"/>
  <c r="BU724" i="1"/>
  <c r="BU725" i="1"/>
  <c r="BU726" i="1"/>
  <c r="BU727" i="1"/>
  <c r="BU728" i="1"/>
  <c r="BU729" i="1"/>
  <c r="BU730" i="1"/>
  <c r="BU731" i="1"/>
  <c r="BU732" i="1"/>
  <c r="BU733" i="1"/>
  <c r="BU734" i="1"/>
  <c r="BU735" i="1"/>
  <c r="BU736" i="1"/>
  <c r="BU737" i="1"/>
  <c r="BU738" i="1"/>
  <c r="BU739" i="1"/>
  <c r="BU740" i="1"/>
  <c r="BU741" i="1"/>
  <c r="BU742" i="1"/>
  <c r="BU743" i="1"/>
  <c r="BU744" i="1"/>
  <c r="BU745" i="1"/>
  <c r="BU746" i="1"/>
  <c r="BU747" i="1"/>
  <c r="BU748" i="1"/>
  <c r="BU749" i="1"/>
  <c r="BU750" i="1"/>
  <c r="BU751" i="1"/>
  <c r="BU752" i="1"/>
  <c r="BU753" i="1"/>
  <c r="BU754" i="1"/>
  <c r="BU755" i="1"/>
  <c r="BU756" i="1"/>
  <c r="BU757" i="1"/>
  <c r="BU758" i="1"/>
  <c r="BU759" i="1"/>
  <c r="BU760" i="1"/>
  <c r="BU761" i="1"/>
  <c r="BU762" i="1"/>
  <c r="BU763" i="1"/>
  <c r="BU764" i="1"/>
  <c r="BU765" i="1"/>
  <c r="BU766" i="1"/>
  <c r="BU767" i="1"/>
  <c r="BU768" i="1"/>
  <c r="BU769" i="1"/>
  <c r="BU770" i="1"/>
  <c r="BU771" i="1"/>
  <c r="BU772" i="1"/>
  <c r="BU773" i="1"/>
  <c r="BU774" i="1"/>
  <c r="BU775" i="1"/>
  <c r="BU776" i="1"/>
  <c r="BU777" i="1"/>
  <c r="BU778" i="1"/>
  <c r="BU779" i="1"/>
  <c r="BU780" i="1"/>
  <c r="BU781" i="1"/>
  <c r="BU782" i="1"/>
  <c r="BU783" i="1"/>
  <c r="BU784" i="1"/>
  <c r="BU785" i="1"/>
  <c r="BU786" i="1"/>
  <c r="BU787" i="1"/>
  <c r="BU788" i="1"/>
  <c r="BU789" i="1"/>
  <c r="BU790" i="1"/>
  <c r="BU791" i="1"/>
  <c r="BU792" i="1"/>
  <c r="BU793" i="1"/>
  <c r="BU794" i="1"/>
  <c r="BU795" i="1"/>
  <c r="BU796" i="1"/>
  <c r="BU797" i="1"/>
  <c r="BU798" i="1"/>
  <c r="BU799" i="1"/>
  <c r="BU800" i="1"/>
  <c r="BU801" i="1"/>
  <c r="BU802" i="1"/>
  <c r="BU803" i="1"/>
  <c r="BU804" i="1"/>
  <c r="BU805" i="1"/>
  <c r="BU806" i="1"/>
  <c r="BU807" i="1"/>
  <c r="BU808" i="1"/>
  <c r="BU809" i="1"/>
  <c r="BU810" i="1"/>
  <c r="BU811" i="1"/>
  <c r="BU812" i="1"/>
  <c r="BU813" i="1"/>
  <c r="BU814" i="1"/>
  <c r="BU815" i="1"/>
  <c r="BU816" i="1"/>
  <c r="BU817" i="1"/>
  <c r="BU818" i="1"/>
  <c r="BU819" i="1"/>
  <c r="BU820" i="1"/>
  <c r="BU821" i="1"/>
  <c r="BU822" i="1"/>
  <c r="BU823" i="1"/>
  <c r="BU824" i="1"/>
  <c r="BU825" i="1"/>
  <c r="BU826" i="1"/>
  <c r="BU827" i="1"/>
  <c r="BU828" i="1"/>
  <c r="BU829" i="1"/>
  <c r="BU830" i="1"/>
  <c r="BU831" i="1"/>
  <c r="BU832" i="1"/>
  <c r="BU833" i="1"/>
  <c r="BU834" i="1"/>
  <c r="BU835" i="1"/>
  <c r="BU836" i="1"/>
  <c r="BU837" i="1"/>
  <c r="BU838" i="1"/>
  <c r="BU839" i="1"/>
  <c r="BU840" i="1"/>
  <c r="BU841" i="1"/>
  <c r="BU842" i="1"/>
  <c r="BU843" i="1"/>
  <c r="BU844" i="1"/>
  <c r="BU845" i="1"/>
  <c r="BU846" i="1"/>
  <c r="BU847" i="1"/>
  <c r="BU848" i="1"/>
  <c r="BU849" i="1"/>
  <c r="BU850" i="1"/>
  <c r="BU851" i="1"/>
  <c r="BU852" i="1"/>
  <c r="BU853" i="1"/>
  <c r="BU854" i="1"/>
  <c r="BU855" i="1"/>
  <c r="BU856" i="1"/>
  <c r="BU857" i="1"/>
  <c r="BU858" i="1"/>
  <c r="BU859" i="1"/>
  <c r="BU860" i="1"/>
  <c r="BU861" i="1"/>
  <c r="BU862" i="1"/>
  <c r="BU863" i="1"/>
  <c r="BU864" i="1"/>
  <c r="BU865" i="1"/>
  <c r="BU866" i="1"/>
  <c r="BU867" i="1"/>
  <c r="BU868" i="1"/>
  <c r="BU869" i="1"/>
  <c r="BU870" i="1"/>
  <c r="BU871" i="1"/>
  <c r="BU872" i="1"/>
  <c r="BU873" i="1"/>
  <c r="BU874" i="1"/>
  <c r="BU875" i="1"/>
  <c r="BU876" i="1"/>
  <c r="BU877" i="1"/>
  <c r="BU878" i="1"/>
  <c r="BU879" i="1"/>
  <c r="BU880" i="1"/>
  <c r="BU881" i="1"/>
  <c r="BU882" i="1"/>
  <c r="BU883" i="1"/>
  <c r="BU884" i="1"/>
  <c r="BU885" i="1"/>
  <c r="BU886" i="1"/>
  <c r="BU887" i="1"/>
  <c r="BU888" i="1"/>
  <c r="BU889" i="1"/>
  <c r="BU890" i="1"/>
  <c r="BU891" i="1"/>
  <c r="BU892" i="1"/>
  <c r="BU893" i="1"/>
  <c r="BU894" i="1"/>
  <c r="BU895" i="1"/>
  <c r="BU896" i="1"/>
  <c r="BU897" i="1"/>
  <c r="BU898" i="1"/>
  <c r="BU899" i="1"/>
  <c r="BU900" i="1"/>
  <c r="BU901" i="1"/>
  <c r="BU902" i="1"/>
  <c r="BU903" i="1"/>
  <c r="BU904" i="1"/>
  <c r="BU905" i="1"/>
  <c r="BU906" i="1"/>
  <c r="BU907" i="1"/>
  <c r="BU908" i="1"/>
  <c r="BU909" i="1"/>
  <c r="BU910" i="1"/>
  <c r="BU911" i="1"/>
  <c r="BU912" i="1"/>
  <c r="BU913" i="1"/>
  <c r="BU914" i="1"/>
  <c r="BU915" i="1"/>
  <c r="BU916" i="1"/>
  <c r="BU917" i="1"/>
  <c r="BU918" i="1"/>
  <c r="BU919" i="1"/>
  <c r="BU920" i="1"/>
  <c r="BU921" i="1"/>
  <c r="BU922" i="1"/>
  <c r="BU923" i="1"/>
  <c r="BU924" i="1"/>
  <c r="BU925" i="1"/>
  <c r="BU926" i="1"/>
  <c r="BU927" i="1"/>
  <c r="BU928" i="1"/>
  <c r="BU929" i="1"/>
  <c r="BU930" i="1"/>
  <c r="BU931" i="1"/>
  <c r="BU932" i="1"/>
  <c r="BU933" i="1"/>
  <c r="BU934" i="1"/>
  <c r="BU935" i="1"/>
  <c r="BU936" i="1"/>
  <c r="BU937" i="1"/>
  <c r="BU938" i="1"/>
  <c r="BU939" i="1"/>
  <c r="BU940" i="1"/>
  <c r="BU941" i="1"/>
  <c r="BU942" i="1"/>
  <c r="BU943" i="1"/>
  <c r="BU944" i="1"/>
  <c r="BU945" i="1"/>
  <c r="BU946" i="1"/>
  <c r="BU947" i="1"/>
  <c r="BU948" i="1"/>
  <c r="BU949" i="1"/>
  <c r="BU950" i="1"/>
  <c r="BU951" i="1"/>
  <c r="BU952" i="1"/>
  <c r="BU953" i="1"/>
  <c r="BU954" i="1"/>
  <c r="BU955" i="1"/>
  <c r="BU956" i="1"/>
  <c r="BU957" i="1"/>
  <c r="BU958" i="1"/>
  <c r="BU959" i="1"/>
  <c r="BU960" i="1"/>
  <c r="BU961" i="1"/>
  <c r="BU962" i="1"/>
  <c r="BU963" i="1"/>
  <c r="BU964" i="1"/>
  <c r="BU965" i="1"/>
  <c r="BU966" i="1"/>
  <c r="BU967" i="1"/>
  <c r="BU968" i="1"/>
  <c r="BU969" i="1"/>
  <c r="BU970" i="1"/>
  <c r="BU971" i="1"/>
  <c r="BU972" i="1"/>
  <c r="BU973" i="1"/>
  <c r="BU974" i="1"/>
  <c r="BU975" i="1"/>
  <c r="BU976" i="1"/>
  <c r="BU977" i="1"/>
  <c r="BU978" i="1"/>
  <c r="BU979" i="1"/>
  <c r="BU980" i="1"/>
  <c r="BU981" i="1"/>
  <c r="BU982" i="1"/>
  <c r="BU983" i="1"/>
  <c r="BU984" i="1"/>
  <c r="BU985" i="1"/>
  <c r="BU986" i="1"/>
  <c r="BU987" i="1"/>
  <c r="BU988" i="1"/>
  <c r="BU989" i="1"/>
  <c r="BU990" i="1"/>
  <c r="BU991" i="1"/>
  <c r="BU992" i="1"/>
  <c r="BU993" i="1"/>
  <c r="BU994" i="1"/>
  <c r="BU995" i="1"/>
  <c r="BU996" i="1"/>
  <c r="BU997" i="1"/>
  <c r="BU998" i="1"/>
  <c r="BU999" i="1"/>
  <c r="BU1000" i="1"/>
  <c r="BU1001" i="1"/>
  <c r="BU1002" i="1"/>
  <c r="BU1003" i="1"/>
  <c r="BU1004" i="1"/>
  <c r="BU1005" i="1"/>
  <c r="BU1006" i="1"/>
  <c r="BU1007" i="1"/>
  <c r="BU1008" i="1"/>
  <c r="BU1009" i="1"/>
  <c r="BU1010" i="1"/>
  <c r="BU1011" i="1"/>
  <c r="BU1012" i="1"/>
  <c r="BU1013" i="1"/>
  <c r="BU1014" i="1"/>
  <c r="BU1015" i="1"/>
  <c r="BU1016" i="1"/>
  <c r="BU1017" i="1"/>
  <c r="BU1018" i="1"/>
  <c r="BU1019" i="1"/>
  <c r="BU1020" i="1"/>
  <c r="BU1021" i="1"/>
  <c r="BU1022" i="1"/>
  <c r="BU1023" i="1"/>
  <c r="BU1024" i="1"/>
  <c r="BU1025" i="1"/>
  <c r="BU1026" i="1"/>
  <c r="BU1027" i="1"/>
  <c r="BU1028" i="1"/>
  <c r="BU1029" i="1"/>
  <c r="BU1030" i="1"/>
  <c r="BU1031" i="1"/>
  <c r="BU1032" i="1"/>
  <c r="BU1033" i="1"/>
  <c r="BU1034" i="1"/>
  <c r="BU1035" i="1"/>
  <c r="BU1036" i="1"/>
  <c r="BU1037" i="1"/>
  <c r="BU1038" i="1"/>
  <c r="BU1039" i="1"/>
  <c r="BU1040" i="1"/>
  <c r="BU1041" i="1"/>
  <c r="BU1042" i="1"/>
  <c r="BU1043" i="1"/>
  <c r="BU1044" i="1"/>
  <c r="BU1045" i="1"/>
  <c r="BU1046" i="1"/>
  <c r="BU1047" i="1"/>
  <c r="BU1048" i="1"/>
  <c r="BU1049" i="1"/>
  <c r="BU1050" i="1"/>
  <c r="BU1051" i="1"/>
  <c r="BU1052" i="1"/>
  <c r="BU1053" i="1"/>
  <c r="BU1054" i="1"/>
  <c r="BU1055" i="1"/>
  <c r="BU1056" i="1"/>
  <c r="BU1057" i="1"/>
  <c r="BU1058" i="1"/>
  <c r="BU1059" i="1"/>
  <c r="BU1060" i="1"/>
  <c r="BU1061" i="1"/>
  <c r="BU1062" i="1"/>
  <c r="BU1063" i="1"/>
  <c r="BU1064" i="1"/>
  <c r="BU1065" i="1"/>
  <c r="BU1066" i="1"/>
  <c r="BU1067" i="1"/>
  <c r="BU1068" i="1"/>
  <c r="BU1069" i="1"/>
  <c r="BU1070" i="1"/>
  <c r="BU1071" i="1"/>
  <c r="BU1072" i="1"/>
  <c r="BU1073" i="1"/>
  <c r="BU1074" i="1"/>
  <c r="BU1075" i="1"/>
  <c r="BU1076" i="1"/>
  <c r="BU1077" i="1"/>
  <c r="BU1078" i="1"/>
  <c r="BU1079" i="1"/>
  <c r="BU1080" i="1"/>
  <c r="BU1081" i="1"/>
  <c r="BU1082" i="1"/>
  <c r="BU1083" i="1"/>
  <c r="BU1084" i="1"/>
  <c r="BU1085" i="1"/>
  <c r="BU1086" i="1"/>
  <c r="BU1087" i="1"/>
  <c r="BU1088" i="1"/>
  <c r="BU1089" i="1"/>
  <c r="BU1090" i="1"/>
  <c r="BU1091" i="1"/>
  <c r="BU1092" i="1"/>
  <c r="BU1093" i="1"/>
  <c r="BU1094" i="1"/>
  <c r="BU1095" i="1"/>
  <c r="BU1096" i="1"/>
  <c r="BU1097" i="1"/>
  <c r="BU1098" i="1"/>
  <c r="BU1099" i="1"/>
  <c r="BU1100" i="1"/>
  <c r="BU1101" i="1"/>
  <c r="BU1102" i="1"/>
  <c r="BU1103" i="1"/>
  <c r="BU1104" i="1"/>
  <c r="BU1105" i="1"/>
  <c r="BU1106" i="1"/>
  <c r="BU1107" i="1"/>
  <c r="BU1108" i="1"/>
  <c r="BU1109" i="1"/>
  <c r="BU1110" i="1"/>
  <c r="BU1111" i="1"/>
  <c r="BU1112" i="1"/>
  <c r="BU1113" i="1"/>
  <c r="BU1114" i="1"/>
  <c r="BU1115" i="1"/>
  <c r="BU1116" i="1"/>
  <c r="BU1117" i="1"/>
  <c r="BU1118" i="1"/>
  <c r="BU1119" i="1"/>
  <c r="BU1120" i="1"/>
  <c r="BU1121" i="1"/>
  <c r="BU1122" i="1"/>
  <c r="BU1123" i="1"/>
  <c r="BU1124" i="1"/>
  <c r="BU1125" i="1"/>
  <c r="BU1126" i="1"/>
  <c r="BU1127" i="1"/>
  <c r="BU1128" i="1"/>
  <c r="BU1129" i="1"/>
  <c r="BU1130" i="1"/>
  <c r="BU1131" i="1"/>
  <c r="BU1132" i="1"/>
  <c r="BU1133" i="1"/>
  <c r="BU1134" i="1"/>
  <c r="BU1135" i="1"/>
  <c r="BU1136" i="1"/>
  <c r="BU1137" i="1"/>
  <c r="BU1138" i="1"/>
  <c r="BU1139" i="1"/>
  <c r="BU1140" i="1"/>
  <c r="BU1141" i="1"/>
  <c r="BU1142" i="1"/>
  <c r="BU1143" i="1"/>
  <c r="BU1144" i="1"/>
  <c r="BU1145" i="1"/>
  <c r="BU1146" i="1"/>
  <c r="BU1147" i="1"/>
  <c r="BU1148" i="1"/>
  <c r="BU1149" i="1"/>
  <c r="BU1150" i="1"/>
  <c r="BU1151" i="1"/>
  <c r="BU1152" i="1"/>
  <c r="BU1153" i="1"/>
  <c r="BU1154" i="1"/>
  <c r="BU1155" i="1"/>
  <c r="BU1156" i="1"/>
  <c r="BU1157" i="1"/>
  <c r="BU1158" i="1"/>
  <c r="BU1159" i="1"/>
  <c r="BU1160" i="1"/>
  <c r="BU1161" i="1"/>
  <c r="BU1162" i="1"/>
  <c r="BU1163" i="1"/>
  <c r="BU1164" i="1"/>
  <c r="BU1165" i="1"/>
  <c r="BU1166" i="1"/>
  <c r="BU1167" i="1"/>
  <c r="BU1168" i="1"/>
  <c r="BU1169" i="1"/>
  <c r="BU1170" i="1"/>
  <c r="BU1171" i="1"/>
  <c r="BU1172" i="1"/>
  <c r="BU1173" i="1"/>
  <c r="BU1174" i="1"/>
  <c r="BU1175" i="1"/>
  <c r="BU1176" i="1"/>
  <c r="BU1177" i="1"/>
  <c r="BU1178" i="1"/>
  <c r="BU1179" i="1"/>
  <c r="BU1180" i="1"/>
  <c r="BU1181" i="1"/>
  <c r="BU1182" i="1"/>
  <c r="BU1183" i="1"/>
  <c r="BU1184" i="1"/>
  <c r="BU1185" i="1"/>
  <c r="BU1186" i="1"/>
  <c r="BU1187" i="1"/>
  <c r="BU1188" i="1"/>
  <c r="BU1189" i="1"/>
  <c r="BU1190" i="1"/>
  <c r="BU1191" i="1"/>
  <c r="BU1192" i="1"/>
  <c r="BU1193" i="1"/>
  <c r="BU1194" i="1"/>
  <c r="BU1195" i="1"/>
  <c r="BU1196" i="1"/>
  <c r="BU1197" i="1"/>
  <c r="BU1198" i="1"/>
  <c r="BU1199" i="1"/>
  <c r="BU1200" i="1"/>
  <c r="BU1201" i="1"/>
  <c r="BU1202" i="1"/>
  <c r="BU1203" i="1"/>
  <c r="BU1204" i="1"/>
  <c r="BU1205" i="1"/>
  <c r="BU1206" i="1"/>
  <c r="BU1207" i="1"/>
  <c r="BU1208" i="1"/>
  <c r="BU1209" i="1"/>
  <c r="BU1210" i="1"/>
  <c r="BU1211" i="1"/>
  <c r="BU1212" i="1"/>
  <c r="BU1213" i="1"/>
  <c r="BU1214" i="1"/>
  <c r="BU1215" i="1"/>
  <c r="BU1216" i="1"/>
  <c r="BU1217" i="1"/>
  <c r="BU1218" i="1"/>
  <c r="BU1219" i="1"/>
  <c r="BU1220" i="1"/>
  <c r="BU1221" i="1"/>
  <c r="BU1222" i="1"/>
  <c r="BU1223" i="1"/>
  <c r="BU1224" i="1"/>
  <c r="BU1225" i="1"/>
  <c r="BU1226" i="1"/>
  <c r="BU1227" i="1"/>
  <c r="BU1228" i="1"/>
  <c r="BU1229" i="1"/>
  <c r="BU1230" i="1"/>
  <c r="BU1231" i="1"/>
  <c r="BU1232" i="1"/>
  <c r="BU1233" i="1"/>
  <c r="BU1234" i="1"/>
  <c r="BU1235" i="1"/>
  <c r="BU1236" i="1"/>
  <c r="BU1237" i="1"/>
  <c r="BU1238" i="1"/>
  <c r="BU1239" i="1"/>
  <c r="BU1240" i="1"/>
  <c r="BU1241" i="1"/>
  <c r="BU1242" i="1"/>
  <c r="BU1243" i="1"/>
  <c r="BU1244" i="1"/>
  <c r="BU1245" i="1"/>
  <c r="BU1246" i="1"/>
  <c r="BU1247" i="1"/>
  <c r="BU1248" i="1"/>
  <c r="BU1249" i="1"/>
  <c r="BU1250" i="1"/>
  <c r="BU1251" i="1"/>
  <c r="BU1252" i="1"/>
  <c r="BU1253" i="1"/>
  <c r="BU1254" i="1"/>
  <c r="BU1255" i="1"/>
  <c r="BU1256" i="1"/>
  <c r="BU1257" i="1"/>
  <c r="BU1258" i="1"/>
  <c r="BU1259" i="1"/>
  <c r="BU1260" i="1"/>
  <c r="BU1261" i="1"/>
  <c r="BU1262" i="1"/>
  <c r="BU1263" i="1"/>
  <c r="BU1264" i="1"/>
  <c r="BU1265" i="1"/>
  <c r="BU1266" i="1"/>
  <c r="BU1267" i="1"/>
  <c r="BU1268" i="1"/>
  <c r="BU1269" i="1"/>
  <c r="BU1270" i="1"/>
  <c r="BU1271" i="1"/>
  <c r="BU1272" i="1"/>
  <c r="BU1273" i="1"/>
  <c r="BU1274" i="1"/>
  <c r="BU1275" i="1"/>
  <c r="BU1276" i="1"/>
  <c r="BU1277" i="1"/>
  <c r="BU1278" i="1"/>
  <c r="BU1279" i="1"/>
  <c r="BU1280" i="1"/>
  <c r="BU1281" i="1"/>
  <c r="BU1282" i="1"/>
  <c r="BU1283" i="1"/>
  <c r="BU1284" i="1"/>
  <c r="BU1285" i="1"/>
  <c r="BU1286" i="1"/>
  <c r="BU1287" i="1"/>
  <c r="BU1288" i="1"/>
  <c r="BU1289" i="1"/>
  <c r="BU1290" i="1"/>
  <c r="BU1291" i="1"/>
  <c r="BU1292" i="1"/>
  <c r="BU1293" i="1"/>
  <c r="BU1294" i="1"/>
  <c r="BU1295" i="1"/>
  <c r="BU1296" i="1"/>
  <c r="BU1297" i="1"/>
  <c r="BU1298" i="1"/>
  <c r="BU1299" i="1"/>
  <c r="BU1300" i="1"/>
  <c r="BU1301" i="1"/>
  <c r="BU1302" i="1"/>
  <c r="BU1303" i="1"/>
  <c r="BU1304" i="1"/>
  <c r="BU1305" i="1"/>
  <c r="BU1306" i="1"/>
  <c r="BU1307" i="1"/>
  <c r="BU1308" i="1"/>
  <c r="BU1309" i="1"/>
  <c r="BU1310" i="1"/>
  <c r="BU1311" i="1"/>
  <c r="BU1312" i="1"/>
  <c r="BU1313" i="1"/>
  <c r="BU1314" i="1"/>
  <c r="BU1315" i="1"/>
  <c r="BU1316" i="1"/>
  <c r="BU1317" i="1"/>
  <c r="BU1318" i="1"/>
  <c r="BU1319" i="1"/>
  <c r="BU1320" i="1"/>
  <c r="BU1321" i="1"/>
  <c r="BU1322" i="1"/>
  <c r="BU1323" i="1"/>
  <c r="BU1324" i="1"/>
  <c r="BU1325" i="1"/>
  <c r="BU1326" i="1"/>
  <c r="BU1327" i="1"/>
  <c r="BU1328" i="1"/>
  <c r="BU1329" i="1"/>
  <c r="BU1330" i="1"/>
  <c r="BU1331" i="1"/>
  <c r="BU1332" i="1"/>
  <c r="BU1333" i="1"/>
  <c r="BU1334" i="1"/>
  <c r="BU1335" i="1"/>
  <c r="BU1336" i="1"/>
  <c r="BU1337" i="1"/>
  <c r="BU1338" i="1"/>
  <c r="BU1339" i="1"/>
  <c r="BU1340" i="1"/>
  <c r="BU1341" i="1"/>
  <c r="BU1342" i="1"/>
  <c r="BU1343" i="1"/>
  <c r="BU1344" i="1"/>
  <c r="BU1345" i="1"/>
  <c r="BU1346" i="1"/>
  <c r="BU1347" i="1"/>
  <c r="BU1348" i="1"/>
  <c r="BU1349" i="1"/>
  <c r="BU1350" i="1"/>
  <c r="BU1351" i="1"/>
  <c r="BU1352" i="1"/>
  <c r="BU1353" i="1"/>
  <c r="BU1354" i="1"/>
  <c r="BU1355" i="1"/>
  <c r="BU1356" i="1"/>
  <c r="BU1357" i="1"/>
  <c r="BU1358" i="1"/>
  <c r="BU1359" i="1"/>
  <c r="BU1360" i="1"/>
  <c r="BU1361" i="1"/>
  <c r="BU1362" i="1"/>
  <c r="BU1363" i="1"/>
  <c r="BU1364" i="1"/>
  <c r="BU1365" i="1"/>
  <c r="BU1366" i="1"/>
  <c r="BU1367" i="1"/>
  <c r="BU1368" i="1"/>
  <c r="BU1369" i="1"/>
  <c r="BU1370" i="1"/>
  <c r="BU1371" i="1"/>
  <c r="BU1372" i="1"/>
  <c r="BU1373" i="1"/>
  <c r="BU1374" i="1"/>
  <c r="BU1375" i="1"/>
  <c r="BU1376" i="1"/>
  <c r="BU1377" i="1"/>
  <c r="BU1378" i="1"/>
  <c r="BU1379" i="1"/>
  <c r="BU1380" i="1"/>
  <c r="BU1381" i="1"/>
  <c r="BU1382" i="1"/>
  <c r="BU1383" i="1"/>
  <c r="BU1384" i="1"/>
  <c r="BU1385" i="1"/>
  <c r="BU1386" i="1"/>
  <c r="BU1387" i="1"/>
  <c r="BU1388" i="1"/>
  <c r="BU1389" i="1"/>
  <c r="BU1390" i="1"/>
  <c r="BU1391" i="1"/>
  <c r="BU1392" i="1"/>
  <c r="BU1393" i="1"/>
  <c r="BU1394" i="1"/>
  <c r="BU1395" i="1"/>
  <c r="BU1396" i="1"/>
  <c r="BU1397" i="1"/>
  <c r="BU1398" i="1"/>
  <c r="BU1399" i="1"/>
  <c r="BU1400" i="1"/>
  <c r="BU1401" i="1"/>
  <c r="BU1402" i="1"/>
  <c r="BU1403" i="1"/>
  <c r="BU1404" i="1"/>
  <c r="BU1405" i="1"/>
  <c r="BU1406" i="1"/>
  <c r="BU1407" i="1"/>
  <c r="BU1408" i="1"/>
  <c r="BU1409" i="1"/>
  <c r="BU1410" i="1"/>
  <c r="BU1411" i="1"/>
  <c r="BU1412" i="1"/>
  <c r="BU1413" i="1"/>
  <c r="BU1414" i="1"/>
  <c r="BU1415" i="1"/>
  <c r="BU1416" i="1"/>
  <c r="BU1417" i="1"/>
  <c r="BU1418" i="1"/>
  <c r="BU1419" i="1"/>
  <c r="BU1420" i="1"/>
  <c r="BU1421" i="1"/>
  <c r="BU1422" i="1"/>
  <c r="BU1423" i="1"/>
  <c r="BU1424" i="1"/>
  <c r="BU1425" i="1"/>
  <c r="BU1426" i="1"/>
  <c r="BU1427" i="1"/>
  <c r="BU1428" i="1"/>
  <c r="BU1429" i="1"/>
  <c r="BU1430" i="1"/>
  <c r="BU1431" i="1"/>
  <c r="BU1432" i="1"/>
  <c r="BU1433" i="1"/>
  <c r="BU1434" i="1"/>
  <c r="BU1435" i="1"/>
  <c r="BU1436" i="1"/>
  <c r="BU1437" i="1"/>
  <c r="BU1438" i="1"/>
  <c r="BU1439" i="1"/>
  <c r="BU1440" i="1"/>
  <c r="BU1441" i="1"/>
  <c r="BU1442" i="1"/>
  <c r="BU1443" i="1"/>
  <c r="BU1444" i="1"/>
  <c r="BU1445" i="1"/>
  <c r="BU1446" i="1"/>
  <c r="BU1447" i="1"/>
  <c r="BU1448" i="1"/>
  <c r="BU1449" i="1"/>
  <c r="BU1450" i="1"/>
  <c r="BU1451" i="1"/>
  <c r="BU1452" i="1"/>
  <c r="BU1453" i="1"/>
  <c r="BU1454" i="1"/>
  <c r="BU1455" i="1"/>
  <c r="BU1456" i="1"/>
  <c r="BU1457" i="1"/>
  <c r="BU1458" i="1"/>
  <c r="BU1459" i="1"/>
  <c r="BU1460" i="1"/>
  <c r="BU1461" i="1"/>
  <c r="BU1462" i="1"/>
  <c r="BU1463" i="1"/>
  <c r="BU1464" i="1"/>
  <c r="BU1465" i="1"/>
  <c r="BU1466" i="1"/>
  <c r="BU1467" i="1"/>
  <c r="BU1468" i="1"/>
  <c r="BU1469" i="1"/>
  <c r="BU1470" i="1"/>
  <c r="BU1471" i="1"/>
  <c r="BU1472" i="1"/>
  <c r="BU1473" i="1"/>
  <c r="BU1474" i="1"/>
  <c r="BU1475" i="1"/>
  <c r="BU1476" i="1"/>
  <c r="BU1477" i="1"/>
  <c r="BU1478" i="1"/>
  <c r="BU1479" i="1"/>
  <c r="BU1480" i="1"/>
  <c r="BU1481" i="1"/>
  <c r="BU1482" i="1"/>
  <c r="BU1483" i="1"/>
  <c r="BU1484" i="1"/>
  <c r="BU1485" i="1"/>
  <c r="BU1486" i="1"/>
  <c r="BU1487" i="1"/>
  <c r="BU1488" i="1"/>
  <c r="BU1489" i="1"/>
  <c r="BU1490" i="1"/>
  <c r="BU1491" i="1"/>
  <c r="BU1492" i="1"/>
  <c r="BU1493" i="1"/>
  <c r="BU1494" i="1"/>
  <c r="BU1495" i="1"/>
  <c r="BU1496" i="1"/>
  <c r="BU1497" i="1"/>
  <c r="BU1498" i="1"/>
  <c r="BU1499" i="1"/>
  <c r="BU1500" i="1"/>
  <c r="BU1501" i="1"/>
  <c r="BU1502" i="1"/>
  <c r="BU1503" i="1"/>
  <c r="BU1504" i="1"/>
  <c r="BU1505" i="1"/>
  <c r="BU1506" i="1"/>
  <c r="BU1507" i="1"/>
  <c r="BU1508" i="1"/>
  <c r="BU1509" i="1"/>
  <c r="BU1510" i="1"/>
  <c r="BU1511" i="1"/>
  <c r="BU1512" i="1"/>
  <c r="BU1513" i="1"/>
  <c r="BU1514" i="1"/>
  <c r="BU1515" i="1"/>
  <c r="BU1516" i="1"/>
  <c r="BU1517" i="1"/>
  <c r="BU1518" i="1"/>
  <c r="BU1519" i="1"/>
  <c r="BU1520" i="1"/>
  <c r="BU1521" i="1"/>
  <c r="BU1522" i="1"/>
  <c r="BU1523" i="1"/>
  <c r="BU1524" i="1"/>
  <c r="BU1525" i="1"/>
  <c r="BU1526" i="1"/>
  <c r="BU1527" i="1"/>
  <c r="BU1528" i="1"/>
  <c r="BU1529" i="1"/>
  <c r="BU1530" i="1"/>
  <c r="BU1531" i="1"/>
  <c r="BU1532" i="1"/>
  <c r="BU1533" i="1"/>
  <c r="BU1534" i="1"/>
  <c r="BU1535" i="1"/>
  <c r="BU1536" i="1"/>
  <c r="BU1537" i="1"/>
  <c r="BU1538" i="1"/>
  <c r="BU1539" i="1"/>
  <c r="BU1540" i="1"/>
  <c r="BU1541" i="1"/>
  <c r="BU1542" i="1"/>
  <c r="BU1543" i="1"/>
  <c r="BU1544" i="1"/>
  <c r="BU1545" i="1"/>
  <c r="BU1546" i="1"/>
  <c r="BU1547" i="1"/>
  <c r="BU1548" i="1"/>
  <c r="BU1549" i="1"/>
  <c r="BU1550" i="1"/>
  <c r="BU1551" i="1"/>
  <c r="BU1552" i="1"/>
  <c r="BU1553" i="1"/>
  <c r="BU1554" i="1"/>
  <c r="BU1555" i="1"/>
  <c r="BU1556" i="1"/>
  <c r="BU1557" i="1"/>
  <c r="BU1558" i="1"/>
  <c r="BU1559" i="1"/>
  <c r="BU1560" i="1"/>
  <c r="BU1561" i="1"/>
  <c r="BU1562" i="1"/>
  <c r="BU1563" i="1"/>
  <c r="BU1564" i="1"/>
  <c r="BU1565" i="1"/>
  <c r="BU1566" i="1"/>
  <c r="BU1567" i="1"/>
  <c r="BU1568" i="1"/>
  <c r="BU1569" i="1"/>
  <c r="BU1570" i="1"/>
  <c r="BU1571" i="1"/>
  <c r="BU1572" i="1"/>
  <c r="BU1573" i="1"/>
  <c r="BU1574" i="1"/>
  <c r="BU1575" i="1"/>
  <c r="BU1576" i="1"/>
  <c r="BU1577" i="1"/>
  <c r="BU1578" i="1"/>
  <c r="BU1579" i="1"/>
  <c r="BU1580" i="1"/>
  <c r="BU1581" i="1"/>
  <c r="BU1582" i="1"/>
  <c r="BU1583" i="1"/>
  <c r="BU1584" i="1"/>
  <c r="BU1585" i="1"/>
  <c r="BU1586" i="1"/>
  <c r="BU1587" i="1"/>
  <c r="BU1588" i="1"/>
  <c r="BU1589" i="1"/>
  <c r="BU1590" i="1"/>
  <c r="BU1591" i="1"/>
  <c r="BU1592" i="1"/>
  <c r="BU1593" i="1"/>
  <c r="BU1594" i="1"/>
  <c r="BU1595" i="1"/>
  <c r="BU1596" i="1"/>
  <c r="BU1597" i="1"/>
  <c r="BU1598" i="1"/>
  <c r="BU1599" i="1"/>
  <c r="BU1600" i="1"/>
  <c r="BU1601" i="1"/>
  <c r="BU1602" i="1"/>
  <c r="BU1603" i="1"/>
  <c r="BU1604" i="1"/>
  <c r="BU1605" i="1"/>
  <c r="BU1606" i="1"/>
  <c r="BU1607" i="1"/>
  <c r="BU1608" i="1"/>
  <c r="BU1609" i="1"/>
  <c r="BU1610" i="1"/>
  <c r="BU1611" i="1"/>
  <c r="BU1612" i="1"/>
  <c r="BU1613" i="1"/>
  <c r="BU1614" i="1"/>
  <c r="BU1615" i="1"/>
  <c r="BU1616" i="1"/>
  <c r="BU1617" i="1"/>
  <c r="BU1618" i="1"/>
  <c r="BU1619" i="1"/>
  <c r="BU1620" i="1"/>
  <c r="BU1621" i="1"/>
  <c r="BU1622" i="1"/>
  <c r="BU1623" i="1"/>
  <c r="BU1624" i="1"/>
  <c r="BU1625" i="1"/>
  <c r="BU1626" i="1"/>
  <c r="BU1627" i="1"/>
  <c r="BU1628" i="1"/>
  <c r="BU1629" i="1"/>
  <c r="BU1630" i="1"/>
  <c r="BU1631" i="1"/>
  <c r="BU1632" i="1"/>
  <c r="BU1633" i="1"/>
  <c r="BU1634" i="1"/>
  <c r="BU1635" i="1"/>
  <c r="BU1636" i="1"/>
  <c r="BU1637" i="1"/>
  <c r="BU1638" i="1"/>
  <c r="BU1639" i="1"/>
  <c r="BU1640" i="1"/>
  <c r="BU1641" i="1"/>
  <c r="BU1642" i="1"/>
  <c r="BU1643" i="1"/>
  <c r="BU1644" i="1"/>
  <c r="BU1645" i="1"/>
  <c r="BU1646" i="1"/>
  <c r="BU1647" i="1"/>
  <c r="BU1648" i="1"/>
  <c r="BU1649" i="1"/>
  <c r="BU1650" i="1"/>
  <c r="BU1651" i="1"/>
  <c r="BU1652" i="1"/>
  <c r="BU1653" i="1"/>
  <c r="BU1654" i="1"/>
  <c r="BU1655" i="1"/>
  <c r="BU1656" i="1"/>
  <c r="BU1657" i="1"/>
  <c r="BU1658" i="1"/>
  <c r="BU1659" i="1"/>
  <c r="BU1660" i="1"/>
  <c r="BU1661" i="1"/>
  <c r="BU1662" i="1"/>
  <c r="BU1663" i="1"/>
  <c r="BU1664" i="1"/>
  <c r="BU1665" i="1"/>
  <c r="BU1666" i="1"/>
  <c r="BU1667" i="1"/>
  <c r="BU1668" i="1"/>
  <c r="BU1669" i="1"/>
  <c r="BU1670" i="1"/>
  <c r="BU1671" i="1"/>
  <c r="BU1672" i="1"/>
  <c r="BU1673" i="1"/>
  <c r="BU1674" i="1"/>
  <c r="BU1675" i="1"/>
  <c r="BU1676" i="1"/>
  <c r="BU1677" i="1"/>
  <c r="BU1678" i="1"/>
  <c r="BU1679" i="1"/>
  <c r="BU1680" i="1"/>
  <c r="BU1681" i="1"/>
  <c r="BU1682" i="1"/>
  <c r="BU1683" i="1"/>
  <c r="BU1684" i="1"/>
  <c r="BU1685" i="1"/>
  <c r="BU1686" i="1"/>
  <c r="BU1687" i="1"/>
  <c r="BU1688" i="1"/>
  <c r="BU1689" i="1"/>
  <c r="BU1690" i="1"/>
  <c r="BU1691" i="1"/>
  <c r="BU1692" i="1"/>
  <c r="BU1693" i="1"/>
  <c r="BU1694" i="1"/>
  <c r="BU1695" i="1"/>
  <c r="BU1696" i="1"/>
  <c r="BU1697" i="1"/>
  <c r="BU1698" i="1"/>
  <c r="BU1699" i="1"/>
  <c r="BU1700" i="1"/>
  <c r="BU1701" i="1"/>
  <c r="BU1702" i="1"/>
  <c r="BU1703" i="1"/>
  <c r="BU1704" i="1"/>
  <c r="BU1705" i="1"/>
  <c r="BU1706" i="1"/>
  <c r="BU1707" i="1"/>
  <c r="BU1708" i="1"/>
  <c r="BU1709" i="1"/>
  <c r="BU1710" i="1"/>
  <c r="BU1711" i="1"/>
  <c r="BU1712" i="1"/>
  <c r="BU1713" i="1"/>
  <c r="BU1714" i="1"/>
  <c r="BU1715" i="1"/>
  <c r="BU1716" i="1"/>
  <c r="BU1717" i="1"/>
  <c r="BU1718" i="1"/>
  <c r="BU1719" i="1"/>
  <c r="BU1720" i="1"/>
  <c r="BU1721" i="1"/>
  <c r="BU1722" i="1"/>
  <c r="BU1723" i="1"/>
  <c r="BU1724" i="1"/>
  <c r="BU1725" i="1"/>
  <c r="BU1726" i="1"/>
  <c r="BU1727" i="1"/>
  <c r="BU1728" i="1"/>
  <c r="BU1729" i="1"/>
  <c r="BU1730" i="1"/>
  <c r="BU1731" i="1"/>
  <c r="BU1732" i="1"/>
  <c r="BU1733" i="1"/>
  <c r="BU1734" i="1"/>
  <c r="BU1735" i="1"/>
  <c r="BU1736" i="1"/>
  <c r="BU1737" i="1"/>
  <c r="BU1738" i="1"/>
  <c r="BU1739" i="1"/>
  <c r="BU1740" i="1"/>
  <c r="BU1741" i="1"/>
  <c r="BU1742" i="1"/>
  <c r="BU1743" i="1"/>
  <c r="BU1744" i="1"/>
  <c r="BU1745" i="1"/>
  <c r="BU1746" i="1"/>
  <c r="BU1747" i="1"/>
  <c r="BU1748" i="1"/>
  <c r="BU1749" i="1"/>
  <c r="BU1750" i="1"/>
  <c r="BU1751" i="1"/>
  <c r="BU1752" i="1"/>
  <c r="BU1753" i="1"/>
  <c r="BU1754" i="1"/>
  <c r="BU1755" i="1"/>
  <c r="BU1756" i="1"/>
  <c r="BU1757" i="1"/>
  <c r="BU1758" i="1"/>
  <c r="BU1759" i="1"/>
  <c r="BU1760" i="1"/>
  <c r="BU1761" i="1"/>
  <c r="BU1762" i="1"/>
  <c r="BU1763" i="1"/>
  <c r="BU1764" i="1"/>
  <c r="BU1765" i="1"/>
  <c r="BU1766" i="1"/>
  <c r="BU1767" i="1"/>
  <c r="BU1768" i="1"/>
  <c r="BU1769" i="1"/>
  <c r="BU1770" i="1"/>
  <c r="BU1771" i="1"/>
  <c r="BU1772" i="1"/>
  <c r="BU1773" i="1"/>
  <c r="BU1774" i="1"/>
  <c r="BU1775" i="1"/>
  <c r="BU1776" i="1"/>
  <c r="BU1777" i="1"/>
  <c r="BU1778" i="1"/>
  <c r="BU1779" i="1"/>
  <c r="BU1780" i="1"/>
  <c r="BU1781" i="1"/>
  <c r="BU1782" i="1"/>
  <c r="BU1783" i="1"/>
  <c r="BU1784" i="1"/>
  <c r="BU1785" i="1"/>
  <c r="BU1786" i="1"/>
  <c r="BU1787" i="1"/>
  <c r="BU1788" i="1"/>
  <c r="BU1789" i="1"/>
  <c r="BU1790" i="1"/>
  <c r="BU1791" i="1"/>
  <c r="BU1792" i="1"/>
  <c r="BU1793" i="1"/>
  <c r="BU1794" i="1"/>
  <c r="BU1795" i="1"/>
  <c r="BU1796" i="1"/>
  <c r="BU1797" i="1"/>
  <c r="BU1798" i="1"/>
  <c r="BU1799" i="1"/>
  <c r="BU1800" i="1"/>
  <c r="BU1801" i="1"/>
  <c r="BU1802" i="1"/>
  <c r="BU1803" i="1"/>
  <c r="BU1804" i="1"/>
  <c r="BU1805" i="1"/>
  <c r="BU1806" i="1"/>
  <c r="BU1807" i="1"/>
  <c r="BU1808" i="1"/>
  <c r="BU1809" i="1"/>
  <c r="BU1810" i="1"/>
  <c r="BU1811" i="1"/>
  <c r="BU1812" i="1"/>
  <c r="BU1813" i="1"/>
  <c r="BU1814" i="1"/>
  <c r="BU1815" i="1"/>
  <c r="BU1816" i="1"/>
  <c r="BU1817" i="1"/>
  <c r="BU1818" i="1"/>
  <c r="BU1819" i="1"/>
  <c r="BU1820" i="1"/>
  <c r="BU1821" i="1"/>
  <c r="BU1822" i="1"/>
  <c r="BU1823" i="1"/>
  <c r="BU1824" i="1"/>
  <c r="BU1825" i="1"/>
  <c r="BU1826" i="1"/>
  <c r="BU1827" i="1"/>
  <c r="BU1828" i="1"/>
  <c r="BU1829" i="1"/>
  <c r="BU1830" i="1"/>
  <c r="BU1831" i="1"/>
  <c r="BU1832" i="1"/>
  <c r="BU1833" i="1"/>
  <c r="BU1834" i="1"/>
  <c r="BU1835" i="1"/>
  <c r="BU1836" i="1"/>
  <c r="BU1837" i="1"/>
  <c r="BU1838" i="1"/>
  <c r="BU1839" i="1"/>
  <c r="BU1840" i="1"/>
  <c r="BU1841" i="1"/>
  <c r="BU1842" i="1"/>
  <c r="BU1843" i="1"/>
  <c r="BU1844" i="1"/>
  <c r="BU1845" i="1"/>
  <c r="BU1846" i="1"/>
  <c r="BU1847" i="1"/>
  <c r="BU1848" i="1"/>
  <c r="BU1849" i="1"/>
  <c r="BU1850" i="1"/>
  <c r="BU1851" i="1"/>
  <c r="BU1852" i="1"/>
  <c r="BU1853" i="1"/>
  <c r="BU1854" i="1"/>
  <c r="BU1855" i="1"/>
  <c r="BU1856" i="1"/>
  <c r="BU1857" i="1"/>
  <c r="BU1858" i="1"/>
  <c r="BU1859" i="1"/>
  <c r="BU1860" i="1"/>
  <c r="BU1861" i="1"/>
  <c r="BU1862" i="1"/>
  <c r="BU1863" i="1"/>
  <c r="BU1864" i="1"/>
  <c r="BU1865" i="1"/>
  <c r="BU1866" i="1"/>
  <c r="BU1867" i="1"/>
  <c r="BU1868" i="1"/>
  <c r="BU1869" i="1"/>
  <c r="BU1870" i="1"/>
  <c r="BU1871" i="1"/>
  <c r="BU1872" i="1"/>
  <c r="BU1873" i="1"/>
  <c r="BU1874" i="1"/>
  <c r="BU1875" i="1"/>
  <c r="BU1876" i="1"/>
  <c r="BU1877" i="1"/>
  <c r="BU1878" i="1"/>
  <c r="BU1879" i="1"/>
  <c r="BU1880" i="1"/>
  <c r="BU1881" i="1"/>
  <c r="BU1882" i="1"/>
  <c r="BU1883" i="1"/>
  <c r="BU1884" i="1"/>
  <c r="BU1885" i="1"/>
  <c r="BU1886" i="1"/>
  <c r="BU1887" i="1"/>
  <c r="BU1888" i="1"/>
  <c r="BU1889" i="1"/>
  <c r="BU1890" i="1"/>
  <c r="BU1891" i="1"/>
  <c r="BU1892" i="1"/>
  <c r="BU1893" i="1"/>
  <c r="BU1894" i="1"/>
  <c r="BU1895" i="1"/>
  <c r="BU1896" i="1"/>
  <c r="BU1897" i="1"/>
  <c r="BU1898" i="1"/>
  <c r="BU1899" i="1"/>
  <c r="BU1900" i="1"/>
  <c r="BU1901" i="1"/>
  <c r="BU1902" i="1"/>
  <c r="BU1903" i="1"/>
  <c r="BU1904" i="1"/>
  <c r="BU1905" i="1"/>
  <c r="BU1906" i="1"/>
  <c r="BU1907" i="1"/>
  <c r="BU1908" i="1"/>
  <c r="BU1909" i="1"/>
  <c r="BU1910" i="1"/>
  <c r="BU1911" i="1"/>
  <c r="BU1912" i="1"/>
  <c r="BU1913" i="1"/>
  <c r="BU1914" i="1"/>
  <c r="BU1915" i="1"/>
  <c r="BU1916" i="1"/>
  <c r="BU1917" i="1"/>
  <c r="BU1918" i="1"/>
  <c r="BU1919" i="1"/>
  <c r="BU1920" i="1"/>
  <c r="BU1921" i="1"/>
  <c r="BU1922" i="1"/>
  <c r="BU1923" i="1"/>
  <c r="BU1924" i="1"/>
  <c r="BU1925" i="1"/>
  <c r="BU1926" i="1"/>
  <c r="BU1927" i="1"/>
  <c r="BU1928" i="1"/>
  <c r="BU1929" i="1"/>
  <c r="BU1930" i="1"/>
  <c r="BU1931" i="1"/>
  <c r="BU1932" i="1"/>
  <c r="BU1933" i="1"/>
  <c r="BU1934" i="1"/>
  <c r="BU1935" i="1"/>
  <c r="BU1936" i="1"/>
  <c r="BU1937" i="1"/>
  <c r="BU1938" i="1"/>
  <c r="BU1939" i="1"/>
  <c r="BU1940" i="1"/>
  <c r="BU1941" i="1"/>
  <c r="BU1942" i="1"/>
  <c r="BU1943" i="1"/>
  <c r="BU1944" i="1"/>
  <c r="BU1945" i="1"/>
  <c r="BU1946" i="1"/>
  <c r="BU1947" i="1"/>
  <c r="BU1948" i="1"/>
  <c r="BU1949" i="1"/>
  <c r="BU1950" i="1"/>
  <c r="BU1951" i="1"/>
  <c r="BU1952" i="1"/>
  <c r="BU1953" i="1"/>
  <c r="BU1954" i="1"/>
  <c r="BU1955" i="1"/>
  <c r="BU1956" i="1"/>
  <c r="BU1957" i="1"/>
  <c r="BU1958" i="1"/>
  <c r="BU1959" i="1"/>
  <c r="BU1960" i="1"/>
  <c r="BU1961" i="1"/>
  <c r="BU1962" i="1"/>
  <c r="BU1963" i="1"/>
  <c r="BU1964" i="1"/>
  <c r="BU1965" i="1"/>
  <c r="BU1966" i="1"/>
  <c r="BU1967" i="1"/>
  <c r="BU1968" i="1"/>
  <c r="BU1969" i="1"/>
  <c r="BU1970" i="1"/>
  <c r="BU1971" i="1"/>
  <c r="BU1972" i="1"/>
  <c r="BU1973" i="1"/>
  <c r="BU1974" i="1"/>
  <c r="BU1975" i="1"/>
  <c r="BU1976" i="1"/>
  <c r="BU1977" i="1"/>
  <c r="BU1978" i="1"/>
  <c r="BU1979" i="1"/>
  <c r="BU1980" i="1"/>
  <c r="BU1981" i="1"/>
  <c r="BU1982" i="1"/>
  <c r="BU1983" i="1"/>
  <c r="BU1984" i="1"/>
  <c r="BU1985" i="1"/>
  <c r="BU1986" i="1"/>
  <c r="BU1987" i="1"/>
  <c r="BU1988" i="1"/>
  <c r="BU1989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573" i="1"/>
  <c r="BT574" i="1"/>
  <c r="BT575" i="1"/>
  <c r="BT576" i="1"/>
  <c r="BT577" i="1"/>
  <c r="BT578" i="1"/>
  <c r="BT579" i="1"/>
  <c r="BT580" i="1"/>
  <c r="BT581" i="1"/>
  <c r="BT582" i="1"/>
  <c r="BT583" i="1"/>
  <c r="BT584" i="1"/>
  <c r="BT585" i="1"/>
  <c r="BT586" i="1"/>
  <c r="BT587" i="1"/>
  <c r="BT588" i="1"/>
  <c r="BT589" i="1"/>
  <c r="BT590" i="1"/>
  <c r="BT591" i="1"/>
  <c r="BT592" i="1"/>
  <c r="BT593" i="1"/>
  <c r="BT594" i="1"/>
  <c r="BT595" i="1"/>
  <c r="BT596" i="1"/>
  <c r="BT597" i="1"/>
  <c r="BT598" i="1"/>
  <c r="BT599" i="1"/>
  <c r="BT600" i="1"/>
  <c r="BT601" i="1"/>
  <c r="BT602" i="1"/>
  <c r="BT603" i="1"/>
  <c r="BT604" i="1"/>
  <c r="BT605" i="1"/>
  <c r="BT606" i="1"/>
  <c r="BT607" i="1"/>
  <c r="BT608" i="1"/>
  <c r="BT609" i="1"/>
  <c r="BT610" i="1"/>
  <c r="BT611" i="1"/>
  <c r="BT612" i="1"/>
  <c r="BT613" i="1"/>
  <c r="BT614" i="1"/>
  <c r="BT615" i="1"/>
  <c r="BT616" i="1"/>
  <c r="BT617" i="1"/>
  <c r="BT618" i="1"/>
  <c r="BT619" i="1"/>
  <c r="BT620" i="1"/>
  <c r="BT621" i="1"/>
  <c r="BT622" i="1"/>
  <c r="BT623" i="1"/>
  <c r="BT624" i="1"/>
  <c r="BT625" i="1"/>
  <c r="BT626" i="1"/>
  <c r="BT627" i="1"/>
  <c r="BT628" i="1"/>
  <c r="BT629" i="1"/>
  <c r="BT630" i="1"/>
  <c r="BT631" i="1"/>
  <c r="BT632" i="1"/>
  <c r="BT633" i="1"/>
  <c r="BT634" i="1"/>
  <c r="BT635" i="1"/>
  <c r="BT636" i="1"/>
  <c r="BT637" i="1"/>
  <c r="BT638" i="1"/>
  <c r="BT639" i="1"/>
  <c r="BT640" i="1"/>
  <c r="BT641" i="1"/>
  <c r="BT642" i="1"/>
  <c r="BT643" i="1"/>
  <c r="BT644" i="1"/>
  <c r="BT645" i="1"/>
  <c r="BT646" i="1"/>
  <c r="BT647" i="1"/>
  <c r="BT648" i="1"/>
  <c r="BT649" i="1"/>
  <c r="BT650" i="1"/>
  <c r="BT651" i="1"/>
  <c r="BT652" i="1"/>
  <c r="BT653" i="1"/>
  <c r="BT654" i="1"/>
  <c r="BT655" i="1"/>
  <c r="BT656" i="1"/>
  <c r="BT657" i="1"/>
  <c r="BT658" i="1"/>
  <c r="BT659" i="1"/>
  <c r="BT660" i="1"/>
  <c r="BT661" i="1"/>
  <c r="BT662" i="1"/>
  <c r="BT663" i="1"/>
  <c r="BT664" i="1"/>
  <c r="BT665" i="1"/>
  <c r="BT666" i="1"/>
  <c r="BT667" i="1"/>
  <c r="BT668" i="1"/>
  <c r="BT669" i="1"/>
  <c r="BT670" i="1"/>
  <c r="BT671" i="1"/>
  <c r="BT672" i="1"/>
  <c r="BT673" i="1"/>
  <c r="BT674" i="1"/>
  <c r="BT675" i="1"/>
  <c r="BT676" i="1"/>
  <c r="BT677" i="1"/>
  <c r="BT678" i="1"/>
  <c r="BT679" i="1"/>
  <c r="BT680" i="1"/>
  <c r="BT681" i="1"/>
  <c r="BT682" i="1"/>
  <c r="BT683" i="1"/>
  <c r="BT684" i="1"/>
  <c r="BT685" i="1"/>
  <c r="BT686" i="1"/>
  <c r="BT687" i="1"/>
  <c r="BT688" i="1"/>
  <c r="BT689" i="1"/>
  <c r="BT690" i="1"/>
  <c r="BT691" i="1"/>
  <c r="BT692" i="1"/>
  <c r="BT693" i="1"/>
  <c r="BT694" i="1"/>
  <c r="BT695" i="1"/>
  <c r="BT696" i="1"/>
  <c r="BT697" i="1"/>
  <c r="BT698" i="1"/>
  <c r="BT699" i="1"/>
  <c r="BT700" i="1"/>
  <c r="BT701" i="1"/>
  <c r="BT702" i="1"/>
  <c r="BT703" i="1"/>
  <c r="BT704" i="1"/>
  <c r="BT705" i="1"/>
  <c r="BT706" i="1"/>
  <c r="BT707" i="1"/>
  <c r="BT708" i="1"/>
  <c r="BT709" i="1"/>
  <c r="BT710" i="1"/>
  <c r="BT711" i="1"/>
  <c r="BT712" i="1"/>
  <c r="BT713" i="1"/>
  <c r="BT714" i="1"/>
  <c r="BT715" i="1"/>
  <c r="BT716" i="1"/>
  <c r="BT717" i="1"/>
  <c r="BT718" i="1"/>
  <c r="BT719" i="1"/>
  <c r="BT720" i="1"/>
  <c r="BT721" i="1"/>
  <c r="BT722" i="1"/>
  <c r="BT723" i="1"/>
  <c r="BT724" i="1"/>
  <c r="BT725" i="1"/>
  <c r="BT726" i="1"/>
  <c r="BT727" i="1"/>
  <c r="BT728" i="1"/>
  <c r="BT729" i="1"/>
  <c r="BT730" i="1"/>
  <c r="BT731" i="1"/>
  <c r="BT732" i="1"/>
  <c r="BT733" i="1"/>
  <c r="BT734" i="1"/>
  <c r="BT735" i="1"/>
  <c r="BT736" i="1"/>
  <c r="BT737" i="1"/>
  <c r="BT738" i="1"/>
  <c r="BT739" i="1"/>
  <c r="BT740" i="1"/>
  <c r="BT741" i="1"/>
  <c r="BT742" i="1"/>
  <c r="BT743" i="1"/>
  <c r="BT744" i="1"/>
  <c r="BT745" i="1"/>
  <c r="BT746" i="1"/>
  <c r="BT747" i="1"/>
  <c r="BT748" i="1"/>
  <c r="BT749" i="1"/>
  <c r="BT750" i="1"/>
  <c r="BT751" i="1"/>
  <c r="BT752" i="1"/>
  <c r="BT753" i="1"/>
  <c r="BT754" i="1"/>
  <c r="BT755" i="1"/>
  <c r="BT756" i="1"/>
  <c r="BT757" i="1"/>
  <c r="BT758" i="1"/>
  <c r="BT759" i="1"/>
  <c r="BT760" i="1"/>
  <c r="BT761" i="1"/>
  <c r="BT762" i="1"/>
  <c r="BT763" i="1"/>
  <c r="BT764" i="1"/>
  <c r="BT765" i="1"/>
  <c r="BT766" i="1"/>
  <c r="BT767" i="1"/>
  <c r="BT768" i="1"/>
  <c r="BT769" i="1"/>
  <c r="BT770" i="1"/>
  <c r="BT771" i="1"/>
  <c r="BT772" i="1"/>
  <c r="BT773" i="1"/>
  <c r="BT774" i="1"/>
  <c r="BT775" i="1"/>
  <c r="BT776" i="1"/>
  <c r="BT777" i="1"/>
  <c r="BT778" i="1"/>
  <c r="BT779" i="1"/>
  <c r="BT780" i="1"/>
  <c r="BT781" i="1"/>
  <c r="BT782" i="1"/>
  <c r="BT783" i="1"/>
  <c r="BT784" i="1"/>
  <c r="BT785" i="1"/>
  <c r="BT786" i="1"/>
  <c r="BT787" i="1"/>
  <c r="BT788" i="1"/>
  <c r="BT789" i="1"/>
  <c r="BT790" i="1"/>
  <c r="BT791" i="1"/>
  <c r="BT792" i="1"/>
  <c r="BT793" i="1"/>
  <c r="BT794" i="1"/>
  <c r="BT795" i="1"/>
  <c r="BT796" i="1"/>
  <c r="BT797" i="1"/>
  <c r="BT798" i="1"/>
  <c r="BT799" i="1"/>
  <c r="BT800" i="1"/>
  <c r="BT801" i="1"/>
  <c r="BT802" i="1"/>
  <c r="BT803" i="1"/>
  <c r="BT804" i="1"/>
  <c r="BT805" i="1"/>
  <c r="BT806" i="1"/>
  <c r="BT807" i="1"/>
  <c r="BT808" i="1"/>
  <c r="BT809" i="1"/>
  <c r="BT810" i="1"/>
  <c r="BT811" i="1"/>
  <c r="BT812" i="1"/>
  <c r="BT813" i="1"/>
  <c r="BT814" i="1"/>
  <c r="BT815" i="1"/>
  <c r="BT816" i="1"/>
  <c r="BT817" i="1"/>
  <c r="BT818" i="1"/>
  <c r="BT819" i="1"/>
  <c r="BT820" i="1"/>
  <c r="BT821" i="1"/>
  <c r="BT822" i="1"/>
  <c r="BT823" i="1"/>
  <c r="BT824" i="1"/>
  <c r="BT825" i="1"/>
  <c r="BT826" i="1"/>
  <c r="BT827" i="1"/>
  <c r="BT828" i="1"/>
  <c r="BT829" i="1"/>
  <c r="BT830" i="1"/>
  <c r="BT831" i="1"/>
  <c r="BT832" i="1"/>
  <c r="BT833" i="1"/>
  <c r="BT834" i="1"/>
  <c r="BT835" i="1"/>
  <c r="BT836" i="1"/>
  <c r="BT837" i="1"/>
  <c r="BT838" i="1"/>
  <c r="BT839" i="1"/>
  <c r="BT840" i="1"/>
  <c r="BT841" i="1"/>
  <c r="BT842" i="1"/>
  <c r="BT843" i="1"/>
  <c r="BT844" i="1"/>
  <c r="BT845" i="1"/>
  <c r="BT846" i="1"/>
  <c r="BT847" i="1"/>
  <c r="BT848" i="1"/>
  <c r="BT849" i="1"/>
  <c r="BT850" i="1"/>
  <c r="BT851" i="1"/>
  <c r="BT852" i="1"/>
  <c r="BT853" i="1"/>
  <c r="BT854" i="1"/>
  <c r="BT855" i="1"/>
  <c r="BT856" i="1"/>
  <c r="BT857" i="1"/>
  <c r="BT858" i="1"/>
  <c r="BT859" i="1"/>
  <c r="BT860" i="1"/>
  <c r="BT861" i="1"/>
  <c r="BT862" i="1"/>
  <c r="BT863" i="1"/>
  <c r="BT864" i="1"/>
  <c r="BT865" i="1"/>
  <c r="BT866" i="1"/>
  <c r="BT867" i="1"/>
  <c r="BT868" i="1"/>
  <c r="BT869" i="1"/>
  <c r="BT870" i="1"/>
  <c r="BT871" i="1"/>
  <c r="BT872" i="1"/>
  <c r="BT873" i="1"/>
  <c r="BT874" i="1"/>
  <c r="BT875" i="1"/>
  <c r="BT876" i="1"/>
  <c r="BT877" i="1"/>
  <c r="BT878" i="1"/>
  <c r="BT879" i="1"/>
  <c r="BT880" i="1"/>
  <c r="BT881" i="1"/>
  <c r="BT882" i="1"/>
  <c r="BT883" i="1"/>
  <c r="BT884" i="1"/>
  <c r="BT885" i="1"/>
  <c r="BT886" i="1"/>
  <c r="BT887" i="1"/>
  <c r="BT888" i="1"/>
  <c r="BT889" i="1"/>
  <c r="BT890" i="1"/>
  <c r="BT891" i="1"/>
  <c r="BT892" i="1"/>
  <c r="BT893" i="1"/>
  <c r="BT894" i="1"/>
  <c r="BT895" i="1"/>
  <c r="BT896" i="1"/>
  <c r="BT897" i="1"/>
  <c r="BT898" i="1"/>
  <c r="BT899" i="1"/>
  <c r="BT900" i="1"/>
  <c r="BT901" i="1"/>
  <c r="BT902" i="1"/>
  <c r="BT903" i="1"/>
  <c r="BT904" i="1"/>
  <c r="BT905" i="1"/>
  <c r="BT906" i="1"/>
  <c r="BT907" i="1"/>
  <c r="BT908" i="1"/>
  <c r="BT909" i="1"/>
  <c r="BT910" i="1"/>
  <c r="BT911" i="1"/>
  <c r="BT912" i="1"/>
  <c r="BT913" i="1"/>
  <c r="BT914" i="1"/>
  <c r="BT915" i="1"/>
  <c r="BT916" i="1"/>
  <c r="BT917" i="1"/>
  <c r="BT918" i="1"/>
  <c r="BT919" i="1"/>
  <c r="BT920" i="1"/>
  <c r="BT921" i="1"/>
  <c r="BT922" i="1"/>
  <c r="BT923" i="1"/>
  <c r="BT924" i="1"/>
  <c r="BT925" i="1"/>
  <c r="BT926" i="1"/>
  <c r="BT927" i="1"/>
  <c r="BT928" i="1"/>
  <c r="BT929" i="1"/>
  <c r="BT930" i="1"/>
  <c r="BT931" i="1"/>
  <c r="BT932" i="1"/>
  <c r="BT933" i="1"/>
  <c r="BT934" i="1"/>
  <c r="BT935" i="1"/>
  <c r="BT936" i="1"/>
  <c r="BT937" i="1"/>
  <c r="BT938" i="1"/>
  <c r="BT939" i="1"/>
  <c r="BT940" i="1"/>
  <c r="BT941" i="1"/>
  <c r="BT942" i="1"/>
  <c r="BT943" i="1"/>
  <c r="BT944" i="1"/>
  <c r="BT945" i="1"/>
  <c r="BT946" i="1"/>
  <c r="BT947" i="1"/>
  <c r="BT948" i="1"/>
  <c r="BT949" i="1"/>
  <c r="BT950" i="1"/>
  <c r="BT951" i="1"/>
  <c r="BT952" i="1"/>
  <c r="BT953" i="1"/>
  <c r="BT954" i="1"/>
  <c r="BT955" i="1"/>
  <c r="BT956" i="1"/>
  <c r="BT957" i="1"/>
  <c r="BT958" i="1"/>
  <c r="BT959" i="1"/>
  <c r="BT960" i="1"/>
  <c r="BT961" i="1"/>
  <c r="BT962" i="1"/>
  <c r="BT963" i="1"/>
  <c r="BT964" i="1"/>
  <c r="BT965" i="1"/>
  <c r="BT966" i="1"/>
  <c r="BT967" i="1"/>
  <c r="BT968" i="1"/>
  <c r="BT969" i="1"/>
  <c r="BT970" i="1"/>
  <c r="BT971" i="1"/>
  <c r="BT972" i="1"/>
  <c r="BT973" i="1"/>
  <c r="BT974" i="1"/>
  <c r="BT975" i="1"/>
  <c r="BT976" i="1"/>
  <c r="BT977" i="1"/>
  <c r="BT978" i="1"/>
  <c r="BT979" i="1"/>
  <c r="BT980" i="1"/>
  <c r="BT981" i="1"/>
  <c r="BT982" i="1"/>
  <c r="BT983" i="1"/>
  <c r="BT984" i="1"/>
  <c r="BT985" i="1"/>
  <c r="BT986" i="1"/>
  <c r="BT987" i="1"/>
  <c r="BT988" i="1"/>
  <c r="BT989" i="1"/>
  <c r="BT990" i="1"/>
  <c r="BT991" i="1"/>
  <c r="BT992" i="1"/>
  <c r="BT993" i="1"/>
  <c r="BT994" i="1"/>
  <c r="BT995" i="1"/>
  <c r="BT996" i="1"/>
  <c r="BT997" i="1"/>
  <c r="BT998" i="1"/>
  <c r="BT999" i="1"/>
  <c r="BT1000" i="1"/>
  <c r="BT1001" i="1"/>
  <c r="BT1002" i="1"/>
  <c r="BT1003" i="1"/>
  <c r="BT1004" i="1"/>
  <c r="BT1005" i="1"/>
  <c r="BT1006" i="1"/>
  <c r="BT1007" i="1"/>
  <c r="BT1008" i="1"/>
  <c r="BT1009" i="1"/>
  <c r="BT1010" i="1"/>
  <c r="BT1011" i="1"/>
  <c r="BT1012" i="1"/>
  <c r="BT1013" i="1"/>
  <c r="BT1014" i="1"/>
  <c r="BT1015" i="1"/>
  <c r="BT1016" i="1"/>
  <c r="BT1017" i="1"/>
  <c r="BT1018" i="1"/>
  <c r="BT1019" i="1"/>
  <c r="BT1020" i="1"/>
  <c r="BT1021" i="1"/>
  <c r="BT1022" i="1"/>
  <c r="BT1023" i="1"/>
  <c r="BT1024" i="1"/>
  <c r="BT1025" i="1"/>
  <c r="BT1026" i="1"/>
  <c r="BT1027" i="1"/>
  <c r="BT1028" i="1"/>
  <c r="BT1029" i="1"/>
  <c r="BT1030" i="1"/>
  <c r="BT1031" i="1"/>
  <c r="BT1032" i="1"/>
  <c r="BT1033" i="1"/>
  <c r="BT1034" i="1"/>
  <c r="BT1035" i="1"/>
  <c r="BT1036" i="1"/>
  <c r="BT1037" i="1"/>
  <c r="BT1038" i="1"/>
  <c r="BT1039" i="1"/>
  <c r="BT1040" i="1"/>
  <c r="BT1041" i="1"/>
  <c r="BT1042" i="1"/>
  <c r="BT1043" i="1"/>
  <c r="BT1044" i="1"/>
  <c r="BT1045" i="1"/>
  <c r="BT1046" i="1"/>
  <c r="BT1047" i="1"/>
  <c r="BT1048" i="1"/>
  <c r="BT1049" i="1"/>
  <c r="BT1050" i="1"/>
  <c r="BT1051" i="1"/>
  <c r="BT1052" i="1"/>
  <c r="BT1053" i="1"/>
  <c r="BT1054" i="1"/>
  <c r="BT1055" i="1"/>
  <c r="BT1056" i="1"/>
  <c r="BT1057" i="1"/>
  <c r="BT1058" i="1"/>
  <c r="BT1059" i="1"/>
  <c r="BT1060" i="1"/>
  <c r="BT1061" i="1"/>
  <c r="BT1062" i="1"/>
  <c r="BT1063" i="1"/>
  <c r="BT1064" i="1"/>
  <c r="BT1065" i="1"/>
  <c r="BT1066" i="1"/>
  <c r="BT1067" i="1"/>
  <c r="BT1068" i="1"/>
  <c r="BT1069" i="1"/>
  <c r="BT1070" i="1"/>
  <c r="BT1071" i="1"/>
  <c r="BT1072" i="1"/>
  <c r="BT1073" i="1"/>
  <c r="BT1074" i="1"/>
  <c r="BT1075" i="1"/>
  <c r="BT1076" i="1"/>
  <c r="BT1077" i="1"/>
  <c r="BT1078" i="1"/>
  <c r="BT1079" i="1"/>
  <c r="BT1080" i="1"/>
  <c r="BT1081" i="1"/>
  <c r="BT1082" i="1"/>
  <c r="BT1083" i="1"/>
  <c r="BT1084" i="1"/>
  <c r="BT1085" i="1"/>
  <c r="BT1086" i="1"/>
  <c r="BT1087" i="1"/>
  <c r="BT1088" i="1"/>
  <c r="BT1089" i="1"/>
  <c r="BT1090" i="1"/>
  <c r="BT1091" i="1"/>
  <c r="BT1092" i="1"/>
  <c r="BT1093" i="1"/>
  <c r="BT1094" i="1"/>
  <c r="BT1095" i="1"/>
  <c r="BT1096" i="1"/>
  <c r="BT1097" i="1"/>
  <c r="BT1098" i="1"/>
  <c r="BT1099" i="1"/>
  <c r="BT1100" i="1"/>
  <c r="BT1101" i="1"/>
  <c r="BT1102" i="1"/>
  <c r="BT1103" i="1"/>
  <c r="BT1104" i="1"/>
  <c r="BT1105" i="1"/>
  <c r="BT1106" i="1"/>
  <c r="BT1107" i="1"/>
  <c r="BT1108" i="1"/>
  <c r="BT1109" i="1"/>
  <c r="BT1110" i="1"/>
  <c r="BT1111" i="1"/>
  <c r="BT1112" i="1"/>
  <c r="BT1113" i="1"/>
  <c r="BT1114" i="1"/>
  <c r="BT1115" i="1"/>
  <c r="BT1116" i="1"/>
  <c r="BT1117" i="1"/>
  <c r="BT1118" i="1"/>
  <c r="BT1119" i="1"/>
  <c r="BT1120" i="1"/>
  <c r="BT1121" i="1"/>
  <c r="BT1122" i="1"/>
  <c r="BT1123" i="1"/>
  <c r="BT1124" i="1"/>
  <c r="BT1125" i="1"/>
  <c r="BT1126" i="1"/>
  <c r="BT1127" i="1"/>
  <c r="BT1128" i="1"/>
  <c r="BT1129" i="1"/>
  <c r="BT1130" i="1"/>
  <c r="BT1131" i="1"/>
  <c r="BT1132" i="1"/>
  <c r="BT1133" i="1"/>
  <c r="BT1134" i="1"/>
  <c r="BT1135" i="1"/>
  <c r="BT1136" i="1"/>
  <c r="BT1137" i="1"/>
  <c r="BT1138" i="1"/>
  <c r="BT1139" i="1"/>
  <c r="BT1140" i="1"/>
  <c r="BT1141" i="1"/>
  <c r="BT1142" i="1"/>
  <c r="BT1143" i="1"/>
  <c r="BT1144" i="1"/>
  <c r="BT1145" i="1"/>
  <c r="BT1146" i="1"/>
  <c r="BT1147" i="1"/>
  <c r="BT1148" i="1"/>
  <c r="BT1149" i="1"/>
  <c r="BT1150" i="1"/>
  <c r="BT1151" i="1"/>
  <c r="BT1152" i="1"/>
  <c r="BT1153" i="1"/>
  <c r="BT1154" i="1"/>
  <c r="BT1155" i="1"/>
  <c r="BT1156" i="1"/>
  <c r="BT1157" i="1"/>
  <c r="BT1158" i="1"/>
  <c r="BT1159" i="1"/>
  <c r="BT1160" i="1"/>
  <c r="BT1161" i="1"/>
  <c r="BT1162" i="1"/>
  <c r="BT1163" i="1"/>
  <c r="BT1164" i="1"/>
  <c r="BT1165" i="1"/>
  <c r="BT1166" i="1"/>
  <c r="BT1167" i="1"/>
  <c r="BT1168" i="1"/>
  <c r="BT1169" i="1"/>
  <c r="BT1170" i="1"/>
  <c r="BT1171" i="1"/>
  <c r="BT1172" i="1"/>
  <c r="BT1173" i="1"/>
  <c r="BT1174" i="1"/>
  <c r="BT1175" i="1"/>
  <c r="BT1176" i="1"/>
  <c r="BT1177" i="1"/>
  <c r="BT1178" i="1"/>
  <c r="BT1179" i="1"/>
  <c r="BT1180" i="1"/>
  <c r="BT1181" i="1"/>
  <c r="BT1182" i="1"/>
  <c r="BT1183" i="1"/>
  <c r="BT1184" i="1"/>
  <c r="BT1185" i="1"/>
  <c r="BT1186" i="1"/>
  <c r="BT1187" i="1"/>
  <c r="BT1188" i="1"/>
  <c r="BT1189" i="1"/>
  <c r="BT1190" i="1"/>
  <c r="BT1191" i="1"/>
  <c r="BT1192" i="1"/>
  <c r="BT1193" i="1"/>
  <c r="BT1194" i="1"/>
  <c r="BT1195" i="1"/>
  <c r="BT1196" i="1"/>
  <c r="BT1197" i="1"/>
  <c r="BT1198" i="1"/>
  <c r="BT1199" i="1"/>
  <c r="BT1200" i="1"/>
  <c r="BT1201" i="1"/>
  <c r="BT1202" i="1"/>
  <c r="BT1203" i="1"/>
  <c r="BT1204" i="1"/>
  <c r="BT1205" i="1"/>
  <c r="BT1206" i="1"/>
  <c r="BT1207" i="1"/>
  <c r="BT1208" i="1"/>
  <c r="BT1209" i="1"/>
  <c r="BT1210" i="1"/>
  <c r="BT1211" i="1"/>
  <c r="BT1212" i="1"/>
  <c r="BT1213" i="1"/>
  <c r="BT1214" i="1"/>
  <c r="BT1215" i="1"/>
  <c r="BT1216" i="1"/>
  <c r="BT1217" i="1"/>
  <c r="BT1218" i="1"/>
  <c r="BT1219" i="1"/>
  <c r="BT1220" i="1"/>
  <c r="BT1221" i="1"/>
  <c r="BT1222" i="1"/>
  <c r="BT1223" i="1"/>
  <c r="BT1224" i="1"/>
  <c r="BT1225" i="1"/>
  <c r="BT1226" i="1"/>
  <c r="BT1227" i="1"/>
  <c r="BT1228" i="1"/>
  <c r="BT1229" i="1"/>
  <c r="BT1230" i="1"/>
  <c r="BT1231" i="1"/>
  <c r="BT1232" i="1"/>
  <c r="BT1233" i="1"/>
  <c r="BT1234" i="1"/>
  <c r="BT1235" i="1"/>
  <c r="BT1236" i="1"/>
  <c r="BT1237" i="1"/>
  <c r="BT1238" i="1"/>
  <c r="BT1239" i="1"/>
  <c r="BT1240" i="1"/>
  <c r="BT1241" i="1"/>
  <c r="BT1242" i="1"/>
  <c r="BT1243" i="1"/>
  <c r="BT1244" i="1"/>
  <c r="BT1245" i="1"/>
  <c r="BT1246" i="1"/>
  <c r="BT1247" i="1"/>
  <c r="BT1248" i="1"/>
  <c r="BT1249" i="1"/>
  <c r="BT1250" i="1"/>
  <c r="BT1251" i="1"/>
  <c r="BT1252" i="1"/>
  <c r="BT1253" i="1"/>
  <c r="BT1254" i="1"/>
  <c r="BT1255" i="1"/>
  <c r="BT1256" i="1"/>
  <c r="BT1257" i="1"/>
  <c r="BT1258" i="1"/>
  <c r="BT1259" i="1"/>
  <c r="BT1260" i="1"/>
  <c r="BT1261" i="1"/>
  <c r="BT1262" i="1"/>
  <c r="BT1263" i="1"/>
  <c r="BT1264" i="1"/>
  <c r="BT1265" i="1"/>
  <c r="BT1266" i="1"/>
  <c r="BT1267" i="1"/>
  <c r="BT1268" i="1"/>
  <c r="BT1269" i="1"/>
  <c r="BT1270" i="1"/>
  <c r="BT1271" i="1"/>
  <c r="BT1272" i="1"/>
  <c r="BT1273" i="1"/>
  <c r="BT1274" i="1"/>
  <c r="BT1275" i="1"/>
  <c r="BT1276" i="1"/>
  <c r="BT1277" i="1"/>
  <c r="BT1278" i="1"/>
  <c r="BT1279" i="1"/>
  <c r="BT1280" i="1"/>
  <c r="BT1281" i="1"/>
  <c r="BT1282" i="1"/>
  <c r="BT1283" i="1"/>
  <c r="BT1284" i="1"/>
  <c r="BT1285" i="1"/>
  <c r="BT1286" i="1"/>
  <c r="BT1287" i="1"/>
  <c r="BT1288" i="1"/>
  <c r="BT1289" i="1"/>
  <c r="BT1290" i="1"/>
  <c r="BT1291" i="1"/>
  <c r="BT1292" i="1"/>
  <c r="BT1293" i="1"/>
  <c r="BT1294" i="1"/>
  <c r="BT1295" i="1"/>
  <c r="BT1296" i="1"/>
  <c r="BT1297" i="1"/>
  <c r="BT1298" i="1"/>
  <c r="BT1299" i="1"/>
  <c r="BT1300" i="1"/>
  <c r="BT1301" i="1"/>
  <c r="BT1302" i="1"/>
  <c r="BT1303" i="1"/>
  <c r="BT1304" i="1"/>
  <c r="BT1305" i="1"/>
  <c r="BT1306" i="1"/>
  <c r="BT1307" i="1"/>
  <c r="BT1308" i="1"/>
  <c r="BT1309" i="1"/>
  <c r="BT1310" i="1"/>
  <c r="BT1311" i="1"/>
  <c r="BT1312" i="1"/>
  <c r="BT1313" i="1"/>
  <c r="BT1314" i="1"/>
  <c r="BT1315" i="1"/>
  <c r="BT1316" i="1"/>
  <c r="BT1317" i="1"/>
  <c r="BT1318" i="1"/>
  <c r="BT1319" i="1"/>
  <c r="BT1320" i="1"/>
  <c r="BT1321" i="1"/>
  <c r="BT1322" i="1"/>
  <c r="BT1323" i="1"/>
  <c r="BT1324" i="1"/>
  <c r="BT1325" i="1"/>
  <c r="BT1326" i="1"/>
  <c r="BT1327" i="1"/>
  <c r="BT1328" i="1"/>
  <c r="BT1329" i="1"/>
  <c r="BT1330" i="1"/>
  <c r="BT1331" i="1"/>
  <c r="BT1332" i="1"/>
  <c r="BT1333" i="1"/>
  <c r="BT1334" i="1"/>
  <c r="BT1335" i="1"/>
  <c r="BT1336" i="1"/>
  <c r="BT1337" i="1"/>
  <c r="BT1338" i="1"/>
  <c r="BT1339" i="1"/>
  <c r="BT1340" i="1"/>
  <c r="BT1341" i="1"/>
  <c r="BT1342" i="1"/>
  <c r="BT1343" i="1"/>
  <c r="BT1344" i="1"/>
  <c r="BT1345" i="1"/>
  <c r="BT1346" i="1"/>
  <c r="BT1347" i="1"/>
  <c r="BT1348" i="1"/>
  <c r="BT1349" i="1"/>
  <c r="BT1350" i="1"/>
  <c r="BT1351" i="1"/>
  <c r="BT1352" i="1"/>
  <c r="BT1353" i="1"/>
  <c r="BT1354" i="1"/>
  <c r="BT1355" i="1"/>
  <c r="BT1356" i="1"/>
  <c r="BT1357" i="1"/>
  <c r="BT1358" i="1"/>
  <c r="BT1359" i="1"/>
  <c r="BT1360" i="1"/>
  <c r="BT1361" i="1"/>
  <c r="BT1362" i="1"/>
  <c r="BT1363" i="1"/>
  <c r="BT1364" i="1"/>
  <c r="BT1365" i="1"/>
  <c r="BT1366" i="1"/>
  <c r="BT1367" i="1"/>
  <c r="BT1368" i="1"/>
  <c r="BT1369" i="1"/>
  <c r="BT1370" i="1"/>
  <c r="BT1371" i="1"/>
  <c r="BT1372" i="1"/>
  <c r="BT1373" i="1"/>
  <c r="BT1374" i="1"/>
  <c r="BT1375" i="1"/>
  <c r="BT1376" i="1"/>
  <c r="BT1377" i="1"/>
  <c r="BT1378" i="1"/>
  <c r="BT1379" i="1"/>
  <c r="BT1380" i="1"/>
  <c r="BT1381" i="1"/>
  <c r="BT1382" i="1"/>
  <c r="BT1383" i="1"/>
  <c r="BT1384" i="1"/>
  <c r="BT1385" i="1"/>
  <c r="BT1386" i="1"/>
  <c r="BT1387" i="1"/>
  <c r="BT1388" i="1"/>
  <c r="BT1389" i="1"/>
  <c r="BT1390" i="1"/>
  <c r="BT1391" i="1"/>
  <c r="BT1392" i="1"/>
  <c r="BT1393" i="1"/>
  <c r="BT1394" i="1"/>
  <c r="BT1395" i="1"/>
  <c r="BT1396" i="1"/>
  <c r="BT1397" i="1"/>
  <c r="BT1398" i="1"/>
  <c r="BT1399" i="1"/>
  <c r="BT1400" i="1"/>
  <c r="BT1401" i="1"/>
  <c r="BT1402" i="1"/>
  <c r="BT1403" i="1"/>
  <c r="BT1404" i="1"/>
  <c r="BT1405" i="1"/>
  <c r="BT1406" i="1"/>
  <c r="BT1407" i="1"/>
  <c r="BT1408" i="1"/>
  <c r="BT1409" i="1"/>
  <c r="BT1410" i="1"/>
  <c r="BT1411" i="1"/>
  <c r="BT1412" i="1"/>
  <c r="BT1413" i="1"/>
  <c r="BT1414" i="1"/>
  <c r="BT1415" i="1"/>
  <c r="BT1416" i="1"/>
  <c r="BT1417" i="1"/>
  <c r="BT1418" i="1"/>
  <c r="BT1419" i="1"/>
  <c r="BT1420" i="1"/>
  <c r="BT1421" i="1"/>
  <c r="BT1422" i="1"/>
  <c r="BT1423" i="1"/>
  <c r="BT1424" i="1"/>
  <c r="BT1425" i="1"/>
  <c r="BT1426" i="1"/>
  <c r="BT1427" i="1"/>
  <c r="BT1428" i="1"/>
  <c r="BT1429" i="1"/>
  <c r="BT1430" i="1"/>
  <c r="BT1431" i="1"/>
  <c r="BT1432" i="1"/>
  <c r="BT1433" i="1"/>
  <c r="BT1434" i="1"/>
  <c r="BT1435" i="1"/>
  <c r="BT1436" i="1"/>
  <c r="BT1437" i="1"/>
  <c r="BT1438" i="1"/>
  <c r="BT1439" i="1"/>
  <c r="BT1440" i="1"/>
  <c r="BT1441" i="1"/>
  <c r="BT1442" i="1"/>
  <c r="BT1443" i="1"/>
  <c r="BT1444" i="1"/>
  <c r="BT1445" i="1"/>
  <c r="BT1446" i="1"/>
  <c r="BT1447" i="1"/>
  <c r="BT1448" i="1"/>
  <c r="BT1449" i="1"/>
  <c r="BT1450" i="1"/>
  <c r="BT1451" i="1"/>
  <c r="BT1452" i="1"/>
  <c r="BT1453" i="1"/>
  <c r="BT1454" i="1"/>
  <c r="BT1455" i="1"/>
  <c r="BT1456" i="1"/>
  <c r="BT1457" i="1"/>
  <c r="BT1458" i="1"/>
  <c r="BT1459" i="1"/>
  <c r="BT1460" i="1"/>
  <c r="BT1461" i="1"/>
  <c r="BT1462" i="1"/>
  <c r="BT1463" i="1"/>
  <c r="BT1464" i="1"/>
  <c r="BT1465" i="1"/>
  <c r="BT1466" i="1"/>
  <c r="BT1467" i="1"/>
  <c r="BT1468" i="1"/>
  <c r="BT1469" i="1"/>
  <c r="BT1470" i="1"/>
  <c r="BT1471" i="1"/>
  <c r="BT1472" i="1"/>
  <c r="BT1473" i="1"/>
  <c r="BT1474" i="1"/>
  <c r="BT1475" i="1"/>
  <c r="BT1476" i="1"/>
  <c r="BT1477" i="1"/>
  <c r="BT1478" i="1"/>
  <c r="BT1479" i="1"/>
  <c r="BT1480" i="1"/>
  <c r="BT1481" i="1"/>
  <c r="BT1482" i="1"/>
  <c r="BT1483" i="1"/>
  <c r="BT1484" i="1"/>
  <c r="BT1485" i="1"/>
  <c r="BT1486" i="1"/>
  <c r="BT1487" i="1"/>
  <c r="BT1488" i="1"/>
  <c r="BT1489" i="1"/>
  <c r="BT1490" i="1"/>
  <c r="BT1491" i="1"/>
  <c r="BT1492" i="1"/>
  <c r="BT1493" i="1"/>
  <c r="BT1494" i="1"/>
  <c r="BT1495" i="1"/>
  <c r="BT1496" i="1"/>
  <c r="BT1497" i="1"/>
  <c r="BT1498" i="1"/>
  <c r="BT1499" i="1"/>
  <c r="BT1500" i="1"/>
  <c r="BT1501" i="1"/>
  <c r="BT1502" i="1"/>
  <c r="BT1503" i="1"/>
  <c r="BT1504" i="1"/>
  <c r="BT1505" i="1"/>
  <c r="BT1506" i="1"/>
  <c r="BT1507" i="1"/>
  <c r="BT1508" i="1"/>
  <c r="BT1509" i="1"/>
  <c r="BT1510" i="1"/>
  <c r="BT1511" i="1"/>
  <c r="BT1512" i="1"/>
  <c r="BT1513" i="1"/>
  <c r="BT1514" i="1"/>
  <c r="BT1515" i="1"/>
  <c r="BT1516" i="1"/>
  <c r="BT1517" i="1"/>
  <c r="BT1518" i="1"/>
  <c r="BT1519" i="1"/>
  <c r="BT1520" i="1"/>
  <c r="BT1521" i="1"/>
  <c r="BT1522" i="1"/>
  <c r="BT1523" i="1"/>
  <c r="BT1524" i="1"/>
  <c r="BT1525" i="1"/>
  <c r="BT1526" i="1"/>
  <c r="BT1527" i="1"/>
  <c r="BT1528" i="1"/>
  <c r="BT1529" i="1"/>
  <c r="BT1530" i="1"/>
  <c r="BT1531" i="1"/>
  <c r="BT1532" i="1"/>
  <c r="BT1533" i="1"/>
  <c r="BT1534" i="1"/>
  <c r="BT1535" i="1"/>
  <c r="BT1536" i="1"/>
  <c r="BT1537" i="1"/>
  <c r="BT1538" i="1"/>
  <c r="BT1539" i="1"/>
  <c r="BT1540" i="1"/>
  <c r="BT1541" i="1"/>
  <c r="BT1542" i="1"/>
  <c r="BT1543" i="1"/>
  <c r="BT1544" i="1"/>
  <c r="BT1545" i="1"/>
  <c r="BT1546" i="1"/>
  <c r="BT1547" i="1"/>
  <c r="BT1548" i="1"/>
  <c r="BT1549" i="1"/>
  <c r="BT1550" i="1"/>
  <c r="BT1551" i="1"/>
  <c r="BT1552" i="1"/>
  <c r="BT1553" i="1"/>
  <c r="BT1554" i="1"/>
  <c r="BT1555" i="1"/>
  <c r="BT1556" i="1"/>
  <c r="BT1557" i="1"/>
  <c r="BT1558" i="1"/>
  <c r="BT1559" i="1"/>
  <c r="BT1560" i="1"/>
  <c r="BT1561" i="1"/>
  <c r="BT1562" i="1"/>
  <c r="BT1563" i="1"/>
  <c r="BT1564" i="1"/>
  <c r="BT1565" i="1"/>
  <c r="BT1566" i="1"/>
  <c r="BT1567" i="1"/>
  <c r="BT1568" i="1"/>
  <c r="BT1569" i="1"/>
  <c r="BT1570" i="1"/>
  <c r="BT1571" i="1"/>
  <c r="BT1572" i="1"/>
  <c r="BT1573" i="1"/>
  <c r="BT1574" i="1"/>
  <c r="BT1575" i="1"/>
  <c r="BT1576" i="1"/>
  <c r="BT1577" i="1"/>
  <c r="BT1578" i="1"/>
  <c r="BT1579" i="1"/>
  <c r="BT1580" i="1"/>
  <c r="BT1581" i="1"/>
  <c r="BT1582" i="1"/>
  <c r="BT1583" i="1"/>
  <c r="BT1584" i="1"/>
  <c r="BT1585" i="1"/>
  <c r="BT1586" i="1"/>
  <c r="BT1587" i="1"/>
  <c r="BT1588" i="1"/>
  <c r="BT1589" i="1"/>
  <c r="BT1590" i="1"/>
  <c r="BT1591" i="1"/>
  <c r="BT1592" i="1"/>
  <c r="BT1593" i="1"/>
  <c r="BT1594" i="1"/>
  <c r="BT1595" i="1"/>
  <c r="BT1596" i="1"/>
  <c r="BT1597" i="1"/>
  <c r="BT1598" i="1"/>
  <c r="BT1599" i="1"/>
  <c r="BT1600" i="1"/>
  <c r="BT1601" i="1"/>
  <c r="BT1602" i="1"/>
  <c r="BT1603" i="1"/>
  <c r="BT1604" i="1"/>
  <c r="BT1605" i="1"/>
  <c r="BT1606" i="1"/>
  <c r="BT1607" i="1"/>
  <c r="BT1608" i="1"/>
  <c r="BT1609" i="1"/>
  <c r="BT1610" i="1"/>
  <c r="BT1611" i="1"/>
  <c r="BT1612" i="1"/>
  <c r="BT1613" i="1"/>
  <c r="BT1614" i="1"/>
  <c r="BT1615" i="1"/>
  <c r="BT1616" i="1"/>
  <c r="BT1617" i="1"/>
  <c r="BT1618" i="1"/>
  <c r="BT1619" i="1"/>
  <c r="BT1620" i="1"/>
  <c r="BT1621" i="1"/>
  <c r="BT1622" i="1"/>
  <c r="BT1623" i="1"/>
  <c r="BT1624" i="1"/>
  <c r="BT1625" i="1"/>
  <c r="BT1626" i="1"/>
  <c r="BT1627" i="1"/>
  <c r="BT1628" i="1"/>
  <c r="BT1629" i="1"/>
  <c r="BT1630" i="1"/>
  <c r="BT1631" i="1"/>
  <c r="BT1632" i="1"/>
  <c r="BT1633" i="1"/>
  <c r="BT1634" i="1"/>
  <c r="BT1635" i="1"/>
  <c r="BT1636" i="1"/>
  <c r="BT1637" i="1"/>
  <c r="BT1638" i="1"/>
  <c r="BT1639" i="1"/>
  <c r="BT1640" i="1"/>
  <c r="BT1641" i="1"/>
  <c r="BT1642" i="1"/>
  <c r="BT1643" i="1"/>
  <c r="BT1644" i="1"/>
  <c r="BT1645" i="1"/>
  <c r="BT1646" i="1"/>
  <c r="BT1647" i="1"/>
  <c r="BT1648" i="1"/>
  <c r="BT1649" i="1"/>
  <c r="BT1650" i="1"/>
  <c r="BT1651" i="1"/>
  <c r="BT1652" i="1"/>
  <c r="BT1653" i="1"/>
  <c r="BT1654" i="1"/>
  <c r="BT1655" i="1"/>
  <c r="BT1656" i="1"/>
  <c r="BT1657" i="1"/>
  <c r="BT1658" i="1"/>
  <c r="BT1659" i="1"/>
  <c r="BT1660" i="1"/>
  <c r="BT1661" i="1"/>
  <c r="BT1662" i="1"/>
  <c r="BT1663" i="1"/>
  <c r="BT1664" i="1"/>
  <c r="BT1665" i="1"/>
  <c r="BT1666" i="1"/>
  <c r="BT1667" i="1"/>
  <c r="BT1668" i="1"/>
  <c r="BT1669" i="1"/>
  <c r="BT1670" i="1"/>
  <c r="BT1671" i="1"/>
  <c r="BT1672" i="1"/>
  <c r="BT1673" i="1"/>
  <c r="BT1674" i="1"/>
  <c r="BT1675" i="1"/>
  <c r="BT1676" i="1"/>
  <c r="BT1677" i="1"/>
  <c r="BT1678" i="1"/>
  <c r="BT1679" i="1"/>
  <c r="BT1680" i="1"/>
  <c r="BT1681" i="1"/>
  <c r="BT1682" i="1"/>
  <c r="BT1683" i="1"/>
  <c r="BT1684" i="1"/>
  <c r="BT1685" i="1"/>
  <c r="BT1686" i="1"/>
  <c r="BT1687" i="1"/>
  <c r="BT1688" i="1"/>
  <c r="BT1689" i="1"/>
  <c r="BT1690" i="1"/>
  <c r="BT1691" i="1"/>
  <c r="BT1692" i="1"/>
  <c r="BT1693" i="1"/>
  <c r="BT1694" i="1"/>
  <c r="BT1695" i="1"/>
  <c r="BT1696" i="1"/>
  <c r="BT1697" i="1"/>
  <c r="BT1698" i="1"/>
  <c r="BT1699" i="1"/>
  <c r="BT1700" i="1"/>
  <c r="BT1701" i="1"/>
  <c r="BT1702" i="1"/>
  <c r="BT1703" i="1"/>
  <c r="BT1704" i="1"/>
  <c r="BT1705" i="1"/>
  <c r="BT1706" i="1"/>
  <c r="BT1707" i="1"/>
  <c r="BT1708" i="1"/>
  <c r="BT1709" i="1"/>
  <c r="BT1710" i="1"/>
  <c r="BT1711" i="1"/>
  <c r="BT1712" i="1"/>
  <c r="BT1713" i="1"/>
  <c r="BT1714" i="1"/>
  <c r="BT1715" i="1"/>
  <c r="BT1716" i="1"/>
  <c r="BT1717" i="1"/>
  <c r="BT1718" i="1"/>
  <c r="BT1719" i="1"/>
  <c r="BT1720" i="1"/>
  <c r="BT1721" i="1"/>
  <c r="BT1722" i="1"/>
  <c r="BT1723" i="1"/>
  <c r="BT1724" i="1"/>
  <c r="BT1725" i="1"/>
  <c r="BT1726" i="1"/>
  <c r="BT1727" i="1"/>
  <c r="BT1728" i="1"/>
  <c r="BT1729" i="1"/>
  <c r="BT1730" i="1"/>
  <c r="BT1731" i="1"/>
  <c r="BT1732" i="1"/>
  <c r="BT1733" i="1"/>
  <c r="BT1734" i="1"/>
  <c r="BT1735" i="1"/>
  <c r="BT1736" i="1"/>
  <c r="BT1737" i="1"/>
  <c r="BT1738" i="1"/>
  <c r="BT1739" i="1"/>
  <c r="BT1740" i="1"/>
  <c r="BT1741" i="1"/>
  <c r="BT1742" i="1"/>
  <c r="BT1743" i="1"/>
  <c r="BT1744" i="1"/>
  <c r="BT1745" i="1"/>
  <c r="BT1746" i="1"/>
  <c r="BT1747" i="1"/>
  <c r="BT1748" i="1"/>
  <c r="BT1749" i="1"/>
  <c r="BT1750" i="1"/>
  <c r="BT1751" i="1"/>
  <c r="BT1752" i="1"/>
  <c r="BT1753" i="1"/>
  <c r="BT1754" i="1"/>
  <c r="BT1755" i="1"/>
  <c r="BT1756" i="1"/>
  <c r="BT1757" i="1"/>
  <c r="BT1758" i="1"/>
  <c r="BT1759" i="1"/>
  <c r="BT1760" i="1"/>
  <c r="BT1761" i="1"/>
  <c r="BT1762" i="1"/>
  <c r="BT1763" i="1"/>
  <c r="BT1764" i="1"/>
  <c r="BT1765" i="1"/>
  <c r="BT1766" i="1"/>
  <c r="BT1767" i="1"/>
  <c r="BT1768" i="1"/>
  <c r="BT1769" i="1"/>
  <c r="BT1770" i="1"/>
  <c r="BT1771" i="1"/>
  <c r="BT1772" i="1"/>
  <c r="BT1773" i="1"/>
  <c r="BT1774" i="1"/>
  <c r="BT1775" i="1"/>
  <c r="BT1776" i="1"/>
  <c r="BT1777" i="1"/>
  <c r="BT1778" i="1"/>
  <c r="BT1779" i="1"/>
  <c r="BT1780" i="1"/>
  <c r="BT1781" i="1"/>
  <c r="BT1782" i="1"/>
  <c r="BT1783" i="1"/>
  <c r="BT1784" i="1"/>
  <c r="BT1785" i="1"/>
  <c r="BT1786" i="1"/>
  <c r="BT1787" i="1"/>
  <c r="BT1788" i="1"/>
  <c r="BT1789" i="1"/>
  <c r="BT1790" i="1"/>
  <c r="BT1791" i="1"/>
  <c r="BT1792" i="1"/>
  <c r="BT1793" i="1"/>
  <c r="BT1794" i="1"/>
  <c r="BT1795" i="1"/>
  <c r="BT1796" i="1"/>
  <c r="BT1797" i="1"/>
  <c r="BT1798" i="1"/>
  <c r="BT1799" i="1"/>
  <c r="BT1800" i="1"/>
  <c r="BT1801" i="1"/>
  <c r="BT1802" i="1"/>
  <c r="BT1803" i="1"/>
  <c r="BT1804" i="1"/>
  <c r="BT1805" i="1"/>
  <c r="BT1806" i="1"/>
  <c r="BT1807" i="1"/>
  <c r="BT1808" i="1"/>
  <c r="BT1809" i="1"/>
  <c r="BT1810" i="1"/>
  <c r="BT1811" i="1"/>
  <c r="BT1812" i="1"/>
  <c r="BT1813" i="1"/>
  <c r="BT1814" i="1"/>
  <c r="BT1815" i="1"/>
  <c r="BT1816" i="1"/>
  <c r="BT1817" i="1"/>
  <c r="BT1818" i="1"/>
  <c r="BT1819" i="1"/>
  <c r="BT1820" i="1"/>
  <c r="BT1821" i="1"/>
  <c r="BT1822" i="1"/>
  <c r="BT1823" i="1"/>
  <c r="BT1824" i="1"/>
  <c r="BT1825" i="1"/>
  <c r="BT1826" i="1"/>
  <c r="BT1827" i="1"/>
  <c r="BT1828" i="1"/>
  <c r="BT1829" i="1"/>
  <c r="BT1830" i="1"/>
  <c r="BT1831" i="1"/>
  <c r="BT1832" i="1"/>
  <c r="BT1833" i="1"/>
  <c r="BT1834" i="1"/>
  <c r="BT1835" i="1"/>
  <c r="BT1836" i="1"/>
  <c r="BT1837" i="1"/>
  <c r="BT1838" i="1"/>
  <c r="BT1839" i="1"/>
  <c r="BT1840" i="1"/>
  <c r="BT1841" i="1"/>
  <c r="BT1842" i="1"/>
  <c r="BT1843" i="1"/>
  <c r="BT1844" i="1"/>
  <c r="BT1845" i="1"/>
  <c r="BT1846" i="1"/>
  <c r="BT1847" i="1"/>
  <c r="BT1848" i="1"/>
  <c r="BT1849" i="1"/>
  <c r="BT1850" i="1"/>
  <c r="BT1851" i="1"/>
  <c r="BT1852" i="1"/>
  <c r="BT1853" i="1"/>
  <c r="BT1854" i="1"/>
  <c r="BT1855" i="1"/>
  <c r="BT1856" i="1"/>
  <c r="BT1857" i="1"/>
  <c r="BT1858" i="1"/>
  <c r="BT1859" i="1"/>
  <c r="BT1860" i="1"/>
  <c r="BT1861" i="1"/>
  <c r="BT1862" i="1"/>
  <c r="BT1863" i="1"/>
  <c r="BT1864" i="1"/>
  <c r="BT1865" i="1"/>
  <c r="BT1866" i="1"/>
  <c r="BT1867" i="1"/>
  <c r="BT1868" i="1"/>
  <c r="BT1869" i="1"/>
  <c r="BT1870" i="1"/>
  <c r="BT1871" i="1"/>
  <c r="BT1872" i="1"/>
  <c r="BT1873" i="1"/>
  <c r="BT1874" i="1"/>
  <c r="BT1875" i="1"/>
  <c r="BT1876" i="1"/>
  <c r="BT1877" i="1"/>
  <c r="BT1878" i="1"/>
  <c r="BT1879" i="1"/>
  <c r="BT1880" i="1"/>
  <c r="BT1881" i="1"/>
  <c r="BT1882" i="1"/>
  <c r="BT1883" i="1"/>
  <c r="BT1884" i="1"/>
  <c r="BT1885" i="1"/>
  <c r="BT1886" i="1"/>
  <c r="BT1887" i="1"/>
  <c r="BT1888" i="1"/>
  <c r="BT1889" i="1"/>
  <c r="BT1890" i="1"/>
  <c r="BT1891" i="1"/>
  <c r="BT1892" i="1"/>
  <c r="BT1893" i="1"/>
  <c r="BT1894" i="1"/>
  <c r="BT1895" i="1"/>
  <c r="BT1896" i="1"/>
  <c r="BT1897" i="1"/>
  <c r="BT1898" i="1"/>
  <c r="BT1899" i="1"/>
  <c r="BT1900" i="1"/>
  <c r="BT1901" i="1"/>
  <c r="BT1902" i="1"/>
  <c r="BT1903" i="1"/>
  <c r="BT1904" i="1"/>
  <c r="BT1905" i="1"/>
  <c r="BT1906" i="1"/>
  <c r="BT1907" i="1"/>
  <c r="BT1908" i="1"/>
  <c r="BT1909" i="1"/>
  <c r="BT1910" i="1"/>
  <c r="BT1911" i="1"/>
  <c r="BT1912" i="1"/>
  <c r="BT1913" i="1"/>
  <c r="BT1914" i="1"/>
  <c r="BT1915" i="1"/>
  <c r="BT1916" i="1"/>
  <c r="BT1917" i="1"/>
  <c r="BT1918" i="1"/>
  <c r="BT1919" i="1"/>
  <c r="BT1920" i="1"/>
  <c r="BT1921" i="1"/>
  <c r="BT1922" i="1"/>
  <c r="BT1923" i="1"/>
  <c r="BT1924" i="1"/>
  <c r="BT1925" i="1"/>
  <c r="BT1926" i="1"/>
  <c r="BT1927" i="1"/>
  <c r="BT1928" i="1"/>
  <c r="BT1929" i="1"/>
  <c r="BT1930" i="1"/>
  <c r="BT1931" i="1"/>
  <c r="BT1932" i="1"/>
  <c r="BT1933" i="1"/>
  <c r="BT1934" i="1"/>
  <c r="BT1935" i="1"/>
  <c r="BT1936" i="1"/>
  <c r="BT1937" i="1"/>
  <c r="BT1938" i="1"/>
  <c r="BT1939" i="1"/>
  <c r="BT1940" i="1"/>
  <c r="BT1941" i="1"/>
  <c r="BT1942" i="1"/>
  <c r="BT1943" i="1"/>
  <c r="BT1944" i="1"/>
  <c r="BT1945" i="1"/>
  <c r="BT1946" i="1"/>
  <c r="BT1947" i="1"/>
  <c r="BT1948" i="1"/>
  <c r="BT1949" i="1"/>
  <c r="BT1950" i="1"/>
  <c r="BT1951" i="1"/>
  <c r="BT1952" i="1"/>
  <c r="BT1953" i="1"/>
  <c r="BT1954" i="1"/>
  <c r="BT1955" i="1"/>
  <c r="BT1956" i="1"/>
  <c r="BT1957" i="1"/>
  <c r="BT1958" i="1"/>
  <c r="BT1959" i="1"/>
  <c r="BT1960" i="1"/>
  <c r="BT1961" i="1"/>
  <c r="BT1962" i="1"/>
  <c r="BT1963" i="1"/>
  <c r="BT1964" i="1"/>
  <c r="BT1965" i="1"/>
  <c r="BT1966" i="1"/>
  <c r="BT1967" i="1"/>
  <c r="BT1968" i="1"/>
  <c r="BT1969" i="1"/>
  <c r="BT1970" i="1"/>
  <c r="BT1971" i="1"/>
  <c r="BT1972" i="1"/>
  <c r="BT1973" i="1"/>
  <c r="BT1974" i="1"/>
  <c r="BT1975" i="1"/>
  <c r="BT1976" i="1"/>
  <c r="BT1977" i="1"/>
  <c r="BT1978" i="1"/>
  <c r="BT1979" i="1"/>
  <c r="BT1980" i="1"/>
  <c r="BT1981" i="1"/>
  <c r="BT1982" i="1"/>
  <c r="BT1983" i="1"/>
  <c r="BT1984" i="1"/>
  <c r="BT1985" i="1"/>
  <c r="BT1986" i="1"/>
  <c r="BT1987" i="1"/>
  <c r="BT1988" i="1"/>
  <c r="BT1989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781" i="1"/>
  <c r="BR782" i="1"/>
  <c r="BR783" i="1"/>
  <c r="BR784" i="1"/>
  <c r="BR785" i="1"/>
  <c r="BR786" i="1"/>
  <c r="BR787" i="1"/>
  <c r="BR788" i="1"/>
  <c r="BR789" i="1"/>
  <c r="BR790" i="1"/>
  <c r="BR791" i="1"/>
  <c r="BR792" i="1"/>
  <c r="BR793" i="1"/>
  <c r="BR794" i="1"/>
  <c r="BR795" i="1"/>
  <c r="BR796" i="1"/>
  <c r="BR797" i="1"/>
  <c r="BR798" i="1"/>
  <c r="BR799" i="1"/>
  <c r="BR800" i="1"/>
  <c r="BR801" i="1"/>
  <c r="BR802" i="1"/>
  <c r="BR803" i="1"/>
  <c r="BR804" i="1"/>
  <c r="BR805" i="1"/>
  <c r="BR806" i="1"/>
  <c r="BR807" i="1"/>
  <c r="BR808" i="1"/>
  <c r="BR809" i="1"/>
  <c r="BR810" i="1"/>
  <c r="BR811" i="1"/>
  <c r="BR812" i="1"/>
  <c r="BR813" i="1"/>
  <c r="BR814" i="1"/>
  <c r="BR815" i="1"/>
  <c r="BR816" i="1"/>
  <c r="BR817" i="1"/>
  <c r="BR818" i="1"/>
  <c r="BR819" i="1"/>
  <c r="BR820" i="1"/>
  <c r="BR821" i="1"/>
  <c r="BR822" i="1"/>
  <c r="BR823" i="1"/>
  <c r="BR824" i="1"/>
  <c r="BR825" i="1"/>
  <c r="BR826" i="1"/>
  <c r="BR827" i="1"/>
  <c r="BR828" i="1"/>
  <c r="BR829" i="1"/>
  <c r="BR830" i="1"/>
  <c r="BR831" i="1"/>
  <c r="BR832" i="1"/>
  <c r="BR833" i="1"/>
  <c r="BR834" i="1"/>
  <c r="BR835" i="1"/>
  <c r="BR836" i="1"/>
  <c r="BR837" i="1"/>
  <c r="BR838" i="1"/>
  <c r="BR839" i="1"/>
  <c r="BR840" i="1"/>
  <c r="BR841" i="1"/>
  <c r="BR842" i="1"/>
  <c r="BR843" i="1"/>
  <c r="BR844" i="1"/>
  <c r="BR845" i="1"/>
  <c r="BR846" i="1"/>
  <c r="BR847" i="1"/>
  <c r="BR848" i="1"/>
  <c r="BR849" i="1"/>
  <c r="BR850" i="1"/>
  <c r="BR851" i="1"/>
  <c r="BR852" i="1"/>
  <c r="BR853" i="1"/>
  <c r="BR854" i="1"/>
  <c r="BR855" i="1"/>
  <c r="BR856" i="1"/>
  <c r="BR857" i="1"/>
  <c r="BR858" i="1"/>
  <c r="BR859" i="1"/>
  <c r="BR860" i="1"/>
  <c r="BR861" i="1"/>
  <c r="BR862" i="1"/>
  <c r="BR863" i="1"/>
  <c r="BR864" i="1"/>
  <c r="BR865" i="1"/>
  <c r="BR866" i="1"/>
  <c r="BR867" i="1"/>
  <c r="BR868" i="1"/>
  <c r="BR869" i="1"/>
  <c r="BR870" i="1"/>
  <c r="BR871" i="1"/>
  <c r="BR872" i="1"/>
  <c r="BR873" i="1"/>
  <c r="BR874" i="1"/>
  <c r="BR875" i="1"/>
  <c r="BR876" i="1"/>
  <c r="BR877" i="1"/>
  <c r="BR878" i="1"/>
  <c r="BR879" i="1"/>
  <c r="BR880" i="1"/>
  <c r="BR881" i="1"/>
  <c r="BR882" i="1"/>
  <c r="BR883" i="1"/>
  <c r="BR884" i="1"/>
  <c r="BR885" i="1"/>
  <c r="BR886" i="1"/>
  <c r="BR887" i="1"/>
  <c r="BR888" i="1"/>
  <c r="BR889" i="1"/>
  <c r="BR890" i="1"/>
  <c r="BR891" i="1"/>
  <c r="BR892" i="1"/>
  <c r="BR893" i="1"/>
  <c r="BR894" i="1"/>
  <c r="BR895" i="1"/>
  <c r="BR896" i="1"/>
  <c r="BR897" i="1"/>
  <c r="BR898" i="1"/>
  <c r="BR899" i="1"/>
  <c r="BR900" i="1"/>
  <c r="BR901" i="1"/>
  <c r="BR902" i="1"/>
  <c r="BR903" i="1"/>
  <c r="BR904" i="1"/>
  <c r="BR905" i="1"/>
  <c r="BR906" i="1"/>
  <c r="BR907" i="1"/>
  <c r="BR908" i="1"/>
  <c r="BR909" i="1"/>
  <c r="BR910" i="1"/>
  <c r="BR911" i="1"/>
  <c r="BR912" i="1"/>
  <c r="BR913" i="1"/>
  <c r="BR914" i="1"/>
  <c r="BR915" i="1"/>
  <c r="BR916" i="1"/>
  <c r="BR917" i="1"/>
  <c r="BR918" i="1"/>
  <c r="BR919" i="1"/>
  <c r="BR920" i="1"/>
  <c r="BR921" i="1"/>
  <c r="BR922" i="1"/>
  <c r="BR923" i="1"/>
  <c r="BR924" i="1"/>
  <c r="BR925" i="1"/>
  <c r="BR926" i="1"/>
  <c r="BR927" i="1"/>
  <c r="BR928" i="1"/>
  <c r="BR929" i="1"/>
  <c r="BR930" i="1"/>
  <c r="BR931" i="1"/>
  <c r="BR932" i="1"/>
  <c r="BR933" i="1"/>
  <c r="BR934" i="1"/>
  <c r="BR935" i="1"/>
  <c r="BR936" i="1"/>
  <c r="BR937" i="1"/>
  <c r="BR938" i="1"/>
  <c r="BR939" i="1"/>
  <c r="BR940" i="1"/>
  <c r="BR941" i="1"/>
  <c r="BR942" i="1"/>
  <c r="BR943" i="1"/>
  <c r="BR944" i="1"/>
  <c r="BR945" i="1"/>
  <c r="BR946" i="1"/>
  <c r="BR947" i="1"/>
  <c r="BR948" i="1"/>
  <c r="BR949" i="1"/>
  <c r="BR950" i="1"/>
  <c r="BR951" i="1"/>
  <c r="BR952" i="1"/>
  <c r="BR953" i="1"/>
  <c r="BR954" i="1"/>
  <c r="BR955" i="1"/>
  <c r="BR956" i="1"/>
  <c r="BR957" i="1"/>
  <c r="BR958" i="1"/>
  <c r="BR959" i="1"/>
  <c r="BR960" i="1"/>
  <c r="BR961" i="1"/>
  <c r="BR962" i="1"/>
  <c r="BR963" i="1"/>
  <c r="BR964" i="1"/>
  <c r="BR965" i="1"/>
  <c r="BR966" i="1"/>
  <c r="BR967" i="1"/>
  <c r="BR968" i="1"/>
  <c r="BR969" i="1"/>
  <c r="BR970" i="1"/>
  <c r="BR971" i="1"/>
  <c r="BR972" i="1"/>
  <c r="BR973" i="1"/>
  <c r="BR974" i="1"/>
  <c r="BR975" i="1"/>
  <c r="BR976" i="1"/>
  <c r="BR977" i="1"/>
  <c r="BR978" i="1"/>
  <c r="BR979" i="1"/>
  <c r="BR980" i="1"/>
  <c r="BR981" i="1"/>
  <c r="BR982" i="1"/>
  <c r="BR983" i="1"/>
  <c r="BR984" i="1"/>
  <c r="BR985" i="1"/>
  <c r="BR986" i="1"/>
  <c r="BR987" i="1"/>
  <c r="BR988" i="1"/>
  <c r="BR989" i="1"/>
  <c r="BR990" i="1"/>
  <c r="BR991" i="1"/>
  <c r="BR992" i="1"/>
  <c r="BR993" i="1"/>
  <c r="BR994" i="1"/>
  <c r="BR995" i="1"/>
  <c r="BR996" i="1"/>
  <c r="BR997" i="1"/>
  <c r="BR998" i="1"/>
  <c r="BR999" i="1"/>
  <c r="BR1000" i="1"/>
  <c r="BR1001" i="1"/>
  <c r="BR1002" i="1"/>
  <c r="BR1003" i="1"/>
  <c r="BR1004" i="1"/>
  <c r="BR1005" i="1"/>
  <c r="BR1006" i="1"/>
  <c r="BR1007" i="1"/>
  <c r="BR1008" i="1"/>
  <c r="BR1009" i="1"/>
  <c r="BR1010" i="1"/>
  <c r="BR1011" i="1"/>
  <c r="BR1012" i="1"/>
  <c r="BR1013" i="1"/>
  <c r="BR1014" i="1"/>
  <c r="BR1015" i="1"/>
  <c r="BR1016" i="1"/>
  <c r="BR1017" i="1"/>
  <c r="BR1018" i="1"/>
  <c r="BR1019" i="1"/>
  <c r="BR1020" i="1"/>
  <c r="BR1021" i="1"/>
  <c r="BR1022" i="1"/>
  <c r="BR1023" i="1"/>
  <c r="BR1024" i="1"/>
  <c r="BR1025" i="1"/>
  <c r="BR1026" i="1"/>
  <c r="BR1027" i="1"/>
  <c r="BR1028" i="1"/>
  <c r="BR1029" i="1"/>
  <c r="BR1030" i="1"/>
  <c r="BR1031" i="1"/>
  <c r="BR1032" i="1"/>
  <c r="BR1033" i="1"/>
  <c r="BR1034" i="1"/>
  <c r="BR1035" i="1"/>
  <c r="BR1036" i="1"/>
  <c r="BR1037" i="1"/>
  <c r="BR1038" i="1"/>
  <c r="BR1039" i="1"/>
  <c r="BR1040" i="1"/>
  <c r="BR1041" i="1"/>
  <c r="BR1042" i="1"/>
  <c r="BR1043" i="1"/>
  <c r="BR1044" i="1"/>
  <c r="BR1045" i="1"/>
  <c r="BR1046" i="1"/>
  <c r="BR1047" i="1"/>
  <c r="BR1048" i="1"/>
  <c r="BR1049" i="1"/>
  <c r="BR1050" i="1"/>
  <c r="BR1051" i="1"/>
  <c r="BR1052" i="1"/>
  <c r="BR1053" i="1"/>
  <c r="BR1054" i="1"/>
  <c r="BR1055" i="1"/>
  <c r="BR1056" i="1"/>
  <c r="BR1057" i="1"/>
  <c r="BR1058" i="1"/>
  <c r="BR1059" i="1"/>
  <c r="BR1060" i="1"/>
  <c r="BR1061" i="1"/>
  <c r="BR1062" i="1"/>
  <c r="BR1063" i="1"/>
  <c r="BR1064" i="1"/>
  <c r="BR1065" i="1"/>
  <c r="BR1066" i="1"/>
  <c r="BR1067" i="1"/>
  <c r="BR1068" i="1"/>
  <c r="BR1069" i="1"/>
  <c r="BR1070" i="1"/>
  <c r="BR1071" i="1"/>
  <c r="BR1072" i="1"/>
  <c r="BR1073" i="1"/>
  <c r="BR1074" i="1"/>
  <c r="BR1075" i="1"/>
  <c r="BR1076" i="1"/>
  <c r="BR1077" i="1"/>
  <c r="BR1078" i="1"/>
  <c r="BR1079" i="1"/>
  <c r="BR1080" i="1"/>
  <c r="BR1081" i="1"/>
  <c r="BR1082" i="1"/>
  <c r="BR1083" i="1"/>
  <c r="BR1084" i="1"/>
  <c r="BR1085" i="1"/>
  <c r="BR1086" i="1"/>
  <c r="BR1087" i="1"/>
  <c r="BR1088" i="1"/>
  <c r="BR1089" i="1"/>
  <c r="BR1090" i="1"/>
  <c r="BR1091" i="1"/>
  <c r="BR1092" i="1"/>
  <c r="BR1093" i="1"/>
  <c r="BR1094" i="1"/>
  <c r="BR1095" i="1"/>
  <c r="BR1096" i="1"/>
  <c r="BR1097" i="1"/>
  <c r="BR1098" i="1"/>
  <c r="BR1099" i="1"/>
  <c r="BR1100" i="1"/>
  <c r="BR1101" i="1"/>
  <c r="BR1102" i="1"/>
  <c r="BR1103" i="1"/>
  <c r="BR1104" i="1"/>
  <c r="BR1105" i="1"/>
  <c r="BR1106" i="1"/>
  <c r="BR1107" i="1"/>
  <c r="BR1108" i="1"/>
  <c r="BR1109" i="1"/>
  <c r="BR1110" i="1"/>
  <c r="BR1111" i="1"/>
  <c r="BR1112" i="1"/>
  <c r="BR1113" i="1"/>
  <c r="BR1114" i="1"/>
  <c r="BR1115" i="1"/>
  <c r="BR1116" i="1"/>
  <c r="BR1117" i="1"/>
  <c r="BR1118" i="1"/>
  <c r="BR1119" i="1"/>
  <c r="BR1120" i="1"/>
  <c r="BR1121" i="1"/>
  <c r="BR1122" i="1"/>
  <c r="BR1123" i="1"/>
  <c r="BR1124" i="1"/>
  <c r="BR1125" i="1"/>
  <c r="BR1126" i="1"/>
  <c r="BR1127" i="1"/>
  <c r="BR1128" i="1"/>
  <c r="BR1129" i="1"/>
  <c r="BR1130" i="1"/>
  <c r="BR1131" i="1"/>
  <c r="BR1132" i="1"/>
  <c r="BR1133" i="1"/>
  <c r="BR1134" i="1"/>
  <c r="BR1135" i="1"/>
  <c r="BR1136" i="1"/>
  <c r="BR1137" i="1"/>
  <c r="BR1138" i="1"/>
  <c r="BR1139" i="1"/>
  <c r="BR1140" i="1"/>
  <c r="BR1141" i="1"/>
  <c r="BR1142" i="1"/>
  <c r="BR1143" i="1"/>
  <c r="BR1144" i="1"/>
  <c r="BR1145" i="1"/>
  <c r="BR1146" i="1"/>
  <c r="BR1147" i="1"/>
  <c r="BR1148" i="1"/>
  <c r="BR1149" i="1"/>
  <c r="BR1150" i="1"/>
  <c r="BR1151" i="1"/>
  <c r="BR1152" i="1"/>
  <c r="BR1153" i="1"/>
  <c r="BR1154" i="1"/>
  <c r="BR1155" i="1"/>
  <c r="BR1156" i="1"/>
  <c r="BR1157" i="1"/>
  <c r="BR1158" i="1"/>
  <c r="BR1159" i="1"/>
  <c r="BR1160" i="1"/>
  <c r="BR1161" i="1"/>
  <c r="BR1162" i="1"/>
  <c r="BR1163" i="1"/>
  <c r="BR1164" i="1"/>
  <c r="BR1165" i="1"/>
  <c r="BR1166" i="1"/>
  <c r="BR1167" i="1"/>
  <c r="BR1168" i="1"/>
  <c r="BR1169" i="1"/>
  <c r="BR1170" i="1"/>
  <c r="BR1171" i="1"/>
  <c r="BR1172" i="1"/>
  <c r="BR1173" i="1"/>
  <c r="BR1174" i="1"/>
  <c r="BR1175" i="1"/>
  <c r="BR1176" i="1"/>
  <c r="BR1177" i="1"/>
  <c r="BR1178" i="1"/>
  <c r="BR1179" i="1"/>
  <c r="BR1180" i="1"/>
  <c r="BR1181" i="1"/>
  <c r="BR1182" i="1"/>
  <c r="BR1183" i="1"/>
  <c r="BR1184" i="1"/>
  <c r="BR1185" i="1"/>
  <c r="BR1186" i="1"/>
  <c r="BR1187" i="1"/>
  <c r="BR1188" i="1"/>
  <c r="BR1189" i="1"/>
  <c r="BR1190" i="1"/>
  <c r="BR1191" i="1"/>
  <c r="BR1192" i="1"/>
  <c r="BR1193" i="1"/>
  <c r="BR1194" i="1"/>
  <c r="BR1195" i="1"/>
  <c r="BR1196" i="1"/>
  <c r="BR1197" i="1"/>
  <c r="BR1198" i="1"/>
  <c r="BR1199" i="1"/>
  <c r="BR1200" i="1"/>
  <c r="BR1201" i="1"/>
  <c r="BR1202" i="1"/>
  <c r="BR1203" i="1"/>
  <c r="BR1204" i="1"/>
  <c r="BR1205" i="1"/>
  <c r="BR1206" i="1"/>
  <c r="BR1207" i="1"/>
  <c r="BR1208" i="1"/>
  <c r="BR1209" i="1"/>
  <c r="BR1210" i="1"/>
  <c r="BR1211" i="1"/>
  <c r="BR1212" i="1"/>
  <c r="BR1213" i="1"/>
  <c r="BR1214" i="1"/>
  <c r="BR1215" i="1"/>
  <c r="BR1216" i="1"/>
  <c r="BR1217" i="1"/>
  <c r="BR1218" i="1"/>
  <c r="BR1219" i="1"/>
  <c r="BR1220" i="1"/>
  <c r="BR1221" i="1"/>
  <c r="BR1222" i="1"/>
  <c r="BR1223" i="1"/>
  <c r="BR1224" i="1"/>
  <c r="BR1225" i="1"/>
  <c r="BR1226" i="1"/>
  <c r="BR1227" i="1"/>
  <c r="BR1228" i="1"/>
  <c r="BR1229" i="1"/>
  <c r="BR1230" i="1"/>
  <c r="BR1231" i="1"/>
  <c r="BR1232" i="1"/>
  <c r="BR1233" i="1"/>
  <c r="BR1234" i="1"/>
  <c r="BR1235" i="1"/>
  <c r="BR1236" i="1"/>
  <c r="BR1237" i="1"/>
  <c r="BR1238" i="1"/>
  <c r="BR1239" i="1"/>
  <c r="BR1240" i="1"/>
  <c r="BR1241" i="1"/>
  <c r="BR1242" i="1"/>
  <c r="BR1243" i="1"/>
  <c r="BR1244" i="1"/>
  <c r="BR1245" i="1"/>
  <c r="BR1246" i="1"/>
  <c r="BR1247" i="1"/>
  <c r="BR1248" i="1"/>
  <c r="BR1249" i="1"/>
  <c r="BR1250" i="1"/>
  <c r="BR1251" i="1"/>
  <c r="BR1252" i="1"/>
  <c r="BR1253" i="1"/>
  <c r="BR1254" i="1"/>
  <c r="BR1255" i="1"/>
  <c r="BR1256" i="1"/>
  <c r="BR1257" i="1"/>
  <c r="BR1258" i="1"/>
  <c r="BR1259" i="1"/>
  <c r="BR1260" i="1"/>
  <c r="BR1261" i="1"/>
  <c r="BR1262" i="1"/>
  <c r="BR1263" i="1"/>
  <c r="BR1264" i="1"/>
  <c r="BR1265" i="1"/>
  <c r="BR1266" i="1"/>
  <c r="BR1267" i="1"/>
  <c r="BR1268" i="1"/>
  <c r="BR1269" i="1"/>
  <c r="BR1270" i="1"/>
  <c r="BR1271" i="1"/>
  <c r="BR1272" i="1"/>
  <c r="BR1273" i="1"/>
  <c r="BR1274" i="1"/>
  <c r="BR1275" i="1"/>
  <c r="BR1276" i="1"/>
  <c r="BR1277" i="1"/>
  <c r="BR1278" i="1"/>
  <c r="BR1279" i="1"/>
  <c r="BR1280" i="1"/>
  <c r="BR1281" i="1"/>
  <c r="BR1282" i="1"/>
  <c r="BR1283" i="1"/>
  <c r="BR1284" i="1"/>
  <c r="BR1285" i="1"/>
  <c r="BR1286" i="1"/>
  <c r="BR1287" i="1"/>
  <c r="BR1288" i="1"/>
  <c r="BR1289" i="1"/>
  <c r="BR1290" i="1"/>
  <c r="BR1291" i="1"/>
  <c r="BR1292" i="1"/>
  <c r="BR1293" i="1"/>
  <c r="BR1294" i="1"/>
  <c r="BR1295" i="1"/>
  <c r="BR1296" i="1"/>
  <c r="BR1297" i="1"/>
  <c r="BR1298" i="1"/>
  <c r="BR1299" i="1"/>
  <c r="BR1300" i="1"/>
  <c r="BR1301" i="1"/>
  <c r="BR1302" i="1"/>
  <c r="BR1303" i="1"/>
  <c r="BR1304" i="1"/>
  <c r="BR1305" i="1"/>
  <c r="BR1306" i="1"/>
  <c r="BR1307" i="1"/>
  <c r="BR1308" i="1"/>
  <c r="BR1309" i="1"/>
  <c r="BR1310" i="1"/>
  <c r="BR1311" i="1"/>
  <c r="BR1312" i="1"/>
  <c r="BR1313" i="1"/>
  <c r="BR1314" i="1"/>
  <c r="BR1315" i="1"/>
  <c r="BR1316" i="1"/>
  <c r="BR1317" i="1"/>
  <c r="BR1318" i="1"/>
  <c r="BR1319" i="1"/>
  <c r="BR1320" i="1"/>
  <c r="BR1321" i="1"/>
  <c r="BR1322" i="1"/>
  <c r="BR1323" i="1"/>
  <c r="BR1324" i="1"/>
  <c r="BR1325" i="1"/>
  <c r="BR1326" i="1"/>
  <c r="BR1327" i="1"/>
  <c r="BR1328" i="1"/>
  <c r="BR1329" i="1"/>
  <c r="BR1330" i="1"/>
  <c r="BR1331" i="1"/>
  <c r="BR1332" i="1"/>
  <c r="BR1333" i="1"/>
  <c r="BR1334" i="1"/>
  <c r="BR1335" i="1"/>
  <c r="BR1336" i="1"/>
  <c r="BR1337" i="1"/>
  <c r="BR1338" i="1"/>
  <c r="BR1339" i="1"/>
  <c r="BR1340" i="1"/>
  <c r="BR1341" i="1"/>
  <c r="BR1342" i="1"/>
  <c r="BR1343" i="1"/>
  <c r="BR1344" i="1"/>
  <c r="BR1345" i="1"/>
  <c r="BR1346" i="1"/>
  <c r="BR1347" i="1"/>
  <c r="BR1348" i="1"/>
  <c r="BR1349" i="1"/>
  <c r="BR1350" i="1"/>
  <c r="BR1351" i="1"/>
  <c r="BR1352" i="1"/>
  <c r="BR1353" i="1"/>
  <c r="BR1354" i="1"/>
  <c r="BR1355" i="1"/>
  <c r="BR1356" i="1"/>
  <c r="BR1357" i="1"/>
  <c r="BR1358" i="1"/>
  <c r="BR1359" i="1"/>
  <c r="BR1360" i="1"/>
  <c r="BR1361" i="1"/>
  <c r="BR1362" i="1"/>
  <c r="BR1363" i="1"/>
  <c r="BR1364" i="1"/>
  <c r="BR1365" i="1"/>
  <c r="BR1366" i="1"/>
  <c r="BR1367" i="1"/>
  <c r="BR1368" i="1"/>
  <c r="BR1369" i="1"/>
  <c r="BR1370" i="1"/>
  <c r="BR1371" i="1"/>
  <c r="BR1372" i="1"/>
  <c r="BR1373" i="1"/>
  <c r="BR1374" i="1"/>
  <c r="BR1375" i="1"/>
  <c r="BR1376" i="1"/>
  <c r="BR1377" i="1"/>
  <c r="BR1378" i="1"/>
  <c r="BR1379" i="1"/>
  <c r="BR1380" i="1"/>
  <c r="BR1381" i="1"/>
  <c r="BR1382" i="1"/>
  <c r="BR1383" i="1"/>
  <c r="BR1384" i="1"/>
  <c r="BR1385" i="1"/>
  <c r="BR1386" i="1"/>
  <c r="BR1387" i="1"/>
  <c r="BR1388" i="1"/>
  <c r="BR1389" i="1"/>
  <c r="BR1390" i="1"/>
  <c r="BR1391" i="1"/>
  <c r="BR1392" i="1"/>
  <c r="BR1393" i="1"/>
  <c r="BR1394" i="1"/>
  <c r="BR1395" i="1"/>
  <c r="BR1396" i="1"/>
  <c r="BR1397" i="1"/>
  <c r="BR1398" i="1"/>
  <c r="BR1399" i="1"/>
  <c r="BR1400" i="1"/>
  <c r="BR1401" i="1"/>
  <c r="BR1402" i="1"/>
  <c r="BR1403" i="1"/>
  <c r="BR1404" i="1"/>
  <c r="BR1405" i="1"/>
  <c r="BR1406" i="1"/>
  <c r="BR1407" i="1"/>
  <c r="BR1408" i="1"/>
  <c r="BR1409" i="1"/>
  <c r="BR1410" i="1"/>
  <c r="BR1411" i="1"/>
  <c r="BR1412" i="1"/>
  <c r="BR1413" i="1"/>
  <c r="BR1414" i="1"/>
  <c r="BR1415" i="1"/>
  <c r="BR1416" i="1"/>
  <c r="BR1417" i="1"/>
  <c r="BR1418" i="1"/>
  <c r="BR1419" i="1"/>
  <c r="BR1420" i="1"/>
  <c r="BR1421" i="1"/>
  <c r="BR1422" i="1"/>
  <c r="BR1423" i="1"/>
  <c r="BR1424" i="1"/>
  <c r="BR1425" i="1"/>
  <c r="BR1426" i="1"/>
  <c r="BR1427" i="1"/>
  <c r="BR1428" i="1"/>
  <c r="BR1429" i="1"/>
  <c r="BR1430" i="1"/>
  <c r="BR1431" i="1"/>
  <c r="BR1432" i="1"/>
  <c r="BR1433" i="1"/>
  <c r="BR1434" i="1"/>
  <c r="BR1435" i="1"/>
  <c r="BR1436" i="1"/>
  <c r="BR1437" i="1"/>
  <c r="BR1438" i="1"/>
  <c r="BR1439" i="1"/>
  <c r="BR1440" i="1"/>
  <c r="BR1441" i="1"/>
  <c r="BR1442" i="1"/>
  <c r="BR1443" i="1"/>
  <c r="BR1444" i="1"/>
  <c r="BR1445" i="1"/>
  <c r="BR1446" i="1"/>
  <c r="BR1447" i="1"/>
  <c r="BR1448" i="1"/>
  <c r="BR1449" i="1"/>
  <c r="BR1450" i="1"/>
  <c r="BR1451" i="1"/>
  <c r="BR1452" i="1"/>
  <c r="BR1453" i="1"/>
  <c r="BR1454" i="1"/>
  <c r="BR1455" i="1"/>
  <c r="BR1456" i="1"/>
  <c r="BR1457" i="1"/>
  <c r="BR1458" i="1"/>
  <c r="BR1459" i="1"/>
  <c r="BR1460" i="1"/>
  <c r="BR1461" i="1"/>
  <c r="BR1462" i="1"/>
  <c r="BR1463" i="1"/>
  <c r="BR1464" i="1"/>
  <c r="BR1465" i="1"/>
  <c r="BR1466" i="1"/>
  <c r="BR1467" i="1"/>
  <c r="BR1468" i="1"/>
  <c r="BR1469" i="1"/>
  <c r="BR1470" i="1"/>
  <c r="BR1471" i="1"/>
  <c r="BR1472" i="1"/>
  <c r="BR1473" i="1"/>
  <c r="BR1474" i="1"/>
  <c r="BR1475" i="1"/>
  <c r="BR1476" i="1"/>
  <c r="BR1477" i="1"/>
  <c r="BR1478" i="1"/>
  <c r="BR1479" i="1"/>
  <c r="BR1480" i="1"/>
  <c r="BR1481" i="1"/>
  <c r="BR1482" i="1"/>
  <c r="BR1483" i="1"/>
  <c r="BR1484" i="1"/>
  <c r="BR1485" i="1"/>
  <c r="BR1486" i="1"/>
  <c r="BR1487" i="1"/>
  <c r="BR1488" i="1"/>
  <c r="BR1489" i="1"/>
  <c r="BR1490" i="1"/>
  <c r="BR1491" i="1"/>
  <c r="BR1492" i="1"/>
  <c r="BR1493" i="1"/>
  <c r="BR1494" i="1"/>
  <c r="BR1495" i="1"/>
  <c r="BR1496" i="1"/>
  <c r="BR1497" i="1"/>
  <c r="BR1498" i="1"/>
  <c r="BR1499" i="1"/>
  <c r="BR1500" i="1"/>
  <c r="BR1501" i="1"/>
  <c r="BR1502" i="1"/>
  <c r="BR1503" i="1"/>
  <c r="BR1504" i="1"/>
  <c r="BR1505" i="1"/>
  <c r="BR1506" i="1"/>
  <c r="BR1507" i="1"/>
  <c r="BR1508" i="1"/>
  <c r="BR1509" i="1"/>
  <c r="BR1510" i="1"/>
  <c r="BR1511" i="1"/>
  <c r="BR1512" i="1"/>
  <c r="BR1513" i="1"/>
  <c r="BR1514" i="1"/>
  <c r="BR1515" i="1"/>
  <c r="BR1516" i="1"/>
  <c r="BR1517" i="1"/>
  <c r="BR1518" i="1"/>
  <c r="BR1519" i="1"/>
  <c r="BR1520" i="1"/>
  <c r="BR1521" i="1"/>
  <c r="BR1522" i="1"/>
  <c r="BR1523" i="1"/>
  <c r="BR1524" i="1"/>
  <c r="BR1525" i="1"/>
  <c r="BR1526" i="1"/>
  <c r="BR1527" i="1"/>
  <c r="BR1528" i="1"/>
  <c r="BR1529" i="1"/>
  <c r="BR1530" i="1"/>
  <c r="BR1531" i="1"/>
  <c r="BR1532" i="1"/>
  <c r="BR1533" i="1"/>
  <c r="BR1534" i="1"/>
  <c r="BR1535" i="1"/>
  <c r="BR1536" i="1"/>
  <c r="BR1537" i="1"/>
  <c r="BR1538" i="1"/>
  <c r="BR1539" i="1"/>
  <c r="BR1540" i="1"/>
  <c r="BR1541" i="1"/>
  <c r="BR1542" i="1"/>
  <c r="BR1543" i="1"/>
  <c r="BR1544" i="1"/>
  <c r="BR1545" i="1"/>
  <c r="BR1546" i="1"/>
  <c r="BR1547" i="1"/>
  <c r="BR1548" i="1"/>
  <c r="BR1549" i="1"/>
  <c r="BR1550" i="1"/>
  <c r="BR1551" i="1"/>
  <c r="BR1552" i="1"/>
  <c r="BR1553" i="1"/>
  <c r="BR1554" i="1"/>
  <c r="BR1555" i="1"/>
  <c r="BR1556" i="1"/>
  <c r="BR1557" i="1"/>
  <c r="BR1558" i="1"/>
  <c r="BR1559" i="1"/>
  <c r="BR1560" i="1"/>
  <c r="BR1561" i="1"/>
  <c r="BR1562" i="1"/>
  <c r="BR1563" i="1"/>
  <c r="BR1564" i="1"/>
  <c r="BR1565" i="1"/>
  <c r="BR1566" i="1"/>
  <c r="BR1567" i="1"/>
  <c r="BR1568" i="1"/>
  <c r="BR1569" i="1"/>
  <c r="BR1570" i="1"/>
  <c r="BR1571" i="1"/>
  <c r="BR1572" i="1"/>
  <c r="BR1573" i="1"/>
  <c r="BR1574" i="1"/>
  <c r="BR1575" i="1"/>
  <c r="BR1576" i="1"/>
  <c r="BR1577" i="1"/>
  <c r="BR1578" i="1"/>
  <c r="BR1579" i="1"/>
  <c r="BR1580" i="1"/>
  <c r="BR1581" i="1"/>
  <c r="BR1582" i="1"/>
  <c r="BR1583" i="1"/>
  <c r="BR1584" i="1"/>
  <c r="BR1585" i="1"/>
  <c r="BR1586" i="1"/>
  <c r="BR1587" i="1"/>
  <c r="BR1588" i="1"/>
  <c r="BR1589" i="1"/>
  <c r="BR1590" i="1"/>
  <c r="BR1591" i="1"/>
  <c r="BR1592" i="1"/>
  <c r="BR1593" i="1"/>
  <c r="BR1594" i="1"/>
  <c r="BR1595" i="1"/>
  <c r="BR1596" i="1"/>
  <c r="BR1597" i="1"/>
  <c r="BR1598" i="1"/>
  <c r="BR1599" i="1"/>
  <c r="BR1600" i="1"/>
  <c r="BR1601" i="1"/>
  <c r="BR1602" i="1"/>
  <c r="BR1603" i="1"/>
  <c r="BR1604" i="1"/>
  <c r="BR1605" i="1"/>
  <c r="BR1606" i="1"/>
  <c r="BR1607" i="1"/>
  <c r="BR1608" i="1"/>
  <c r="BR1609" i="1"/>
  <c r="BR1610" i="1"/>
  <c r="BR1611" i="1"/>
  <c r="BR1612" i="1"/>
  <c r="BR1613" i="1"/>
  <c r="BR1614" i="1"/>
  <c r="BR1615" i="1"/>
  <c r="BR1616" i="1"/>
  <c r="BR1617" i="1"/>
  <c r="BR1618" i="1"/>
  <c r="BR1619" i="1"/>
  <c r="BR1620" i="1"/>
  <c r="BR1621" i="1"/>
  <c r="BR1622" i="1"/>
  <c r="BR1623" i="1"/>
  <c r="BR1624" i="1"/>
  <c r="BR1625" i="1"/>
  <c r="BR1626" i="1"/>
  <c r="BR1627" i="1"/>
  <c r="BR1628" i="1"/>
  <c r="BR1629" i="1"/>
  <c r="BR1630" i="1"/>
  <c r="BR1631" i="1"/>
  <c r="BR1632" i="1"/>
  <c r="BR1633" i="1"/>
  <c r="BR1634" i="1"/>
  <c r="BR1635" i="1"/>
  <c r="BR1636" i="1"/>
  <c r="BR1637" i="1"/>
  <c r="BR1638" i="1"/>
  <c r="BR1639" i="1"/>
  <c r="BR1640" i="1"/>
  <c r="BR1641" i="1"/>
  <c r="BR1642" i="1"/>
  <c r="BR1643" i="1"/>
  <c r="BR1644" i="1"/>
  <c r="BR1645" i="1"/>
  <c r="BR1646" i="1"/>
  <c r="BR1647" i="1"/>
  <c r="BR1648" i="1"/>
  <c r="BR1649" i="1"/>
  <c r="BR1650" i="1"/>
  <c r="BR1651" i="1"/>
  <c r="BR1652" i="1"/>
  <c r="BR1653" i="1"/>
  <c r="BR1654" i="1"/>
  <c r="BR1655" i="1"/>
  <c r="BR1656" i="1"/>
  <c r="BR1657" i="1"/>
  <c r="BR1658" i="1"/>
  <c r="BR1659" i="1"/>
  <c r="BR1660" i="1"/>
  <c r="BR1661" i="1"/>
  <c r="BR1662" i="1"/>
  <c r="BR1663" i="1"/>
  <c r="BR1664" i="1"/>
  <c r="BR1665" i="1"/>
  <c r="BR1666" i="1"/>
  <c r="BR1667" i="1"/>
  <c r="BR1668" i="1"/>
  <c r="BR1669" i="1"/>
  <c r="BR1670" i="1"/>
  <c r="BR1671" i="1"/>
  <c r="BR1672" i="1"/>
  <c r="BR1673" i="1"/>
  <c r="BR1674" i="1"/>
  <c r="BR1675" i="1"/>
  <c r="BR1676" i="1"/>
  <c r="BR1677" i="1"/>
  <c r="BR1678" i="1"/>
  <c r="BR1679" i="1"/>
  <c r="BR1680" i="1"/>
  <c r="BR1681" i="1"/>
  <c r="BR1682" i="1"/>
  <c r="BR1683" i="1"/>
  <c r="BR1684" i="1"/>
  <c r="BR1685" i="1"/>
  <c r="BR1686" i="1"/>
  <c r="BR1687" i="1"/>
  <c r="BR1688" i="1"/>
  <c r="BR1689" i="1"/>
  <c r="BR1690" i="1"/>
  <c r="BR1691" i="1"/>
  <c r="BR1692" i="1"/>
  <c r="BR1693" i="1"/>
  <c r="BR1694" i="1"/>
  <c r="BR1695" i="1"/>
  <c r="BR1696" i="1"/>
  <c r="BR1697" i="1"/>
  <c r="BR1698" i="1"/>
  <c r="BR1699" i="1"/>
  <c r="BR1700" i="1"/>
  <c r="BR1701" i="1"/>
  <c r="BR1702" i="1"/>
  <c r="BR1703" i="1"/>
  <c r="BR1704" i="1"/>
  <c r="BR1705" i="1"/>
  <c r="BR1706" i="1"/>
  <c r="BR1707" i="1"/>
  <c r="BR1708" i="1"/>
  <c r="BR1709" i="1"/>
  <c r="BR1710" i="1"/>
  <c r="BR1711" i="1"/>
  <c r="BR1712" i="1"/>
  <c r="BR1713" i="1"/>
  <c r="BR1714" i="1"/>
  <c r="BR1715" i="1"/>
  <c r="BR1716" i="1"/>
  <c r="BR1717" i="1"/>
  <c r="BR1718" i="1"/>
  <c r="BR1719" i="1"/>
  <c r="BR1720" i="1"/>
  <c r="BR1721" i="1"/>
  <c r="BR1722" i="1"/>
  <c r="BR1723" i="1"/>
  <c r="BR1724" i="1"/>
  <c r="BR1725" i="1"/>
  <c r="BR1726" i="1"/>
  <c r="BR1727" i="1"/>
  <c r="BR1728" i="1"/>
  <c r="BR1729" i="1"/>
  <c r="BR1730" i="1"/>
  <c r="BR1731" i="1"/>
  <c r="BR1732" i="1"/>
  <c r="BR1733" i="1"/>
  <c r="BR1734" i="1"/>
  <c r="BR1735" i="1"/>
  <c r="BR1736" i="1"/>
  <c r="BR1737" i="1"/>
  <c r="BR1738" i="1"/>
  <c r="BR1739" i="1"/>
  <c r="BR1740" i="1"/>
  <c r="BR1741" i="1"/>
  <c r="BR1742" i="1"/>
  <c r="BR1743" i="1"/>
  <c r="BR1744" i="1"/>
  <c r="BR1745" i="1"/>
  <c r="BR1746" i="1"/>
  <c r="BR1747" i="1"/>
  <c r="BR1748" i="1"/>
  <c r="BR1749" i="1"/>
  <c r="BR1750" i="1"/>
  <c r="BR1751" i="1"/>
  <c r="BR1752" i="1"/>
  <c r="BR1753" i="1"/>
  <c r="BR1754" i="1"/>
  <c r="BR1755" i="1"/>
  <c r="BR1756" i="1"/>
  <c r="BR1757" i="1"/>
  <c r="BR1758" i="1"/>
  <c r="BR1759" i="1"/>
  <c r="BR1760" i="1"/>
  <c r="BR1761" i="1"/>
  <c r="BR1762" i="1"/>
  <c r="BR1763" i="1"/>
  <c r="BR1764" i="1"/>
  <c r="BR1765" i="1"/>
  <c r="BR1766" i="1"/>
  <c r="BR1767" i="1"/>
  <c r="BR1768" i="1"/>
  <c r="BR1769" i="1"/>
  <c r="BR1770" i="1"/>
  <c r="BR1771" i="1"/>
  <c r="BR1772" i="1"/>
  <c r="BR1773" i="1"/>
  <c r="BR1774" i="1"/>
  <c r="BR1775" i="1"/>
  <c r="BR1776" i="1"/>
  <c r="BR1777" i="1"/>
  <c r="BR1778" i="1"/>
  <c r="BR1779" i="1"/>
  <c r="BR1780" i="1"/>
  <c r="BR1781" i="1"/>
  <c r="BR1782" i="1"/>
  <c r="BR1783" i="1"/>
  <c r="BR1784" i="1"/>
  <c r="BR1785" i="1"/>
  <c r="BR1786" i="1"/>
  <c r="BR1787" i="1"/>
  <c r="BR1788" i="1"/>
  <c r="BR1789" i="1"/>
  <c r="BR1790" i="1"/>
  <c r="BR1791" i="1"/>
  <c r="BR1792" i="1"/>
  <c r="BR1793" i="1"/>
  <c r="BR1794" i="1"/>
  <c r="BR1795" i="1"/>
  <c r="BR1796" i="1"/>
  <c r="BR1797" i="1"/>
  <c r="BR1798" i="1"/>
  <c r="BR1799" i="1"/>
  <c r="BR1800" i="1"/>
  <c r="BR1801" i="1"/>
  <c r="BR1802" i="1"/>
  <c r="BR1803" i="1"/>
  <c r="BR1804" i="1"/>
  <c r="BR1805" i="1"/>
  <c r="BR1806" i="1"/>
  <c r="BR1807" i="1"/>
  <c r="BR1808" i="1"/>
  <c r="BR1809" i="1"/>
  <c r="BR1810" i="1"/>
  <c r="BR1811" i="1"/>
  <c r="BR1812" i="1"/>
  <c r="BR1813" i="1"/>
  <c r="BR1814" i="1"/>
  <c r="BR1815" i="1"/>
  <c r="BR1816" i="1"/>
  <c r="BR1817" i="1"/>
  <c r="BR1818" i="1"/>
  <c r="BR1819" i="1"/>
  <c r="BR1820" i="1"/>
  <c r="BR1821" i="1"/>
  <c r="BR1822" i="1"/>
  <c r="BR1823" i="1"/>
  <c r="BR1824" i="1"/>
  <c r="BR1825" i="1"/>
  <c r="BR1826" i="1"/>
  <c r="BR1827" i="1"/>
  <c r="BR1828" i="1"/>
  <c r="BR1829" i="1"/>
  <c r="BR1830" i="1"/>
  <c r="BR1831" i="1"/>
  <c r="BR1832" i="1"/>
  <c r="BR1833" i="1"/>
  <c r="BR1834" i="1"/>
  <c r="BR1835" i="1"/>
  <c r="BR1836" i="1"/>
  <c r="BR1837" i="1"/>
  <c r="BR1838" i="1"/>
  <c r="BR1839" i="1"/>
  <c r="BR1840" i="1"/>
  <c r="BR1841" i="1"/>
  <c r="BR1842" i="1"/>
  <c r="BR1843" i="1"/>
  <c r="BR1844" i="1"/>
  <c r="BR1845" i="1"/>
  <c r="BR1846" i="1"/>
  <c r="BR1847" i="1"/>
  <c r="BR1848" i="1"/>
  <c r="BR1849" i="1"/>
  <c r="BR1850" i="1"/>
  <c r="BR1851" i="1"/>
  <c r="BR1852" i="1"/>
  <c r="BR1853" i="1"/>
  <c r="BR1854" i="1"/>
  <c r="BR1855" i="1"/>
  <c r="BR1856" i="1"/>
  <c r="BR1857" i="1"/>
  <c r="BR1858" i="1"/>
  <c r="BR1859" i="1"/>
  <c r="BR1860" i="1"/>
  <c r="BR1861" i="1"/>
  <c r="BR1862" i="1"/>
  <c r="BR1863" i="1"/>
  <c r="BR1864" i="1"/>
  <c r="BR1865" i="1"/>
  <c r="BR1866" i="1"/>
  <c r="BR1867" i="1"/>
  <c r="BR1868" i="1"/>
  <c r="BR1869" i="1"/>
  <c r="BR1870" i="1"/>
  <c r="BR1871" i="1"/>
  <c r="BR1872" i="1"/>
  <c r="BR1873" i="1"/>
  <c r="BR1874" i="1"/>
  <c r="BR1875" i="1"/>
  <c r="BR1876" i="1"/>
  <c r="BR1877" i="1"/>
  <c r="BR1878" i="1"/>
  <c r="BR1879" i="1"/>
  <c r="BR1880" i="1"/>
  <c r="BR1881" i="1"/>
  <c r="BR1882" i="1"/>
  <c r="BR1883" i="1"/>
  <c r="BR1884" i="1"/>
  <c r="BR1885" i="1"/>
  <c r="BR1886" i="1"/>
  <c r="BR1887" i="1"/>
  <c r="BR1888" i="1"/>
  <c r="BR1889" i="1"/>
  <c r="BR1890" i="1"/>
  <c r="BR1891" i="1"/>
  <c r="BR1892" i="1"/>
  <c r="BR1893" i="1"/>
  <c r="BR1894" i="1"/>
  <c r="BR1895" i="1"/>
  <c r="BR1896" i="1"/>
  <c r="BR1897" i="1"/>
  <c r="BR1898" i="1"/>
  <c r="BR1899" i="1"/>
  <c r="BR1900" i="1"/>
  <c r="BR1901" i="1"/>
  <c r="BR1902" i="1"/>
  <c r="BR1903" i="1"/>
  <c r="BR1904" i="1"/>
  <c r="BR1905" i="1"/>
  <c r="BR1906" i="1"/>
  <c r="BR1907" i="1"/>
  <c r="BR1908" i="1"/>
  <c r="BR1909" i="1"/>
  <c r="BR1910" i="1"/>
  <c r="BR1911" i="1"/>
  <c r="BR1912" i="1"/>
  <c r="BR1913" i="1"/>
  <c r="BR1914" i="1"/>
  <c r="BR1915" i="1"/>
  <c r="BR1916" i="1"/>
  <c r="BR1917" i="1"/>
  <c r="BR1918" i="1"/>
  <c r="BR1919" i="1"/>
  <c r="BR1920" i="1"/>
  <c r="BR1921" i="1"/>
  <c r="BR1922" i="1"/>
  <c r="BR1923" i="1"/>
  <c r="BR1924" i="1"/>
  <c r="BR1925" i="1"/>
  <c r="BR1926" i="1"/>
  <c r="BR1927" i="1"/>
  <c r="BR1928" i="1"/>
  <c r="BR1929" i="1"/>
  <c r="BR1930" i="1"/>
  <c r="BR1931" i="1"/>
  <c r="BR1932" i="1"/>
  <c r="BR1933" i="1"/>
  <c r="BR1934" i="1"/>
  <c r="BR1935" i="1"/>
  <c r="BR1936" i="1"/>
  <c r="BR1937" i="1"/>
  <c r="BR1938" i="1"/>
  <c r="BR1939" i="1"/>
  <c r="BR1940" i="1"/>
  <c r="BR1941" i="1"/>
  <c r="BR1942" i="1"/>
  <c r="BR1943" i="1"/>
  <c r="BR1944" i="1"/>
  <c r="BR1945" i="1"/>
  <c r="BR1946" i="1"/>
  <c r="BR1947" i="1"/>
  <c r="BR1948" i="1"/>
  <c r="BR1949" i="1"/>
  <c r="BR1950" i="1"/>
  <c r="BR1951" i="1"/>
  <c r="BR1952" i="1"/>
  <c r="BR1953" i="1"/>
  <c r="BR1954" i="1"/>
  <c r="BR1955" i="1"/>
  <c r="BR1956" i="1"/>
  <c r="BR1957" i="1"/>
  <c r="BR1958" i="1"/>
  <c r="BR1959" i="1"/>
  <c r="BR1960" i="1"/>
  <c r="BR1961" i="1"/>
  <c r="BR1962" i="1"/>
  <c r="BR1963" i="1"/>
  <c r="BR1964" i="1"/>
  <c r="BR1965" i="1"/>
  <c r="BR1966" i="1"/>
  <c r="BR1967" i="1"/>
  <c r="BR1968" i="1"/>
  <c r="BR1969" i="1"/>
  <c r="BR1970" i="1"/>
  <c r="BR1971" i="1"/>
  <c r="BR1972" i="1"/>
  <c r="BR1973" i="1"/>
  <c r="BR1974" i="1"/>
  <c r="BR1975" i="1"/>
  <c r="BR1976" i="1"/>
  <c r="BR1977" i="1"/>
  <c r="BR1978" i="1"/>
  <c r="BR1979" i="1"/>
  <c r="BR1980" i="1"/>
  <c r="BR1981" i="1"/>
  <c r="BR1982" i="1"/>
  <c r="BR1983" i="1"/>
  <c r="BR1984" i="1"/>
  <c r="BR1985" i="1"/>
  <c r="BR1986" i="1"/>
  <c r="BR1987" i="1"/>
  <c r="BR1988" i="1"/>
  <c r="BR1989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770" i="1"/>
  <c r="BP771" i="1"/>
  <c r="BP772" i="1"/>
  <c r="BP773" i="1"/>
  <c r="BP774" i="1"/>
  <c r="BP775" i="1"/>
  <c r="BP776" i="1"/>
  <c r="BP777" i="1"/>
  <c r="BP778" i="1"/>
  <c r="BP779" i="1"/>
  <c r="BP780" i="1"/>
  <c r="BP781" i="1"/>
  <c r="BP782" i="1"/>
  <c r="BP783" i="1"/>
  <c r="BP784" i="1"/>
  <c r="BP785" i="1"/>
  <c r="BP786" i="1"/>
  <c r="BP787" i="1"/>
  <c r="BP788" i="1"/>
  <c r="BP789" i="1"/>
  <c r="BP790" i="1"/>
  <c r="BP791" i="1"/>
  <c r="BP792" i="1"/>
  <c r="BP793" i="1"/>
  <c r="BP794" i="1"/>
  <c r="BP795" i="1"/>
  <c r="BP796" i="1"/>
  <c r="BP797" i="1"/>
  <c r="BP798" i="1"/>
  <c r="BP799" i="1"/>
  <c r="BP800" i="1"/>
  <c r="BP801" i="1"/>
  <c r="BP802" i="1"/>
  <c r="BP803" i="1"/>
  <c r="BP804" i="1"/>
  <c r="BP805" i="1"/>
  <c r="BP806" i="1"/>
  <c r="BP807" i="1"/>
  <c r="BP808" i="1"/>
  <c r="BP809" i="1"/>
  <c r="BP810" i="1"/>
  <c r="BP811" i="1"/>
  <c r="BP812" i="1"/>
  <c r="BP813" i="1"/>
  <c r="BP814" i="1"/>
  <c r="BP815" i="1"/>
  <c r="BP816" i="1"/>
  <c r="BP817" i="1"/>
  <c r="BP818" i="1"/>
  <c r="BP819" i="1"/>
  <c r="BP820" i="1"/>
  <c r="BP821" i="1"/>
  <c r="BP822" i="1"/>
  <c r="BP823" i="1"/>
  <c r="BP824" i="1"/>
  <c r="BP825" i="1"/>
  <c r="BP826" i="1"/>
  <c r="BP827" i="1"/>
  <c r="BP828" i="1"/>
  <c r="BP829" i="1"/>
  <c r="BP830" i="1"/>
  <c r="BP831" i="1"/>
  <c r="BP832" i="1"/>
  <c r="BP833" i="1"/>
  <c r="BP834" i="1"/>
  <c r="BP835" i="1"/>
  <c r="BP836" i="1"/>
  <c r="BP837" i="1"/>
  <c r="BP838" i="1"/>
  <c r="BP839" i="1"/>
  <c r="BP840" i="1"/>
  <c r="BP841" i="1"/>
  <c r="BP842" i="1"/>
  <c r="BP843" i="1"/>
  <c r="BP844" i="1"/>
  <c r="BP845" i="1"/>
  <c r="BP846" i="1"/>
  <c r="BP847" i="1"/>
  <c r="BP848" i="1"/>
  <c r="BP849" i="1"/>
  <c r="BP850" i="1"/>
  <c r="BP851" i="1"/>
  <c r="BP852" i="1"/>
  <c r="BP853" i="1"/>
  <c r="BP854" i="1"/>
  <c r="BP855" i="1"/>
  <c r="BP856" i="1"/>
  <c r="BP857" i="1"/>
  <c r="BP858" i="1"/>
  <c r="BP859" i="1"/>
  <c r="BP860" i="1"/>
  <c r="BP861" i="1"/>
  <c r="BP862" i="1"/>
  <c r="BP863" i="1"/>
  <c r="BP864" i="1"/>
  <c r="BP865" i="1"/>
  <c r="BP866" i="1"/>
  <c r="BP867" i="1"/>
  <c r="BP868" i="1"/>
  <c r="BP869" i="1"/>
  <c r="BP870" i="1"/>
  <c r="BP871" i="1"/>
  <c r="BP872" i="1"/>
  <c r="BP873" i="1"/>
  <c r="BP874" i="1"/>
  <c r="BP875" i="1"/>
  <c r="BP876" i="1"/>
  <c r="BP877" i="1"/>
  <c r="BP878" i="1"/>
  <c r="BP879" i="1"/>
  <c r="BP880" i="1"/>
  <c r="BP881" i="1"/>
  <c r="BP882" i="1"/>
  <c r="BP883" i="1"/>
  <c r="BP884" i="1"/>
  <c r="BP885" i="1"/>
  <c r="BP886" i="1"/>
  <c r="BP887" i="1"/>
  <c r="BP888" i="1"/>
  <c r="BP889" i="1"/>
  <c r="BP890" i="1"/>
  <c r="BP891" i="1"/>
  <c r="BP892" i="1"/>
  <c r="BP893" i="1"/>
  <c r="BP894" i="1"/>
  <c r="BP895" i="1"/>
  <c r="BP896" i="1"/>
  <c r="BP897" i="1"/>
  <c r="BP898" i="1"/>
  <c r="BP899" i="1"/>
  <c r="BP900" i="1"/>
  <c r="BP901" i="1"/>
  <c r="BP902" i="1"/>
  <c r="BP903" i="1"/>
  <c r="BP904" i="1"/>
  <c r="BP905" i="1"/>
  <c r="BP906" i="1"/>
  <c r="BP907" i="1"/>
  <c r="BP908" i="1"/>
  <c r="BP909" i="1"/>
  <c r="BP910" i="1"/>
  <c r="BP911" i="1"/>
  <c r="BP912" i="1"/>
  <c r="BP913" i="1"/>
  <c r="BP914" i="1"/>
  <c r="BP915" i="1"/>
  <c r="BP916" i="1"/>
  <c r="BP917" i="1"/>
  <c r="BP918" i="1"/>
  <c r="BP919" i="1"/>
  <c r="BP920" i="1"/>
  <c r="BP921" i="1"/>
  <c r="BP922" i="1"/>
  <c r="BP923" i="1"/>
  <c r="BP924" i="1"/>
  <c r="BP925" i="1"/>
  <c r="BP926" i="1"/>
  <c r="BP927" i="1"/>
  <c r="BP928" i="1"/>
  <c r="BP929" i="1"/>
  <c r="BP930" i="1"/>
  <c r="BP931" i="1"/>
  <c r="BP932" i="1"/>
  <c r="BP933" i="1"/>
  <c r="BP934" i="1"/>
  <c r="BP935" i="1"/>
  <c r="BP936" i="1"/>
  <c r="BP937" i="1"/>
  <c r="BP938" i="1"/>
  <c r="BP939" i="1"/>
  <c r="BP940" i="1"/>
  <c r="BP941" i="1"/>
  <c r="BP942" i="1"/>
  <c r="BP943" i="1"/>
  <c r="BP944" i="1"/>
  <c r="BP945" i="1"/>
  <c r="BP946" i="1"/>
  <c r="BP947" i="1"/>
  <c r="BP948" i="1"/>
  <c r="BP949" i="1"/>
  <c r="BP950" i="1"/>
  <c r="BP951" i="1"/>
  <c r="BP952" i="1"/>
  <c r="BP953" i="1"/>
  <c r="BP954" i="1"/>
  <c r="BP955" i="1"/>
  <c r="BP956" i="1"/>
  <c r="BP957" i="1"/>
  <c r="BP958" i="1"/>
  <c r="BP959" i="1"/>
  <c r="BP960" i="1"/>
  <c r="BP961" i="1"/>
  <c r="BP962" i="1"/>
  <c r="BP963" i="1"/>
  <c r="BP964" i="1"/>
  <c r="BP965" i="1"/>
  <c r="BP966" i="1"/>
  <c r="BP967" i="1"/>
  <c r="BP968" i="1"/>
  <c r="BP969" i="1"/>
  <c r="BP970" i="1"/>
  <c r="BP971" i="1"/>
  <c r="BP972" i="1"/>
  <c r="BP973" i="1"/>
  <c r="BP974" i="1"/>
  <c r="BP975" i="1"/>
  <c r="BP976" i="1"/>
  <c r="BP977" i="1"/>
  <c r="BP978" i="1"/>
  <c r="BP979" i="1"/>
  <c r="BP980" i="1"/>
  <c r="BP981" i="1"/>
  <c r="BP982" i="1"/>
  <c r="BP983" i="1"/>
  <c r="BP984" i="1"/>
  <c r="BP985" i="1"/>
  <c r="BP986" i="1"/>
  <c r="BP987" i="1"/>
  <c r="BP988" i="1"/>
  <c r="BP989" i="1"/>
  <c r="BP990" i="1"/>
  <c r="BP991" i="1"/>
  <c r="BP992" i="1"/>
  <c r="BP993" i="1"/>
  <c r="BP994" i="1"/>
  <c r="BP995" i="1"/>
  <c r="BP996" i="1"/>
  <c r="BP997" i="1"/>
  <c r="BP998" i="1"/>
  <c r="BP999" i="1"/>
  <c r="BP1000" i="1"/>
  <c r="BP1001" i="1"/>
  <c r="BP1002" i="1"/>
  <c r="BP1003" i="1"/>
  <c r="BP1004" i="1"/>
  <c r="BP1005" i="1"/>
  <c r="BP1006" i="1"/>
  <c r="BP1007" i="1"/>
  <c r="BP1008" i="1"/>
  <c r="BP1009" i="1"/>
  <c r="BP1010" i="1"/>
  <c r="BP1011" i="1"/>
  <c r="BP1012" i="1"/>
  <c r="BP1013" i="1"/>
  <c r="BP1014" i="1"/>
  <c r="BP1015" i="1"/>
  <c r="BP1016" i="1"/>
  <c r="BP1017" i="1"/>
  <c r="BP1018" i="1"/>
  <c r="BP1019" i="1"/>
  <c r="BP1020" i="1"/>
  <c r="BP1021" i="1"/>
  <c r="BP1022" i="1"/>
  <c r="BP1023" i="1"/>
  <c r="BP1024" i="1"/>
  <c r="BP1025" i="1"/>
  <c r="BP1026" i="1"/>
  <c r="BP1027" i="1"/>
  <c r="BP1028" i="1"/>
  <c r="BP1029" i="1"/>
  <c r="BP1030" i="1"/>
  <c r="BP1031" i="1"/>
  <c r="BP1032" i="1"/>
  <c r="BP1033" i="1"/>
  <c r="BP1034" i="1"/>
  <c r="BP1035" i="1"/>
  <c r="BP1036" i="1"/>
  <c r="BP1037" i="1"/>
  <c r="BP1038" i="1"/>
  <c r="BP1039" i="1"/>
  <c r="BP1040" i="1"/>
  <c r="BP1041" i="1"/>
  <c r="BP1042" i="1"/>
  <c r="BP1043" i="1"/>
  <c r="BP1044" i="1"/>
  <c r="BP1045" i="1"/>
  <c r="BP1046" i="1"/>
  <c r="BP1047" i="1"/>
  <c r="BP1048" i="1"/>
  <c r="BP1049" i="1"/>
  <c r="BP1050" i="1"/>
  <c r="BP1051" i="1"/>
  <c r="BP1052" i="1"/>
  <c r="BP1053" i="1"/>
  <c r="BP1054" i="1"/>
  <c r="BP1055" i="1"/>
  <c r="BP1056" i="1"/>
  <c r="BP1057" i="1"/>
  <c r="BP1058" i="1"/>
  <c r="BP1059" i="1"/>
  <c r="BP1060" i="1"/>
  <c r="BP1061" i="1"/>
  <c r="BP1062" i="1"/>
  <c r="BP1063" i="1"/>
  <c r="BP1064" i="1"/>
  <c r="BP1065" i="1"/>
  <c r="BP1066" i="1"/>
  <c r="BP1067" i="1"/>
  <c r="BP1068" i="1"/>
  <c r="BP1069" i="1"/>
  <c r="BP1070" i="1"/>
  <c r="BP1071" i="1"/>
  <c r="BP1072" i="1"/>
  <c r="BP1073" i="1"/>
  <c r="BP1074" i="1"/>
  <c r="BP1075" i="1"/>
  <c r="BP1076" i="1"/>
  <c r="BP1077" i="1"/>
  <c r="BP1078" i="1"/>
  <c r="BP1079" i="1"/>
  <c r="BP1080" i="1"/>
  <c r="BP1081" i="1"/>
  <c r="BP1082" i="1"/>
  <c r="BP1083" i="1"/>
  <c r="BP1084" i="1"/>
  <c r="BP1085" i="1"/>
  <c r="BP1086" i="1"/>
  <c r="BP1087" i="1"/>
  <c r="BP1088" i="1"/>
  <c r="BP1089" i="1"/>
  <c r="BP1090" i="1"/>
  <c r="BP1091" i="1"/>
  <c r="BP1092" i="1"/>
  <c r="BP1093" i="1"/>
  <c r="BP1094" i="1"/>
  <c r="BP1095" i="1"/>
  <c r="BP1096" i="1"/>
  <c r="BP1097" i="1"/>
  <c r="BP1098" i="1"/>
  <c r="BP1099" i="1"/>
  <c r="BP1100" i="1"/>
  <c r="BP1101" i="1"/>
  <c r="BP1102" i="1"/>
  <c r="BP1103" i="1"/>
  <c r="BP1104" i="1"/>
  <c r="BP1105" i="1"/>
  <c r="BP1106" i="1"/>
  <c r="BP1107" i="1"/>
  <c r="BP1108" i="1"/>
  <c r="BP1109" i="1"/>
  <c r="BP1110" i="1"/>
  <c r="BP1111" i="1"/>
  <c r="BP1112" i="1"/>
  <c r="BP1113" i="1"/>
  <c r="BP1114" i="1"/>
  <c r="BP1115" i="1"/>
  <c r="BP1116" i="1"/>
  <c r="BP1117" i="1"/>
  <c r="BP1118" i="1"/>
  <c r="BP1119" i="1"/>
  <c r="BP1120" i="1"/>
  <c r="BP1121" i="1"/>
  <c r="BP1122" i="1"/>
  <c r="BP1123" i="1"/>
  <c r="BP1124" i="1"/>
  <c r="BP1125" i="1"/>
  <c r="BP1126" i="1"/>
  <c r="BP1127" i="1"/>
  <c r="BP1128" i="1"/>
  <c r="BP1129" i="1"/>
  <c r="BP1130" i="1"/>
  <c r="BP1131" i="1"/>
  <c r="BP1132" i="1"/>
  <c r="BP1133" i="1"/>
  <c r="BP1134" i="1"/>
  <c r="BP1135" i="1"/>
  <c r="BP1136" i="1"/>
  <c r="BP1137" i="1"/>
  <c r="BP1138" i="1"/>
  <c r="BP1139" i="1"/>
  <c r="BP1140" i="1"/>
  <c r="BP1141" i="1"/>
  <c r="BP1142" i="1"/>
  <c r="BP1143" i="1"/>
  <c r="BP1144" i="1"/>
  <c r="BP1145" i="1"/>
  <c r="BP1146" i="1"/>
  <c r="BP1147" i="1"/>
  <c r="BP1148" i="1"/>
  <c r="BP1149" i="1"/>
  <c r="BP1150" i="1"/>
  <c r="BP1151" i="1"/>
  <c r="BP1152" i="1"/>
  <c r="BP1153" i="1"/>
  <c r="BP1154" i="1"/>
  <c r="BP1155" i="1"/>
  <c r="BP1156" i="1"/>
  <c r="BP1157" i="1"/>
  <c r="BP1158" i="1"/>
  <c r="BP1159" i="1"/>
  <c r="BP1160" i="1"/>
  <c r="BP1161" i="1"/>
  <c r="BP1162" i="1"/>
  <c r="BP1163" i="1"/>
  <c r="BP1164" i="1"/>
  <c r="BP1165" i="1"/>
  <c r="BP1166" i="1"/>
  <c r="BP1167" i="1"/>
  <c r="BP1168" i="1"/>
  <c r="BP1169" i="1"/>
  <c r="BP1170" i="1"/>
  <c r="BP1171" i="1"/>
  <c r="BP1172" i="1"/>
  <c r="BP1173" i="1"/>
  <c r="BP1174" i="1"/>
  <c r="BP1175" i="1"/>
  <c r="BP1176" i="1"/>
  <c r="BP1177" i="1"/>
  <c r="BP1178" i="1"/>
  <c r="BP1179" i="1"/>
  <c r="BP1180" i="1"/>
  <c r="BP1181" i="1"/>
  <c r="BP1182" i="1"/>
  <c r="BP1183" i="1"/>
  <c r="BP1184" i="1"/>
  <c r="BP1185" i="1"/>
  <c r="BP1186" i="1"/>
  <c r="BP1187" i="1"/>
  <c r="BP1188" i="1"/>
  <c r="BP1189" i="1"/>
  <c r="BP1190" i="1"/>
  <c r="BP1191" i="1"/>
  <c r="BP1192" i="1"/>
  <c r="BP1193" i="1"/>
  <c r="BP1194" i="1"/>
  <c r="BP1195" i="1"/>
  <c r="BP1196" i="1"/>
  <c r="BP1197" i="1"/>
  <c r="BP1198" i="1"/>
  <c r="BP1199" i="1"/>
  <c r="BP1200" i="1"/>
  <c r="BP1201" i="1"/>
  <c r="BP1202" i="1"/>
  <c r="BP1203" i="1"/>
  <c r="BP1204" i="1"/>
  <c r="BP1205" i="1"/>
  <c r="BP1206" i="1"/>
  <c r="BP1207" i="1"/>
  <c r="BP1208" i="1"/>
  <c r="BP1209" i="1"/>
  <c r="BP1210" i="1"/>
  <c r="BP1211" i="1"/>
  <c r="BP1212" i="1"/>
  <c r="BP1213" i="1"/>
  <c r="BP1214" i="1"/>
  <c r="BP1215" i="1"/>
  <c r="BP1216" i="1"/>
  <c r="BP1217" i="1"/>
  <c r="BP1218" i="1"/>
  <c r="BP1219" i="1"/>
  <c r="BP1220" i="1"/>
  <c r="BP1221" i="1"/>
  <c r="BP1222" i="1"/>
  <c r="BP1223" i="1"/>
  <c r="BP1224" i="1"/>
  <c r="BP1225" i="1"/>
  <c r="BP1226" i="1"/>
  <c r="BP1227" i="1"/>
  <c r="BP1228" i="1"/>
  <c r="BP1229" i="1"/>
  <c r="BP1230" i="1"/>
  <c r="BP1231" i="1"/>
  <c r="BP1232" i="1"/>
  <c r="BP1233" i="1"/>
  <c r="BP1234" i="1"/>
  <c r="BP1235" i="1"/>
  <c r="BP1236" i="1"/>
  <c r="BP1237" i="1"/>
  <c r="BP1238" i="1"/>
  <c r="BP1239" i="1"/>
  <c r="BP1240" i="1"/>
  <c r="BP1241" i="1"/>
  <c r="BP1242" i="1"/>
  <c r="BP1243" i="1"/>
  <c r="BP1244" i="1"/>
  <c r="BP1245" i="1"/>
  <c r="BP1246" i="1"/>
  <c r="BP1247" i="1"/>
  <c r="BP1248" i="1"/>
  <c r="BP1249" i="1"/>
  <c r="BP1250" i="1"/>
  <c r="BP1251" i="1"/>
  <c r="BP1252" i="1"/>
  <c r="BP1253" i="1"/>
  <c r="BP1254" i="1"/>
  <c r="BP1255" i="1"/>
  <c r="BP1256" i="1"/>
  <c r="BP1257" i="1"/>
  <c r="BP1258" i="1"/>
  <c r="BP1259" i="1"/>
  <c r="BP1260" i="1"/>
  <c r="BP1261" i="1"/>
  <c r="BP1262" i="1"/>
  <c r="BP1263" i="1"/>
  <c r="BP1264" i="1"/>
  <c r="BP1265" i="1"/>
  <c r="BP1266" i="1"/>
  <c r="BP1267" i="1"/>
  <c r="BP1268" i="1"/>
  <c r="BP1269" i="1"/>
  <c r="BP1270" i="1"/>
  <c r="BP1271" i="1"/>
  <c r="BP1272" i="1"/>
  <c r="BP1273" i="1"/>
  <c r="BP1274" i="1"/>
  <c r="BP1275" i="1"/>
  <c r="BP1276" i="1"/>
  <c r="BP1277" i="1"/>
  <c r="BP1278" i="1"/>
  <c r="BP1279" i="1"/>
  <c r="BP1280" i="1"/>
  <c r="BP1281" i="1"/>
  <c r="BP1282" i="1"/>
  <c r="BP1283" i="1"/>
  <c r="BP1284" i="1"/>
  <c r="BP1285" i="1"/>
  <c r="BP1286" i="1"/>
  <c r="BP1287" i="1"/>
  <c r="BP1288" i="1"/>
  <c r="BP1289" i="1"/>
  <c r="BP1290" i="1"/>
  <c r="BP1291" i="1"/>
  <c r="BP1292" i="1"/>
  <c r="BP1293" i="1"/>
  <c r="BP1294" i="1"/>
  <c r="BP1295" i="1"/>
  <c r="BP1296" i="1"/>
  <c r="BP1297" i="1"/>
  <c r="BP1298" i="1"/>
  <c r="BP1299" i="1"/>
  <c r="BP1300" i="1"/>
  <c r="BP1301" i="1"/>
  <c r="BP1302" i="1"/>
  <c r="BP1303" i="1"/>
  <c r="BP1304" i="1"/>
  <c r="BP1305" i="1"/>
  <c r="BP1306" i="1"/>
  <c r="BP1307" i="1"/>
  <c r="BP1308" i="1"/>
  <c r="BP1309" i="1"/>
  <c r="BP1310" i="1"/>
  <c r="BP1311" i="1"/>
  <c r="BP1312" i="1"/>
  <c r="BP1313" i="1"/>
  <c r="BP1314" i="1"/>
  <c r="BP1315" i="1"/>
  <c r="BP1316" i="1"/>
  <c r="BP1317" i="1"/>
  <c r="BP1318" i="1"/>
  <c r="BP1319" i="1"/>
  <c r="BP1320" i="1"/>
  <c r="BP1321" i="1"/>
  <c r="BP1322" i="1"/>
  <c r="BP1323" i="1"/>
  <c r="BP1324" i="1"/>
  <c r="BP1325" i="1"/>
  <c r="BP1326" i="1"/>
  <c r="BP1327" i="1"/>
  <c r="BP1328" i="1"/>
  <c r="BP1329" i="1"/>
  <c r="BP1330" i="1"/>
  <c r="BP1331" i="1"/>
  <c r="BP1332" i="1"/>
  <c r="BP1333" i="1"/>
  <c r="BP1334" i="1"/>
  <c r="BP1335" i="1"/>
  <c r="BP1336" i="1"/>
  <c r="BP1337" i="1"/>
  <c r="BP1338" i="1"/>
  <c r="BP1339" i="1"/>
  <c r="BP1340" i="1"/>
  <c r="BP1341" i="1"/>
  <c r="BP1342" i="1"/>
  <c r="BP1343" i="1"/>
  <c r="BP1344" i="1"/>
  <c r="BP1345" i="1"/>
  <c r="BP1346" i="1"/>
  <c r="BP1347" i="1"/>
  <c r="BP1348" i="1"/>
  <c r="BP1349" i="1"/>
  <c r="BP1350" i="1"/>
  <c r="BP1351" i="1"/>
  <c r="BP1352" i="1"/>
  <c r="BP1353" i="1"/>
  <c r="BP1354" i="1"/>
  <c r="BP1355" i="1"/>
  <c r="BP1356" i="1"/>
  <c r="BP1357" i="1"/>
  <c r="BP1358" i="1"/>
  <c r="BP1359" i="1"/>
  <c r="BP1360" i="1"/>
  <c r="BP1361" i="1"/>
  <c r="BP1362" i="1"/>
  <c r="BP1363" i="1"/>
  <c r="BP1364" i="1"/>
  <c r="BP1365" i="1"/>
  <c r="BP1366" i="1"/>
  <c r="BP1367" i="1"/>
  <c r="BP1368" i="1"/>
  <c r="BP1369" i="1"/>
  <c r="BP1370" i="1"/>
  <c r="BP1371" i="1"/>
  <c r="BP1372" i="1"/>
  <c r="BP1373" i="1"/>
  <c r="BP1374" i="1"/>
  <c r="BP1375" i="1"/>
  <c r="BP1376" i="1"/>
  <c r="BP1377" i="1"/>
  <c r="BP1378" i="1"/>
  <c r="BP1379" i="1"/>
  <c r="BP1380" i="1"/>
  <c r="BP1381" i="1"/>
  <c r="BP1382" i="1"/>
  <c r="BP1383" i="1"/>
  <c r="BP1384" i="1"/>
  <c r="BP1385" i="1"/>
  <c r="BP1386" i="1"/>
  <c r="BP1387" i="1"/>
  <c r="BP1388" i="1"/>
  <c r="BP1389" i="1"/>
  <c r="BP1390" i="1"/>
  <c r="BP1391" i="1"/>
  <c r="BP1392" i="1"/>
  <c r="BP1393" i="1"/>
  <c r="BP1394" i="1"/>
  <c r="BP1395" i="1"/>
  <c r="BP1396" i="1"/>
  <c r="BP1397" i="1"/>
  <c r="BP1398" i="1"/>
  <c r="BP1399" i="1"/>
  <c r="BP1400" i="1"/>
  <c r="BP1401" i="1"/>
  <c r="BP1402" i="1"/>
  <c r="BP1403" i="1"/>
  <c r="BP1404" i="1"/>
  <c r="BP1405" i="1"/>
  <c r="BP1406" i="1"/>
  <c r="BP1407" i="1"/>
  <c r="BP1408" i="1"/>
  <c r="BP1409" i="1"/>
  <c r="BP1410" i="1"/>
  <c r="BP1411" i="1"/>
  <c r="BP1412" i="1"/>
  <c r="BP1413" i="1"/>
  <c r="BP1414" i="1"/>
  <c r="BP1415" i="1"/>
  <c r="BP1416" i="1"/>
  <c r="BP1417" i="1"/>
  <c r="BP1418" i="1"/>
  <c r="BP1419" i="1"/>
  <c r="BP1420" i="1"/>
  <c r="BP1421" i="1"/>
  <c r="BP1422" i="1"/>
  <c r="BP1423" i="1"/>
  <c r="BP1424" i="1"/>
  <c r="BP1425" i="1"/>
  <c r="BP1426" i="1"/>
  <c r="BP1427" i="1"/>
  <c r="BP1428" i="1"/>
  <c r="BP1429" i="1"/>
  <c r="BP1430" i="1"/>
  <c r="BP1431" i="1"/>
  <c r="BP1432" i="1"/>
  <c r="BP1433" i="1"/>
  <c r="BP1434" i="1"/>
  <c r="BP1435" i="1"/>
  <c r="BP1436" i="1"/>
  <c r="BP1437" i="1"/>
  <c r="BP1438" i="1"/>
  <c r="BP1439" i="1"/>
  <c r="BP1440" i="1"/>
  <c r="BP1441" i="1"/>
  <c r="BP1442" i="1"/>
  <c r="BP1443" i="1"/>
  <c r="BP1444" i="1"/>
  <c r="BP1445" i="1"/>
  <c r="BP1446" i="1"/>
  <c r="BP1447" i="1"/>
  <c r="BP1448" i="1"/>
  <c r="BP1449" i="1"/>
  <c r="BP1450" i="1"/>
  <c r="BP1451" i="1"/>
  <c r="BP1452" i="1"/>
  <c r="BP1453" i="1"/>
  <c r="BP1454" i="1"/>
  <c r="BP1455" i="1"/>
  <c r="BP1456" i="1"/>
  <c r="BP1457" i="1"/>
  <c r="BP1458" i="1"/>
  <c r="BP1459" i="1"/>
  <c r="BP1460" i="1"/>
  <c r="BP1461" i="1"/>
  <c r="BP1462" i="1"/>
  <c r="BP1463" i="1"/>
  <c r="BP1464" i="1"/>
  <c r="BP1465" i="1"/>
  <c r="BP1466" i="1"/>
  <c r="BP1467" i="1"/>
  <c r="BP1468" i="1"/>
  <c r="BP1469" i="1"/>
  <c r="BP1470" i="1"/>
  <c r="BP1471" i="1"/>
  <c r="BP1472" i="1"/>
  <c r="BP1473" i="1"/>
  <c r="BP1474" i="1"/>
  <c r="BP1475" i="1"/>
  <c r="BP1476" i="1"/>
  <c r="BP1477" i="1"/>
  <c r="BP1478" i="1"/>
  <c r="BP1479" i="1"/>
  <c r="BP1480" i="1"/>
  <c r="BP1481" i="1"/>
  <c r="BP1482" i="1"/>
  <c r="BP1483" i="1"/>
  <c r="BP1484" i="1"/>
  <c r="BP1485" i="1"/>
  <c r="BP1486" i="1"/>
  <c r="BP1487" i="1"/>
  <c r="BP1488" i="1"/>
  <c r="BP1489" i="1"/>
  <c r="BP1490" i="1"/>
  <c r="BP1491" i="1"/>
  <c r="BP1492" i="1"/>
  <c r="BP1493" i="1"/>
  <c r="BP1494" i="1"/>
  <c r="BP1495" i="1"/>
  <c r="BP1496" i="1"/>
  <c r="BP1497" i="1"/>
  <c r="BP1498" i="1"/>
  <c r="BP1499" i="1"/>
  <c r="BP1500" i="1"/>
  <c r="BP1501" i="1"/>
  <c r="BP1502" i="1"/>
  <c r="BP1503" i="1"/>
  <c r="BP1504" i="1"/>
  <c r="BP1505" i="1"/>
  <c r="BP1506" i="1"/>
  <c r="BP1507" i="1"/>
  <c r="BP1508" i="1"/>
  <c r="BP1509" i="1"/>
  <c r="BP1510" i="1"/>
  <c r="BP1511" i="1"/>
  <c r="BP1512" i="1"/>
  <c r="BP1513" i="1"/>
  <c r="BP1514" i="1"/>
  <c r="BP1515" i="1"/>
  <c r="BP1516" i="1"/>
  <c r="BP1517" i="1"/>
  <c r="BP1518" i="1"/>
  <c r="BP1519" i="1"/>
  <c r="BP1520" i="1"/>
  <c r="BP1521" i="1"/>
  <c r="BP1522" i="1"/>
  <c r="BP1523" i="1"/>
  <c r="BP1524" i="1"/>
  <c r="BP1525" i="1"/>
  <c r="BP1526" i="1"/>
  <c r="BP1527" i="1"/>
  <c r="BP1528" i="1"/>
  <c r="BP1529" i="1"/>
  <c r="BP1530" i="1"/>
  <c r="BP1531" i="1"/>
  <c r="BP1532" i="1"/>
  <c r="BP1533" i="1"/>
  <c r="BP1534" i="1"/>
  <c r="BP1535" i="1"/>
  <c r="BP1536" i="1"/>
  <c r="BP1537" i="1"/>
  <c r="BP1538" i="1"/>
  <c r="BP1539" i="1"/>
  <c r="BP1540" i="1"/>
  <c r="BP1541" i="1"/>
  <c r="BP1542" i="1"/>
  <c r="BP1543" i="1"/>
  <c r="BP1544" i="1"/>
  <c r="BP1545" i="1"/>
  <c r="BP1546" i="1"/>
  <c r="BP1547" i="1"/>
  <c r="BP1548" i="1"/>
  <c r="BP1549" i="1"/>
  <c r="BP1550" i="1"/>
  <c r="BP1551" i="1"/>
  <c r="BP1552" i="1"/>
  <c r="BP1553" i="1"/>
  <c r="BP1554" i="1"/>
  <c r="BP1555" i="1"/>
  <c r="BP1556" i="1"/>
  <c r="BP1557" i="1"/>
  <c r="BP1558" i="1"/>
  <c r="BP1559" i="1"/>
  <c r="BP1560" i="1"/>
  <c r="BP1561" i="1"/>
  <c r="BP1562" i="1"/>
  <c r="BP1563" i="1"/>
  <c r="BP1564" i="1"/>
  <c r="BP1565" i="1"/>
  <c r="BP1566" i="1"/>
  <c r="BP1567" i="1"/>
  <c r="BP1568" i="1"/>
  <c r="BP1569" i="1"/>
  <c r="BP1570" i="1"/>
  <c r="BP1571" i="1"/>
  <c r="BP1572" i="1"/>
  <c r="BP1573" i="1"/>
  <c r="BP1574" i="1"/>
  <c r="BP1575" i="1"/>
  <c r="BP1576" i="1"/>
  <c r="BP1577" i="1"/>
  <c r="BP1578" i="1"/>
  <c r="BP1579" i="1"/>
  <c r="BP1580" i="1"/>
  <c r="BP1581" i="1"/>
  <c r="BP1582" i="1"/>
  <c r="BP1583" i="1"/>
  <c r="BP1584" i="1"/>
  <c r="BP1585" i="1"/>
  <c r="BP1586" i="1"/>
  <c r="BP1587" i="1"/>
  <c r="BP1588" i="1"/>
  <c r="BP1589" i="1"/>
  <c r="BP1590" i="1"/>
  <c r="BP1591" i="1"/>
  <c r="BP1592" i="1"/>
  <c r="BP1593" i="1"/>
  <c r="BP1594" i="1"/>
  <c r="BP1595" i="1"/>
  <c r="BP1596" i="1"/>
  <c r="BP1597" i="1"/>
  <c r="BP1598" i="1"/>
  <c r="BP1599" i="1"/>
  <c r="BP1600" i="1"/>
  <c r="BP1601" i="1"/>
  <c r="BP1602" i="1"/>
  <c r="BP1603" i="1"/>
  <c r="BP1604" i="1"/>
  <c r="BP1605" i="1"/>
  <c r="BP1606" i="1"/>
  <c r="BP1607" i="1"/>
  <c r="BP1608" i="1"/>
  <c r="BP1609" i="1"/>
  <c r="BP1610" i="1"/>
  <c r="BP1611" i="1"/>
  <c r="BP1612" i="1"/>
  <c r="BP1613" i="1"/>
  <c r="BP1614" i="1"/>
  <c r="BP1615" i="1"/>
  <c r="BP1616" i="1"/>
  <c r="BP1617" i="1"/>
  <c r="BP1618" i="1"/>
  <c r="BP1619" i="1"/>
  <c r="BP1620" i="1"/>
  <c r="BP1621" i="1"/>
  <c r="BP1622" i="1"/>
  <c r="BP1623" i="1"/>
  <c r="BP1624" i="1"/>
  <c r="BP1625" i="1"/>
  <c r="BP1626" i="1"/>
  <c r="BP1627" i="1"/>
  <c r="BP1628" i="1"/>
  <c r="BP1629" i="1"/>
  <c r="BP1630" i="1"/>
  <c r="BP1631" i="1"/>
  <c r="BP1632" i="1"/>
  <c r="BP1633" i="1"/>
  <c r="BP1634" i="1"/>
  <c r="BP1635" i="1"/>
  <c r="BP1636" i="1"/>
  <c r="BP1637" i="1"/>
  <c r="BP1638" i="1"/>
  <c r="BP1639" i="1"/>
  <c r="BP1640" i="1"/>
  <c r="BP1641" i="1"/>
  <c r="BP1642" i="1"/>
  <c r="BP1643" i="1"/>
  <c r="BP1644" i="1"/>
  <c r="BP1645" i="1"/>
  <c r="BP1646" i="1"/>
  <c r="BP1647" i="1"/>
  <c r="BP1648" i="1"/>
  <c r="BP1649" i="1"/>
  <c r="BP1650" i="1"/>
  <c r="BP1651" i="1"/>
  <c r="BP1652" i="1"/>
  <c r="BP1653" i="1"/>
  <c r="BP1654" i="1"/>
  <c r="BP1655" i="1"/>
  <c r="BP1656" i="1"/>
  <c r="BP1657" i="1"/>
  <c r="BP1658" i="1"/>
  <c r="BP1659" i="1"/>
  <c r="BP1660" i="1"/>
  <c r="BP1661" i="1"/>
  <c r="BP1662" i="1"/>
  <c r="BP1663" i="1"/>
  <c r="BP1664" i="1"/>
  <c r="BP1665" i="1"/>
  <c r="BP1666" i="1"/>
  <c r="BP1667" i="1"/>
  <c r="BP1668" i="1"/>
  <c r="BP1669" i="1"/>
  <c r="BP1670" i="1"/>
  <c r="BP1671" i="1"/>
  <c r="BP1672" i="1"/>
  <c r="BP1673" i="1"/>
  <c r="BP1674" i="1"/>
  <c r="BP1675" i="1"/>
  <c r="BP1676" i="1"/>
  <c r="BP1677" i="1"/>
  <c r="BP1678" i="1"/>
  <c r="BP1679" i="1"/>
  <c r="BP1680" i="1"/>
  <c r="BP1681" i="1"/>
  <c r="BP1682" i="1"/>
  <c r="BP1683" i="1"/>
  <c r="BP1684" i="1"/>
  <c r="BP1685" i="1"/>
  <c r="BP1686" i="1"/>
  <c r="BP1687" i="1"/>
  <c r="BP1688" i="1"/>
  <c r="BP1689" i="1"/>
  <c r="BP1690" i="1"/>
  <c r="BP1691" i="1"/>
  <c r="BP1692" i="1"/>
  <c r="BP1693" i="1"/>
  <c r="BP1694" i="1"/>
  <c r="BP1695" i="1"/>
  <c r="BP1696" i="1"/>
  <c r="BP1697" i="1"/>
  <c r="BP1698" i="1"/>
  <c r="BP1699" i="1"/>
  <c r="BP1700" i="1"/>
  <c r="BP1701" i="1"/>
  <c r="BP1702" i="1"/>
  <c r="BP1703" i="1"/>
  <c r="BP1704" i="1"/>
  <c r="BP1705" i="1"/>
  <c r="BP1706" i="1"/>
  <c r="BP1707" i="1"/>
  <c r="BP1708" i="1"/>
  <c r="BP1709" i="1"/>
  <c r="BP1710" i="1"/>
  <c r="BP1711" i="1"/>
  <c r="BP1712" i="1"/>
  <c r="BP1713" i="1"/>
  <c r="BP1714" i="1"/>
  <c r="BP1715" i="1"/>
  <c r="BP1716" i="1"/>
  <c r="BP1717" i="1"/>
  <c r="BP1718" i="1"/>
  <c r="BP1719" i="1"/>
  <c r="BP1720" i="1"/>
  <c r="BP1721" i="1"/>
  <c r="BP1722" i="1"/>
  <c r="BP1723" i="1"/>
  <c r="BP1724" i="1"/>
  <c r="BP1725" i="1"/>
  <c r="BP1726" i="1"/>
  <c r="BP1727" i="1"/>
  <c r="BP1728" i="1"/>
  <c r="BP1729" i="1"/>
  <c r="BP1730" i="1"/>
  <c r="BP1731" i="1"/>
  <c r="BP1732" i="1"/>
  <c r="BP1733" i="1"/>
  <c r="BP1734" i="1"/>
  <c r="BP1735" i="1"/>
  <c r="BP1736" i="1"/>
  <c r="BP1737" i="1"/>
  <c r="BP1738" i="1"/>
  <c r="BP1739" i="1"/>
  <c r="BP1740" i="1"/>
  <c r="BP1741" i="1"/>
  <c r="BP1742" i="1"/>
  <c r="BP1743" i="1"/>
  <c r="BP1744" i="1"/>
  <c r="BP1745" i="1"/>
  <c r="BP1746" i="1"/>
  <c r="BP1747" i="1"/>
  <c r="BP1748" i="1"/>
  <c r="BP1749" i="1"/>
  <c r="BP1750" i="1"/>
  <c r="BP1751" i="1"/>
  <c r="BP1752" i="1"/>
  <c r="BP1753" i="1"/>
  <c r="BP1754" i="1"/>
  <c r="BP1755" i="1"/>
  <c r="BP1756" i="1"/>
  <c r="BP1757" i="1"/>
  <c r="BP1758" i="1"/>
  <c r="BP1759" i="1"/>
  <c r="BP1760" i="1"/>
  <c r="BP1761" i="1"/>
  <c r="BP1762" i="1"/>
  <c r="BP1763" i="1"/>
  <c r="BP1764" i="1"/>
  <c r="BP1765" i="1"/>
  <c r="BP1766" i="1"/>
  <c r="BP1767" i="1"/>
  <c r="BP1768" i="1"/>
  <c r="BP1769" i="1"/>
  <c r="BP1770" i="1"/>
  <c r="BP1771" i="1"/>
  <c r="BP1772" i="1"/>
  <c r="BP1773" i="1"/>
  <c r="BP1774" i="1"/>
  <c r="BP1775" i="1"/>
  <c r="BP1776" i="1"/>
  <c r="BP1777" i="1"/>
  <c r="BP1778" i="1"/>
  <c r="BP1779" i="1"/>
  <c r="BP1780" i="1"/>
  <c r="BP1781" i="1"/>
  <c r="BP1782" i="1"/>
  <c r="BP1783" i="1"/>
  <c r="BP1784" i="1"/>
  <c r="BP1785" i="1"/>
  <c r="BP1786" i="1"/>
  <c r="BP1787" i="1"/>
  <c r="BP1788" i="1"/>
  <c r="BP1789" i="1"/>
  <c r="BP1790" i="1"/>
  <c r="BP1791" i="1"/>
  <c r="BP1792" i="1"/>
  <c r="BP1793" i="1"/>
  <c r="BP1794" i="1"/>
  <c r="BP1795" i="1"/>
  <c r="BP1796" i="1"/>
  <c r="BP1797" i="1"/>
  <c r="BP1798" i="1"/>
  <c r="BP1799" i="1"/>
  <c r="BP1800" i="1"/>
  <c r="BP1801" i="1"/>
  <c r="BP1802" i="1"/>
  <c r="BP1803" i="1"/>
  <c r="BP1804" i="1"/>
  <c r="BP1805" i="1"/>
  <c r="BP1806" i="1"/>
  <c r="BP1807" i="1"/>
  <c r="BP1808" i="1"/>
  <c r="BP1809" i="1"/>
  <c r="BP1810" i="1"/>
  <c r="BP1811" i="1"/>
  <c r="BP1812" i="1"/>
  <c r="BP1813" i="1"/>
  <c r="BP1814" i="1"/>
  <c r="BP1815" i="1"/>
  <c r="BP1816" i="1"/>
  <c r="BP1817" i="1"/>
  <c r="BP1818" i="1"/>
  <c r="BP1819" i="1"/>
  <c r="BP1820" i="1"/>
  <c r="BP1821" i="1"/>
  <c r="BP1822" i="1"/>
  <c r="BP1823" i="1"/>
  <c r="BP1824" i="1"/>
  <c r="BP1825" i="1"/>
  <c r="BP1826" i="1"/>
  <c r="BP1827" i="1"/>
  <c r="BP1828" i="1"/>
  <c r="BP1829" i="1"/>
  <c r="BP1830" i="1"/>
  <c r="BP1831" i="1"/>
  <c r="BP1832" i="1"/>
  <c r="BP1833" i="1"/>
  <c r="BP1834" i="1"/>
  <c r="BP1835" i="1"/>
  <c r="BP1836" i="1"/>
  <c r="BP1837" i="1"/>
  <c r="BP1838" i="1"/>
  <c r="BP1839" i="1"/>
  <c r="BP1840" i="1"/>
  <c r="BP1841" i="1"/>
  <c r="BP1842" i="1"/>
  <c r="BP1843" i="1"/>
  <c r="BP1844" i="1"/>
  <c r="BP1845" i="1"/>
  <c r="BP1846" i="1"/>
  <c r="BP1847" i="1"/>
  <c r="BP1848" i="1"/>
  <c r="BP1849" i="1"/>
  <c r="BP1850" i="1"/>
  <c r="BP1851" i="1"/>
  <c r="BP1852" i="1"/>
  <c r="BP1853" i="1"/>
  <c r="BP1854" i="1"/>
  <c r="BP1855" i="1"/>
  <c r="BP1856" i="1"/>
  <c r="BP1857" i="1"/>
  <c r="BP1858" i="1"/>
  <c r="BP1859" i="1"/>
  <c r="BP1860" i="1"/>
  <c r="BP1861" i="1"/>
  <c r="BP1862" i="1"/>
  <c r="BP1863" i="1"/>
  <c r="BP1864" i="1"/>
  <c r="BP1865" i="1"/>
  <c r="BP1866" i="1"/>
  <c r="BP1867" i="1"/>
  <c r="BP1868" i="1"/>
  <c r="BP1869" i="1"/>
  <c r="BP1870" i="1"/>
  <c r="BP1871" i="1"/>
  <c r="BP1872" i="1"/>
  <c r="BP1873" i="1"/>
  <c r="BP1874" i="1"/>
  <c r="BP1875" i="1"/>
  <c r="BP1876" i="1"/>
  <c r="BP1877" i="1"/>
  <c r="BP1878" i="1"/>
  <c r="BP1879" i="1"/>
  <c r="BP1880" i="1"/>
  <c r="BP1881" i="1"/>
  <c r="BP1882" i="1"/>
  <c r="BP1883" i="1"/>
  <c r="BP1884" i="1"/>
  <c r="BP1885" i="1"/>
  <c r="BP1886" i="1"/>
  <c r="BP1887" i="1"/>
  <c r="BP1888" i="1"/>
  <c r="BP1889" i="1"/>
  <c r="BP1890" i="1"/>
  <c r="BP1891" i="1"/>
  <c r="BP1892" i="1"/>
  <c r="BP1893" i="1"/>
  <c r="BP1894" i="1"/>
  <c r="BP1895" i="1"/>
  <c r="BP1896" i="1"/>
  <c r="BP1897" i="1"/>
  <c r="BP1898" i="1"/>
  <c r="BP1899" i="1"/>
  <c r="BP1900" i="1"/>
  <c r="BP1901" i="1"/>
  <c r="BP1902" i="1"/>
  <c r="BP1903" i="1"/>
  <c r="BP1904" i="1"/>
  <c r="BP1905" i="1"/>
  <c r="BP1906" i="1"/>
  <c r="BP1907" i="1"/>
  <c r="BP1908" i="1"/>
  <c r="BP1909" i="1"/>
  <c r="BP1910" i="1"/>
  <c r="BP1911" i="1"/>
  <c r="BP1912" i="1"/>
  <c r="BP1913" i="1"/>
  <c r="BP1914" i="1"/>
  <c r="BP1915" i="1"/>
  <c r="BP1916" i="1"/>
  <c r="BP1917" i="1"/>
  <c r="BP1918" i="1"/>
  <c r="BP1919" i="1"/>
  <c r="BP1920" i="1"/>
  <c r="BP1921" i="1"/>
  <c r="BP1922" i="1"/>
  <c r="BP1923" i="1"/>
  <c r="BP1924" i="1"/>
  <c r="BP1925" i="1"/>
  <c r="BP1926" i="1"/>
  <c r="BP1927" i="1"/>
  <c r="BP1928" i="1"/>
  <c r="BP1929" i="1"/>
  <c r="BP1930" i="1"/>
  <c r="BP1931" i="1"/>
  <c r="BP1932" i="1"/>
  <c r="BP1933" i="1"/>
  <c r="BP1934" i="1"/>
  <c r="BP1935" i="1"/>
  <c r="BP1936" i="1"/>
  <c r="BP1937" i="1"/>
  <c r="BP1938" i="1"/>
  <c r="BP1939" i="1"/>
  <c r="BP1940" i="1"/>
  <c r="BP1941" i="1"/>
  <c r="BP1942" i="1"/>
  <c r="BP1943" i="1"/>
  <c r="BP1944" i="1"/>
  <c r="BP1945" i="1"/>
  <c r="BP1946" i="1"/>
  <c r="BP1947" i="1"/>
  <c r="BP1948" i="1"/>
  <c r="BP1949" i="1"/>
  <c r="BP1950" i="1"/>
  <c r="BP1951" i="1"/>
  <c r="BP1952" i="1"/>
  <c r="BP1953" i="1"/>
  <c r="BP1954" i="1"/>
  <c r="BP1955" i="1"/>
  <c r="BP1956" i="1"/>
  <c r="BP1957" i="1"/>
  <c r="BP1958" i="1"/>
  <c r="BP1959" i="1"/>
  <c r="BP1960" i="1"/>
  <c r="BP1961" i="1"/>
  <c r="BP1962" i="1"/>
  <c r="BP1963" i="1"/>
  <c r="BP1964" i="1"/>
  <c r="BP1965" i="1"/>
  <c r="BP1966" i="1"/>
  <c r="BP1967" i="1"/>
  <c r="BP1968" i="1"/>
  <c r="BP1969" i="1"/>
  <c r="BP1970" i="1"/>
  <c r="BP1971" i="1"/>
  <c r="BP1972" i="1"/>
  <c r="BP1973" i="1"/>
  <c r="BP1974" i="1"/>
  <c r="BP1975" i="1"/>
  <c r="BP1976" i="1"/>
  <c r="BP1977" i="1"/>
  <c r="BP1978" i="1"/>
  <c r="BP1979" i="1"/>
  <c r="BP1980" i="1"/>
  <c r="BP1981" i="1"/>
  <c r="BP1982" i="1"/>
  <c r="BP1983" i="1"/>
  <c r="BP1984" i="1"/>
  <c r="BP1985" i="1"/>
  <c r="BP1986" i="1"/>
  <c r="BP1987" i="1"/>
  <c r="BP1988" i="1"/>
  <c r="BP1989" i="1"/>
  <c r="BN3" i="1"/>
  <c r="BN4" i="1"/>
  <c r="BN5" i="1"/>
  <c r="BN6" i="1"/>
  <c r="BN7" i="1"/>
  <c r="BN8" i="1"/>
  <c r="BN9" i="1"/>
  <c r="BN10" i="1"/>
  <c r="BN11" i="1"/>
  <c r="BN13" i="1"/>
  <c r="BN14" i="1"/>
  <c r="BN15" i="1"/>
  <c r="BN16" i="1"/>
  <c r="BN17" i="1"/>
  <c r="BN18" i="1"/>
  <c r="BN19" i="1"/>
  <c r="BN21" i="1"/>
  <c r="BN22" i="1"/>
  <c r="BN23" i="1"/>
  <c r="BN24" i="1"/>
  <c r="BN25" i="1"/>
  <c r="BN26" i="1"/>
  <c r="BN27" i="1"/>
  <c r="BN29" i="1"/>
  <c r="BN30" i="1"/>
  <c r="BN31" i="1"/>
  <c r="BN32" i="1"/>
  <c r="BN33" i="1"/>
  <c r="BN34" i="1"/>
  <c r="BN35" i="1"/>
  <c r="BN37" i="1"/>
  <c r="BN38" i="1"/>
  <c r="BN39" i="1"/>
  <c r="BN40" i="1"/>
  <c r="BN41" i="1"/>
  <c r="BN42" i="1"/>
  <c r="BN43" i="1"/>
  <c r="BN45" i="1"/>
  <c r="BN46" i="1"/>
  <c r="BN47" i="1"/>
  <c r="BN48" i="1"/>
  <c r="BN49" i="1"/>
  <c r="BN50" i="1"/>
  <c r="BN51" i="1"/>
  <c r="BN53" i="1"/>
  <c r="BN54" i="1"/>
  <c r="BN55" i="1"/>
  <c r="BN56" i="1"/>
  <c r="BN57" i="1"/>
  <c r="BN58" i="1"/>
  <c r="BN59" i="1"/>
  <c r="BN61" i="1"/>
  <c r="BN62" i="1"/>
  <c r="BN63" i="1"/>
  <c r="BN64" i="1"/>
  <c r="BN65" i="1"/>
  <c r="BN66" i="1"/>
  <c r="BN67" i="1"/>
  <c r="BN69" i="1"/>
  <c r="BN70" i="1"/>
  <c r="BN71" i="1"/>
  <c r="BN72" i="1"/>
  <c r="BN73" i="1"/>
  <c r="BN74" i="1"/>
  <c r="BN75" i="1"/>
  <c r="BN77" i="1"/>
  <c r="BN78" i="1"/>
  <c r="BN79" i="1"/>
  <c r="BN80" i="1"/>
  <c r="BN81" i="1"/>
  <c r="BN82" i="1"/>
  <c r="BN83" i="1"/>
  <c r="BN85" i="1"/>
  <c r="BN86" i="1"/>
  <c r="BN87" i="1"/>
  <c r="BN88" i="1"/>
  <c r="BN89" i="1"/>
  <c r="BN90" i="1"/>
  <c r="BN91" i="1"/>
  <c r="BN93" i="1"/>
  <c r="BN94" i="1"/>
  <c r="BN95" i="1"/>
  <c r="BN96" i="1"/>
  <c r="BN97" i="1"/>
  <c r="BN98" i="1"/>
  <c r="BN99" i="1"/>
  <c r="BN101" i="1"/>
  <c r="BN102" i="1"/>
  <c r="BN103" i="1"/>
  <c r="BN104" i="1"/>
  <c r="BN105" i="1"/>
  <c r="BN106" i="1"/>
  <c r="BN107" i="1"/>
  <c r="BN109" i="1"/>
  <c r="BN110" i="1"/>
  <c r="BN111" i="1"/>
  <c r="BN112" i="1"/>
  <c r="BN113" i="1"/>
  <c r="BN114" i="1"/>
  <c r="BN115" i="1"/>
  <c r="BN117" i="1"/>
  <c r="BN118" i="1"/>
  <c r="BN119" i="1"/>
  <c r="BN120" i="1"/>
  <c r="BN121" i="1"/>
  <c r="BN122" i="1"/>
  <c r="BN123" i="1"/>
  <c r="BN125" i="1"/>
  <c r="BN126" i="1"/>
  <c r="BN127" i="1"/>
  <c r="BN128" i="1"/>
  <c r="BN129" i="1"/>
  <c r="BN130" i="1"/>
  <c r="BN131" i="1"/>
  <c r="BN133" i="1"/>
  <c r="BN134" i="1"/>
  <c r="BN135" i="1"/>
  <c r="BN136" i="1"/>
  <c r="BN137" i="1"/>
  <c r="BN138" i="1"/>
  <c r="BN139" i="1"/>
  <c r="BN141" i="1"/>
  <c r="BN142" i="1"/>
  <c r="BN143" i="1"/>
  <c r="BN144" i="1"/>
  <c r="BN145" i="1"/>
  <c r="BN146" i="1"/>
  <c r="BN147" i="1"/>
  <c r="BN149" i="1"/>
  <c r="BN150" i="1"/>
  <c r="BN151" i="1"/>
  <c r="BN152" i="1"/>
  <c r="BN153" i="1"/>
  <c r="BN154" i="1"/>
  <c r="BN155" i="1"/>
  <c r="BN157" i="1"/>
  <c r="BN158" i="1"/>
  <c r="BN159" i="1"/>
  <c r="BN160" i="1"/>
  <c r="BN161" i="1"/>
  <c r="BN162" i="1"/>
  <c r="BN163" i="1"/>
  <c r="BN165" i="1"/>
  <c r="BN166" i="1"/>
  <c r="BN167" i="1"/>
  <c r="BN168" i="1"/>
  <c r="BN169" i="1"/>
  <c r="BN170" i="1"/>
  <c r="BN171" i="1"/>
  <c r="BN173" i="1"/>
  <c r="BN174" i="1"/>
  <c r="BN175" i="1"/>
  <c r="BN176" i="1"/>
  <c r="BN177" i="1"/>
  <c r="BN178" i="1"/>
  <c r="BN179" i="1"/>
  <c r="BN181" i="1"/>
  <c r="BN182" i="1"/>
  <c r="BN183" i="1"/>
  <c r="BN184" i="1"/>
  <c r="BN185" i="1"/>
  <c r="BN186" i="1"/>
  <c r="BN187" i="1"/>
  <c r="BN189" i="1"/>
  <c r="BN190" i="1"/>
  <c r="BN191" i="1"/>
  <c r="BN192" i="1"/>
  <c r="BN193" i="1"/>
  <c r="BN194" i="1"/>
  <c r="BN195" i="1"/>
  <c r="BN197" i="1"/>
  <c r="BN198" i="1"/>
  <c r="BN199" i="1"/>
  <c r="BN200" i="1"/>
  <c r="BN201" i="1"/>
  <c r="BN202" i="1"/>
  <c r="BN203" i="1"/>
  <c r="BN205" i="1"/>
  <c r="BN206" i="1"/>
  <c r="BN207" i="1"/>
  <c r="BN208" i="1"/>
  <c r="BN209" i="1"/>
  <c r="BN210" i="1"/>
  <c r="BN211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27" i="1"/>
  <c r="BN229" i="1"/>
  <c r="BN230" i="1"/>
  <c r="BN231" i="1"/>
  <c r="BN232" i="1"/>
  <c r="BN233" i="1"/>
  <c r="BN234" i="1"/>
  <c r="BN235" i="1"/>
  <c r="BN237" i="1"/>
  <c r="BN238" i="1"/>
  <c r="BN239" i="1"/>
  <c r="BN240" i="1"/>
  <c r="BN241" i="1"/>
  <c r="BN242" i="1"/>
  <c r="BN243" i="1"/>
  <c r="BN245" i="1"/>
  <c r="BN246" i="1"/>
  <c r="BN247" i="1"/>
  <c r="BN248" i="1"/>
  <c r="BN249" i="1"/>
  <c r="BN250" i="1"/>
  <c r="BN251" i="1"/>
  <c r="BN253" i="1"/>
  <c r="BN254" i="1"/>
  <c r="BN255" i="1"/>
  <c r="BN256" i="1"/>
  <c r="BN257" i="1"/>
  <c r="BN258" i="1"/>
  <c r="BN259" i="1"/>
  <c r="BN261" i="1"/>
  <c r="BN262" i="1"/>
  <c r="BN263" i="1"/>
  <c r="BN264" i="1"/>
  <c r="BN265" i="1"/>
  <c r="BN266" i="1"/>
  <c r="BN267" i="1"/>
  <c r="BN269" i="1"/>
  <c r="BN270" i="1"/>
  <c r="BN271" i="1"/>
  <c r="BN272" i="1"/>
  <c r="BN273" i="1"/>
  <c r="BN274" i="1"/>
  <c r="BN275" i="1"/>
  <c r="BN277" i="1"/>
  <c r="BN278" i="1"/>
  <c r="BN279" i="1"/>
  <c r="BN280" i="1"/>
  <c r="BN281" i="1"/>
  <c r="BN282" i="1"/>
  <c r="BN283" i="1"/>
  <c r="BN285" i="1"/>
  <c r="BN286" i="1"/>
  <c r="BN287" i="1"/>
  <c r="BN288" i="1"/>
  <c r="BN289" i="1"/>
  <c r="BN290" i="1"/>
  <c r="BN291" i="1"/>
  <c r="BN293" i="1"/>
  <c r="BN294" i="1"/>
  <c r="BN295" i="1"/>
  <c r="BN296" i="1"/>
  <c r="BN297" i="1"/>
  <c r="BN298" i="1"/>
  <c r="BN299" i="1"/>
  <c r="BN301" i="1"/>
  <c r="BN302" i="1"/>
  <c r="BN303" i="1"/>
  <c r="BN304" i="1"/>
  <c r="BN305" i="1"/>
  <c r="BN306" i="1"/>
  <c r="BN307" i="1"/>
  <c r="BN309" i="1"/>
  <c r="BN310" i="1"/>
  <c r="BN311" i="1"/>
  <c r="BN312" i="1"/>
  <c r="BN313" i="1"/>
  <c r="BN314" i="1"/>
  <c r="BN315" i="1"/>
  <c r="BN317" i="1"/>
  <c r="BN318" i="1"/>
  <c r="BN319" i="1"/>
  <c r="BN320" i="1"/>
  <c r="BN321" i="1"/>
  <c r="BN322" i="1"/>
  <c r="BN323" i="1"/>
  <c r="BN325" i="1"/>
  <c r="BN326" i="1"/>
  <c r="BN327" i="1"/>
  <c r="BN328" i="1"/>
  <c r="BN329" i="1"/>
  <c r="BN330" i="1"/>
  <c r="BN331" i="1"/>
  <c r="BN333" i="1"/>
  <c r="BN334" i="1"/>
  <c r="BN335" i="1"/>
  <c r="BN336" i="1"/>
  <c r="BN337" i="1"/>
  <c r="BN338" i="1"/>
  <c r="BN339" i="1"/>
  <c r="BN341" i="1"/>
  <c r="BN342" i="1"/>
  <c r="BN343" i="1"/>
  <c r="BN344" i="1"/>
  <c r="BN345" i="1"/>
  <c r="BN346" i="1"/>
  <c r="BN347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1004" i="1"/>
  <c r="BN1005" i="1"/>
  <c r="BN1006" i="1"/>
  <c r="BN1007" i="1"/>
  <c r="BN1008" i="1"/>
  <c r="BN1009" i="1"/>
  <c r="BN1010" i="1"/>
  <c r="BN1011" i="1"/>
  <c r="BN1012" i="1"/>
  <c r="BN1013" i="1"/>
  <c r="BN1014" i="1"/>
  <c r="BN1015" i="1"/>
  <c r="BN1016" i="1"/>
  <c r="BN1017" i="1"/>
  <c r="BN1018" i="1"/>
  <c r="BN1019" i="1"/>
  <c r="BN1020" i="1"/>
  <c r="BN1021" i="1"/>
  <c r="BN1022" i="1"/>
  <c r="BN1023" i="1"/>
  <c r="BN1024" i="1"/>
  <c r="BN1025" i="1"/>
  <c r="BN1026" i="1"/>
  <c r="BN1027" i="1"/>
  <c r="BN1028" i="1"/>
  <c r="BN1029" i="1"/>
  <c r="BN1030" i="1"/>
  <c r="BN1031" i="1"/>
  <c r="BN1032" i="1"/>
  <c r="BN1033" i="1"/>
  <c r="BN1034" i="1"/>
  <c r="BN1035" i="1"/>
  <c r="BN1036" i="1"/>
  <c r="BN1037" i="1"/>
  <c r="BN1038" i="1"/>
  <c r="BN1039" i="1"/>
  <c r="BN1040" i="1"/>
  <c r="BN1041" i="1"/>
  <c r="BN1042" i="1"/>
  <c r="BN1043" i="1"/>
  <c r="BN1044" i="1"/>
  <c r="BN1045" i="1"/>
  <c r="BN1046" i="1"/>
  <c r="BN1047" i="1"/>
  <c r="BN1048" i="1"/>
  <c r="BN1049" i="1"/>
  <c r="BN1050" i="1"/>
  <c r="BN1051" i="1"/>
  <c r="BN1052" i="1"/>
  <c r="BN1053" i="1"/>
  <c r="BN1054" i="1"/>
  <c r="BN1055" i="1"/>
  <c r="BN1056" i="1"/>
  <c r="BN1057" i="1"/>
  <c r="BN1058" i="1"/>
  <c r="BN1059" i="1"/>
  <c r="BN1060" i="1"/>
  <c r="BN1061" i="1"/>
  <c r="BN1062" i="1"/>
  <c r="BN1063" i="1"/>
  <c r="BN1064" i="1"/>
  <c r="BN1065" i="1"/>
  <c r="BN1066" i="1"/>
  <c r="BN1067" i="1"/>
  <c r="BN1068" i="1"/>
  <c r="BN1069" i="1"/>
  <c r="BN1070" i="1"/>
  <c r="BN1071" i="1"/>
  <c r="BN1072" i="1"/>
  <c r="BN1073" i="1"/>
  <c r="BN1074" i="1"/>
  <c r="BN1075" i="1"/>
  <c r="BN1076" i="1"/>
  <c r="BN1077" i="1"/>
  <c r="BN1078" i="1"/>
  <c r="BN1079" i="1"/>
  <c r="BN1080" i="1"/>
  <c r="BN1081" i="1"/>
  <c r="BN1082" i="1"/>
  <c r="BN1083" i="1"/>
  <c r="BN1084" i="1"/>
  <c r="BN1085" i="1"/>
  <c r="BN1086" i="1"/>
  <c r="BN1087" i="1"/>
  <c r="BN1088" i="1"/>
  <c r="BN1089" i="1"/>
  <c r="BN1090" i="1"/>
  <c r="BN1091" i="1"/>
  <c r="BN1092" i="1"/>
  <c r="BN1093" i="1"/>
  <c r="BN1094" i="1"/>
  <c r="BN1095" i="1"/>
  <c r="BN1096" i="1"/>
  <c r="BN1097" i="1"/>
  <c r="BN1098" i="1"/>
  <c r="BN1099" i="1"/>
  <c r="BN1100" i="1"/>
  <c r="BN1101" i="1"/>
  <c r="BN1102" i="1"/>
  <c r="BN1103" i="1"/>
  <c r="BN1104" i="1"/>
  <c r="BN1105" i="1"/>
  <c r="BN1106" i="1"/>
  <c r="BN1107" i="1"/>
  <c r="BN1108" i="1"/>
  <c r="BN1109" i="1"/>
  <c r="BN1110" i="1"/>
  <c r="BN1111" i="1"/>
  <c r="BN1112" i="1"/>
  <c r="BN1113" i="1"/>
  <c r="BN1114" i="1"/>
  <c r="BN1115" i="1"/>
  <c r="BN1116" i="1"/>
  <c r="BN1117" i="1"/>
  <c r="BN1118" i="1"/>
  <c r="BN1119" i="1"/>
  <c r="BN1120" i="1"/>
  <c r="BN1121" i="1"/>
  <c r="BN1122" i="1"/>
  <c r="BN1123" i="1"/>
  <c r="BN1124" i="1"/>
  <c r="BN1125" i="1"/>
  <c r="BN1126" i="1"/>
  <c r="BN1127" i="1"/>
  <c r="BN1128" i="1"/>
  <c r="BN1129" i="1"/>
  <c r="BN1130" i="1"/>
  <c r="BN1131" i="1"/>
  <c r="BN1132" i="1"/>
  <c r="BN1133" i="1"/>
  <c r="BN1134" i="1"/>
  <c r="BN1135" i="1"/>
  <c r="BN1136" i="1"/>
  <c r="BN1137" i="1"/>
  <c r="BN1138" i="1"/>
  <c r="BN1139" i="1"/>
  <c r="BN1140" i="1"/>
  <c r="BN1141" i="1"/>
  <c r="BN1142" i="1"/>
  <c r="BN1143" i="1"/>
  <c r="BN1144" i="1"/>
  <c r="BN1145" i="1"/>
  <c r="BN1146" i="1"/>
  <c r="BN1147" i="1"/>
  <c r="BN1148" i="1"/>
  <c r="BN1149" i="1"/>
  <c r="BN1150" i="1"/>
  <c r="BN1151" i="1"/>
  <c r="BN1152" i="1"/>
  <c r="BN1153" i="1"/>
  <c r="BN1154" i="1"/>
  <c r="BN1155" i="1"/>
  <c r="BN1156" i="1"/>
  <c r="BN1157" i="1"/>
  <c r="BN1158" i="1"/>
  <c r="BN1159" i="1"/>
  <c r="BN1160" i="1"/>
  <c r="BN1161" i="1"/>
  <c r="BN1162" i="1"/>
  <c r="BN1163" i="1"/>
  <c r="BN1164" i="1"/>
  <c r="BN1165" i="1"/>
  <c r="BN1166" i="1"/>
  <c r="BN1167" i="1"/>
  <c r="BN1168" i="1"/>
  <c r="BN1169" i="1"/>
  <c r="BN1170" i="1"/>
  <c r="BN1171" i="1"/>
  <c r="BN1172" i="1"/>
  <c r="BN1173" i="1"/>
  <c r="BN1174" i="1"/>
  <c r="BN1175" i="1"/>
  <c r="BN1176" i="1"/>
  <c r="BN1177" i="1"/>
  <c r="BN1178" i="1"/>
  <c r="BN1179" i="1"/>
  <c r="BN1180" i="1"/>
  <c r="BN1181" i="1"/>
  <c r="BN1182" i="1"/>
  <c r="BN1183" i="1"/>
  <c r="BN1184" i="1"/>
  <c r="BN1185" i="1"/>
  <c r="BN1186" i="1"/>
  <c r="BN1187" i="1"/>
  <c r="BN1188" i="1"/>
  <c r="BN1189" i="1"/>
  <c r="BN1190" i="1"/>
  <c r="BN1191" i="1"/>
  <c r="BN1192" i="1"/>
  <c r="BN1193" i="1"/>
  <c r="BN1194" i="1"/>
  <c r="BN1195" i="1"/>
  <c r="BN1196" i="1"/>
  <c r="BN1197" i="1"/>
  <c r="BN1198" i="1"/>
  <c r="BN1199" i="1"/>
  <c r="BN1200" i="1"/>
  <c r="BN1201" i="1"/>
  <c r="BN1202" i="1"/>
  <c r="BN1203" i="1"/>
  <c r="BN1204" i="1"/>
  <c r="BN1205" i="1"/>
  <c r="BN1206" i="1"/>
  <c r="BN1207" i="1"/>
  <c r="BN1208" i="1"/>
  <c r="BN1209" i="1"/>
  <c r="BN1210" i="1"/>
  <c r="BN1211" i="1"/>
  <c r="BN1212" i="1"/>
  <c r="BN1213" i="1"/>
  <c r="BN1214" i="1"/>
  <c r="BN1215" i="1"/>
  <c r="BN1216" i="1"/>
  <c r="BN1217" i="1"/>
  <c r="BN1218" i="1"/>
  <c r="BN1219" i="1"/>
  <c r="BN1220" i="1"/>
  <c r="BN1221" i="1"/>
  <c r="BN1222" i="1"/>
  <c r="BN1223" i="1"/>
  <c r="BN1224" i="1"/>
  <c r="BN1225" i="1"/>
  <c r="BN1226" i="1"/>
  <c r="BN1227" i="1"/>
  <c r="BN1228" i="1"/>
  <c r="BN1229" i="1"/>
  <c r="BN1230" i="1"/>
  <c r="BN1231" i="1"/>
  <c r="BN1232" i="1"/>
  <c r="BN1233" i="1"/>
  <c r="BN1234" i="1"/>
  <c r="BN1235" i="1"/>
  <c r="BN1236" i="1"/>
  <c r="BN1237" i="1"/>
  <c r="BN1238" i="1"/>
  <c r="BN1239" i="1"/>
  <c r="BN1240" i="1"/>
  <c r="BN1241" i="1"/>
  <c r="BN1242" i="1"/>
  <c r="BN1243" i="1"/>
  <c r="BN1244" i="1"/>
  <c r="BN1245" i="1"/>
  <c r="BN1246" i="1"/>
  <c r="BN1247" i="1"/>
  <c r="BN1248" i="1"/>
  <c r="BN1249" i="1"/>
  <c r="BN1250" i="1"/>
  <c r="BN1251" i="1"/>
  <c r="BN1252" i="1"/>
  <c r="BN1253" i="1"/>
  <c r="BN1254" i="1"/>
  <c r="BN1255" i="1"/>
  <c r="BN1256" i="1"/>
  <c r="BN1257" i="1"/>
  <c r="BN1258" i="1"/>
  <c r="BN1259" i="1"/>
  <c r="BN1260" i="1"/>
  <c r="BN1261" i="1"/>
  <c r="BN1262" i="1"/>
  <c r="BN1263" i="1"/>
  <c r="BN1264" i="1"/>
  <c r="BN1265" i="1"/>
  <c r="BN1266" i="1"/>
  <c r="BN1267" i="1"/>
  <c r="BN1268" i="1"/>
  <c r="BN1269" i="1"/>
  <c r="BN1270" i="1"/>
  <c r="BN1271" i="1"/>
  <c r="BN1272" i="1"/>
  <c r="BN1273" i="1"/>
  <c r="BN1274" i="1"/>
  <c r="BN1275" i="1"/>
  <c r="BN1276" i="1"/>
  <c r="BN1277" i="1"/>
  <c r="BN1278" i="1"/>
  <c r="BN1279" i="1"/>
  <c r="BN1280" i="1"/>
  <c r="BN1281" i="1"/>
  <c r="BN1282" i="1"/>
  <c r="BN1283" i="1"/>
  <c r="BN1284" i="1"/>
  <c r="BN1285" i="1"/>
  <c r="BN1286" i="1"/>
  <c r="BN1287" i="1"/>
  <c r="BN1288" i="1"/>
  <c r="BN1289" i="1"/>
  <c r="BN1290" i="1"/>
  <c r="BN1291" i="1"/>
  <c r="BN1292" i="1"/>
  <c r="BN1293" i="1"/>
  <c r="BN1294" i="1"/>
  <c r="BN1295" i="1"/>
  <c r="BN1296" i="1"/>
  <c r="BN1297" i="1"/>
  <c r="BN1298" i="1"/>
  <c r="BN1299" i="1"/>
  <c r="BN1300" i="1"/>
  <c r="BN1301" i="1"/>
  <c r="BN1302" i="1"/>
  <c r="BN1303" i="1"/>
  <c r="BN1304" i="1"/>
  <c r="BN1305" i="1"/>
  <c r="BN1306" i="1"/>
  <c r="BN1307" i="1"/>
  <c r="BN1308" i="1"/>
  <c r="BN1309" i="1"/>
  <c r="BN1310" i="1"/>
  <c r="BN1311" i="1"/>
  <c r="BN1312" i="1"/>
  <c r="BN1313" i="1"/>
  <c r="BN1314" i="1"/>
  <c r="BN1315" i="1"/>
  <c r="BN1316" i="1"/>
  <c r="BN1317" i="1"/>
  <c r="BN1318" i="1"/>
  <c r="BN1319" i="1"/>
  <c r="BN1320" i="1"/>
  <c r="BN1321" i="1"/>
  <c r="BN1322" i="1"/>
  <c r="BN1323" i="1"/>
  <c r="BN1324" i="1"/>
  <c r="BN1325" i="1"/>
  <c r="BN1326" i="1"/>
  <c r="BN1327" i="1"/>
  <c r="BN1328" i="1"/>
  <c r="BN1329" i="1"/>
  <c r="BN1330" i="1"/>
  <c r="BN1331" i="1"/>
  <c r="BN1332" i="1"/>
  <c r="BN1333" i="1"/>
  <c r="BN1334" i="1"/>
  <c r="BN1335" i="1"/>
  <c r="BN1336" i="1"/>
  <c r="BN1337" i="1"/>
  <c r="BN1338" i="1"/>
  <c r="BN1339" i="1"/>
  <c r="BN1340" i="1"/>
  <c r="BN1341" i="1"/>
  <c r="BN1342" i="1"/>
  <c r="BN1343" i="1"/>
  <c r="BN1344" i="1"/>
  <c r="BN1345" i="1"/>
  <c r="BN1346" i="1"/>
  <c r="BN1347" i="1"/>
  <c r="BN1348" i="1"/>
  <c r="BN1349" i="1"/>
  <c r="BN1350" i="1"/>
  <c r="BN1351" i="1"/>
  <c r="BN1352" i="1"/>
  <c r="BN1353" i="1"/>
  <c r="BN1354" i="1"/>
  <c r="BN1355" i="1"/>
  <c r="BN1356" i="1"/>
  <c r="BN1357" i="1"/>
  <c r="BN1358" i="1"/>
  <c r="BN1359" i="1"/>
  <c r="BN1360" i="1"/>
  <c r="BN1361" i="1"/>
  <c r="BN1362" i="1"/>
  <c r="BN1363" i="1"/>
  <c r="BN1364" i="1"/>
  <c r="BN1365" i="1"/>
  <c r="BN1366" i="1"/>
  <c r="BN1367" i="1"/>
  <c r="BN1368" i="1"/>
  <c r="BN1369" i="1"/>
  <c r="BN1370" i="1"/>
  <c r="BN1371" i="1"/>
  <c r="BN1372" i="1"/>
  <c r="BN1373" i="1"/>
  <c r="BN1374" i="1"/>
  <c r="BN1375" i="1"/>
  <c r="BN1376" i="1"/>
  <c r="BN1377" i="1"/>
  <c r="BN1378" i="1"/>
  <c r="BN1379" i="1"/>
  <c r="BN1380" i="1"/>
  <c r="BN1381" i="1"/>
  <c r="BN1382" i="1"/>
  <c r="BN1383" i="1"/>
  <c r="BN1384" i="1"/>
  <c r="BN1385" i="1"/>
  <c r="BN1386" i="1"/>
  <c r="BN1387" i="1"/>
  <c r="BN1388" i="1"/>
  <c r="BN1389" i="1"/>
  <c r="BN1390" i="1"/>
  <c r="BN1391" i="1"/>
  <c r="BN1392" i="1"/>
  <c r="BN1393" i="1"/>
  <c r="BN1394" i="1"/>
  <c r="BN1395" i="1"/>
  <c r="BN1396" i="1"/>
  <c r="BN1397" i="1"/>
  <c r="BN1398" i="1"/>
  <c r="BN1399" i="1"/>
  <c r="BN1400" i="1"/>
  <c r="BN1401" i="1"/>
  <c r="BN1402" i="1"/>
  <c r="BN1403" i="1"/>
  <c r="BN1404" i="1"/>
  <c r="BN1405" i="1"/>
  <c r="BN1406" i="1"/>
  <c r="BN1407" i="1"/>
  <c r="BN1408" i="1"/>
  <c r="BN1409" i="1"/>
  <c r="BN1410" i="1"/>
  <c r="BN1411" i="1"/>
  <c r="BN1412" i="1"/>
  <c r="BN1413" i="1"/>
  <c r="BN1414" i="1"/>
  <c r="BN1415" i="1"/>
  <c r="BN1416" i="1"/>
  <c r="BN1417" i="1"/>
  <c r="BN1418" i="1"/>
  <c r="BN1419" i="1"/>
  <c r="BN1420" i="1"/>
  <c r="BN1421" i="1"/>
  <c r="BN1422" i="1"/>
  <c r="BN1423" i="1"/>
  <c r="BN1424" i="1"/>
  <c r="BN1425" i="1"/>
  <c r="BN1426" i="1"/>
  <c r="BN1427" i="1"/>
  <c r="BN1428" i="1"/>
  <c r="BN1429" i="1"/>
  <c r="BN1430" i="1"/>
  <c r="BN1431" i="1"/>
  <c r="BN1432" i="1"/>
  <c r="BN1433" i="1"/>
  <c r="BN1434" i="1"/>
  <c r="BN1435" i="1"/>
  <c r="BN1436" i="1"/>
  <c r="BN1437" i="1"/>
  <c r="BN1438" i="1"/>
  <c r="BN1439" i="1"/>
  <c r="BN1440" i="1"/>
  <c r="BN1441" i="1"/>
  <c r="BN1442" i="1"/>
  <c r="BN1443" i="1"/>
  <c r="BN1444" i="1"/>
  <c r="BN1445" i="1"/>
  <c r="BN1446" i="1"/>
  <c r="BN1447" i="1"/>
  <c r="BN1448" i="1"/>
  <c r="BN1449" i="1"/>
  <c r="BN1450" i="1"/>
  <c r="BN1451" i="1"/>
  <c r="BN1452" i="1"/>
  <c r="BN1453" i="1"/>
  <c r="BN1454" i="1"/>
  <c r="BN1455" i="1"/>
  <c r="BN1456" i="1"/>
  <c r="BN1457" i="1"/>
  <c r="BN1458" i="1"/>
  <c r="BN1459" i="1"/>
  <c r="BN1460" i="1"/>
  <c r="BN1461" i="1"/>
  <c r="BN1462" i="1"/>
  <c r="BN1463" i="1"/>
  <c r="BN1464" i="1"/>
  <c r="BN1465" i="1"/>
  <c r="BN1466" i="1"/>
  <c r="BN1467" i="1"/>
  <c r="BN1468" i="1"/>
  <c r="BN1469" i="1"/>
  <c r="BN1470" i="1"/>
  <c r="BN1471" i="1"/>
  <c r="BN1472" i="1"/>
  <c r="BN1473" i="1"/>
  <c r="BN1474" i="1"/>
  <c r="BN1475" i="1"/>
  <c r="BN1476" i="1"/>
  <c r="BN1477" i="1"/>
  <c r="BN1478" i="1"/>
  <c r="BN1479" i="1"/>
  <c r="BN1480" i="1"/>
  <c r="BN1481" i="1"/>
  <c r="BN1482" i="1"/>
  <c r="BN1483" i="1"/>
  <c r="BN1484" i="1"/>
  <c r="BN1485" i="1"/>
  <c r="BN1486" i="1"/>
  <c r="BN1487" i="1"/>
  <c r="BN1488" i="1"/>
  <c r="BN1489" i="1"/>
  <c r="BN1490" i="1"/>
  <c r="BN1491" i="1"/>
  <c r="BN1492" i="1"/>
  <c r="BN1493" i="1"/>
  <c r="BN1494" i="1"/>
  <c r="BN1495" i="1"/>
  <c r="BN1496" i="1"/>
  <c r="BN1497" i="1"/>
  <c r="BN1498" i="1"/>
  <c r="BN1499" i="1"/>
  <c r="BN1500" i="1"/>
  <c r="BN1501" i="1"/>
  <c r="BN1502" i="1"/>
  <c r="BN1503" i="1"/>
  <c r="BN1504" i="1"/>
  <c r="BN1505" i="1"/>
  <c r="BN1506" i="1"/>
  <c r="BN1507" i="1"/>
  <c r="BN1508" i="1"/>
  <c r="BN1509" i="1"/>
  <c r="BN1510" i="1"/>
  <c r="BN1511" i="1"/>
  <c r="BN1512" i="1"/>
  <c r="BN1513" i="1"/>
  <c r="BN1514" i="1"/>
  <c r="BN1515" i="1"/>
  <c r="BN1516" i="1"/>
  <c r="BN1517" i="1"/>
  <c r="BN1518" i="1"/>
  <c r="BN1519" i="1"/>
  <c r="BN1520" i="1"/>
  <c r="BN1521" i="1"/>
  <c r="BN1522" i="1"/>
  <c r="BN1523" i="1"/>
  <c r="BN1524" i="1"/>
  <c r="BN1525" i="1"/>
  <c r="BN1526" i="1"/>
  <c r="BN1527" i="1"/>
  <c r="BN1528" i="1"/>
  <c r="BN1529" i="1"/>
  <c r="BN1530" i="1"/>
  <c r="BN1531" i="1"/>
  <c r="BN1532" i="1"/>
  <c r="BN1533" i="1"/>
  <c r="BN1534" i="1"/>
  <c r="BN1535" i="1"/>
  <c r="BN1536" i="1"/>
  <c r="BN1537" i="1"/>
  <c r="BN1538" i="1"/>
  <c r="BN1539" i="1"/>
  <c r="BN1540" i="1"/>
  <c r="BN1541" i="1"/>
  <c r="BN1542" i="1"/>
  <c r="BN1543" i="1"/>
  <c r="BN1544" i="1"/>
  <c r="BN1545" i="1"/>
  <c r="BN1546" i="1"/>
  <c r="BN1547" i="1"/>
  <c r="BN1548" i="1"/>
  <c r="BN1549" i="1"/>
  <c r="BN1550" i="1"/>
  <c r="BN1551" i="1"/>
  <c r="BN1552" i="1"/>
  <c r="BN1553" i="1"/>
  <c r="BN1554" i="1"/>
  <c r="BN1555" i="1"/>
  <c r="BN1556" i="1"/>
  <c r="BN1557" i="1"/>
  <c r="BN1558" i="1"/>
  <c r="BN1559" i="1"/>
  <c r="BN1560" i="1"/>
  <c r="BN1561" i="1"/>
  <c r="BN1562" i="1"/>
  <c r="BN1563" i="1"/>
  <c r="BN1564" i="1"/>
  <c r="BN1565" i="1"/>
  <c r="BN1566" i="1"/>
  <c r="BN1567" i="1"/>
  <c r="BN1568" i="1"/>
  <c r="BN1569" i="1"/>
  <c r="BN1570" i="1"/>
  <c r="BN1571" i="1"/>
  <c r="BN1572" i="1"/>
  <c r="BN1573" i="1"/>
  <c r="BN1574" i="1"/>
  <c r="BN1575" i="1"/>
  <c r="BN1576" i="1"/>
  <c r="BN1577" i="1"/>
  <c r="BN1578" i="1"/>
  <c r="BN1579" i="1"/>
  <c r="BN1580" i="1"/>
  <c r="BN1581" i="1"/>
  <c r="BN1582" i="1"/>
  <c r="BN1583" i="1"/>
  <c r="BN1584" i="1"/>
  <c r="BN1585" i="1"/>
  <c r="BN1586" i="1"/>
  <c r="BN1587" i="1"/>
  <c r="BN1588" i="1"/>
  <c r="BN1589" i="1"/>
  <c r="BN1590" i="1"/>
  <c r="BN1591" i="1"/>
  <c r="BN1592" i="1"/>
  <c r="BN1593" i="1"/>
  <c r="BN1594" i="1"/>
  <c r="BN1595" i="1"/>
  <c r="BN1596" i="1"/>
  <c r="BN1597" i="1"/>
  <c r="BN1598" i="1"/>
  <c r="BN1599" i="1"/>
  <c r="BN1600" i="1"/>
  <c r="BN1601" i="1"/>
  <c r="BN1602" i="1"/>
  <c r="BN1603" i="1"/>
  <c r="BN1604" i="1"/>
  <c r="BN1605" i="1"/>
  <c r="BN1606" i="1"/>
  <c r="BN1607" i="1"/>
  <c r="BN1608" i="1"/>
  <c r="BN1609" i="1"/>
  <c r="BN1610" i="1"/>
  <c r="BN1611" i="1"/>
  <c r="BN1612" i="1"/>
  <c r="BN1613" i="1"/>
  <c r="BN1614" i="1"/>
  <c r="BN1615" i="1"/>
  <c r="BN1616" i="1"/>
  <c r="BN1617" i="1"/>
  <c r="BN1618" i="1"/>
  <c r="BN1619" i="1"/>
  <c r="BN1620" i="1"/>
  <c r="BN1621" i="1"/>
  <c r="BN1622" i="1"/>
  <c r="BN1623" i="1"/>
  <c r="BN1624" i="1"/>
  <c r="BN1625" i="1"/>
  <c r="BN1626" i="1"/>
  <c r="BN1627" i="1"/>
  <c r="BN1628" i="1"/>
  <c r="BN1629" i="1"/>
  <c r="BN1630" i="1"/>
  <c r="BN1631" i="1"/>
  <c r="BN1632" i="1"/>
  <c r="BN1633" i="1"/>
  <c r="BN1634" i="1"/>
  <c r="BN1635" i="1"/>
  <c r="BN1636" i="1"/>
  <c r="BN1637" i="1"/>
  <c r="BN1638" i="1"/>
  <c r="BN1639" i="1"/>
  <c r="BN1640" i="1"/>
  <c r="BN1641" i="1"/>
  <c r="BN1642" i="1"/>
  <c r="BN1643" i="1"/>
  <c r="BN1644" i="1"/>
  <c r="BN1645" i="1"/>
  <c r="BN1646" i="1"/>
  <c r="BN1647" i="1"/>
  <c r="BN1648" i="1"/>
  <c r="BN1649" i="1"/>
  <c r="BN1650" i="1"/>
  <c r="BN1651" i="1"/>
  <c r="BN1652" i="1"/>
  <c r="BN1653" i="1"/>
  <c r="BN1654" i="1"/>
  <c r="BN1655" i="1"/>
  <c r="BN1656" i="1"/>
  <c r="BN1657" i="1"/>
  <c r="BN1658" i="1"/>
  <c r="BN1659" i="1"/>
  <c r="BN1660" i="1"/>
  <c r="BN1661" i="1"/>
  <c r="BN1662" i="1"/>
  <c r="BN1663" i="1"/>
  <c r="BN1664" i="1"/>
  <c r="BN1665" i="1"/>
  <c r="BN1666" i="1"/>
  <c r="BN1667" i="1"/>
  <c r="BN1668" i="1"/>
  <c r="BN1669" i="1"/>
  <c r="BN1670" i="1"/>
  <c r="BN1671" i="1"/>
  <c r="BN1672" i="1"/>
  <c r="BN1673" i="1"/>
  <c r="BN1674" i="1"/>
  <c r="BN1675" i="1"/>
  <c r="BN1676" i="1"/>
  <c r="BN1677" i="1"/>
  <c r="BN1678" i="1"/>
  <c r="BN1679" i="1"/>
  <c r="BN1680" i="1"/>
  <c r="BN1681" i="1"/>
  <c r="BN1682" i="1"/>
  <c r="BN1683" i="1"/>
  <c r="BN1684" i="1"/>
  <c r="BN1685" i="1"/>
  <c r="BN1686" i="1"/>
  <c r="BN1687" i="1"/>
  <c r="BN1688" i="1"/>
  <c r="BN1689" i="1"/>
  <c r="BN1690" i="1"/>
  <c r="BN1691" i="1"/>
  <c r="BN1692" i="1"/>
  <c r="BN1693" i="1"/>
  <c r="BN1694" i="1"/>
  <c r="BN1695" i="1"/>
  <c r="BN1696" i="1"/>
  <c r="BN1697" i="1"/>
  <c r="BN1698" i="1"/>
  <c r="BN1699" i="1"/>
  <c r="BN1700" i="1"/>
  <c r="BN1701" i="1"/>
  <c r="BN1702" i="1"/>
  <c r="BN1703" i="1"/>
  <c r="BN1704" i="1"/>
  <c r="BN1705" i="1"/>
  <c r="BN1706" i="1"/>
  <c r="BN1707" i="1"/>
  <c r="BN1708" i="1"/>
  <c r="BN1709" i="1"/>
  <c r="BN1710" i="1"/>
  <c r="BN1711" i="1"/>
  <c r="BN1712" i="1"/>
  <c r="BN1713" i="1"/>
  <c r="BN1714" i="1"/>
  <c r="BN1715" i="1"/>
  <c r="BN1716" i="1"/>
  <c r="BN1717" i="1"/>
  <c r="BN1718" i="1"/>
  <c r="BN1719" i="1"/>
  <c r="BN1720" i="1"/>
  <c r="BN1721" i="1"/>
  <c r="BN1722" i="1"/>
  <c r="BN1723" i="1"/>
  <c r="BN1724" i="1"/>
  <c r="BN1725" i="1"/>
  <c r="BN1726" i="1"/>
  <c r="BN1727" i="1"/>
  <c r="BN1728" i="1"/>
  <c r="BN1729" i="1"/>
  <c r="BN1730" i="1"/>
  <c r="BN1731" i="1"/>
  <c r="BN1732" i="1"/>
  <c r="BN1733" i="1"/>
  <c r="BN1734" i="1"/>
  <c r="BN1735" i="1"/>
  <c r="BN1736" i="1"/>
  <c r="BN1737" i="1"/>
  <c r="BN1738" i="1"/>
  <c r="BN1739" i="1"/>
  <c r="BN1740" i="1"/>
  <c r="BN1741" i="1"/>
  <c r="BN1742" i="1"/>
  <c r="BN1743" i="1"/>
  <c r="BN1744" i="1"/>
  <c r="BN1745" i="1"/>
  <c r="BN1746" i="1"/>
  <c r="BN1747" i="1"/>
  <c r="BN1748" i="1"/>
  <c r="BN1749" i="1"/>
  <c r="BN1750" i="1"/>
  <c r="BN1751" i="1"/>
  <c r="BN1752" i="1"/>
  <c r="BN1753" i="1"/>
  <c r="BN1754" i="1"/>
  <c r="BN1755" i="1"/>
  <c r="BN1756" i="1"/>
  <c r="BN1757" i="1"/>
  <c r="BN1758" i="1"/>
  <c r="BN1759" i="1"/>
  <c r="BN1760" i="1"/>
  <c r="BN1761" i="1"/>
  <c r="BN1762" i="1"/>
  <c r="BN1763" i="1"/>
  <c r="BN1764" i="1"/>
  <c r="BN1765" i="1"/>
  <c r="BN1766" i="1"/>
  <c r="BN1767" i="1"/>
  <c r="BN1768" i="1"/>
  <c r="BN1769" i="1"/>
  <c r="BN1770" i="1"/>
  <c r="BN1771" i="1"/>
  <c r="BN1772" i="1"/>
  <c r="BN1773" i="1"/>
  <c r="BN1774" i="1"/>
  <c r="BN1775" i="1"/>
  <c r="BN1776" i="1"/>
  <c r="BN1777" i="1"/>
  <c r="BN1778" i="1"/>
  <c r="BN1779" i="1"/>
  <c r="BN1780" i="1"/>
  <c r="BN1781" i="1"/>
  <c r="BN1782" i="1"/>
  <c r="BN1783" i="1"/>
  <c r="BN1784" i="1"/>
  <c r="BN1785" i="1"/>
  <c r="BN1786" i="1"/>
  <c r="BN1787" i="1"/>
  <c r="BN1788" i="1"/>
  <c r="BN1789" i="1"/>
  <c r="BN1790" i="1"/>
  <c r="BN1791" i="1"/>
  <c r="BN1792" i="1"/>
  <c r="BN1793" i="1"/>
  <c r="BN1794" i="1"/>
  <c r="BN1795" i="1"/>
  <c r="BN1796" i="1"/>
  <c r="BN1797" i="1"/>
  <c r="BN1798" i="1"/>
  <c r="BN1799" i="1"/>
  <c r="BN1800" i="1"/>
  <c r="BN1801" i="1"/>
  <c r="BN1802" i="1"/>
  <c r="BN1803" i="1"/>
  <c r="BN1804" i="1"/>
  <c r="BN1805" i="1"/>
  <c r="BN1806" i="1"/>
  <c r="BN1807" i="1"/>
  <c r="BN1808" i="1"/>
  <c r="BN1809" i="1"/>
  <c r="BN1810" i="1"/>
  <c r="BN1811" i="1"/>
  <c r="BN1812" i="1"/>
  <c r="BN1813" i="1"/>
  <c r="BN1814" i="1"/>
  <c r="BN1815" i="1"/>
  <c r="BN1816" i="1"/>
  <c r="BN1817" i="1"/>
  <c r="BN1818" i="1"/>
  <c r="BN1819" i="1"/>
  <c r="BN1820" i="1"/>
  <c r="BN1821" i="1"/>
  <c r="BN1822" i="1"/>
  <c r="BN1823" i="1"/>
  <c r="BN1824" i="1"/>
  <c r="BN1825" i="1"/>
  <c r="BN1826" i="1"/>
  <c r="BN1827" i="1"/>
  <c r="BN1828" i="1"/>
  <c r="BN1829" i="1"/>
  <c r="BN1830" i="1"/>
  <c r="BN1831" i="1"/>
  <c r="BN1832" i="1"/>
  <c r="BN1833" i="1"/>
  <c r="BN1834" i="1"/>
  <c r="BN1835" i="1"/>
  <c r="BN1836" i="1"/>
  <c r="BN1837" i="1"/>
  <c r="BN1838" i="1"/>
  <c r="BN1839" i="1"/>
  <c r="BN1840" i="1"/>
  <c r="BN1841" i="1"/>
  <c r="BN1842" i="1"/>
  <c r="BN1843" i="1"/>
  <c r="BN1844" i="1"/>
  <c r="BN1845" i="1"/>
  <c r="BN1846" i="1"/>
  <c r="BN1847" i="1"/>
  <c r="BN1848" i="1"/>
  <c r="BN1849" i="1"/>
  <c r="BN1850" i="1"/>
  <c r="BN1851" i="1"/>
  <c r="BN1852" i="1"/>
  <c r="BN1853" i="1"/>
  <c r="BN1854" i="1"/>
  <c r="BN1855" i="1"/>
  <c r="BN1856" i="1"/>
  <c r="BN1857" i="1"/>
  <c r="BN1858" i="1"/>
  <c r="BN1859" i="1"/>
  <c r="BN1860" i="1"/>
  <c r="BN1861" i="1"/>
  <c r="BN1862" i="1"/>
  <c r="BN1863" i="1"/>
  <c r="BN1864" i="1"/>
  <c r="BN1865" i="1"/>
  <c r="BN1866" i="1"/>
  <c r="BN1867" i="1"/>
  <c r="BN1868" i="1"/>
  <c r="BN1869" i="1"/>
  <c r="BN1870" i="1"/>
  <c r="BN1871" i="1"/>
  <c r="BN1872" i="1"/>
  <c r="BN1873" i="1"/>
  <c r="BN1874" i="1"/>
  <c r="BN1875" i="1"/>
  <c r="BN1876" i="1"/>
  <c r="BN1877" i="1"/>
  <c r="BN1878" i="1"/>
  <c r="BN1879" i="1"/>
  <c r="BN1880" i="1"/>
  <c r="BN1881" i="1"/>
  <c r="BN1882" i="1"/>
  <c r="BN1883" i="1"/>
  <c r="BN1884" i="1"/>
  <c r="BN1885" i="1"/>
  <c r="BN1886" i="1"/>
  <c r="BN1887" i="1"/>
  <c r="BN1888" i="1"/>
  <c r="BN1889" i="1"/>
  <c r="BN1890" i="1"/>
  <c r="BN1891" i="1"/>
  <c r="BN1892" i="1"/>
  <c r="BN1893" i="1"/>
  <c r="BN1894" i="1"/>
  <c r="BN1895" i="1"/>
  <c r="BN1896" i="1"/>
  <c r="BN1897" i="1"/>
  <c r="BN1898" i="1"/>
  <c r="BN1899" i="1"/>
  <c r="BN1900" i="1"/>
  <c r="BN1901" i="1"/>
  <c r="BN1902" i="1"/>
  <c r="BN1903" i="1"/>
  <c r="BN1904" i="1"/>
  <c r="BN1905" i="1"/>
  <c r="BN1906" i="1"/>
  <c r="BN1907" i="1"/>
  <c r="BN1908" i="1"/>
  <c r="BN1909" i="1"/>
  <c r="BN1910" i="1"/>
  <c r="BN1911" i="1"/>
  <c r="BN1912" i="1"/>
  <c r="BN1913" i="1"/>
  <c r="BN1914" i="1"/>
  <c r="BN1915" i="1"/>
  <c r="BN1916" i="1"/>
  <c r="BN1917" i="1"/>
  <c r="BN1918" i="1"/>
  <c r="BN1919" i="1"/>
  <c r="BN1920" i="1"/>
  <c r="BN1921" i="1"/>
  <c r="BN1922" i="1"/>
  <c r="BN1923" i="1"/>
  <c r="BN1924" i="1"/>
  <c r="BN1925" i="1"/>
  <c r="BN1926" i="1"/>
  <c r="BN1927" i="1"/>
  <c r="BN1928" i="1"/>
  <c r="BN1929" i="1"/>
  <c r="BN1930" i="1"/>
  <c r="BN1931" i="1"/>
  <c r="BN1932" i="1"/>
  <c r="BN1933" i="1"/>
  <c r="BN1934" i="1"/>
  <c r="BN1935" i="1"/>
  <c r="BN1936" i="1"/>
  <c r="BN1937" i="1"/>
  <c r="BN1938" i="1"/>
  <c r="BN1939" i="1"/>
  <c r="BN1940" i="1"/>
  <c r="BN1941" i="1"/>
  <c r="BN1942" i="1"/>
  <c r="BN1943" i="1"/>
  <c r="BN1944" i="1"/>
  <c r="BN1945" i="1"/>
  <c r="BN1946" i="1"/>
  <c r="BN1947" i="1"/>
  <c r="BN1948" i="1"/>
  <c r="BN1949" i="1"/>
  <c r="BN1950" i="1"/>
  <c r="BN1951" i="1"/>
  <c r="BN1952" i="1"/>
  <c r="BN1953" i="1"/>
  <c r="BN1954" i="1"/>
  <c r="BN1955" i="1"/>
  <c r="BN1956" i="1"/>
  <c r="BN1957" i="1"/>
  <c r="BN1958" i="1"/>
  <c r="BN1959" i="1"/>
  <c r="BN1960" i="1"/>
  <c r="BN1961" i="1"/>
  <c r="BN1962" i="1"/>
  <c r="BN1963" i="1"/>
  <c r="BN1964" i="1"/>
  <c r="BN1965" i="1"/>
  <c r="BN1966" i="1"/>
  <c r="BN1967" i="1"/>
  <c r="BN1968" i="1"/>
  <c r="BN1969" i="1"/>
  <c r="BN1970" i="1"/>
  <c r="BN1971" i="1"/>
  <c r="BN1972" i="1"/>
  <c r="BN1973" i="1"/>
  <c r="BN1974" i="1"/>
  <c r="BN1975" i="1"/>
  <c r="BN1976" i="1"/>
  <c r="BN1977" i="1"/>
  <c r="BN1978" i="1"/>
  <c r="BN1979" i="1"/>
  <c r="BN1980" i="1"/>
  <c r="BN1981" i="1"/>
  <c r="BN1982" i="1"/>
  <c r="BN1983" i="1"/>
  <c r="BN1984" i="1"/>
  <c r="BN1985" i="1"/>
  <c r="BN1986" i="1"/>
  <c r="BN1987" i="1"/>
  <c r="BN1988" i="1"/>
  <c r="BN1989" i="1"/>
  <c r="BM3" i="1"/>
  <c r="BM4" i="1"/>
  <c r="BM5" i="1"/>
  <c r="BM6" i="1"/>
  <c r="BM7" i="1"/>
  <c r="BM8" i="1"/>
  <c r="BM9" i="1"/>
  <c r="BM10" i="1"/>
  <c r="BM11" i="1"/>
  <c r="BM13" i="1"/>
  <c r="BM14" i="1"/>
  <c r="BM15" i="1"/>
  <c r="BM16" i="1"/>
  <c r="BM17" i="1"/>
  <c r="BM18" i="1"/>
  <c r="BM19" i="1"/>
  <c r="BM21" i="1"/>
  <c r="BM22" i="1"/>
  <c r="BM23" i="1"/>
  <c r="BM24" i="1"/>
  <c r="BM25" i="1"/>
  <c r="BM26" i="1"/>
  <c r="BM27" i="1"/>
  <c r="BM29" i="1"/>
  <c r="BM30" i="1"/>
  <c r="BM31" i="1"/>
  <c r="BM32" i="1"/>
  <c r="BM33" i="1"/>
  <c r="BM34" i="1"/>
  <c r="BM35" i="1"/>
  <c r="BM37" i="1"/>
  <c r="BM38" i="1"/>
  <c r="BM39" i="1"/>
  <c r="BM40" i="1"/>
  <c r="BM41" i="1"/>
  <c r="BM42" i="1"/>
  <c r="BM43" i="1"/>
  <c r="BM45" i="1"/>
  <c r="BM46" i="1"/>
  <c r="BM47" i="1"/>
  <c r="BM48" i="1"/>
  <c r="BM49" i="1"/>
  <c r="BM50" i="1"/>
  <c r="BM51" i="1"/>
  <c r="BM53" i="1"/>
  <c r="BM54" i="1"/>
  <c r="BM55" i="1"/>
  <c r="BM56" i="1"/>
  <c r="BM57" i="1"/>
  <c r="BM58" i="1"/>
  <c r="BM59" i="1"/>
  <c r="BM61" i="1"/>
  <c r="BM62" i="1"/>
  <c r="BM63" i="1"/>
  <c r="BM64" i="1"/>
  <c r="BM65" i="1"/>
  <c r="BM66" i="1"/>
  <c r="BM67" i="1"/>
  <c r="BM69" i="1"/>
  <c r="BM70" i="1"/>
  <c r="BM71" i="1"/>
  <c r="BM72" i="1"/>
  <c r="BM73" i="1"/>
  <c r="BM74" i="1"/>
  <c r="BM75" i="1"/>
  <c r="BM77" i="1"/>
  <c r="BM78" i="1"/>
  <c r="BM79" i="1"/>
  <c r="BM80" i="1"/>
  <c r="BM81" i="1"/>
  <c r="BM82" i="1"/>
  <c r="BM83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1" i="1"/>
  <c r="BM102" i="1"/>
  <c r="BM103" i="1"/>
  <c r="BM104" i="1"/>
  <c r="BM105" i="1"/>
  <c r="BM106" i="1"/>
  <c r="BM107" i="1"/>
  <c r="BM109" i="1"/>
  <c r="BM110" i="1"/>
  <c r="BM111" i="1"/>
  <c r="BM112" i="1"/>
  <c r="BM113" i="1"/>
  <c r="BM114" i="1"/>
  <c r="BM115" i="1"/>
  <c r="BM117" i="1"/>
  <c r="BM118" i="1"/>
  <c r="BM119" i="1"/>
  <c r="BM120" i="1"/>
  <c r="BM121" i="1"/>
  <c r="BM122" i="1"/>
  <c r="BM123" i="1"/>
  <c r="BM125" i="1"/>
  <c r="BM126" i="1"/>
  <c r="BM127" i="1"/>
  <c r="BM128" i="1"/>
  <c r="BM129" i="1"/>
  <c r="BM130" i="1"/>
  <c r="BM131" i="1"/>
  <c r="BM133" i="1"/>
  <c r="BM134" i="1"/>
  <c r="BM135" i="1"/>
  <c r="BM136" i="1"/>
  <c r="BM137" i="1"/>
  <c r="BM138" i="1"/>
  <c r="BM139" i="1"/>
  <c r="BM141" i="1"/>
  <c r="BM142" i="1"/>
  <c r="BM143" i="1"/>
  <c r="BM144" i="1"/>
  <c r="BM145" i="1"/>
  <c r="BM146" i="1"/>
  <c r="BM147" i="1"/>
  <c r="BM149" i="1"/>
  <c r="BM150" i="1"/>
  <c r="BM151" i="1"/>
  <c r="BM152" i="1"/>
  <c r="BM153" i="1"/>
  <c r="BM154" i="1"/>
  <c r="BM155" i="1"/>
  <c r="BM157" i="1"/>
  <c r="BM158" i="1"/>
  <c r="BM159" i="1"/>
  <c r="BM160" i="1"/>
  <c r="BM161" i="1"/>
  <c r="BM162" i="1"/>
  <c r="BM163" i="1"/>
  <c r="BM165" i="1"/>
  <c r="BM166" i="1"/>
  <c r="BM167" i="1"/>
  <c r="BM168" i="1"/>
  <c r="BM169" i="1"/>
  <c r="BM170" i="1"/>
  <c r="BM171" i="1"/>
  <c r="BM173" i="1"/>
  <c r="BM174" i="1"/>
  <c r="BM175" i="1"/>
  <c r="BM176" i="1"/>
  <c r="BM177" i="1"/>
  <c r="BM178" i="1"/>
  <c r="BM179" i="1"/>
  <c r="BM181" i="1"/>
  <c r="BM182" i="1"/>
  <c r="BM183" i="1"/>
  <c r="BM184" i="1"/>
  <c r="BM185" i="1"/>
  <c r="BM186" i="1"/>
  <c r="BM187" i="1"/>
  <c r="BM189" i="1"/>
  <c r="BM190" i="1"/>
  <c r="BM191" i="1"/>
  <c r="BM192" i="1"/>
  <c r="BM193" i="1"/>
  <c r="BM194" i="1"/>
  <c r="BM195" i="1"/>
  <c r="BM197" i="1"/>
  <c r="BM198" i="1"/>
  <c r="BM199" i="1"/>
  <c r="BM200" i="1"/>
  <c r="BM201" i="1"/>
  <c r="BM202" i="1"/>
  <c r="BM203" i="1"/>
  <c r="BM205" i="1"/>
  <c r="BM206" i="1"/>
  <c r="BM207" i="1"/>
  <c r="BM208" i="1"/>
  <c r="BM209" i="1"/>
  <c r="BM210" i="1"/>
  <c r="BM211" i="1"/>
  <c r="BM213" i="1"/>
  <c r="BM214" i="1"/>
  <c r="BM215" i="1"/>
  <c r="BM216" i="1"/>
  <c r="BM217" i="1"/>
  <c r="BM218" i="1"/>
  <c r="BM219" i="1"/>
  <c r="BM221" i="1"/>
  <c r="BM222" i="1"/>
  <c r="BM223" i="1"/>
  <c r="BM224" i="1"/>
  <c r="BM225" i="1"/>
  <c r="BM226" i="1"/>
  <c r="BM227" i="1"/>
  <c r="BM229" i="1"/>
  <c r="BM230" i="1"/>
  <c r="BM231" i="1"/>
  <c r="BM232" i="1"/>
  <c r="BM233" i="1"/>
  <c r="BM234" i="1"/>
  <c r="BM235" i="1"/>
  <c r="BM237" i="1"/>
  <c r="BM238" i="1"/>
  <c r="BM239" i="1"/>
  <c r="BM240" i="1"/>
  <c r="BM241" i="1"/>
  <c r="BM242" i="1"/>
  <c r="BM243" i="1"/>
  <c r="BM245" i="1"/>
  <c r="BM246" i="1"/>
  <c r="BM247" i="1"/>
  <c r="BM248" i="1"/>
  <c r="BM249" i="1"/>
  <c r="BM250" i="1"/>
  <c r="BM251" i="1"/>
  <c r="BM253" i="1"/>
  <c r="BM254" i="1"/>
  <c r="BM255" i="1"/>
  <c r="BM256" i="1"/>
  <c r="BM257" i="1"/>
  <c r="BM258" i="1"/>
  <c r="BM259" i="1"/>
  <c r="BM261" i="1"/>
  <c r="BM262" i="1"/>
  <c r="BM263" i="1"/>
  <c r="BM264" i="1"/>
  <c r="BM265" i="1"/>
  <c r="BM266" i="1"/>
  <c r="BM267" i="1"/>
  <c r="BM269" i="1"/>
  <c r="BM270" i="1"/>
  <c r="BM271" i="1"/>
  <c r="BM272" i="1"/>
  <c r="BM273" i="1"/>
  <c r="BM274" i="1"/>
  <c r="BM275" i="1"/>
  <c r="BM277" i="1"/>
  <c r="BM278" i="1"/>
  <c r="BM279" i="1"/>
  <c r="BM280" i="1"/>
  <c r="BM281" i="1"/>
  <c r="BM282" i="1"/>
  <c r="BM283" i="1"/>
  <c r="BM285" i="1"/>
  <c r="BM286" i="1"/>
  <c r="BM287" i="1"/>
  <c r="BM288" i="1"/>
  <c r="BM289" i="1"/>
  <c r="BM290" i="1"/>
  <c r="BM291" i="1"/>
  <c r="BM293" i="1"/>
  <c r="BM294" i="1"/>
  <c r="BM295" i="1"/>
  <c r="BM296" i="1"/>
  <c r="BM297" i="1"/>
  <c r="BM298" i="1"/>
  <c r="BM299" i="1"/>
  <c r="BM301" i="1"/>
  <c r="BM302" i="1"/>
  <c r="BM303" i="1"/>
  <c r="BM304" i="1"/>
  <c r="BM305" i="1"/>
  <c r="BM306" i="1"/>
  <c r="BM307" i="1"/>
  <c r="BM309" i="1"/>
  <c r="BM310" i="1"/>
  <c r="BM311" i="1"/>
  <c r="BM312" i="1"/>
  <c r="BM313" i="1"/>
  <c r="BM314" i="1"/>
  <c r="BM315" i="1"/>
  <c r="BM317" i="1"/>
  <c r="BM318" i="1"/>
  <c r="BM319" i="1"/>
  <c r="BM320" i="1"/>
  <c r="BM321" i="1"/>
  <c r="BM322" i="1"/>
  <c r="BM323" i="1"/>
  <c r="BM325" i="1"/>
  <c r="BM326" i="1"/>
  <c r="BM327" i="1"/>
  <c r="BM328" i="1"/>
  <c r="BM329" i="1"/>
  <c r="BM330" i="1"/>
  <c r="BM331" i="1"/>
  <c r="BM333" i="1"/>
  <c r="BM334" i="1"/>
  <c r="BM335" i="1"/>
  <c r="BM336" i="1"/>
  <c r="BM337" i="1"/>
  <c r="BM338" i="1"/>
  <c r="BM339" i="1"/>
  <c r="BM341" i="1"/>
  <c r="BM342" i="1"/>
  <c r="BM343" i="1"/>
  <c r="BM344" i="1"/>
  <c r="BM345" i="1"/>
  <c r="BM346" i="1"/>
  <c r="BM347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917" i="1"/>
  <c r="BM918" i="1"/>
  <c r="BM919" i="1"/>
  <c r="BM920" i="1"/>
  <c r="BM921" i="1"/>
  <c r="BM922" i="1"/>
  <c r="BM923" i="1"/>
  <c r="BM924" i="1"/>
  <c r="BM925" i="1"/>
  <c r="BM926" i="1"/>
  <c r="BM927" i="1"/>
  <c r="BM928" i="1"/>
  <c r="BM929" i="1"/>
  <c r="BM930" i="1"/>
  <c r="BM931" i="1"/>
  <c r="BM932" i="1"/>
  <c r="BM933" i="1"/>
  <c r="BM934" i="1"/>
  <c r="BM935" i="1"/>
  <c r="BM936" i="1"/>
  <c r="BM937" i="1"/>
  <c r="BM938" i="1"/>
  <c r="BM939" i="1"/>
  <c r="BM940" i="1"/>
  <c r="BM941" i="1"/>
  <c r="BM942" i="1"/>
  <c r="BM943" i="1"/>
  <c r="BM944" i="1"/>
  <c r="BM945" i="1"/>
  <c r="BM946" i="1"/>
  <c r="BM947" i="1"/>
  <c r="BM948" i="1"/>
  <c r="BM949" i="1"/>
  <c r="BM950" i="1"/>
  <c r="BM951" i="1"/>
  <c r="BM952" i="1"/>
  <c r="BM953" i="1"/>
  <c r="BM954" i="1"/>
  <c r="BM955" i="1"/>
  <c r="BM956" i="1"/>
  <c r="BM957" i="1"/>
  <c r="BM958" i="1"/>
  <c r="BM959" i="1"/>
  <c r="BM960" i="1"/>
  <c r="BM961" i="1"/>
  <c r="BM962" i="1"/>
  <c r="BM963" i="1"/>
  <c r="BM964" i="1"/>
  <c r="BM965" i="1"/>
  <c r="BM966" i="1"/>
  <c r="BM967" i="1"/>
  <c r="BM968" i="1"/>
  <c r="BM969" i="1"/>
  <c r="BM970" i="1"/>
  <c r="BM971" i="1"/>
  <c r="BM972" i="1"/>
  <c r="BM973" i="1"/>
  <c r="BM974" i="1"/>
  <c r="BM975" i="1"/>
  <c r="BM976" i="1"/>
  <c r="BM977" i="1"/>
  <c r="BM978" i="1"/>
  <c r="BM979" i="1"/>
  <c r="BM980" i="1"/>
  <c r="BM981" i="1"/>
  <c r="BM982" i="1"/>
  <c r="BM983" i="1"/>
  <c r="BM984" i="1"/>
  <c r="BM985" i="1"/>
  <c r="BM986" i="1"/>
  <c r="BM987" i="1"/>
  <c r="BM988" i="1"/>
  <c r="BM989" i="1"/>
  <c r="BM990" i="1"/>
  <c r="BM991" i="1"/>
  <c r="BM992" i="1"/>
  <c r="BM993" i="1"/>
  <c r="BM994" i="1"/>
  <c r="BM995" i="1"/>
  <c r="BM996" i="1"/>
  <c r="BM997" i="1"/>
  <c r="BM998" i="1"/>
  <c r="BM999" i="1"/>
  <c r="BM1000" i="1"/>
  <c r="BM1001" i="1"/>
  <c r="BM1002" i="1"/>
  <c r="BM1003" i="1"/>
  <c r="BM1004" i="1"/>
  <c r="BM1005" i="1"/>
  <c r="BM1006" i="1"/>
  <c r="BM1007" i="1"/>
  <c r="BM1008" i="1"/>
  <c r="BM1009" i="1"/>
  <c r="BM1010" i="1"/>
  <c r="BM1011" i="1"/>
  <c r="BM1012" i="1"/>
  <c r="BM1013" i="1"/>
  <c r="BM1014" i="1"/>
  <c r="BM1015" i="1"/>
  <c r="BM1016" i="1"/>
  <c r="BM1017" i="1"/>
  <c r="BM1018" i="1"/>
  <c r="BM1019" i="1"/>
  <c r="BM1020" i="1"/>
  <c r="BM1021" i="1"/>
  <c r="BM1022" i="1"/>
  <c r="BM1023" i="1"/>
  <c r="BM1024" i="1"/>
  <c r="BM1025" i="1"/>
  <c r="BM1026" i="1"/>
  <c r="BM1027" i="1"/>
  <c r="BM1028" i="1"/>
  <c r="BM1029" i="1"/>
  <c r="BM1030" i="1"/>
  <c r="BM1031" i="1"/>
  <c r="BM1032" i="1"/>
  <c r="BM1033" i="1"/>
  <c r="BM1034" i="1"/>
  <c r="BM1035" i="1"/>
  <c r="BM1036" i="1"/>
  <c r="BM1037" i="1"/>
  <c r="BM1038" i="1"/>
  <c r="BM1039" i="1"/>
  <c r="BM1040" i="1"/>
  <c r="BM1041" i="1"/>
  <c r="BM1042" i="1"/>
  <c r="BM1043" i="1"/>
  <c r="BM1044" i="1"/>
  <c r="BM1045" i="1"/>
  <c r="BM1046" i="1"/>
  <c r="BM1047" i="1"/>
  <c r="BM1048" i="1"/>
  <c r="BM1049" i="1"/>
  <c r="BM1050" i="1"/>
  <c r="BM1051" i="1"/>
  <c r="BM1052" i="1"/>
  <c r="BM1053" i="1"/>
  <c r="BM1054" i="1"/>
  <c r="BM1055" i="1"/>
  <c r="BM1056" i="1"/>
  <c r="BM1057" i="1"/>
  <c r="BM1058" i="1"/>
  <c r="BM1059" i="1"/>
  <c r="BM1060" i="1"/>
  <c r="BM1061" i="1"/>
  <c r="BM1062" i="1"/>
  <c r="BM1063" i="1"/>
  <c r="BM1064" i="1"/>
  <c r="BM1065" i="1"/>
  <c r="BM1066" i="1"/>
  <c r="BM1067" i="1"/>
  <c r="BM1068" i="1"/>
  <c r="BM1069" i="1"/>
  <c r="BM1070" i="1"/>
  <c r="BM1071" i="1"/>
  <c r="BM1072" i="1"/>
  <c r="BM1073" i="1"/>
  <c r="BM1074" i="1"/>
  <c r="BM1075" i="1"/>
  <c r="BM1076" i="1"/>
  <c r="BM1077" i="1"/>
  <c r="BM1078" i="1"/>
  <c r="BM1079" i="1"/>
  <c r="BM1080" i="1"/>
  <c r="BM1081" i="1"/>
  <c r="BM1082" i="1"/>
  <c r="BM1083" i="1"/>
  <c r="BM1084" i="1"/>
  <c r="BM1085" i="1"/>
  <c r="BM1086" i="1"/>
  <c r="BM1087" i="1"/>
  <c r="BM1088" i="1"/>
  <c r="BM1089" i="1"/>
  <c r="BM1090" i="1"/>
  <c r="BM1091" i="1"/>
  <c r="BM1092" i="1"/>
  <c r="BM1093" i="1"/>
  <c r="BM1094" i="1"/>
  <c r="BM1095" i="1"/>
  <c r="BM1096" i="1"/>
  <c r="BM1097" i="1"/>
  <c r="BM1098" i="1"/>
  <c r="BM1099" i="1"/>
  <c r="BM1100" i="1"/>
  <c r="BM1101" i="1"/>
  <c r="BM1102" i="1"/>
  <c r="BM1103" i="1"/>
  <c r="BM1104" i="1"/>
  <c r="BM1105" i="1"/>
  <c r="BM1106" i="1"/>
  <c r="BM1107" i="1"/>
  <c r="BM1108" i="1"/>
  <c r="BM1109" i="1"/>
  <c r="BM1110" i="1"/>
  <c r="BM1111" i="1"/>
  <c r="BM1112" i="1"/>
  <c r="BM1113" i="1"/>
  <c r="BM1114" i="1"/>
  <c r="BM1115" i="1"/>
  <c r="BM1116" i="1"/>
  <c r="BM1117" i="1"/>
  <c r="BM1118" i="1"/>
  <c r="BM1119" i="1"/>
  <c r="BM1120" i="1"/>
  <c r="BM1121" i="1"/>
  <c r="BM1122" i="1"/>
  <c r="BM1123" i="1"/>
  <c r="BM1124" i="1"/>
  <c r="BM1125" i="1"/>
  <c r="BM1126" i="1"/>
  <c r="BM1127" i="1"/>
  <c r="BM1128" i="1"/>
  <c r="BM1129" i="1"/>
  <c r="BM1130" i="1"/>
  <c r="BM1131" i="1"/>
  <c r="BM1132" i="1"/>
  <c r="BM1133" i="1"/>
  <c r="BM1134" i="1"/>
  <c r="BM1135" i="1"/>
  <c r="BM1136" i="1"/>
  <c r="BM1137" i="1"/>
  <c r="BM1138" i="1"/>
  <c r="BM1139" i="1"/>
  <c r="BM1140" i="1"/>
  <c r="BM1141" i="1"/>
  <c r="BM1142" i="1"/>
  <c r="BM1143" i="1"/>
  <c r="BM1144" i="1"/>
  <c r="BM1145" i="1"/>
  <c r="BM1146" i="1"/>
  <c r="BM1147" i="1"/>
  <c r="BM1148" i="1"/>
  <c r="BM1149" i="1"/>
  <c r="BM1150" i="1"/>
  <c r="BM1151" i="1"/>
  <c r="BM1152" i="1"/>
  <c r="BM1153" i="1"/>
  <c r="BM1154" i="1"/>
  <c r="BM1155" i="1"/>
  <c r="BM1156" i="1"/>
  <c r="BM1157" i="1"/>
  <c r="BM1158" i="1"/>
  <c r="BM1159" i="1"/>
  <c r="BM1160" i="1"/>
  <c r="BM1161" i="1"/>
  <c r="BM1162" i="1"/>
  <c r="BM1163" i="1"/>
  <c r="BM1164" i="1"/>
  <c r="BM1165" i="1"/>
  <c r="BM1166" i="1"/>
  <c r="BM1167" i="1"/>
  <c r="BM1168" i="1"/>
  <c r="BM1169" i="1"/>
  <c r="BM1170" i="1"/>
  <c r="BM1171" i="1"/>
  <c r="BM1172" i="1"/>
  <c r="BM1173" i="1"/>
  <c r="BM1174" i="1"/>
  <c r="BM1175" i="1"/>
  <c r="BM1176" i="1"/>
  <c r="BM1177" i="1"/>
  <c r="BM1178" i="1"/>
  <c r="BM1179" i="1"/>
  <c r="BM1180" i="1"/>
  <c r="BM1181" i="1"/>
  <c r="BM1182" i="1"/>
  <c r="BM1183" i="1"/>
  <c r="BM1184" i="1"/>
  <c r="BM1185" i="1"/>
  <c r="BM1186" i="1"/>
  <c r="BM1187" i="1"/>
  <c r="BM1188" i="1"/>
  <c r="BM1189" i="1"/>
  <c r="BM1190" i="1"/>
  <c r="BM1191" i="1"/>
  <c r="BM1192" i="1"/>
  <c r="BM1193" i="1"/>
  <c r="BM1194" i="1"/>
  <c r="BM1195" i="1"/>
  <c r="BM1196" i="1"/>
  <c r="BM1197" i="1"/>
  <c r="BM1198" i="1"/>
  <c r="BM1199" i="1"/>
  <c r="BM1200" i="1"/>
  <c r="BM1201" i="1"/>
  <c r="BM1202" i="1"/>
  <c r="BM1203" i="1"/>
  <c r="BM1204" i="1"/>
  <c r="BM1205" i="1"/>
  <c r="BM1206" i="1"/>
  <c r="BM1207" i="1"/>
  <c r="BM1208" i="1"/>
  <c r="BM1209" i="1"/>
  <c r="BM1210" i="1"/>
  <c r="BM1211" i="1"/>
  <c r="BM1212" i="1"/>
  <c r="BM1213" i="1"/>
  <c r="BM1214" i="1"/>
  <c r="BM1215" i="1"/>
  <c r="BM1216" i="1"/>
  <c r="BM1217" i="1"/>
  <c r="BM1218" i="1"/>
  <c r="BM1219" i="1"/>
  <c r="BM1220" i="1"/>
  <c r="BM1221" i="1"/>
  <c r="BM1222" i="1"/>
  <c r="BM1223" i="1"/>
  <c r="BM1224" i="1"/>
  <c r="BM1225" i="1"/>
  <c r="BM1226" i="1"/>
  <c r="BM1227" i="1"/>
  <c r="BM1228" i="1"/>
  <c r="BM1229" i="1"/>
  <c r="BM1230" i="1"/>
  <c r="BM1231" i="1"/>
  <c r="BM1232" i="1"/>
  <c r="BM1233" i="1"/>
  <c r="BM1234" i="1"/>
  <c r="BM1235" i="1"/>
  <c r="BM1236" i="1"/>
  <c r="BM1237" i="1"/>
  <c r="BM1238" i="1"/>
  <c r="BM1239" i="1"/>
  <c r="BM1240" i="1"/>
  <c r="BM1241" i="1"/>
  <c r="BM1242" i="1"/>
  <c r="BM1243" i="1"/>
  <c r="BM1244" i="1"/>
  <c r="BM1245" i="1"/>
  <c r="BM1246" i="1"/>
  <c r="BM1247" i="1"/>
  <c r="BM1248" i="1"/>
  <c r="BM1249" i="1"/>
  <c r="BM1250" i="1"/>
  <c r="BM1251" i="1"/>
  <c r="BM1252" i="1"/>
  <c r="BM1253" i="1"/>
  <c r="BM1254" i="1"/>
  <c r="BM1255" i="1"/>
  <c r="BM1256" i="1"/>
  <c r="BM1257" i="1"/>
  <c r="BM1258" i="1"/>
  <c r="BM1259" i="1"/>
  <c r="BM1260" i="1"/>
  <c r="BM1261" i="1"/>
  <c r="BM1262" i="1"/>
  <c r="BM1263" i="1"/>
  <c r="BM1264" i="1"/>
  <c r="BM1265" i="1"/>
  <c r="BM1266" i="1"/>
  <c r="BM1267" i="1"/>
  <c r="BM1268" i="1"/>
  <c r="BM1269" i="1"/>
  <c r="BM1270" i="1"/>
  <c r="BM1271" i="1"/>
  <c r="BM1272" i="1"/>
  <c r="BM1273" i="1"/>
  <c r="BM1274" i="1"/>
  <c r="BM1275" i="1"/>
  <c r="BM1276" i="1"/>
  <c r="BM1277" i="1"/>
  <c r="BM1278" i="1"/>
  <c r="BM1279" i="1"/>
  <c r="BM1280" i="1"/>
  <c r="BM1281" i="1"/>
  <c r="BM1282" i="1"/>
  <c r="BM1283" i="1"/>
  <c r="BM1284" i="1"/>
  <c r="BM1285" i="1"/>
  <c r="BM1286" i="1"/>
  <c r="BM1287" i="1"/>
  <c r="BM1288" i="1"/>
  <c r="BM1289" i="1"/>
  <c r="BM1290" i="1"/>
  <c r="BM1291" i="1"/>
  <c r="BM1292" i="1"/>
  <c r="BM1293" i="1"/>
  <c r="BM1294" i="1"/>
  <c r="BM1295" i="1"/>
  <c r="BM1296" i="1"/>
  <c r="BM1297" i="1"/>
  <c r="BM1298" i="1"/>
  <c r="BM1299" i="1"/>
  <c r="BM1300" i="1"/>
  <c r="BM1301" i="1"/>
  <c r="BM1302" i="1"/>
  <c r="BM1303" i="1"/>
  <c r="BM1304" i="1"/>
  <c r="BM1305" i="1"/>
  <c r="BM1306" i="1"/>
  <c r="BM1307" i="1"/>
  <c r="BM1308" i="1"/>
  <c r="BM1309" i="1"/>
  <c r="BM1310" i="1"/>
  <c r="BM1311" i="1"/>
  <c r="BM1312" i="1"/>
  <c r="BM1313" i="1"/>
  <c r="BM1314" i="1"/>
  <c r="BM1315" i="1"/>
  <c r="BM1316" i="1"/>
  <c r="BM1317" i="1"/>
  <c r="BM1318" i="1"/>
  <c r="BM1319" i="1"/>
  <c r="BM1320" i="1"/>
  <c r="BM1321" i="1"/>
  <c r="BM1322" i="1"/>
  <c r="BM1323" i="1"/>
  <c r="BM1324" i="1"/>
  <c r="BM1325" i="1"/>
  <c r="BM1326" i="1"/>
  <c r="BM1327" i="1"/>
  <c r="BM1328" i="1"/>
  <c r="BM1329" i="1"/>
  <c r="BM1330" i="1"/>
  <c r="BM1331" i="1"/>
  <c r="BM1332" i="1"/>
  <c r="BM1333" i="1"/>
  <c r="BM1334" i="1"/>
  <c r="BM1335" i="1"/>
  <c r="BM1336" i="1"/>
  <c r="BM1337" i="1"/>
  <c r="BM1338" i="1"/>
  <c r="BM1339" i="1"/>
  <c r="BM1340" i="1"/>
  <c r="BM1341" i="1"/>
  <c r="BM1342" i="1"/>
  <c r="BM1343" i="1"/>
  <c r="BM1344" i="1"/>
  <c r="BM1345" i="1"/>
  <c r="BM1346" i="1"/>
  <c r="BM1347" i="1"/>
  <c r="BM1348" i="1"/>
  <c r="BM1349" i="1"/>
  <c r="BM1350" i="1"/>
  <c r="BM1351" i="1"/>
  <c r="BM1352" i="1"/>
  <c r="BM1353" i="1"/>
  <c r="BM1354" i="1"/>
  <c r="BM1355" i="1"/>
  <c r="BM1356" i="1"/>
  <c r="BM1357" i="1"/>
  <c r="BM1358" i="1"/>
  <c r="BM1359" i="1"/>
  <c r="BM1360" i="1"/>
  <c r="BM1361" i="1"/>
  <c r="BM1362" i="1"/>
  <c r="BM1363" i="1"/>
  <c r="BM1364" i="1"/>
  <c r="BM1365" i="1"/>
  <c r="BM1366" i="1"/>
  <c r="BM1367" i="1"/>
  <c r="BM1368" i="1"/>
  <c r="BM1369" i="1"/>
  <c r="BM1370" i="1"/>
  <c r="BM1371" i="1"/>
  <c r="BM1372" i="1"/>
  <c r="BM1373" i="1"/>
  <c r="BM1374" i="1"/>
  <c r="BM1375" i="1"/>
  <c r="BM1376" i="1"/>
  <c r="BM1377" i="1"/>
  <c r="BM1378" i="1"/>
  <c r="BM1379" i="1"/>
  <c r="BM1380" i="1"/>
  <c r="BM1381" i="1"/>
  <c r="BM1382" i="1"/>
  <c r="BM1383" i="1"/>
  <c r="BM1384" i="1"/>
  <c r="BM1385" i="1"/>
  <c r="BM1386" i="1"/>
  <c r="BM1387" i="1"/>
  <c r="BM1388" i="1"/>
  <c r="BM1389" i="1"/>
  <c r="BM1390" i="1"/>
  <c r="BM1391" i="1"/>
  <c r="BM1392" i="1"/>
  <c r="BM1393" i="1"/>
  <c r="BM1394" i="1"/>
  <c r="BM1395" i="1"/>
  <c r="BM1396" i="1"/>
  <c r="BM1397" i="1"/>
  <c r="BM1398" i="1"/>
  <c r="BM1399" i="1"/>
  <c r="BM1400" i="1"/>
  <c r="BM1401" i="1"/>
  <c r="BM1402" i="1"/>
  <c r="BM1403" i="1"/>
  <c r="BM1404" i="1"/>
  <c r="BM1405" i="1"/>
  <c r="BM1406" i="1"/>
  <c r="BM1407" i="1"/>
  <c r="BM1408" i="1"/>
  <c r="BM1409" i="1"/>
  <c r="BM1410" i="1"/>
  <c r="BM1411" i="1"/>
  <c r="BM1412" i="1"/>
  <c r="BM1413" i="1"/>
  <c r="BM1414" i="1"/>
  <c r="BM1415" i="1"/>
  <c r="BM1416" i="1"/>
  <c r="BM1417" i="1"/>
  <c r="BM1418" i="1"/>
  <c r="BM1419" i="1"/>
  <c r="BM1420" i="1"/>
  <c r="BM1421" i="1"/>
  <c r="BM1422" i="1"/>
  <c r="BM1423" i="1"/>
  <c r="BM1424" i="1"/>
  <c r="BM1425" i="1"/>
  <c r="BM1426" i="1"/>
  <c r="BM1427" i="1"/>
  <c r="BM1428" i="1"/>
  <c r="BM1429" i="1"/>
  <c r="BM1430" i="1"/>
  <c r="BM1431" i="1"/>
  <c r="BM1432" i="1"/>
  <c r="BM1433" i="1"/>
  <c r="BM1434" i="1"/>
  <c r="BM1435" i="1"/>
  <c r="BM1436" i="1"/>
  <c r="BM1437" i="1"/>
  <c r="BM1438" i="1"/>
  <c r="BM1439" i="1"/>
  <c r="BM1440" i="1"/>
  <c r="BM1441" i="1"/>
  <c r="BM1442" i="1"/>
  <c r="BM1443" i="1"/>
  <c r="BM1444" i="1"/>
  <c r="BM1445" i="1"/>
  <c r="BM1446" i="1"/>
  <c r="BM1447" i="1"/>
  <c r="BM1448" i="1"/>
  <c r="BM1449" i="1"/>
  <c r="BM1450" i="1"/>
  <c r="BM1451" i="1"/>
  <c r="BM1452" i="1"/>
  <c r="BM1453" i="1"/>
  <c r="BM1454" i="1"/>
  <c r="BM1455" i="1"/>
  <c r="BM1456" i="1"/>
  <c r="BM1457" i="1"/>
  <c r="BM1458" i="1"/>
  <c r="BM1459" i="1"/>
  <c r="BM1460" i="1"/>
  <c r="BM1461" i="1"/>
  <c r="BM1462" i="1"/>
  <c r="BM1463" i="1"/>
  <c r="BM1464" i="1"/>
  <c r="BM1465" i="1"/>
  <c r="BM1466" i="1"/>
  <c r="BM1467" i="1"/>
  <c r="BM1468" i="1"/>
  <c r="BM1469" i="1"/>
  <c r="BM1470" i="1"/>
  <c r="BM1471" i="1"/>
  <c r="BM1472" i="1"/>
  <c r="BM1473" i="1"/>
  <c r="BM1474" i="1"/>
  <c r="BM1475" i="1"/>
  <c r="BM1476" i="1"/>
  <c r="BM1477" i="1"/>
  <c r="BM1478" i="1"/>
  <c r="BM1479" i="1"/>
  <c r="BM1480" i="1"/>
  <c r="BM1481" i="1"/>
  <c r="BM1482" i="1"/>
  <c r="BM1483" i="1"/>
  <c r="BM1484" i="1"/>
  <c r="BM1485" i="1"/>
  <c r="BM1486" i="1"/>
  <c r="BM1487" i="1"/>
  <c r="BM1488" i="1"/>
  <c r="BM1489" i="1"/>
  <c r="BM1490" i="1"/>
  <c r="BM1491" i="1"/>
  <c r="BM1492" i="1"/>
  <c r="BM1493" i="1"/>
  <c r="BM1494" i="1"/>
  <c r="BM1495" i="1"/>
  <c r="BM1496" i="1"/>
  <c r="BM1497" i="1"/>
  <c r="BM1498" i="1"/>
  <c r="BM1499" i="1"/>
  <c r="BM1500" i="1"/>
  <c r="BM1501" i="1"/>
  <c r="BM1502" i="1"/>
  <c r="BM1503" i="1"/>
  <c r="BM1504" i="1"/>
  <c r="BM1505" i="1"/>
  <c r="BM1506" i="1"/>
  <c r="BM1507" i="1"/>
  <c r="BM1508" i="1"/>
  <c r="BM1509" i="1"/>
  <c r="BM1510" i="1"/>
  <c r="BM1511" i="1"/>
  <c r="BM1512" i="1"/>
  <c r="BM1513" i="1"/>
  <c r="BM1514" i="1"/>
  <c r="BM1515" i="1"/>
  <c r="BM1516" i="1"/>
  <c r="BM1517" i="1"/>
  <c r="BM1518" i="1"/>
  <c r="BM1519" i="1"/>
  <c r="BM1520" i="1"/>
  <c r="BM1521" i="1"/>
  <c r="BM1522" i="1"/>
  <c r="BM1523" i="1"/>
  <c r="BM1524" i="1"/>
  <c r="BM1525" i="1"/>
  <c r="BM1526" i="1"/>
  <c r="BM1527" i="1"/>
  <c r="BM1528" i="1"/>
  <c r="BM1529" i="1"/>
  <c r="BM1530" i="1"/>
  <c r="BM1531" i="1"/>
  <c r="BM1532" i="1"/>
  <c r="BM1533" i="1"/>
  <c r="BM1534" i="1"/>
  <c r="BM1535" i="1"/>
  <c r="BM1536" i="1"/>
  <c r="BM1537" i="1"/>
  <c r="BM1538" i="1"/>
  <c r="BM1539" i="1"/>
  <c r="BM1540" i="1"/>
  <c r="BM1541" i="1"/>
  <c r="BM1542" i="1"/>
  <c r="BM1543" i="1"/>
  <c r="BM1544" i="1"/>
  <c r="BM1545" i="1"/>
  <c r="BM1546" i="1"/>
  <c r="BM1547" i="1"/>
  <c r="BM1548" i="1"/>
  <c r="BM1549" i="1"/>
  <c r="BM1550" i="1"/>
  <c r="BM1551" i="1"/>
  <c r="BM1552" i="1"/>
  <c r="BM1553" i="1"/>
  <c r="BM1554" i="1"/>
  <c r="BM1555" i="1"/>
  <c r="BM1556" i="1"/>
  <c r="BM1557" i="1"/>
  <c r="BM1558" i="1"/>
  <c r="BM1559" i="1"/>
  <c r="BM1560" i="1"/>
  <c r="BM1561" i="1"/>
  <c r="BM1562" i="1"/>
  <c r="BM1563" i="1"/>
  <c r="BM1564" i="1"/>
  <c r="BM1565" i="1"/>
  <c r="BM1566" i="1"/>
  <c r="BM1567" i="1"/>
  <c r="BM1568" i="1"/>
  <c r="BM1569" i="1"/>
  <c r="BM1570" i="1"/>
  <c r="BM1571" i="1"/>
  <c r="BM1572" i="1"/>
  <c r="BM1573" i="1"/>
  <c r="BM1574" i="1"/>
  <c r="BM1575" i="1"/>
  <c r="BM1576" i="1"/>
  <c r="BM1577" i="1"/>
  <c r="BM1578" i="1"/>
  <c r="BM1579" i="1"/>
  <c r="BM1580" i="1"/>
  <c r="BM1581" i="1"/>
  <c r="BM1582" i="1"/>
  <c r="BM1583" i="1"/>
  <c r="BM1584" i="1"/>
  <c r="BM1585" i="1"/>
  <c r="BM1586" i="1"/>
  <c r="BM1587" i="1"/>
  <c r="BM1588" i="1"/>
  <c r="BM1589" i="1"/>
  <c r="BM1590" i="1"/>
  <c r="BM1591" i="1"/>
  <c r="BM1592" i="1"/>
  <c r="BM1593" i="1"/>
  <c r="BM1594" i="1"/>
  <c r="BM1595" i="1"/>
  <c r="BM1596" i="1"/>
  <c r="BM1597" i="1"/>
  <c r="BM1598" i="1"/>
  <c r="BM1599" i="1"/>
  <c r="BM1600" i="1"/>
  <c r="BM1601" i="1"/>
  <c r="BM1602" i="1"/>
  <c r="BM1603" i="1"/>
  <c r="BM1604" i="1"/>
  <c r="BM1605" i="1"/>
  <c r="BM1606" i="1"/>
  <c r="BM1607" i="1"/>
  <c r="BM1608" i="1"/>
  <c r="BM1609" i="1"/>
  <c r="BM1610" i="1"/>
  <c r="BM1611" i="1"/>
  <c r="BM1612" i="1"/>
  <c r="BM1613" i="1"/>
  <c r="BM1614" i="1"/>
  <c r="BM1615" i="1"/>
  <c r="BM1616" i="1"/>
  <c r="BM1617" i="1"/>
  <c r="BM1618" i="1"/>
  <c r="BM1619" i="1"/>
  <c r="BM1620" i="1"/>
  <c r="BM1621" i="1"/>
  <c r="BM1622" i="1"/>
  <c r="BM1623" i="1"/>
  <c r="BM1624" i="1"/>
  <c r="BM1625" i="1"/>
  <c r="BM1626" i="1"/>
  <c r="BM1627" i="1"/>
  <c r="BM1628" i="1"/>
  <c r="BM1629" i="1"/>
  <c r="BM1630" i="1"/>
  <c r="BM1631" i="1"/>
  <c r="BM1632" i="1"/>
  <c r="BM1633" i="1"/>
  <c r="BM1634" i="1"/>
  <c r="BM1635" i="1"/>
  <c r="BM1636" i="1"/>
  <c r="BM1637" i="1"/>
  <c r="BM1638" i="1"/>
  <c r="BM1639" i="1"/>
  <c r="BM1640" i="1"/>
  <c r="BM1641" i="1"/>
  <c r="BM1642" i="1"/>
  <c r="BM1643" i="1"/>
  <c r="BM1644" i="1"/>
  <c r="BM1645" i="1"/>
  <c r="BM1646" i="1"/>
  <c r="BM1647" i="1"/>
  <c r="BM1648" i="1"/>
  <c r="BM1649" i="1"/>
  <c r="BM1650" i="1"/>
  <c r="BM1651" i="1"/>
  <c r="BM1652" i="1"/>
  <c r="BM1653" i="1"/>
  <c r="BM1654" i="1"/>
  <c r="BM1655" i="1"/>
  <c r="BM1656" i="1"/>
  <c r="BM1657" i="1"/>
  <c r="BM1658" i="1"/>
  <c r="BM1659" i="1"/>
  <c r="BM1660" i="1"/>
  <c r="BM1661" i="1"/>
  <c r="BM1662" i="1"/>
  <c r="BM1663" i="1"/>
  <c r="BM1664" i="1"/>
  <c r="BM1665" i="1"/>
  <c r="BM1666" i="1"/>
  <c r="BM1667" i="1"/>
  <c r="BM1668" i="1"/>
  <c r="BM1669" i="1"/>
  <c r="BM1670" i="1"/>
  <c r="BM1671" i="1"/>
  <c r="BM1672" i="1"/>
  <c r="BM1673" i="1"/>
  <c r="BM1674" i="1"/>
  <c r="BM1675" i="1"/>
  <c r="BM1676" i="1"/>
  <c r="BM1677" i="1"/>
  <c r="BM1678" i="1"/>
  <c r="BM1679" i="1"/>
  <c r="BM1680" i="1"/>
  <c r="BM1681" i="1"/>
  <c r="BM1682" i="1"/>
  <c r="BM1683" i="1"/>
  <c r="BM1684" i="1"/>
  <c r="BM1685" i="1"/>
  <c r="BM1686" i="1"/>
  <c r="BM1687" i="1"/>
  <c r="BM1688" i="1"/>
  <c r="BM1689" i="1"/>
  <c r="BM1690" i="1"/>
  <c r="BM1691" i="1"/>
  <c r="BM1692" i="1"/>
  <c r="BM1693" i="1"/>
  <c r="BM1694" i="1"/>
  <c r="BM1695" i="1"/>
  <c r="BM1696" i="1"/>
  <c r="BM1697" i="1"/>
  <c r="BM1698" i="1"/>
  <c r="BM1699" i="1"/>
  <c r="BM1700" i="1"/>
  <c r="BM1701" i="1"/>
  <c r="BM1702" i="1"/>
  <c r="BM1703" i="1"/>
  <c r="BM1704" i="1"/>
  <c r="BM1705" i="1"/>
  <c r="BM1706" i="1"/>
  <c r="BM1707" i="1"/>
  <c r="BM1708" i="1"/>
  <c r="BM1709" i="1"/>
  <c r="BM1710" i="1"/>
  <c r="BM1711" i="1"/>
  <c r="BM1712" i="1"/>
  <c r="BM1713" i="1"/>
  <c r="BM1714" i="1"/>
  <c r="BM1715" i="1"/>
  <c r="BM1716" i="1"/>
  <c r="BM1717" i="1"/>
  <c r="BM1718" i="1"/>
  <c r="BM1719" i="1"/>
  <c r="BM1720" i="1"/>
  <c r="BM1721" i="1"/>
  <c r="BM1722" i="1"/>
  <c r="BM1723" i="1"/>
  <c r="BM1724" i="1"/>
  <c r="BM1725" i="1"/>
  <c r="BM1726" i="1"/>
  <c r="BM1727" i="1"/>
  <c r="BM1728" i="1"/>
  <c r="BM1729" i="1"/>
  <c r="BM1730" i="1"/>
  <c r="BM1731" i="1"/>
  <c r="BM1732" i="1"/>
  <c r="BM1733" i="1"/>
  <c r="BM1734" i="1"/>
  <c r="BM1735" i="1"/>
  <c r="BM1736" i="1"/>
  <c r="BM1737" i="1"/>
  <c r="BM1738" i="1"/>
  <c r="BM1739" i="1"/>
  <c r="BM1740" i="1"/>
  <c r="BM1741" i="1"/>
  <c r="BM1742" i="1"/>
  <c r="BM1743" i="1"/>
  <c r="BM1744" i="1"/>
  <c r="BM1745" i="1"/>
  <c r="BM1746" i="1"/>
  <c r="BM1747" i="1"/>
  <c r="BM1748" i="1"/>
  <c r="BM1749" i="1"/>
  <c r="BM1750" i="1"/>
  <c r="BM1751" i="1"/>
  <c r="BM1752" i="1"/>
  <c r="BM1753" i="1"/>
  <c r="BM1754" i="1"/>
  <c r="BM1755" i="1"/>
  <c r="BM1756" i="1"/>
  <c r="BM1757" i="1"/>
  <c r="BM1758" i="1"/>
  <c r="BM1759" i="1"/>
  <c r="BM1760" i="1"/>
  <c r="BM1761" i="1"/>
  <c r="BM1762" i="1"/>
  <c r="BM1763" i="1"/>
  <c r="BM1764" i="1"/>
  <c r="BM1765" i="1"/>
  <c r="BM1766" i="1"/>
  <c r="BM1767" i="1"/>
  <c r="BM1768" i="1"/>
  <c r="BM1769" i="1"/>
  <c r="BM1770" i="1"/>
  <c r="BM1771" i="1"/>
  <c r="BM1772" i="1"/>
  <c r="BM1773" i="1"/>
  <c r="BM1774" i="1"/>
  <c r="BM1775" i="1"/>
  <c r="BM1776" i="1"/>
  <c r="BM1777" i="1"/>
  <c r="BM1778" i="1"/>
  <c r="BM1779" i="1"/>
  <c r="BM1780" i="1"/>
  <c r="BM1781" i="1"/>
  <c r="BM1782" i="1"/>
  <c r="BM1783" i="1"/>
  <c r="BM1784" i="1"/>
  <c r="BM1785" i="1"/>
  <c r="BM1786" i="1"/>
  <c r="BM1787" i="1"/>
  <c r="BM1788" i="1"/>
  <c r="BM1789" i="1"/>
  <c r="BM1790" i="1"/>
  <c r="BM1791" i="1"/>
  <c r="BM1792" i="1"/>
  <c r="BM1793" i="1"/>
  <c r="BM1794" i="1"/>
  <c r="BM1795" i="1"/>
  <c r="BM1796" i="1"/>
  <c r="BM1797" i="1"/>
  <c r="BM1798" i="1"/>
  <c r="BM1799" i="1"/>
  <c r="BM1800" i="1"/>
  <c r="BM1801" i="1"/>
  <c r="BM1802" i="1"/>
  <c r="BM1803" i="1"/>
  <c r="BM1804" i="1"/>
  <c r="BM1805" i="1"/>
  <c r="BM1806" i="1"/>
  <c r="BM1807" i="1"/>
  <c r="BM1808" i="1"/>
  <c r="BM1809" i="1"/>
  <c r="BM1810" i="1"/>
  <c r="BM1811" i="1"/>
  <c r="BM1812" i="1"/>
  <c r="BM1813" i="1"/>
  <c r="BM1814" i="1"/>
  <c r="BM1815" i="1"/>
  <c r="BM1816" i="1"/>
  <c r="BM1817" i="1"/>
  <c r="BM1818" i="1"/>
  <c r="BM1819" i="1"/>
  <c r="BM1820" i="1"/>
  <c r="BM1821" i="1"/>
  <c r="BM1822" i="1"/>
  <c r="BM1823" i="1"/>
  <c r="BM1824" i="1"/>
  <c r="BM1825" i="1"/>
  <c r="BM1826" i="1"/>
  <c r="BM1827" i="1"/>
  <c r="BM1828" i="1"/>
  <c r="BM1829" i="1"/>
  <c r="BM1830" i="1"/>
  <c r="BM1831" i="1"/>
  <c r="BM1832" i="1"/>
  <c r="BM1833" i="1"/>
  <c r="BM1834" i="1"/>
  <c r="BM1835" i="1"/>
  <c r="BM1836" i="1"/>
  <c r="BM1837" i="1"/>
  <c r="BM1838" i="1"/>
  <c r="BM1839" i="1"/>
  <c r="BM1840" i="1"/>
  <c r="BM1841" i="1"/>
  <c r="BM1842" i="1"/>
  <c r="BM1843" i="1"/>
  <c r="BM1844" i="1"/>
  <c r="BM1845" i="1"/>
  <c r="BM1846" i="1"/>
  <c r="BM1847" i="1"/>
  <c r="BM1848" i="1"/>
  <c r="BM1849" i="1"/>
  <c r="BM1850" i="1"/>
  <c r="BM1851" i="1"/>
  <c r="BM1852" i="1"/>
  <c r="BM1853" i="1"/>
  <c r="BM1854" i="1"/>
  <c r="BM1855" i="1"/>
  <c r="BM1856" i="1"/>
  <c r="BM1857" i="1"/>
  <c r="BM1858" i="1"/>
  <c r="BM1859" i="1"/>
  <c r="BM1860" i="1"/>
  <c r="BM1861" i="1"/>
  <c r="BM1862" i="1"/>
  <c r="BM1863" i="1"/>
  <c r="BM1864" i="1"/>
  <c r="BM1865" i="1"/>
  <c r="BM1866" i="1"/>
  <c r="BM1867" i="1"/>
  <c r="BM1868" i="1"/>
  <c r="BM1869" i="1"/>
  <c r="BM1870" i="1"/>
  <c r="BM1871" i="1"/>
  <c r="BM1872" i="1"/>
  <c r="BM1873" i="1"/>
  <c r="BM1874" i="1"/>
  <c r="BM1875" i="1"/>
  <c r="BM1876" i="1"/>
  <c r="BM1877" i="1"/>
  <c r="BM1878" i="1"/>
  <c r="BM1879" i="1"/>
  <c r="BM1880" i="1"/>
  <c r="BM1881" i="1"/>
  <c r="BM1882" i="1"/>
  <c r="BM1883" i="1"/>
  <c r="BM1884" i="1"/>
  <c r="BM1885" i="1"/>
  <c r="BM1886" i="1"/>
  <c r="BM1887" i="1"/>
  <c r="BM1888" i="1"/>
  <c r="BM1889" i="1"/>
  <c r="BM1890" i="1"/>
  <c r="BM1891" i="1"/>
  <c r="BM1892" i="1"/>
  <c r="BM1893" i="1"/>
  <c r="BM1894" i="1"/>
  <c r="BM1895" i="1"/>
  <c r="BM1896" i="1"/>
  <c r="BM1897" i="1"/>
  <c r="BM1898" i="1"/>
  <c r="BM1899" i="1"/>
  <c r="BM1900" i="1"/>
  <c r="BM1901" i="1"/>
  <c r="BM1902" i="1"/>
  <c r="BM1903" i="1"/>
  <c r="BM1904" i="1"/>
  <c r="BM1905" i="1"/>
  <c r="BM1906" i="1"/>
  <c r="BM1907" i="1"/>
  <c r="BM1908" i="1"/>
  <c r="BM1909" i="1"/>
  <c r="BM1910" i="1"/>
  <c r="BM1911" i="1"/>
  <c r="BM1912" i="1"/>
  <c r="BM1913" i="1"/>
  <c r="BM1914" i="1"/>
  <c r="BM1915" i="1"/>
  <c r="BM1916" i="1"/>
  <c r="BM1917" i="1"/>
  <c r="BM1918" i="1"/>
  <c r="BM1919" i="1"/>
  <c r="BM1920" i="1"/>
  <c r="BM1921" i="1"/>
  <c r="BM1922" i="1"/>
  <c r="BM1923" i="1"/>
  <c r="BM1924" i="1"/>
  <c r="BM1925" i="1"/>
  <c r="BM1926" i="1"/>
  <c r="BM1927" i="1"/>
  <c r="BM1928" i="1"/>
  <c r="BM1929" i="1"/>
  <c r="BM1930" i="1"/>
  <c r="BM1931" i="1"/>
  <c r="BM1932" i="1"/>
  <c r="BM1933" i="1"/>
  <c r="BM1934" i="1"/>
  <c r="BM1935" i="1"/>
  <c r="BM1936" i="1"/>
  <c r="BM1937" i="1"/>
  <c r="BM1938" i="1"/>
  <c r="BM1939" i="1"/>
  <c r="BM1940" i="1"/>
  <c r="BM1941" i="1"/>
  <c r="BM1942" i="1"/>
  <c r="BM1943" i="1"/>
  <c r="BM1944" i="1"/>
  <c r="BM1945" i="1"/>
  <c r="BM1946" i="1"/>
  <c r="BM1947" i="1"/>
  <c r="BM1948" i="1"/>
  <c r="BM1949" i="1"/>
  <c r="BM1950" i="1"/>
  <c r="BM1951" i="1"/>
  <c r="BM1952" i="1"/>
  <c r="BM1953" i="1"/>
  <c r="BM1954" i="1"/>
  <c r="BM1955" i="1"/>
  <c r="BM1956" i="1"/>
  <c r="BM1957" i="1"/>
  <c r="BM1958" i="1"/>
  <c r="BM1959" i="1"/>
  <c r="BM1960" i="1"/>
  <c r="BM1961" i="1"/>
  <c r="BM1962" i="1"/>
  <c r="BM1963" i="1"/>
  <c r="BM1964" i="1"/>
  <c r="BM1965" i="1"/>
  <c r="BM1966" i="1"/>
  <c r="BM1967" i="1"/>
  <c r="BM1968" i="1"/>
  <c r="BM1969" i="1"/>
  <c r="BM1970" i="1"/>
  <c r="BM1971" i="1"/>
  <c r="BM1972" i="1"/>
  <c r="BM1973" i="1"/>
  <c r="BM1974" i="1"/>
  <c r="BM1975" i="1"/>
  <c r="BM1976" i="1"/>
  <c r="BM1977" i="1"/>
  <c r="BM1978" i="1"/>
  <c r="BM1979" i="1"/>
  <c r="BM1980" i="1"/>
  <c r="BM1981" i="1"/>
  <c r="BM1982" i="1"/>
  <c r="BM1983" i="1"/>
  <c r="BM1984" i="1"/>
  <c r="BM1985" i="1"/>
  <c r="BM1986" i="1"/>
  <c r="BM1987" i="1"/>
  <c r="BM1988" i="1"/>
  <c r="BM1989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3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L800" i="1"/>
  <c r="BL801" i="1"/>
  <c r="BL802" i="1"/>
  <c r="BL803" i="1"/>
  <c r="BL804" i="1"/>
  <c r="BL805" i="1"/>
  <c r="BL806" i="1"/>
  <c r="BL807" i="1"/>
  <c r="BL808" i="1"/>
  <c r="BL809" i="1"/>
  <c r="BL810" i="1"/>
  <c r="BL811" i="1"/>
  <c r="BL812" i="1"/>
  <c r="BL813" i="1"/>
  <c r="BL814" i="1"/>
  <c r="BL815" i="1"/>
  <c r="BL816" i="1"/>
  <c r="BL817" i="1"/>
  <c r="BL818" i="1"/>
  <c r="BL819" i="1"/>
  <c r="BL820" i="1"/>
  <c r="BL821" i="1"/>
  <c r="BL822" i="1"/>
  <c r="BL823" i="1"/>
  <c r="BL824" i="1"/>
  <c r="BL825" i="1"/>
  <c r="BL826" i="1"/>
  <c r="BL827" i="1"/>
  <c r="BL828" i="1"/>
  <c r="BL829" i="1"/>
  <c r="BL830" i="1"/>
  <c r="BL831" i="1"/>
  <c r="BL832" i="1"/>
  <c r="BL833" i="1"/>
  <c r="BL834" i="1"/>
  <c r="BL835" i="1"/>
  <c r="BL836" i="1"/>
  <c r="BL837" i="1"/>
  <c r="BL838" i="1"/>
  <c r="BL839" i="1"/>
  <c r="BL840" i="1"/>
  <c r="BL841" i="1"/>
  <c r="BL842" i="1"/>
  <c r="BL843" i="1"/>
  <c r="BL844" i="1"/>
  <c r="BL845" i="1"/>
  <c r="BL846" i="1"/>
  <c r="BL847" i="1"/>
  <c r="BL848" i="1"/>
  <c r="BL849" i="1"/>
  <c r="BL850" i="1"/>
  <c r="BL851" i="1"/>
  <c r="BL852" i="1"/>
  <c r="BL853" i="1"/>
  <c r="BL854" i="1"/>
  <c r="BL855" i="1"/>
  <c r="BL856" i="1"/>
  <c r="BL857" i="1"/>
  <c r="BL858" i="1"/>
  <c r="BL859" i="1"/>
  <c r="BL860" i="1"/>
  <c r="BL861" i="1"/>
  <c r="BL862" i="1"/>
  <c r="BL863" i="1"/>
  <c r="BL864" i="1"/>
  <c r="BL865" i="1"/>
  <c r="BL866" i="1"/>
  <c r="BL867" i="1"/>
  <c r="BL868" i="1"/>
  <c r="BL869" i="1"/>
  <c r="BL870" i="1"/>
  <c r="BL871" i="1"/>
  <c r="BL872" i="1"/>
  <c r="BL873" i="1"/>
  <c r="BL874" i="1"/>
  <c r="BL875" i="1"/>
  <c r="BL876" i="1"/>
  <c r="BL877" i="1"/>
  <c r="BL878" i="1"/>
  <c r="BL879" i="1"/>
  <c r="BL880" i="1"/>
  <c r="BL881" i="1"/>
  <c r="BL882" i="1"/>
  <c r="BL883" i="1"/>
  <c r="BL884" i="1"/>
  <c r="BL885" i="1"/>
  <c r="BL886" i="1"/>
  <c r="BL887" i="1"/>
  <c r="BL888" i="1"/>
  <c r="BL889" i="1"/>
  <c r="BL890" i="1"/>
  <c r="BL891" i="1"/>
  <c r="BL892" i="1"/>
  <c r="BL893" i="1"/>
  <c r="BL894" i="1"/>
  <c r="BL895" i="1"/>
  <c r="BL896" i="1"/>
  <c r="BL897" i="1"/>
  <c r="BL898" i="1"/>
  <c r="BL899" i="1"/>
  <c r="BL900" i="1"/>
  <c r="BL901" i="1"/>
  <c r="BL902" i="1"/>
  <c r="BL903" i="1"/>
  <c r="BL904" i="1"/>
  <c r="BL905" i="1"/>
  <c r="BL906" i="1"/>
  <c r="BL907" i="1"/>
  <c r="BL908" i="1"/>
  <c r="BL909" i="1"/>
  <c r="BL910" i="1"/>
  <c r="BL911" i="1"/>
  <c r="BL912" i="1"/>
  <c r="BL913" i="1"/>
  <c r="BL914" i="1"/>
  <c r="BL915" i="1"/>
  <c r="BL916" i="1"/>
  <c r="BL917" i="1"/>
  <c r="BL918" i="1"/>
  <c r="BL919" i="1"/>
  <c r="BL920" i="1"/>
  <c r="BL921" i="1"/>
  <c r="BL922" i="1"/>
  <c r="BL923" i="1"/>
  <c r="BL924" i="1"/>
  <c r="BL925" i="1"/>
  <c r="BL926" i="1"/>
  <c r="BL927" i="1"/>
  <c r="BL928" i="1"/>
  <c r="BL929" i="1"/>
  <c r="BL930" i="1"/>
  <c r="BL931" i="1"/>
  <c r="BL932" i="1"/>
  <c r="BL933" i="1"/>
  <c r="BL934" i="1"/>
  <c r="BL935" i="1"/>
  <c r="BL936" i="1"/>
  <c r="BL937" i="1"/>
  <c r="BL938" i="1"/>
  <c r="BL939" i="1"/>
  <c r="BL940" i="1"/>
  <c r="BL941" i="1"/>
  <c r="BL942" i="1"/>
  <c r="BL943" i="1"/>
  <c r="BL944" i="1"/>
  <c r="BL945" i="1"/>
  <c r="BL946" i="1"/>
  <c r="BL947" i="1"/>
  <c r="BL948" i="1"/>
  <c r="BL949" i="1"/>
  <c r="BL950" i="1"/>
  <c r="BL951" i="1"/>
  <c r="BL952" i="1"/>
  <c r="BL953" i="1"/>
  <c r="BL954" i="1"/>
  <c r="BL955" i="1"/>
  <c r="BL956" i="1"/>
  <c r="BL957" i="1"/>
  <c r="BL958" i="1"/>
  <c r="BL959" i="1"/>
  <c r="BL960" i="1"/>
  <c r="BL961" i="1"/>
  <c r="BL962" i="1"/>
  <c r="BL963" i="1"/>
  <c r="BL964" i="1"/>
  <c r="BL965" i="1"/>
  <c r="BL966" i="1"/>
  <c r="BL967" i="1"/>
  <c r="BL968" i="1"/>
  <c r="BL969" i="1"/>
  <c r="BL970" i="1"/>
  <c r="BL971" i="1"/>
  <c r="BL972" i="1"/>
  <c r="BL973" i="1"/>
  <c r="BL974" i="1"/>
  <c r="BL975" i="1"/>
  <c r="BL976" i="1"/>
  <c r="BL977" i="1"/>
  <c r="BL978" i="1"/>
  <c r="BL979" i="1"/>
  <c r="BL980" i="1"/>
  <c r="BL981" i="1"/>
  <c r="BL982" i="1"/>
  <c r="BL983" i="1"/>
  <c r="BL984" i="1"/>
  <c r="BL985" i="1"/>
  <c r="BL986" i="1"/>
  <c r="BL987" i="1"/>
  <c r="BL988" i="1"/>
  <c r="BL989" i="1"/>
  <c r="BL990" i="1"/>
  <c r="BL991" i="1"/>
  <c r="BL992" i="1"/>
  <c r="BL993" i="1"/>
  <c r="BL994" i="1"/>
  <c r="BL995" i="1"/>
  <c r="BL996" i="1"/>
  <c r="BL997" i="1"/>
  <c r="BL998" i="1"/>
  <c r="BL999" i="1"/>
  <c r="BL1000" i="1"/>
  <c r="BL1001" i="1"/>
  <c r="BL1002" i="1"/>
  <c r="BL1003" i="1"/>
  <c r="BL1004" i="1"/>
  <c r="BL1005" i="1"/>
  <c r="BL1006" i="1"/>
  <c r="BL1007" i="1"/>
  <c r="BL1008" i="1"/>
  <c r="BL1009" i="1"/>
  <c r="BL1010" i="1"/>
  <c r="BL1011" i="1"/>
  <c r="BL1012" i="1"/>
  <c r="BL1013" i="1"/>
  <c r="BL1014" i="1"/>
  <c r="BL1015" i="1"/>
  <c r="BL1016" i="1"/>
  <c r="BL1017" i="1"/>
  <c r="BL1018" i="1"/>
  <c r="BL1019" i="1"/>
  <c r="BL1020" i="1"/>
  <c r="BL1021" i="1"/>
  <c r="BL1022" i="1"/>
  <c r="BL1023" i="1"/>
  <c r="BL1024" i="1"/>
  <c r="BL1025" i="1"/>
  <c r="BL1026" i="1"/>
  <c r="BL1027" i="1"/>
  <c r="BL1028" i="1"/>
  <c r="BL1029" i="1"/>
  <c r="BL1030" i="1"/>
  <c r="BL1031" i="1"/>
  <c r="BL1032" i="1"/>
  <c r="BL1033" i="1"/>
  <c r="BL1034" i="1"/>
  <c r="BL1035" i="1"/>
  <c r="BL1036" i="1"/>
  <c r="BL1037" i="1"/>
  <c r="BL1038" i="1"/>
  <c r="BL1039" i="1"/>
  <c r="BL1040" i="1"/>
  <c r="BL1041" i="1"/>
  <c r="BL1042" i="1"/>
  <c r="BL1043" i="1"/>
  <c r="BL1044" i="1"/>
  <c r="BL1045" i="1"/>
  <c r="BL1046" i="1"/>
  <c r="BL1047" i="1"/>
  <c r="BL1048" i="1"/>
  <c r="BL1049" i="1"/>
  <c r="BL1050" i="1"/>
  <c r="BL1051" i="1"/>
  <c r="BL1052" i="1"/>
  <c r="BL1053" i="1"/>
  <c r="BL1054" i="1"/>
  <c r="BL1055" i="1"/>
  <c r="BL1056" i="1"/>
  <c r="BL1057" i="1"/>
  <c r="BL1058" i="1"/>
  <c r="BL1059" i="1"/>
  <c r="BL1060" i="1"/>
  <c r="BL1061" i="1"/>
  <c r="BL1062" i="1"/>
  <c r="BL1063" i="1"/>
  <c r="BL1064" i="1"/>
  <c r="BL1065" i="1"/>
  <c r="BL1066" i="1"/>
  <c r="BL1067" i="1"/>
  <c r="BL1068" i="1"/>
  <c r="BL1069" i="1"/>
  <c r="BL1070" i="1"/>
  <c r="BL1071" i="1"/>
  <c r="BL1072" i="1"/>
  <c r="BL1073" i="1"/>
  <c r="BL1074" i="1"/>
  <c r="BL1075" i="1"/>
  <c r="BL1076" i="1"/>
  <c r="BL1077" i="1"/>
  <c r="BL1078" i="1"/>
  <c r="BL1079" i="1"/>
  <c r="BL1080" i="1"/>
  <c r="BL1081" i="1"/>
  <c r="BL1082" i="1"/>
  <c r="BL1083" i="1"/>
  <c r="BL1084" i="1"/>
  <c r="BL1085" i="1"/>
  <c r="BL1086" i="1"/>
  <c r="BL1087" i="1"/>
  <c r="BL1088" i="1"/>
  <c r="BL1089" i="1"/>
  <c r="BL1090" i="1"/>
  <c r="BL1091" i="1"/>
  <c r="BL1092" i="1"/>
  <c r="BL1093" i="1"/>
  <c r="BL1094" i="1"/>
  <c r="BL1095" i="1"/>
  <c r="BL1096" i="1"/>
  <c r="BL1097" i="1"/>
  <c r="BL1098" i="1"/>
  <c r="BL1099" i="1"/>
  <c r="BL1100" i="1"/>
  <c r="BL1101" i="1"/>
  <c r="BL1102" i="1"/>
  <c r="BL1103" i="1"/>
  <c r="BL1104" i="1"/>
  <c r="BL1105" i="1"/>
  <c r="BL1106" i="1"/>
  <c r="BL1107" i="1"/>
  <c r="BL1108" i="1"/>
  <c r="BL1109" i="1"/>
  <c r="BL1110" i="1"/>
  <c r="BL1111" i="1"/>
  <c r="BL1112" i="1"/>
  <c r="BL1113" i="1"/>
  <c r="BL1114" i="1"/>
  <c r="BL1115" i="1"/>
  <c r="BL1116" i="1"/>
  <c r="BL1117" i="1"/>
  <c r="BL1118" i="1"/>
  <c r="BL1119" i="1"/>
  <c r="BL1120" i="1"/>
  <c r="BL1121" i="1"/>
  <c r="BL1122" i="1"/>
  <c r="BL1123" i="1"/>
  <c r="BL1124" i="1"/>
  <c r="BL1125" i="1"/>
  <c r="BL1126" i="1"/>
  <c r="BL1127" i="1"/>
  <c r="BL1128" i="1"/>
  <c r="BL1129" i="1"/>
  <c r="BL1130" i="1"/>
  <c r="BL1131" i="1"/>
  <c r="BL1132" i="1"/>
  <c r="BL1133" i="1"/>
  <c r="BL1134" i="1"/>
  <c r="BL1135" i="1"/>
  <c r="BL1136" i="1"/>
  <c r="BL1137" i="1"/>
  <c r="BL1138" i="1"/>
  <c r="BL1139" i="1"/>
  <c r="BL1140" i="1"/>
  <c r="BL1141" i="1"/>
  <c r="BL1142" i="1"/>
  <c r="BL1143" i="1"/>
  <c r="BL1144" i="1"/>
  <c r="BL1145" i="1"/>
  <c r="BL1146" i="1"/>
  <c r="BL1147" i="1"/>
  <c r="BL1148" i="1"/>
  <c r="BL1149" i="1"/>
  <c r="BL1150" i="1"/>
  <c r="BL1151" i="1"/>
  <c r="BL1152" i="1"/>
  <c r="BL1153" i="1"/>
  <c r="BL1154" i="1"/>
  <c r="BL1155" i="1"/>
  <c r="BL1156" i="1"/>
  <c r="BL1157" i="1"/>
  <c r="BL1158" i="1"/>
  <c r="BL1159" i="1"/>
  <c r="BL1160" i="1"/>
  <c r="BL1161" i="1"/>
  <c r="BL1162" i="1"/>
  <c r="BL1163" i="1"/>
  <c r="BL1164" i="1"/>
  <c r="BL1165" i="1"/>
  <c r="BL1166" i="1"/>
  <c r="BL1167" i="1"/>
  <c r="BL1168" i="1"/>
  <c r="BL1169" i="1"/>
  <c r="BL1170" i="1"/>
  <c r="BL1171" i="1"/>
  <c r="BL1172" i="1"/>
  <c r="BL1173" i="1"/>
  <c r="BL1174" i="1"/>
  <c r="BL1175" i="1"/>
  <c r="BL1176" i="1"/>
  <c r="BL1177" i="1"/>
  <c r="BL1178" i="1"/>
  <c r="BL1179" i="1"/>
  <c r="BL1180" i="1"/>
  <c r="BL1181" i="1"/>
  <c r="BL1182" i="1"/>
  <c r="BL1183" i="1"/>
  <c r="BL1184" i="1"/>
  <c r="BL1185" i="1"/>
  <c r="BL1186" i="1"/>
  <c r="BL1187" i="1"/>
  <c r="BL1188" i="1"/>
  <c r="BL1189" i="1"/>
  <c r="BL1190" i="1"/>
  <c r="BL1191" i="1"/>
  <c r="BL1192" i="1"/>
  <c r="BL1193" i="1"/>
  <c r="BL1194" i="1"/>
  <c r="BL1195" i="1"/>
  <c r="BL1196" i="1"/>
  <c r="BL1197" i="1"/>
  <c r="BL1198" i="1"/>
  <c r="BL1199" i="1"/>
  <c r="BL1200" i="1"/>
  <c r="BL1201" i="1"/>
  <c r="BL1202" i="1"/>
  <c r="BL1203" i="1"/>
  <c r="BL1204" i="1"/>
  <c r="BL1205" i="1"/>
  <c r="BL1206" i="1"/>
  <c r="BL1207" i="1"/>
  <c r="BL1208" i="1"/>
  <c r="BL1209" i="1"/>
  <c r="BL1210" i="1"/>
  <c r="BL1211" i="1"/>
  <c r="BL1212" i="1"/>
  <c r="BL1213" i="1"/>
  <c r="BL1214" i="1"/>
  <c r="BL1215" i="1"/>
  <c r="BL1216" i="1"/>
  <c r="BL1217" i="1"/>
  <c r="BL1218" i="1"/>
  <c r="BL1219" i="1"/>
  <c r="BL1220" i="1"/>
  <c r="BL1221" i="1"/>
  <c r="BL1222" i="1"/>
  <c r="BL1223" i="1"/>
  <c r="BL1224" i="1"/>
  <c r="BL1225" i="1"/>
  <c r="BL1226" i="1"/>
  <c r="BL1227" i="1"/>
  <c r="BL1228" i="1"/>
  <c r="BL1229" i="1"/>
  <c r="BL1230" i="1"/>
  <c r="BL1231" i="1"/>
  <c r="BL1232" i="1"/>
  <c r="BL1233" i="1"/>
  <c r="BL1234" i="1"/>
  <c r="BL1235" i="1"/>
  <c r="BL1236" i="1"/>
  <c r="BL1237" i="1"/>
  <c r="BL1238" i="1"/>
  <c r="BL1239" i="1"/>
  <c r="BL1240" i="1"/>
  <c r="BL1241" i="1"/>
  <c r="BL1242" i="1"/>
  <c r="BL1243" i="1"/>
  <c r="BL1244" i="1"/>
  <c r="BL1245" i="1"/>
  <c r="BL1246" i="1"/>
  <c r="BL1247" i="1"/>
  <c r="BL1248" i="1"/>
  <c r="BL1249" i="1"/>
  <c r="BL1250" i="1"/>
  <c r="BL1251" i="1"/>
  <c r="BL1252" i="1"/>
  <c r="BL1253" i="1"/>
  <c r="BL1254" i="1"/>
  <c r="BL1255" i="1"/>
  <c r="BL1256" i="1"/>
  <c r="BL1257" i="1"/>
  <c r="BL1258" i="1"/>
  <c r="BL1259" i="1"/>
  <c r="BL1260" i="1"/>
  <c r="BL1261" i="1"/>
  <c r="BL1262" i="1"/>
  <c r="BL1263" i="1"/>
  <c r="BL1264" i="1"/>
  <c r="BL1265" i="1"/>
  <c r="BL1266" i="1"/>
  <c r="BL1267" i="1"/>
  <c r="BL1268" i="1"/>
  <c r="BL1269" i="1"/>
  <c r="BL1270" i="1"/>
  <c r="BL1271" i="1"/>
  <c r="BL1272" i="1"/>
  <c r="BL1273" i="1"/>
  <c r="BL1274" i="1"/>
  <c r="BL1275" i="1"/>
  <c r="BL1276" i="1"/>
  <c r="BL1277" i="1"/>
  <c r="BL1278" i="1"/>
  <c r="BL1279" i="1"/>
  <c r="BL1280" i="1"/>
  <c r="BL1281" i="1"/>
  <c r="BL1282" i="1"/>
  <c r="BL1283" i="1"/>
  <c r="BL1284" i="1"/>
  <c r="BL1285" i="1"/>
  <c r="BL1286" i="1"/>
  <c r="BL1287" i="1"/>
  <c r="BL1288" i="1"/>
  <c r="BL1289" i="1"/>
  <c r="BL1290" i="1"/>
  <c r="BL1291" i="1"/>
  <c r="BL1292" i="1"/>
  <c r="BL1293" i="1"/>
  <c r="BL1294" i="1"/>
  <c r="BL1295" i="1"/>
  <c r="BL1296" i="1"/>
  <c r="BL1297" i="1"/>
  <c r="BL1298" i="1"/>
  <c r="BL1299" i="1"/>
  <c r="BL1300" i="1"/>
  <c r="BL1301" i="1"/>
  <c r="BL1302" i="1"/>
  <c r="BL1303" i="1"/>
  <c r="BL1304" i="1"/>
  <c r="BL1305" i="1"/>
  <c r="BL1306" i="1"/>
  <c r="BL1307" i="1"/>
  <c r="BL1308" i="1"/>
  <c r="BL1309" i="1"/>
  <c r="BL1310" i="1"/>
  <c r="BL1311" i="1"/>
  <c r="BL1312" i="1"/>
  <c r="BL1313" i="1"/>
  <c r="BL1314" i="1"/>
  <c r="BL1315" i="1"/>
  <c r="BL1316" i="1"/>
  <c r="BL1317" i="1"/>
  <c r="BL1318" i="1"/>
  <c r="BL1319" i="1"/>
  <c r="BL1320" i="1"/>
  <c r="BL1321" i="1"/>
  <c r="BL1322" i="1"/>
  <c r="BL1323" i="1"/>
  <c r="BL1324" i="1"/>
  <c r="BL1325" i="1"/>
  <c r="BL1326" i="1"/>
  <c r="BL1327" i="1"/>
  <c r="BL1328" i="1"/>
  <c r="BL1329" i="1"/>
  <c r="BL1330" i="1"/>
  <c r="BL1331" i="1"/>
  <c r="BL1332" i="1"/>
  <c r="BL1333" i="1"/>
  <c r="BL1334" i="1"/>
  <c r="BL1335" i="1"/>
  <c r="BL1336" i="1"/>
  <c r="BL1337" i="1"/>
  <c r="BL1338" i="1"/>
  <c r="BL1339" i="1"/>
  <c r="BL1340" i="1"/>
  <c r="BL1341" i="1"/>
  <c r="BL1342" i="1"/>
  <c r="BL1343" i="1"/>
  <c r="BL1344" i="1"/>
  <c r="BL1345" i="1"/>
  <c r="BL1346" i="1"/>
  <c r="BL1347" i="1"/>
  <c r="BL1348" i="1"/>
  <c r="BL1349" i="1"/>
  <c r="BL1350" i="1"/>
  <c r="BL1351" i="1"/>
  <c r="BL1352" i="1"/>
  <c r="BL1353" i="1"/>
  <c r="BL1354" i="1"/>
  <c r="BL1355" i="1"/>
  <c r="BL1356" i="1"/>
  <c r="BL1357" i="1"/>
  <c r="BL1358" i="1"/>
  <c r="BL1359" i="1"/>
  <c r="BL1360" i="1"/>
  <c r="BL1361" i="1"/>
  <c r="BL1362" i="1"/>
  <c r="BL1363" i="1"/>
  <c r="BL1364" i="1"/>
  <c r="BL1365" i="1"/>
  <c r="BL1366" i="1"/>
  <c r="BL1367" i="1"/>
  <c r="BL1368" i="1"/>
  <c r="BL1369" i="1"/>
  <c r="BL1370" i="1"/>
  <c r="BL1371" i="1"/>
  <c r="BL1372" i="1"/>
  <c r="BL1373" i="1"/>
  <c r="BL1374" i="1"/>
  <c r="BL1375" i="1"/>
  <c r="BL1376" i="1"/>
  <c r="BL1377" i="1"/>
  <c r="BL1378" i="1"/>
  <c r="BL1379" i="1"/>
  <c r="BL1380" i="1"/>
  <c r="BL1381" i="1"/>
  <c r="BL1382" i="1"/>
  <c r="BL1383" i="1"/>
  <c r="BL1384" i="1"/>
  <c r="BL1385" i="1"/>
  <c r="BL1386" i="1"/>
  <c r="BL1387" i="1"/>
  <c r="BL1388" i="1"/>
  <c r="BL1389" i="1"/>
  <c r="BL1390" i="1"/>
  <c r="BL1391" i="1"/>
  <c r="BL1392" i="1"/>
  <c r="BL1393" i="1"/>
  <c r="BL1394" i="1"/>
  <c r="BL1395" i="1"/>
  <c r="BL1396" i="1"/>
  <c r="BL1397" i="1"/>
  <c r="BL1398" i="1"/>
  <c r="BL1399" i="1"/>
  <c r="BL1400" i="1"/>
  <c r="BL1401" i="1"/>
  <c r="BL1402" i="1"/>
  <c r="BL1403" i="1"/>
  <c r="BL1404" i="1"/>
  <c r="BL1405" i="1"/>
  <c r="BL1406" i="1"/>
  <c r="BL1407" i="1"/>
  <c r="BL1408" i="1"/>
  <c r="BL1409" i="1"/>
  <c r="BL1410" i="1"/>
  <c r="BL1411" i="1"/>
  <c r="BL1412" i="1"/>
  <c r="BL1413" i="1"/>
  <c r="BL1414" i="1"/>
  <c r="BL1415" i="1"/>
  <c r="BL1416" i="1"/>
  <c r="BL1417" i="1"/>
  <c r="BL1418" i="1"/>
  <c r="BL1419" i="1"/>
  <c r="BL1420" i="1"/>
  <c r="BL1421" i="1"/>
  <c r="BL1422" i="1"/>
  <c r="BL1423" i="1"/>
  <c r="BL1424" i="1"/>
  <c r="BL1425" i="1"/>
  <c r="BL1426" i="1"/>
  <c r="BL1427" i="1"/>
  <c r="BL1428" i="1"/>
  <c r="BL1429" i="1"/>
  <c r="BL1430" i="1"/>
  <c r="BL1431" i="1"/>
  <c r="BL1432" i="1"/>
  <c r="BL1433" i="1"/>
  <c r="BL1434" i="1"/>
  <c r="BL1435" i="1"/>
  <c r="BL1436" i="1"/>
  <c r="BL1437" i="1"/>
  <c r="BL1438" i="1"/>
  <c r="BL1439" i="1"/>
  <c r="BL1440" i="1"/>
  <c r="BL1441" i="1"/>
  <c r="BL1442" i="1"/>
  <c r="BL1443" i="1"/>
  <c r="BL1444" i="1"/>
  <c r="BL1445" i="1"/>
  <c r="BL1446" i="1"/>
  <c r="BL1447" i="1"/>
  <c r="BL1448" i="1"/>
  <c r="BL1449" i="1"/>
  <c r="BL1450" i="1"/>
  <c r="BL1451" i="1"/>
  <c r="BL1452" i="1"/>
  <c r="BL1453" i="1"/>
  <c r="BL1454" i="1"/>
  <c r="BL1455" i="1"/>
  <c r="BL1456" i="1"/>
  <c r="BL1457" i="1"/>
  <c r="BL1458" i="1"/>
  <c r="BL1459" i="1"/>
  <c r="BL1460" i="1"/>
  <c r="BL1461" i="1"/>
  <c r="BL1462" i="1"/>
  <c r="BL1463" i="1"/>
  <c r="BL1464" i="1"/>
  <c r="BL1465" i="1"/>
  <c r="BL1466" i="1"/>
  <c r="BL1467" i="1"/>
  <c r="BL1468" i="1"/>
  <c r="BL1469" i="1"/>
  <c r="BL1470" i="1"/>
  <c r="BL1471" i="1"/>
  <c r="BL1472" i="1"/>
  <c r="BL1473" i="1"/>
  <c r="BL1474" i="1"/>
  <c r="BL1475" i="1"/>
  <c r="BL1476" i="1"/>
  <c r="BL1477" i="1"/>
  <c r="BL1478" i="1"/>
  <c r="BL1479" i="1"/>
  <c r="BL1480" i="1"/>
  <c r="BL1481" i="1"/>
  <c r="BL1482" i="1"/>
  <c r="BL1483" i="1"/>
  <c r="BL1484" i="1"/>
  <c r="BL1485" i="1"/>
  <c r="BL1486" i="1"/>
  <c r="BL1487" i="1"/>
  <c r="BL1488" i="1"/>
  <c r="BL1489" i="1"/>
  <c r="BL1490" i="1"/>
  <c r="BL1491" i="1"/>
  <c r="BL1492" i="1"/>
  <c r="BL1493" i="1"/>
  <c r="BL1494" i="1"/>
  <c r="BL1495" i="1"/>
  <c r="BL1496" i="1"/>
  <c r="BL1497" i="1"/>
  <c r="BL1498" i="1"/>
  <c r="BL1499" i="1"/>
  <c r="BL1500" i="1"/>
  <c r="BL1501" i="1"/>
  <c r="BL1502" i="1"/>
  <c r="BL1503" i="1"/>
  <c r="BL1504" i="1"/>
  <c r="BL1505" i="1"/>
  <c r="BL1506" i="1"/>
  <c r="BL1507" i="1"/>
  <c r="BL1508" i="1"/>
  <c r="BL1509" i="1"/>
  <c r="BL1510" i="1"/>
  <c r="BL1511" i="1"/>
  <c r="BL1512" i="1"/>
  <c r="BL1513" i="1"/>
  <c r="BL1514" i="1"/>
  <c r="BL1515" i="1"/>
  <c r="BL1516" i="1"/>
  <c r="BL1517" i="1"/>
  <c r="BL1518" i="1"/>
  <c r="BL1519" i="1"/>
  <c r="BL1520" i="1"/>
  <c r="BL1521" i="1"/>
  <c r="BL1522" i="1"/>
  <c r="BL1523" i="1"/>
  <c r="BL1524" i="1"/>
  <c r="BL1525" i="1"/>
  <c r="BL1526" i="1"/>
  <c r="BL1527" i="1"/>
  <c r="BL1528" i="1"/>
  <c r="BL1529" i="1"/>
  <c r="BL1530" i="1"/>
  <c r="BL1531" i="1"/>
  <c r="BL1532" i="1"/>
  <c r="BL1533" i="1"/>
  <c r="BL1534" i="1"/>
  <c r="BL1535" i="1"/>
  <c r="BL1536" i="1"/>
  <c r="BL1537" i="1"/>
  <c r="BL1538" i="1"/>
  <c r="BL1539" i="1"/>
  <c r="BL1540" i="1"/>
  <c r="BL1541" i="1"/>
  <c r="BL1542" i="1"/>
  <c r="BL1543" i="1"/>
  <c r="BL1544" i="1"/>
  <c r="BL1545" i="1"/>
  <c r="BL1546" i="1"/>
  <c r="BL1547" i="1"/>
  <c r="BL1548" i="1"/>
  <c r="BL1549" i="1"/>
  <c r="BL1550" i="1"/>
  <c r="BL1551" i="1"/>
  <c r="BL1552" i="1"/>
  <c r="BL1553" i="1"/>
  <c r="BL1554" i="1"/>
  <c r="BL1555" i="1"/>
  <c r="BL1556" i="1"/>
  <c r="BL1557" i="1"/>
  <c r="BL1558" i="1"/>
  <c r="BL1559" i="1"/>
  <c r="BL1560" i="1"/>
  <c r="BL1561" i="1"/>
  <c r="BL1562" i="1"/>
  <c r="BL1563" i="1"/>
  <c r="BL1564" i="1"/>
  <c r="BL1565" i="1"/>
  <c r="BL1566" i="1"/>
  <c r="BL1567" i="1"/>
  <c r="BL1568" i="1"/>
  <c r="BL1569" i="1"/>
  <c r="BL1570" i="1"/>
  <c r="BL1571" i="1"/>
  <c r="BL1572" i="1"/>
  <c r="BL1573" i="1"/>
  <c r="BL1574" i="1"/>
  <c r="BL1575" i="1"/>
  <c r="BL1576" i="1"/>
  <c r="BL1577" i="1"/>
  <c r="BL1578" i="1"/>
  <c r="BL1579" i="1"/>
  <c r="BL1580" i="1"/>
  <c r="BL1581" i="1"/>
  <c r="BL1582" i="1"/>
  <c r="BL1583" i="1"/>
  <c r="BL1584" i="1"/>
  <c r="BL1585" i="1"/>
  <c r="BL1586" i="1"/>
  <c r="BL1587" i="1"/>
  <c r="BL1588" i="1"/>
  <c r="BL1589" i="1"/>
  <c r="BL1590" i="1"/>
  <c r="BL1591" i="1"/>
  <c r="BL1592" i="1"/>
  <c r="BL1593" i="1"/>
  <c r="BL1594" i="1"/>
  <c r="BL1595" i="1"/>
  <c r="BL1596" i="1"/>
  <c r="BL1597" i="1"/>
  <c r="BL1598" i="1"/>
  <c r="BL1599" i="1"/>
  <c r="BL1600" i="1"/>
  <c r="BL1601" i="1"/>
  <c r="BL1602" i="1"/>
  <c r="BL1603" i="1"/>
  <c r="BL1604" i="1"/>
  <c r="BL1605" i="1"/>
  <c r="BL1606" i="1"/>
  <c r="BL1607" i="1"/>
  <c r="BL1608" i="1"/>
  <c r="BL1609" i="1"/>
  <c r="BL1610" i="1"/>
  <c r="BL1611" i="1"/>
  <c r="BL1612" i="1"/>
  <c r="BL1613" i="1"/>
  <c r="BL1614" i="1"/>
  <c r="BL1615" i="1"/>
  <c r="BL1616" i="1"/>
  <c r="BL1617" i="1"/>
  <c r="BL1618" i="1"/>
  <c r="BL1619" i="1"/>
  <c r="BL1620" i="1"/>
  <c r="BL1621" i="1"/>
  <c r="BL1622" i="1"/>
  <c r="BL1623" i="1"/>
  <c r="BL1624" i="1"/>
  <c r="BL1625" i="1"/>
  <c r="BL1626" i="1"/>
  <c r="BL1627" i="1"/>
  <c r="BL1628" i="1"/>
  <c r="BL1629" i="1"/>
  <c r="BL1630" i="1"/>
  <c r="BL1631" i="1"/>
  <c r="BL1632" i="1"/>
  <c r="BL1633" i="1"/>
  <c r="BL1634" i="1"/>
  <c r="BL1635" i="1"/>
  <c r="BL1636" i="1"/>
  <c r="BL1637" i="1"/>
  <c r="BL1638" i="1"/>
  <c r="BL1639" i="1"/>
  <c r="BL1640" i="1"/>
  <c r="BL1641" i="1"/>
  <c r="BL1642" i="1"/>
  <c r="BL1643" i="1"/>
  <c r="BL1644" i="1"/>
  <c r="BL1645" i="1"/>
  <c r="BL1646" i="1"/>
  <c r="BL1647" i="1"/>
  <c r="BL1648" i="1"/>
  <c r="BL1649" i="1"/>
  <c r="BL1650" i="1"/>
  <c r="BL1651" i="1"/>
  <c r="BL1652" i="1"/>
  <c r="BL1653" i="1"/>
  <c r="BL1654" i="1"/>
  <c r="BL1655" i="1"/>
  <c r="BL1656" i="1"/>
  <c r="BL1657" i="1"/>
  <c r="BL1658" i="1"/>
  <c r="BL1659" i="1"/>
  <c r="BL1660" i="1"/>
  <c r="BL1661" i="1"/>
  <c r="BL1662" i="1"/>
  <c r="BL1663" i="1"/>
  <c r="BL1664" i="1"/>
  <c r="BL1665" i="1"/>
  <c r="BL1666" i="1"/>
  <c r="BL1667" i="1"/>
  <c r="BL1668" i="1"/>
  <c r="BL1669" i="1"/>
  <c r="BL1670" i="1"/>
  <c r="BL1671" i="1"/>
  <c r="BL1672" i="1"/>
  <c r="BL1673" i="1"/>
  <c r="BL1674" i="1"/>
  <c r="BL1675" i="1"/>
  <c r="BL1676" i="1"/>
  <c r="BL1677" i="1"/>
  <c r="BL1678" i="1"/>
  <c r="BL1679" i="1"/>
  <c r="BL1680" i="1"/>
  <c r="BL1681" i="1"/>
  <c r="BL1682" i="1"/>
  <c r="BL1683" i="1"/>
  <c r="BL1684" i="1"/>
  <c r="BL1685" i="1"/>
  <c r="BL1686" i="1"/>
  <c r="BL1687" i="1"/>
  <c r="BL1688" i="1"/>
  <c r="BL1689" i="1"/>
  <c r="BL1690" i="1"/>
  <c r="BL1691" i="1"/>
  <c r="BL1692" i="1"/>
  <c r="BL1693" i="1"/>
  <c r="BL1694" i="1"/>
  <c r="BL1695" i="1"/>
  <c r="BL1696" i="1"/>
  <c r="BL1697" i="1"/>
  <c r="BL1698" i="1"/>
  <c r="BL1699" i="1"/>
  <c r="BL1700" i="1"/>
  <c r="BL1701" i="1"/>
  <c r="BL1702" i="1"/>
  <c r="BL1703" i="1"/>
  <c r="BL1704" i="1"/>
  <c r="BL1705" i="1"/>
  <c r="BL1706" i="1"/>
  <c r="BL1707" i="1"/>
  <c r="BL1708" i="1"/>
  <c r="BL1709" i="1"/>
  <c r="BL1710" i="1"/>
  <c r="BL1711" i="1"/>
  <c r="BL1712" i="1"/>
  <c r="BL1713" i="1"/>
  <c r="BL1714" i="1"/>
  <c r="BL1715" i="1"/>
  <c r="BL1716" i="1"/>
  <c r="BL1717" i="1"/>
  <c r="BL1718" i="1"/>
  <c r="BL1719" i="1"/>
  <c r="BL1720" i="1"/>
  <c r="BL1721" i="1"/>
  <c r="BL1722" i="1"/>
  <c r="BL1723" i="1"/>
  <c r="BL1724" i="1"/>
  <c r="BL1725" i="1"/>
  <c r="BL1726" i="1"/>
  <c r="BL1727" i="1"/>
  <c r="BL1728" i="1"/>
  <c r="BL1729" i="1"/>
  <c r="BL1730" i="1"/>
  <c r="BL1731" i="1"/>
  <c r="BL1732" i="1"/>
  <c r="BL1733" i="1"/>
  <c r="BL1734" i="1"/>
  <c r="BL1735" i="1"/>
  <c r="BL1736" i="1"/>
  <c r="BL1737" i="1"/>
  <c r="BL1738" i="1"/>
  <c r="BL1739" i="1"/>
  <c r="BL1740" i="1"/>
  <c r="BL1741" i="1"/>
  <c r="BL1742" i="1"/>
  <c r="BL1743" i="1"/>
  <c r="BL1744" i="1"/>
  <c r="BL1745" i="1"/>
  <c r="BL1746" i="1"/>
  <c r="BL1747" i="1"/>
  <c r="BL1748" i="1"/>
  <c r="BL1749" i="1"/>
  <c r="BL1750" i="1"/>
  <c r="BL1751" i="1"/>
  <c r="BL1752" i="1"/>
  <c r="BL1753" i="1"/>
  <c r="BL1754" i="1"/>
  <c r="BL1755" i="1"/>
  <c r="BL1756" i="1"/>
  <c r="BL1757" i="1"/>
  <c r="BL1758" i="1"/>
  <c r="BL1759" i="1"/>
  <c r="BL1760" i="1"/>
  <c r="BL1761" i="1"/>
  <c r="BL1762" i="1"/>
  <c r="BL1763" i="1"/>
  <c r="BL1764" i="1"/>
  <c r="BL1765" i="1"/>
  <c r="BL1766" i="1"/>
  <c r="BL1767" i="1"/>
  <c r="BL1768" i="1"/>
  <c r="BL1769" i="1"/>
  <c r="BL1770" i="1"/>
  <c r="BL1771" i="1"/>
  <c r="BL1772" i="1"/>
  <c r="BL1773" i="1"/>
  <c r="BL1774" i="1"/>
  <c r="BL1775" i="1"/>
  <c r="BL1776" i="1"/>
  <c r="BL1777" i="1"/>
  <c r="BL1778" i="1"/>
  <c r="BL1779" i="1"/>
  <c r="BL1780" i="1"/>
  <c r="BL1781" i="1"/>
  <c r="BL1782" i="1"/>
  <c r="BL1783" i="1"/>
  <c r="BL1784" i="1"/>
  <c r="BL1785" i="1"/>
  <c r="BL1786" i="1"/>
  <c r="BL1787" i="1"/>
  <c r="BL1788" i="1"/>
  <c r="BL1789" i="1"/>
  <c r="BL1790" i="1"/>
  <c r="BL1791" i="1"/>
  <c r="BL1792" i="1"/>
  <c r="BL1793" i="1"/>
  <c r="BL1794" i="1"/>
  <c r="BL1795" i="1"/>
  <c r="BL1796" i="1"/>
  <c r="BL1797" i="1"/>
  <c r="BL1798" i="1"/>
  <c r="BL1799" i="1"/>
  <c r="BL1800" i="1"/>
  <c r="BL1801" i="1"/>
  <c r="BL1802" i="1"/>
  <c r="BL1803" i="1"/>
  <c r="BL1804" i="1"/>
  <c r="BL1805" i="1"/>
  <c r="BL1806" i="1"/>
  <c r="BL1807" i="1"/>
  <c r="BL1808" i="1"/>
  <c r="BL1809" i="1"/>
  <c r="BL1810" i="1"/>
  <c r="BL1811" i="1"/>
  <c r="BL1812" i="1"/>
  <c r="BL1813" i="1"/>
  <c r="BL1814" i="1"/>
  <c r="BL1815" i="1"/>
  <c r="BL1816" i="1"/>
  <c r="BL1817" i="1"/>
  <c r="BL1818" i="1"/>
  <c r="BL1819" i="1"/>
  <c r="BL1820" i="1"/>
  <c r="BL1821" i="1"/>
  <c r="BL1822" i="1"/>
  <c r="BL1823" i="1"/>
  <c r="BL1824" i="1"/>
  <c r="BL1825" i="1"/>
  <c r="BL1826" i="1"/>
  <c r="BL1827" i="1"/>
  <c r="BL1828" i="1"/>
  <c r="BL1829" i="1"/>
  <c r="BL1830" i="1"/>
  <c r="BL1831" i="1"/>
  <c r="BL1832" i="1"/>
  <c r="BL1833" i="1"/>
  <c r="BL1834" i="1"/>
  <c r="BL1835" i="1"/>
  <c r="BL1836" i="1"/>
  <c r="BL1837" i="1"/>
  <c r="BL1838" i="1"/>
  <c r="BL1839" i="1"/>
  <c r="BL1840" i="1"/>
  <c r="BL1841" i="1"/>
  <c r="BL1842" i="1"/>
  <c r="BL1843" i="1"/>
  <c r="BL1844" i="1"/>
  <c r="BL1845" i="1"/>
  <c r="BL1846" i="1"/>
  <c r="BL1847" i="1"/>
  <c r="BL1848" i="1"/>
  <c r="BL1849" i="1"/>
  <c r="BL1850" i="1"/>
  <c r="BL1851" i="1"/>
  <c r="BL1852" i="1"/>
  <c r="BL1853" i="1"/>
  <c r="BL1854" i="1"/>
  <c r="BL1855" i="1"/>
  <c r="BL1856" i="1"/>
  <c r="BL1857" i="1"/>
  <c r="BL1858" i="1"/>
  <c r="BL1859" i="1"/>
  <c r="BL1860" i="1"/>
  <c r="BL1861" i="1"/>
  <c r="BL1862" i="1"/>
  <c r="BL1863" i="1"/>
  <c r="BL1864" i="1"/>
  <c r="BL1865" i="1"/>
  <c r="BL1866" i="1"/>
  <c r="BL1867" i="1"/>
  <c r="BL1868" i="1"/>
  <c r="BL1869" i="1"/>
  <c r="BL1870" i="1"/>
  <c r="BL1871" i="1"/>
  <c r="BL1872" i="1"/>
  <c r="BL1873" i="1"/>
  <c r="BL1874" i="1"/>
  <c r="BL1875" i="1"/>
  <c r="BL1876" i="1"/>
  <c r="BL1877" i="1"/>
  <c r="BL1878" i="1"/>
  <c r="BL1879" i="1"/>
  <c r="BL1880" i="1"/>
  <c r="BL1881" i="1"/>
  <c r="BL1882" i="1"/>
  <c r="BL1883" i="1"/>
  <c r="BL1884" i="1"/>
  <c r="BL1885" i="1"/>
  <c r="BL1886" i="1"/>
  <c r="BL1887" i="1"/>
  <c r="BL1888" i="1"/>
  <c r="BL1889" i="1"/>
  <c r="BL1890" i="1"/>
  <c r="BL1891" i="1"/>
  <c r="BL1892" i="1"/>
  <c r="BL1893" i="1"/>
  <c r="BL1894" i="1"/>
  <c r="BL1895" i="1"/>
  <c r="BL1896" i="1"/>
  <c r="BL1897" i="1"/>
  <c r="BL1898" i="1"/>
  <c r="BL1899" i="1"/>
  <c r="BL1900" i="1"/>
  <c r="BL1901" i="1"/>
  <c r="BL1902" i="1"/>
  <c r="BL1903" i="1"/>
  <c r="BL1904" i="1"/>
  <c r="BL1905" i="1"/>
  <c r="BL1906" i="1"/>
  <c r="BL1907" i="1"/>
  <c r="BL1908" i="1"/>
  <c r="BL1909" i="1"/>
  <c r="BL1910" i="1"/>
  <c r="BL1911" i="1"/>
  <c r="BL1912" i="1"/>
  <c r="BL1913" i="1"/>
  <c r="BL1914" i="1"/>
  <c r="BL1915" i="1"/>
  <c r="BL1916" i="1"/>
  <c r="BL1917" i="1"/>
  <c r="BL1918" i="1"/>
  <c r="BL1919" i="1"/>
  <c r="BL1920" i="1"/>
  <c r="BL1921" i="1"/>
  <c r="BL1922" i="1"/>
  <c r="BL1923" i="1"/>
  <c r="BL1924" i="1"/>
  <c r="BL1925" i="1"/>
  <c r="BL1926" i="1"/>
  <c r="BL1927" i="1"/>
  <c r="BL1928" i="1"/>
  <c r="BL1929" i="1"/>
  <c r="BL1930" i="1"/>
  <c r="BL1931" i="1"/>
  <c r="BL1932" i="1"/>
  <c r="BL1933" i="1"/>
  <c r="BL1934" i="1"/>
  <c r="BL1935" i="1"/>
  <c r="BL1936" i="1"/>
  <c r="BL1937" i="1"/>
  <c r="BL1938" i="1"/>
  <c r="BL1939" i="1"/>
  <c r="BL1940" i="1"/>
  <c r="BL1941" i="1"/>
  <c r="BL1942" i="1"/>
  <c r="BL1943" i="1"/>
  <c r="BL1944" i="1"/>
  <c r="BL1945" i="1"/>
  <c r="BL1946" i="1"/>
  <c r="BL1947" i="1"/>
  <c r="BL1948" i="1"/>
  <c r="BL1949" i="1"/>
  <c r="BL1950" i="1"/>
  <c r="BL1951" i="1"/>
  <c r="BL1952" i="1"/>
  <c r="BL1953" i="1"/>
  <c r="BL1954" i="1"/>
  <c r="BL1955" i="1"/>
  <c r="BL1956" i="1"/>
  <c r="BL1957" i="1"/>
  <c r="BL1958" i="1"/>
  <c r="BL1959" i="1"/>
  <c r="BL1960" i="1"/>
  <c r="BL1961" i="1"/>
  <c r="BL1962" i="1"/>
  <c r="BL1963" i="1"/>
  <c r="BL1964" i="1"/>
  <c r="BL1965" i="1"/>
  <c r="BL1966" i="1"/>
  <c r="BL1967" i="1"/>
  <c r="BL1968" i="1"/>
  <c r="BL1969" i="1"/>
  <c r="BL1970" i="1"/>
  <c r="BL1971" i="1"/>
  <c r="BL1972" i="1"/>
  <c r="BL1973" i="1"/>
  <c r="BL1974" i="1"/>
  <c r="BL1975" i="1"/>
  <c r="BL1976" i="1"/>
  <c r="BL1977" i="1"/>
  <c r="BL1978" i="1"/>
  <c r="BL1979" i="1"/>
  <c r="BL1980" i="1"/>
  <c r="BL1981" i="1"/>
  <c r="BL1982" i="1"/>
  <c r="BL1983" i="1"/>
  <c r="BL1984" i="1"/>
  <c r="BL1985" i="1"/>
  <c r="BL1986" i="1"/>
  <c r="BL1987" i="1"/>
  <c r="BL1988" i="1"/>
  <c r="BL1989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1002" i="1"/>
  <c r="BI1003" i="1"/>
  <c r="BI1004" i="1"/>
  <c r="BI1005" i="1"/>
  <c r="BI1006" i="1"/>
  <c r="BI1007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39" i="1"/>
  <c r="BI1040" i="1"/>
  <c r="BI1041" i="1"/>
  <c r="BI1042" i="1"/>
  <c r="BI1043" i="1"/>
  <c r="BI1044" i="1"/>
  <c r="BI1045" i="1"/>
  <c r="BI1046" i="1"/>
  <c r="BI1047" i="1"/>
  <c r="BI1048" i="1"/>
  <c r="BI1049" i="1"/>
  <c r="BI1050" i="1"/>
  <c r="BI1051" i="1"/>
  <c r="BI1052" i="1"/>
  <c r="BI1053" i="1"/>
  <c r="BI1054" i="1"/>
  <c r="BI1055" i="1"/>
  <c r="BI1056" i="1"/>
  <c r="BI1057" i="1"/>
  <c r="BI1058" i="1"/>
  <c r="BI1059" i="1"/>
  <c r="BI1060" i="1"/>
  <c r="BI1061" i="1"/>
  <c r="BI1062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8" i="1"/>
  <c r="BI1079" i="1"/>
  <c r="BI1080" i="1"/>
  <c r="BI1081" i="1"/>
  <c r="BI1082" i="1"/>
  <c r="BI1083" i="1"/>
  <c r="BI1084" i="1"/>
  <c r="BI1085" i="1"/>
  <c r="BI1086" i="1"/>
  <c r="BI1087" i="1"/>
  <c r="BI1088" i="1"/>
  <c r="BI1089" i="1"/>
  <c r="BI1090" i="1"/>
  <c r="BI1091" i="1"/>
  <c r="BI1092" i="1"/>
  <c r="BI1093" i="1"/>
  <c r="BI1094" i="1"/>
  <c r="BI1095" i="1"/>
  <c r="BI1096" i="1"/>
  <c r="BI1097" i="1"/>
  <c r="BI1098" i="1"/>
  <c r="BI1099" i="1"/>
  <c r="BI1100" i="1"/>
  <c r="BI1101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3" i="1"/>
  <c r="BI1254" i="1"/>
  <c r="BI1255" i="1"/>
  <c r="BI1256" i="1"/>
  <c r="BI1257" i="1"/>
  <c r="BI1258" i="1"/>
  <c r="BI1259" i="1"/>
  <c r="BI1260" i="1"/>
  <c r="BI1261" i="1"/>
  <c r="BI1262" i="1"/>
  <c r="BI1263" i="1"/>
  <c r="BI1264" i="1"/>
  <c r="BI1265" i="1"/>
  <c r="BI1266" i="1"/>
  <c r="BI1267" i="1"/>
  <c r="BI1268" i="1"/>
  <c r="BI1269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7" i="1"/>
  <c r="BI1288" i="1"/>
  <c r="BI1289" i="1"/>
  <c r="BI1290" i="1"/>
  <c r="BI1291" i="1"/>
  <c r="BI1292" i="1"/>
  <c r="BI1293" i="1"/>
  <c r="BI1294" i="1"/>
  <c r="BI1295" i="1"/>
  <c r="BI1296" i="1"/>
  <c r="BI1297" i="1"/>
  <c r="BI1298" i="1"/>
  <c r="BI1299" i="1"/>
  <c r="BI1300" i="1"/>
  <c r="BI1301" i="1"/>
  <c r="BI1302" i="1"/>
  <c r="BI1303" i="1"/>
  <c r="BI1304" i="1"/>
  <c r="BI1305" i="1"/>
  <c r="BI1306" i="1"/>
  <c r="BI1307" i="1"/>
  <c r="BI1308" i="1"/>
  <c r="BI1309" i="1"/>
  <c r="BI1310" i="1"/>
  <c r="BI1311" i="1"/>
  <c r="BI1312" i="1"/>
  <c r="BI1313" i="1"/>
  <c r="BI1314" i="1"/>
  <c r="BI1315" i="1"/>
  <c r="BI1316" i="1"/>
  <c r="BI1317" i="1"/>
  <c r="BI1318" i="1"/>
  <c r="BI1319" i="1"/>
  <c r="BI1320" i="1"/>
  <c r="BI1321" i="1"/>
  <c r="BI1322" i="1"/>
  <c r="BI1323" i="1"/>
  <c r="BI1324" i="1"/>
  <c r="BI1325" i="1"/>
  <c r="BI1326" i="1"/>
  <c r="BI1327" i="1"/>
  <c r="BI1328" i="1"/>
  <c r="BI1329" i="1"/>
  <c r="BI1330" i="1"/>
  <c r="BI1331" i="1"/>
  <c r="BI1332" i="1"/>
  <c r="BI1333" i="1"/>
  <c r="BI1334" i="1"/>
  <c r="BI1335" i="1"/>
  <c r="BI1336" i="1"/>
  <c r="BI1337" i="1"/>
  <c r="BI1338" i="1"/>
  <c r="BI1339" i="1"/>
  <c r="BI1340" i="1"/>
  <c r="BI1341" i="1"/>
  <c r="BI1342" i="1"/>
  <c r="BI1343" i="1"/>
  <c r="BI1344" i="1"/>
  <c r="BI1345" i="1"/>
  <c r="BI1346" i="1"/>
  <c r="BI1347" i="1"/>
  <c r="BI1348" i="1"/>
  <c r="BI1349" i="1"/>
  <c r="BI1350" i="1"/>
  <c r="BI1351" i="1"/>
  <c r="BI1352" i="1"/>
  <c r="BI1353" i="1"/>
  <c r="BI1354" i="1"/>
  <c r="BI1355" i="1"/>
  <c r="BI1356" i="1"/>
  <c r="BI1357" i="1"/>
  <c r="BI1358" i="1"/>
  <c r="BI1359" i="1"/>
  <c r="BI1360" i="1"/>
  <c r="BI1361" i="1"/>
  <c r="BI1362" i="1"/>
  <c r="BI1363" i="1"/>
  <c r="BI1364" i="1"/>
  <c r="BI1365" i="1"/>
  <c r="BI1366" i="1"/>
  <c r="BI1367" i="1"/>
  <c r="BI1368" i="1"/>
  <c r="BI1369" i="1"/>
  <c r="BI1370" i="1"/>
  <c r="BI1371" i="1"/>
  <c r="BI1372" i="1"/>
  <c r="BI1373" i="1"/>
  <c r="BI1374" i="1"/>
  <c r="BI1375" i="1"/>
  <c r="BI1376" i="1"/>
  <c r="BI1377" i="1"/>
  <c r="BI1378" i="1"/>
  <c r="BI1379" i="1"/>
  <c r="BI1380" i="1"/>
  <c r="BI1381" i="1"/>
  <c r="BI1382" i="1"/>
  <c r="BI1383" i="1"/>
  <c r="BI1384" i="1"/>
  <c r="BI1385" i="1"/>
  <c r="BI1386" i="1"/>
  <c r="BI1387" i="1"/>
  <c r="BI1388" i="1"/>
  <c r="BI1389" i="1"/>
  <c r="BI1390" i="1"/>
  <c r="BI1391" i="1"/>
  <c r="BI1392" i="1"/>
  <c r="BI1393" i="1"/>
  <c r="BI1394" i="1"/>
  <c r="BI1395" i="1"/>
  <c r="BI1396" i="1"/>
  <c r="BI1397" i="1"/>
  <c r="BI1398" i="1"/>
  <c r="BI1399" i="1"/>
  <c r="BI1400" i="1"/>
  <c r="BI1401" i="1"/>
  <c r="BI1402" i="1"/>
  <c r="BI1403" i="1"/>
  <c r="BI1404" i="1"/>
  <c r="BI1405" i="1"/>
  <c r="BI1406" i="1"/>
  <c r="BI1407" i="1"/>
  <c r="BI1408" i="1"/>
  <c r="BI1409" i="1"/>
  <c r="BI1410" i="1"/>
  <c r="BI1411" i="1"/>
  <c r="BI1412" i="1"/>
  <c r="BI1413" i="1"/>
  <c r="BI1414" i="1"/>
  <c r="BI1415" i="1"/>
  <c r="BI1416" i="1"/>
  <c r="BI1417" i="1"/>
  <c r="BI1418" i="1"/>
  <c r="BI1419" i="1"/>
  <c r="BI1420" i="1"/>
  <c r="BI1421" i="1"/>
  <c r="BI1422" i="1"/>
  <c r="BI1423" i="1"/>
  <c r="BI1424" i="1"/>
  <c r="BI1425" i="1"/>
  <c r="BI1426" i="1"/>
  <c r="BI1427" i="1"/>
  <c r="BI1428" i="1"/>
  <c r="BI1429" i="1"/>
  <c r="BI1430" i="1"/>
  <c r="BI1431" i="1"/>
  <c r="BI1432" i="1"/>
  <c r="BI1433" i="1"/>
  <c r="BI1434" i="1"/>
  <c r="BI1435" i="1"/>
  <c r="BI1436" i="1"/>
  <c r="BI1437" i="1"/>
  <c r="BI1438" i="1"/>
  <c r="BI1439" i="1"/>
  <c r="BI1440" i="1"/>
  <c r="BI1441" i="1"/>
  <c r="BI1442" i="1"/>
  <c r="BI1443" i="1"/>
  <c r="BI1444" i="1"/>
  <c r="BI1445" i="1"/>
  <c r="BI1446" i="1"/>
  <c r="BI1447" i="1"/>
  <c r="BI1448" i="1"/>
  <c r="BI1449" i="1"/>
  <c r="BI1450" i="1"/>
  <c r="BI1451" i="1"/>
  <c r="BI1452" i="1"/>
  <c r="BI1453" i="1"/>
  <c r="BI1454" i="1"/>
  <c r="BI1455" i="1"/>
  <c r="BI1456" i="1"/>
  <c r="BI1457" i="1"/>
  <c r="BI1458" i="1"/>
  <c r="BI1459" i="1"/>
  <c r="BI1460" i="1"/>
  <c r="BI1461" i="1"/>
  <c r="BI1462" i="1"/>
  <c r="BI1463" i="1"/>
  <c r="BI1464" i="1"/>
  <c r="BI1465" i="1"/>
  <c r="BI1466" i="1"/>
  <c r="BI1467" i="1"/>
  <c r="BI1468" i="1"/>
  <c r="BI1469" i="1"/>
  <c r="BI1470" i="1"/>
  <c r="BI1471" i="1"/>
  <c r="BI1472" i="1"/>
  <c r="BI1473" i="1"/>
  <c r="BI1474" i="1"/>
  <c r="BI1475" i="1"/>
  <c r="BI1476" i="1"/>
  <c r="BI1477" i="1"/>
  <c r="BI1478" i="1"/>
  <c r="BI1479" i="1"/>
  <c r="BI1480" i="1"/>
  <c r="BI1481" i="1"/>
  <c r="BI1482" i="1"/>
  <c r="BI1483" i="1"/>
  <c r="BI1484" i="1"/>
  <c r="BI1485" i="1"/>
  <c r="BI1486" i="1"/>
  <c r="BI1487" i="1"/>
  <c r="BI1488" i="1"/>
  <c r="BI1489" i="1"/>
  <c r="BI1490" i="1"/>
  <c r="BI1491" i="1"/>
  <c r="BI1492" i="1"/>
  <c r="BI1493" i="1"/>
  <c r="BI1494" i="1"/>
  <c r="BI1495" i="1"/>
  <c r="BI1496" i="1"/>
  <c r="BI1497" i="1"/>
  <c r="BI1498" i="1"/>
  <c r="BI1499" i="1"/>
  <c r="BI1500" i="1"/>
  <c r="BI1501" i="1"/>
  <c r="BI1502" i="1"/>
  <c r="BI1503" i="1"/>
  <c r="BI1504" i="1"/>
  <c r="BI1505" i="1"/>
  <c r="BI1506" i="1"/>
  <c r="BI1507" i="1"/>
  <c r="BI1508" i="1"/>
  <c r="BI1509" i="1"/>
  <c r="BI1510" i="1"/>
  <c r="BI1511" i="1"/>
  <c r="BI1512" i="1"/>
  <c r="BI1513" i="1"/>
  <c r="BI1514" i="1"/>
  <c r="BI1515" i="1"/>
  <c r="BI1516" i="1"/>
  <c r="BI1517" i="1"/>
  <c r="BI1518" i="1"/>
  <c r="BI1519" i="1"/>
  <c r="BI1520" i="1"/>
  <c r="BI1521" i="1"/>
  <c r="BI1522" i="1"/>
  <c r="BI1523" i="1"/>
  <c r="BI1524" i="1"/>
  <c r="BI1525" i="1"/>
  <c r="BI1526" i="1"/>
  <c r="BI1527" i="1"/>
  <c r="BI1528" i="1"/>
  <c r="BI1529" i="1"/>
  <c r="BI1530" i="1"/>
  <c r="BI1531" i="1"/>
  <c r="BI1532" i="1"/>
  <c r="BI1533" i="1"/>
  <c r="BI1534" i="1"/>
  <c r="BI1535" i="1"/>
  <c r="BI1536" i="1"/>
  <c r="BI1537" i="1"/>
  <c r="BI1538" i="1"/>
  <c r="BI1539" i="1"/>
  <c r="BI1540" i="1"/>
  <c r="BI1541" i="1"/>
  <c r="BI1542" i="1"/>
  <c r="BI1543" i="1"/>
  <c r="BI1544" i="1"/>
  <c r="BI1545" i="1"/>
  <c r="BI1546" i="1"/>
  <c r="BI1547" i="1"/>
  <c r="BI1548" i="1"/>
  <c r="BI1549" i="1"/>
  <c r="BI1550" i="1"/>
  <c r="BI1551" i="1"/>
  <c r="BI1552" i="1"/>
  <c r="BI1553" i="1"/>
  <c r="BI1554" i="1"/>
  <c r="BI1555" i="1"/>
  <c r="BI1556" i="1"/>
  <c r="BI1557" i="1"/>
  <c r="BI1558" i="1"/>
  <c r="BI1559" i="1"/>
  <c r="BI1560" i="1"/>
  <c r="BI1561" i="1"/>
  <c r="BI1562" i="1"/>
  <c r="BI1563" i="1"/>
  <c r="BI1564" i="1"/>
  <c r="BI1565" i="1"/>
  <c r="BI1566" i="1"/>
  <c r="BI1567" i="1"/>
  <c r="BI1568" i="1"/>
  <c r="BI1569" i="1"/>
  <c r="BI1570" i="1"/>
  <c r="BI1571" i="1"/>
  <c r="BI1572" i="1"/>
  <c r="BI1573" i="1"/>
  <c r="BI1574" i="1"/>
  <c r="BI1575" i="1"/>
  <c r="BI1576" i="1"/>
  <c r="BI1577" i="1"/>
  <c r="BI1578" i="1"/>
  <c r="BI1579" i="1"/>
  <c r="BI1580" i="1"/>
  <c r="BI1581" i="1"/>
  <c r="BI1582" i="1"/>
  <c r="BI1583" i="1"/>
  <c r="BI1584" i="1"/>
  <c r="BI1585" i="1"/>
  <c r="BI1586" i="1"/>
  <c r="BI1587" i="1"/>
  <c r="BI1588" i="1"/>
  <c r="BI1589" i="1"/>
  <c r="BI1590" i="1"/>
  <c r="BI1591" i="1"/>
  <c r="BI1592" i="1"/>
  <c r="BI1593" i="1"/>
  <c r="BI1594" i="1"/>
  <c r="BI1595" i="1"/>
  <c r="BI1596" i="1"/>
  <c r="BI1597" i="1"/>
  <c r="BI1598" i="1"/>
  <c r="BI1599" i="1"/>
  <c r="BI1600" i="1"/>
  <c r="BI1601" i="1"/>
  <c r="BI1602" i="1"/>
  <c r="BI1603" i="1"/>
  <c r="BI1604" i="1"/>
  <c r="BI1605" i="1"/>
  <c r="BI1606" i="1"/>
  <c r="BI1607" i="1"/>
  <c r="BI1608" i="1"/>
  <c r="BI1609" i="1"/>
  <c r="BI1610" i="1"/>
  <c r="BI1611" i="1"/>
  <c r="BI1612" i="1"/>
  <c r="BI1613" i="1"/>
  <c r="BI1614" i="1"/>
  <c r="BI1615" i="1"/>
  <c r="BI1616" i="1"/>
  <c r="BI1617" i="1"/>
  <c r="BI1618" i="1"/>
  <c r="BI1619" i="1"/>
  <c r="BI1620" i="1"/>
  <c r="BI1621" i="1"/>
  <c r="BI1622" i="1"/>
  <c r="BI1623" i="1"/>
  <c r="BI1624" i="1"/>
  <c r="BI1625" i="1"/>
  <c r="BI1626" i="1"/>
  <c r="BI1627" i="1"/>
  <c r="BI1628" i="1"/>
  <c r="BI1629" i="1"/>
  <c r="BI1630" i="1"/>
  <c r="BI1631" i="1"/>
  <c r="BI1632" i="1"/>
  <c r="BI1633" i="1"/>
  <c r="BI1634" i="1"/>
  <c r="BI1635" i="1"/>
  <c r="BI1636" i="1"/>
  <c r="BI1637" i="1"/>
  <c r="BI1638" i="1"/>
  <c r="BI1639" i="1"/>
  <c r="BI1640" i="1"/>
  <c r="BI1641" i="1"/>
  <c r="BI1642" i="1"/>
  <c r="BI1643" i="1"/>
  <c r="BI1644" i="1"/>
  <c r="BI1645" i="1"/>
  <c r="BI1646" i="1"/>
  <c r="BI1647" i="1"/>
  <c r="BI1648" i="1"/>
  <c r="BI1649" i="1"/>
  <c r="BI1650" i="1"/>
  <c r="BI1651" i="1"/>
  <c r="BI1652" i="1"/>
  <c r="BI1653" i="1"/>
  <c r="BI1654" i="1"/>
  <c r="BI1655" i="1"/>
  <c r="BI1656" i="1"/>
  <c r="BI1657" i="1"/>
  <c r="BI1658" i="1"/>
  <c r="BI1659" i="1"/>
  <c r="BI1660" i="1"/>
  <c r="BI1661" i="1"/>
  <c r="BI1662" i="1"/>
  <c r="BI1663" i="1"/>
  <c r="BI1664" i="1"/>
  <c r="BI1665" i="1"/>
  <c r="BI1666" i="1"/>
  <c r="BI1667" i="1"/>
  <c r="BI1668" i="1"/>
  <c r="BI1669" i="1"/>
  <c r="BI1670" i="1"/>
  <c r="BI1671" i="1"/>
  <c r="BI1672" i="1"/>
  <c r="BI1673" i="1"/>
  <c r="BI1674" i="1"/>
  <c r="BI1675" i="1"/>
  <c r="BI1676" i="1"/>
  <c r="BI1677" i="1"/>
  <c r="BI1678" i="1"/>
  <c r="BI1679" i="1"/>
  <c r="BI1680" i="1"/>
  <c r="BI1681" i="1"/>
  <c r="BI1682" i="1"/>
  <c r="BI1683" i="1"/>
  <c r="BI1684" i="1"/>
  <c r="BI1685" i="1"/>
  <c r="BI1686" i="1"/>
  <c r="BI1687" i="1"/>
  <c r="BI1688" i="1"/>
  <c r="BI1689" i="1"/>
  <c r="BI1690" i="1"/>
  <c r="BI1691" i="1"/>
  <c r="BI1692" i="1"/>
  <c r="BI1693" i="1"/>
  <c r="BI1694" i="1"/>
  <c r="BI1695" i="1"/>
  <c r="BI1696" i="1"/>
  <c r="BI1697" i="1"/>
  <c r="BI1698" i="1"/>
  <c r="BI1699" i="1"/>
  <c r="BI1700" i="1"/>
  <c r="BI1701" i="1"/>
  <c r="BI1702" i="1"/>
  <c r="BI1703" i="1"/>
  <c r="BI1704" i="1"/>
  <c r="BI1705" i="1"/>
  <c r="BI1706" i="1"/>
  <c r="BI1707" i="1"/>
  <c r="BI1708" i="1"/>
  <c r="BI1709" i="1"/>
  <c r="BI1710" i="1"/>
  <c r="BI1711" i="1"/>
  <c r="BI1712" i="1"/>
  <c r="BI1713" i="1"/>
  <c r="BI1714" i="1"/>
  <c r="BI1715" i="1"/>
  <c r="BI1716" i="1"/>
  <c r="BI1717" i="1"/>
  <c r="BI1718" i="1"/>
  <c r="BI1719" i="1"/>
  <c r="BI1720" i="1"/>
  <c r="BI1721" i="1"/>
  <c r="BI1722" i="1"/>
  <c r="BI1723" i="1"/>
  <c r="BI1724" i="1"/>
  <c r="BI1725" i="1"/>
  <c r="BI1726" i="1"/>
  <c r="BI1727" i="1"/>
  <c r="BI1728" i="1"/>
  <c r="BI1729" i="1"/>
  <c r="BI1730" i="1"/>
  <c r="BI1731" i="1"/>
  <c r="BI1732" i="1"/>
  <c r="BI1733" i="1"/>
  <c r="BI1734" i="1"/>
  <c r="BI1735" i="1"/>
  <c r="BI1736" i="1"/>
  <c r="BI1737" i="1"/>
  <c r="BI1738" i="1"/>
  <c r="BI1739" i="1"/>
  <c r="BI1740" i="1"/>
  <c r="BI1741" i="1"/>
  <c r="BI1742" i="1"/>
  <c r="BI1743" i="1"/>
  <c r="BI1744" i="1"/>
  <c r="BI1745" i="1"/>
  <c r="BI1746" i="1"/>
  <c r="BI1747" i="1"/>
  <c r="BI1748" i="1"/>
  <c r="BI1749" i="1"/>
  <c r="BI1750" i="1"/>
  <c r="BI1751" i="1"/>
  <c r="BI1752" i="1"/>
  <c r="BI1753" i="1"/>
  <c r="BI1754" i="1"/>
  <c r="BI1755" i="1"/>
  <c r="BI1756" i="1"/>
  <c r="BI1757" i="1"/>
  <c r="BI1758" i="1"/>
  <c r="BI1759" i="1"/>
  <c r="BI1760" i="1"/>
  <c r="BI1761" i="1"/>
  <c r="BI1762" i="1"/>
  <c r="BI1763" i="1"/>
  <c r="BI1764" i="1"/>
  <c r="BI1765" i="1"/>
  <c r="BI1766" i="1"/>
  <c r="BI1767" i="1"/>
  <c r="BI1768" i="1"/>
  <c r="BI1769" i="1"/>
  <c r="BI1770" i="1"/>
  <c r="BI1771" i="1"/>
  <c r="BI1772" i="1"/>
  <c r="BI1773" i="1"/>
  <c r="BI1774" i="1"/>
  <c r="BI1775" i="1"/>
  <c r="BI1776" i="1"/>
  <c r="BI1777" i="1"/>
  <c r="BI1778" i="1"/>
  <c r="BI1779" i="1"/>
  <c r="BI1780" i="1"/>
  <c r="BI1781" i="1"/>
  <c r="BI1782" i="1"/>
  <c r="BI1783" i="1"/>
  <c r="BI1784" i="1"/>
  <c r="BI1785" i="1"/>
  <c r="BI1786" i="1"/>
  <c r="BI1787" i="1"/>
  <c r="BI1788" i="1"/>
  <c r="BI1789" i="1"/>
  <c r="BI1790" i="1"/>
  <c r="BI1791" i="1"/>
  <c r="BI1792" i="1"/>
  <c r="BI1793" i="1"/>
  <c r="BI1794" i="1"/>
  <c r="BI1795" i="1"/>
  <c r="BI1796" i="1"/>
  <c r="BI1797" i="1"/>
  <c r="BI1798" i="1"/>
  <c r="BI1799" i="1"/>
  <c r="BI1800" i="1"/>
  <c r="BI1801" i="1"/>
  <c r="BI1802" i="1"/>
  <c r="BI1803" i="1"/>
  <c r="BI1804" i="1"/>
  <c r="BI1805" i="1"/>
  <c r="BI1806" i="1"/>
  <c r="BI1807" i="1"/>
  <c r="BI1808" i="1"/>
  <c r="BI1809" i="1"/>
  <c r="BI1810" i="1"/>
  <c r="BI1811" i="1"/>
  <c r="BI1812" i="1"/>
  <c r="BI1813" i="1"/>
  <c r="BI1814" i="1"/>
  <c r="BI1815" i="1"/>
  <c r="BI1816" i="1"/>
  <c r="BI1817" i="1"/>
  <c r="BI1818" i="1"/>
  <c r="BI1819" i="1"/>
  <c r="BI1820" i="1"/>
  <c r="BI1821" i="1"/>
  <c r="BI1822" i="1"/>
  <c r="BI1823" i="1"/>
  <c r="BI1824" i="1"/>
  <c r="BI1825" i="1"/>
  <c r="BI1826" i="1"/>
  <c r="BI1827" i="1"/>
  <c r="BI1828" i="1"/>
  <c r="BI1829" i="1"/>
  <c r="BI1830" i="1"/>
  <c r="BI1831" i="1"/>
  <c r="BI1832" i="1"/>
  <c r="BI1833" i="1"/>
  <c r="BI1834" i="1"/>
  <c r="BI1835" i="1"/>
  <c r="BI1836" i="1"/>
  <c r="BI1837" i="1"/>
  <c r="BI1838" i="1"/>
  <c r="BI1839" i="1"/>
  <c r="BI1840" i="1"/>
  <c r="BI1841" i="1"/>
  <c r="BI1842" i="1"/>
  <c r="BI1843" i="1"/>
  <c r="BI1844" i="1"/>
  <c r="BI1845" i="1"/>
  <c r="BI1846" i="1"/>
  <c r="BI1847" i="1"/>
  <c r="BI1848" i="1"/>
  <c r="BI1849" i="1"/>
  <c r="BI1850" i="1"/>
  <c r="BI1851" i="1"/>
  <c r="BI1852" i="1"/>
  <c r="BI1853" i="1"/>
  <c r="BI1854" i="1"/>
  <c r="BI1855" i="1"/>
  <c r="BI1856" i="1"/>
  <c r="BI1857" i="1"/>
  <c r="BI1858" i="1"/>
  <c r="BI1859" i="1"/>
  <c r="BI1860" i="1"/>
  <c r="BI1861" i="1"/>
  <c r="BI1862" i="1"/>
  <c r="BI1863" i="1"/>
  <c r="BI1864" i="1"/>
  <c r="BI1865" i="1"/>
  <c r="BI1866" i="1"/>
  <c r="BI1867" i="1"/>
  <c r="BI1868" i="1"/>
  <c r="BI1869" i="1"/>
  <c r="BI1870" i="1"/>
  <c r="BI1871" i="1"/>
  <c r="BI1872" i="1"/>
  <c r="BI1873" i="1"/>
  <c r="BI1874" i="1"/>
  <c r="BI1875" i="1"/>
  <c r="BI1876" i="1"/>
  <c r="BI1877" i="1"/>
  <c r="BI1878" i="1"/>
  <c r="BI1879" i="1"/>
  <c r="BI1880" i="1"/>
  <c r="BI1881" i="1"/>
  <c r="BI1882" i="1"/>
  <c r="BI1883" i="1"/>
  <c r="BI1884" i="1"/>
  <c r="BI1885" i="1"/>
  <c r="BI1886" i="1"/>
  <c r="BI1887" i="1"/>
  <c r="BI1888" i="1"/>
  <c r="BI1889" i="1"/>
  <c r="BI1890" i="1"/>
  <c r="BI1891" i="1"/>
  <c r="BI1892" i="1"/>
  <c r="BI1893" i="1"/>
  <c r="BI1894" i="1"/>
  <c r="BI1895" i="1"/>
  <c r="BI1896" i="1"/>
  <c r="BI1897" i="1"/>
  <c r="BI1898" i="1"/>
  <c r="BI1899" i="1"/>
  <c r="BI1900" i="1"/>
  <c r="BI1901" i="1"/>
  <c r="BI1902" i="1"/>
  <c r="BI1903" i="1"/>
  <c r="BI1904" i="1"/>
  <c r="BI1905" i="1"/>
  <c r="BI1906" i="1"/>
  <c r="BI1907" i="1"/>
  <c r="BI1908" i="1"/>
  <c r="BI1909" i="1"/>
  <c r="BI1910" i="1"/>
  <c r="BI1911" i="1"/>
  <c r="BI1912" i="1"/>
  <c r="BI1913" i="1"/>
  <c r="BI1914" i="1"/>
  <c r="BI1915" i="1"/>
  <c r="BI1916" i="1"/>
  <c r="BI1917" i="1"/>
  <c r="BI1918" i="1"/>
  <c r="BI1919" i="1"/>
  <c r="BI1920" i="1"/>
  <c r="BI1921" i="1"/>
  <c r="BI1922" i="1"/>
  <c r="BI1923" i="1"/>
  <c r="BI1924" i="1"/>
  <c r="BI1925" i="1"/>
  <c r="BI1926" i="1"/>
  <c r="BI1927" i="1"/>
  <c r="BI1928" i="1"/>
  <c r="BI1929" i="1"/>
  <c r="BI1930" i="1"/>
  <c r="BI1931" i="1"/>
  <c r="BI1932" i="1"/>
  <c r="BI1933" i="1"/>
  <c r="BI1934" i="1"/>
  <c r="BI1935" i="1"/>
  <c r="BI1936" i="1"/>
  <c r="BI1937" i="1"/>
  <c r="BI1938" i="1"/>
  <c r="BI1939" i="1"/>
  <c r="BI1940" i="1"/>
  <c r="BI1941" i="1"/>
  <c r="BI1942" i="1"/>
  <c r="BI1943" i="1"/>
  <c r="BI1944" i="1"/>
  <c r="BI1945" i="1"/>
  <c r="BI1946" i="1"/>
  <c r="BI1947" i="1"/>
  <c r="BI1948" i="1"/>
  <c r="BI1949" i="1"/>
  <c r="BI1950" i="1"/>
  <c r="BI1951" i="1"/>
  <c r="BI1952" i="1"/>
  <c r="BI1953" i="1"/>
  <c r="BI1954" i="1"/>
  <c r="BI1955" i="1"/>
  <c r="BI1956" i="1"/>
  <c r="BI1957" i="1"/>
  <c r="BI1958" i="1"/>
  <c r="BI1959" i="1"/>
  <c r="BI1960" i="1"/>
  <c r="BI1961" i="1"/>
  <c r="BI1962" i="1"/>
  <c r="BI1963" i="1"/>
  <c r="BI1964" i="1"/>
  <c r="BI1965" i="1"/>
  <c r="BI1966" i="1"/>
  <c r="BI1967" i="1"/>
  <c r="BI1968" i="1"/>
  <c r="BI1969" i="1"/>
  <c r="BI1970" i="1"/>
  <c r="BI1971" i="1"/>
  <c r="BI1972" i="1"/>
  <c r="BI1973" i="1"/>
  <c r="BI1974" i="1"/>
  <c r="BI1975" i="1"/>
  <c r="BI1976" i="1"/>
  <c r="BI1977" i="1"/>
  <c r="BI1978" i="1"/>
  <c r="BI1979" i="1"/>
  <c r="BI1980" i="1"/>
  <c r="BI1981" i="1"/>
  <c r="BI1982" i="1"/>
  <c r="BI1983" i="1"/>
  <c r="BI1984" i="1"/>
  <c r="BI1985" i="1"/>
  <c r="BI1986" i="1"/>
  <c r="BI1987" i="1"/>
  <c r="BI1988" i="1"/>
  <c r="BI1989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034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069" i="1"/>
  <c r="BG1070" i="1"/>
  <c r="BG1071" i="1"/>
  <c r="BG1072" i="1"/>
  <c r="BG1073" i="1"/>
  <c r="BG1074" i="1"/>
  <c r="BG1075" i="1"/>
  <c r="BG1076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1090" i="1"/>
  <c r="BG1091" i="1"/>
  <c r="BG1092" i="1"/>
  <c r="BG1093" i="1"/>
  <c r="BG1094" i="1"/>
  <c r="BG1095" i="1"/>
  <c r="BG1096" i="1"/>
  <c r="BG1097" i="1"/>
  <c r="BG1098" i="1"/>
  <c r="BG1099" i="1"/>
  <c r="BG1100" i="1"/>
  <c r="BG1101" i="1"/>
  <c r="BG1102" i="1"/>
  <c r="BG1103" i="1"/>
  <c r="BG1104" i="1"/>
  <c r="BG1105" i="1"/>
  <c r="BG1106" i="1"/>
  <c r="BG1107" i="1"/>
  <c r="BG1108" i="1"/>
  <c r="BG1109" i="1"/>
  <c r="BG1110" i="1"/>
  <c r="BG1111" i="1"/>
  <c r="BG1112" i="1"/>
  <c r="BG1113" i="1"/>
  <c r="BG1114" i="1"/>
  <c r="BG1115" i="1"/>
  <c r="BG1116" i="1"/>
  <c r="BG1117" i="1"/>
  <c r="BG1118" i="1"/>
  <c r="BG1119" i="1"/>
  <c r="BG1120" i="1"/>
  <c r="BG1121" i="1"/>
  <c r="BG1122" i="1"/>
  <c r="BG1123" i="1"/>
  <c r="BG1124" i="1"/>
  <c r="BG1125" i="1"/>
  <c r="BG1126" i="1"/>
  <c r="BG1127" i="1"/>
  <c r="BG1128" i="1"/>
  <c r="BG1129" i="1"/>
  <c r="BG1130" i="1"/>
  <c r="BG1131" i="1"/>
  <c r="BG1132" i="1"/>
  <c r="BG1133" i="1"/>
  <c r="BG1134" i="1"/>
  <c r="BG1135" i="1"/>
  <c r="BG1136" i="1"/>
  <c r="BG1137" i="1"/>
  <c r="BG1138" i="1"/>
  <c r="BG1139" i="1"/>
  <c r="BG1140" i="1"/>
  <c r="BG1141" i="1"/>
  <c r="BG1142" i="1"/>
  <c r="BG1143" i="1"/>
  <c r="BG1144" i="1"/>
  <c r="BG1145" i="1"/>
  <c r="BG1146" i="1"/>
  <c r="BG1147" i="1"/>
  <c r="BG1148" i="1"/>
  <c r="BG1149" i="1"/>
  <c r="BG1150" i="1"/>
  <c r="BG1151" i="1"/>
  <c r="BG1152" i="1"/>
  <c r="BG1153" i="1"/>
  <c r="BG1154" i="1"/>
  <c r="BG1155" i="1"/>
  <c r="BG1156" i="1"/>
  <c r="BG1157" i="1"/>
  <c r="BG1158" i="1"/>
  <c r="BG1159" i="1"/>
  <c r="BG1160" i="1"/>
  <c r="BG1161" i="1"/>
  <c r="BG1162" i="1"/>
  <c r="BG1163" i="1"/>
  <c r="BG1164" i="1"/>
  <c r="BG1165" i="1"/>
  <c r="BG1166" i="1"/>
  <c r="BG1167" i="1"/>
  <c r="BG1168" i="1"/>
  <c r="BG1169" i="1"/>
  <c r="BG1170" i="1"/>
  <c r="BG1171" i="1"/>
  <c r="BG1172" i="1"/>
  <c r="BG1173" i="1"/>
  <c r="BG1174" i="1"/>
  <c r="BG1175" i="1"/>
  <c r="BG1176" i="1"/>
  <c r="BG1177" i="1"/>
  <c r="BG1178" i="1"/>
  <c r="BG1179" i="1"/>
  <c r="BG1180" i="1"/>
  <c r="BG1181" i="1"/>
  <c r="BG1182" i="1"/>
  <c r="BG1183" i="1"/>
  <c r="BG1184" i="1"/>
  <c r="BG1185" i="1"/>
  <c r="BG1186" i="1"/>
  <c r="BG1187" i="1"/>
  <c r="BG1188" i="1"/>
  <c r="BG1189" i="1"/>
  <c r="BG1190" i="1"/>
  <c r="BG1191" i="1"/>
  <c r="BG1192" i="1"/>
  <c r="BG1193" i="1"/>
  <c r="BG1194" i="1"/>
  <c r="BG1195" i="1"/>
  <c r="BG1196" i="1"/>
  <c r="BG1197" i="1"/>
  <c r="BG1198" i="1"/>
  <c r="BG1199" i="1"/>
  <c r="BG1200" i="1"/>
  <c r="BG1201" i="1"/>
  <c r="BG1202" i="1"/>
  <c r="BG1203" i="1"/>
  <c r="BG1204" i="1"/>
  <c r="BG1205" i="1"/>
  <c r="BG1206" i="1"/>
  <c r="BG1207" i="1"/>
  <c r="BG1208" i="1"/>
  <c r="BG1209" i="1"/>
  <c r="BG1210" i="1"/>
  <c r="BG1211" i="1"/>
  <c r="BG1212" i="1"/>
  <c r="BG1213" i="1"/>
  <c r="BG1214" i="1"/>
  <c r="BG1215" i="1"/>
  <c r="BG1216" i="1"/>
  <c r="BG1217" i="1"/>
  <c r="BG1218" i="1"/>
  <c r="BG1219" i="1"/>
  <c r="BG1220" i="1"/>
  <c r="BG1221" i="1"/>
  <c r="BG1222" i="1"/>
  <c r="BG1223" i="1"/>
  <c r="BG1224" i="1"/>
  <c r="BG1225" i="1"/>
  <c r="BG1226" i="1"/>
  <c r="BG1227" i="1"/>
  <c r="BG1228" i="1"/>
  <c r="BG1229" i="1"/>
  <c r="BG1230" i="1"/>
  <c r="BG1231" i="1"/>
  <c r="BG1232" i="1"/>
  <c r="BG1233" i="1"/>
  <c r="BG1234" i="1"/>
  <c r="BG1235" i="1"/>
  <c r="BG1236" i="1"/>
  <c r="BG1237" i="1"/>
  <c r="BG1238" i="1"/>
  <c r="BG1239" i="1"/>
  <c r="BG1240" i="1"/>
  <c r="BG1241" i="1"/>
  <c r="BG1242" i="1"/>
  <c r="BG1243" i="1"/>
  <c r="BG1244" i="1"/>
  <c r="BG1245" i="1"/>
  <c r="BG1246" i="1"/>
  <c r="BG1247" i="1"/>
  <c r="BG1248" i="1"/>
  <c r="BG1249" i="1"/>
  <c r="BG1250" i="1"/>
  <c r="BG1251" i="1"/>
  <c r="BG1252" i="1"/>
  <c r="BG1253" i="1"/>
  <c r="BG1254" i="1"/>
  <c r="BG1255" i="1"/>
  <c r="BG1256" i="1"/>
  <c r="BG1257" i="1"/>
  <c r="BG1258" i="1"/>
  <c r="BG1259" i="1"/>
  <c r="BG1260" i="1"/>
  <c r="BG1261" i="1"/>
  <c r="BG1262" i="1"/>
  <c r="BG1263" i="1"/>
  <c r="BG1264" i="1"/>
  <c r="BG1265" i="1"/>
  <c r="BG1266" i="1"/>
  <c r="BG1267" i="1"/>
  <c r="BG1268" i="1"/>
  <c r="BG1269" i="1"/>
  <c r="BG1270" i="1"/>
  <c r="BG1271" i="1"/>
  <c r="BG1272" i="1"/>
  <c r="BG1273" i="1"/>
  <c r="BG1274" i="1"/>
  <c r="BG1275" i="1"/>
  <c r="BG1276" i="1"/>
  <c r="BG1277" i="1"/>
  <c r="BG1278" i="1"/>
  <c r="BG1279" i="1"/>
  <c r="BG1280" i="1"/>
  <c r="BG1281" i="1"/>
  <c r="BG1282" i="1"/>
  <c r="BG1283" i="1"/>
  <c r="BG1284" i="1"/>
  <c r="BG1285" i="1"/>
  <c r="BG1286" i="1"/>
  <c r="BG1287" i="1"/>
  <c r="BG1288" i="1"/>
  <c r="BG1289" i="1"/>
  <c r="BG1290" i="1"/>
  <c r="BG1291" i="1"/>
  <c r="BG1292" i="1"/>
  <c r="BG1293" i="1"/>
  <c r="BG1294" i="1"/>
  <c r="BG1295" i="1"/>
  <c r="BG1296" i="1"/>
  <c r="BG1297" i="1"/>
  <c r="BG1298" i="1"/>
  <c r="BG1299" i="1"/>
  <c r="BG1300" i="1"/>
  <c r="BG1301" i="1"/>
  <c r="BG1302" i="1"/>
  <c r="BG1303" i="1"/>
  <c r="BG1304" i="1"/>
  <c r="BG1305" i="1"/>
  <c r="BG1306" i="1"/>
  <c r="BG1307" i="1"/>
  <c r="BG1308" i="1"/>
  <c r="BG1309" i="1"/>
  <c r="BG1310" i="1"/>
  <c r="BG1311" i="1"/>
  <c r="BG1312" i="1"/>
  <c r="BG1313" i="1"/>
  <c r="BG1314" i="1"/>
  <c r="BG1315" i="1"/>
  <c r="BG1316" i="1"/>
  <c r="BG1317" i="1"/>
  <c r="BG1318" i="1"/>
  <c r="BG1319" i="1"/>
  <c r="BG1320" i="1"/>
  <c r="BG1321" i="1"/>
  <c r="BG1322" i="1"/>
  <c r="BG1323" i="1"/>
  <c r="BG1324" i="1"/>
  <c r="BG1325" i="1"/>
  <c r="BG1326" i="1"/>
  <c r="BG1327" i="1"/>
  <c r="BG1328" i="1"/>
  <c r="BG1329" i="1"/>
  <c r="BG1330" i="1"/>
  <c r="BG1331" i="1"/>
  <c r="BG1332" i="1"/>
  <c r="BG1333" i="1"/>
  <c r="BG1334" i="1"/>
  <c r="BG1335" i="1"/>
  <c r="BG1336" i="1"/>
  <c r="BG1337" i="1"/>
  <c r="BG1338" i="1"/>
  <c r="BG1339" i="1"/>
  <c r="BG1340" i="1"/>
  <c r="BG1341" i="1"/>
  <c r="BG1342" i="1"/>
  <c r="BG1343" i="1"/>
  <c r="BG1344" i="1"/>
  <c r="BG1345" i="1"/>
  <c r="BG1346" i="1"/>
  <c r="BG1347" i="1"/>
  <c r="BG1348" i="1"/>
  <c r="BG1349" i="1"/>
  <c r="BG1350" i="1"/>
  <c r="BG1351" i="1"/>
  <c r="BG1352" i="1"/>
  <c r="BG1353" i="1"/>
  <c r="BG1354" i="1"/>
  <c r="BG1355" i="1"/>
  <c r="BG1356" i="1"/>
  <c r="BG1357" i="1"/>
  <c r="BG1358" i="1"/>
  <c r="BG1359" i="1"/>
  <c r="BG1360" i="1"/>
  <c r="BG1361" i="1"/>
  <c r="BG1362" i="1"/>
  <c r="BG1363" i="1"/>
  <c r="BG1364" i="1"/>
  <c r="BG1365" i="1"/>
  <c r="BG1366" i="1"/>
  <c r="BG1367" i="1"/>
  <c r="BG1368" i="1"/>
  <c r="BG1369" i="1"/>
  <c r="BG1370" i="1"/>
  <c r="BG1371" i="1"/>
  <c r="BG1372" i="1"/>
  <c r="BG1373" i="1"/>
  <c r="BG1374" i="1"/>
  <c r="BG1375" i="1"/>
  <c r="BG1376" i="1"/>
  <c r="BG1377" i="1"/>
  <c r="BG1378" i="1"/>
  <c r="BG1379" i="1"/>
  <c r="BG1380" i="1"/>
  <c r="BG1381" i="1"/>
  <c r="BG1382" i="1"/>
  <c r="BG1383" i="1"/>
  <c r="BG1384" i="1"/>
  <c r="BG1385" i="1"/>
  <c r="BG1386" i="1"/>
  <c r="BG1387" i="1"/>
  <c r="BG1388" i="1"/>
  <c r="BG1389" i="1"/>
  <c r="BG1390" i="1"/>
  <c r="BG1391" i="1"/>
  <c r="BG1392" i="1"/>
  <c r="BG1393" i="1"/>
  <c r="BG1394" i="1"/>
  <c r="BG1395" i="1"/>
  <c r="BG1396" i="1"/>
  <c r="BG1397" i="1"/>
  <c r="BG1398" i="1"/>
  <c r="BG1399" i="1"/>
  <c r="BG1400" i="1"/>
  <c r="BG1401" i="1"/>
  <c r="BG1402" i="1"/>
  <c r="BG1403" i="1"/>
  <c r="BG1404" i="1"/>
  <c r="BG1405" i="1"/>
  <c r="BG1406" i="1"/>
  <c r="BG1407" i="1"/>
  <c r="BG1408" i="1"/>
  <c r="BG1409" i="1"/>
  <c r="BG1410" i="1"/>
  <c r="BG1411" i="1"/>
  <c r="BG1412" i="1"/>
  <c r="BG1413" i="1"/>
  <c r="BG1414" i="1"/>
  <c r="BG1415" i="1"/>
  <c r="BG1416" i="1"/>
  <c r="BG1417" i="1"/>
  <c r="BG1418" i="1"/>
  <c r="BG1419" i="1"/>
  <c r="BG1420" i="1"/>
  <c r="BG1421" i="1"/>
  <c r="BG1422" i="1"/>
  <c r="BG1423" i="1"/>
  <c r="BG1424" i="1"/>
  <c r="BG1425" i="1"/>
  <c r="BG1426" i="1"/>
  <c r="BG1427" i="1"/>
  <c r="BG1428" i="1"/>
  <c r="BG1429" i="1"/>
  <c r="BG1430" i="1"/>
  <c r="BG1431" i="1"/>
  <c r="BG1432" i="1"/>
  <c r="BG1433" i="1"/>
  <c r="BG1434" i="1"/>
  <c r="BG1435" i="1"/>
  <c r="BG1436" i="1"/>
  <c r="BG1437" i="1"/>
  <c r="BG1438" i="1"/>
  <c r="BG1439" i="1"/>
  <c r="BG1440" i="1"/>
  <c r="BG1441" i="1"/>
  <c r="BG1442" i="1"/>
  <c r="BG1443" i="1"/>
  <c r="BG1444" i="1"/>
  <c r="BG1445" i="1"/>
  <c r="BG1446" i="1"/>
  <c r="BG1447" i="1"/>
  <c r="BG1448" i="1"/>
  <c r="BG1449" i="1"/>
  <c r="BG1450" i="1"/>
  <c r="BG1451" i="1"/>
  <c r="BG1452" i="1"/>
  <c r="BG1453" i="1"/>
  <c r="BG1454" i="1"/>
  <c r="BG1455" i="1"/>
  <c r="BG1456" i="1"/>
  <c r="BG1457" i="1"/>
  <c r="BG1458" i="1"/>
  <c r="BG1459" i="1"/>
  <c r="BG1460" i="1"/>
  <c r="BG1461" i="1"/>
  <c r="BG1462" i="1"/>
  <c r="BG1463" i="1"/>
  <c r="BG1464" i="1"/>
  <c r="BG1465" i="1"/>
  <c r="BG1466" i="1"/>
  <c r="BG1467" i="1"/>
  <c r="BG1468" i="1"/>
  <c r="BG1469" i="1"/>
  <c r="BG1470" i="1"/>
  <c r="BG1471" i="1"/>
  <c r="BG1472" i="1"/>
  <c r="BG1473" i="1"/>
  <c r="BG1474" i="1"/>
  <c r="BG1475" i="1"/>
  <c r="BG1476" i="1"/>
  <c r="BG1477" i="1"/>
  <c r="BG1478" i="1"/>
  <c r="BG1479" i="1"/>
  <c r="BG1480" i="1"/>
  <c r="BG1481" i="1"/>
  <c r="BG1482" i="1"/>
  <c r="BG1483" i="1"/>
  <c r="BG1484" i="1"/>
  <c r="BG1485" i="1"/>
  <c r="BG1486" i="1"/>
  <c r="BG1487" i="1"/>
  <c r="BG1488" i="1"/>
  <c r="BG1489" i="1"/>
  <c r="BG1490" i="1"/>
  <c r="BG1491" i="1"/>
  <c r="BG1492" i="1"/>
  <c r="BG1493" i="1"/>
  <c r="BG1494" i="1"/>
  <c r="BG1495" i="1"/>
  <c r="BG1496" i="1"/>
  <c r="BG1497" i="1"/>
  <c r="BG1498" i="1"/>
  <c r="BG1499" i="1"/>
  <c r="BG1500" i="1"/>
  <c r="BG1501" i="1"/>
  <c r="BG1502" i="1"/>
  <c r="BG1503" i="1"/>
  <c r="BG1504" i="1"/>
  <c r="BG1505" i="1"/>
  <c r="BG1506" i="1"/>
  <c r="BG1507" i="1"/>
  <c r="BG1508" i="1"/>
  <c r="BG1509" i="1"/>
  <c r="BG1510" i="1"/>
  <c r="BG1511" i="1"/>
  <c r="BG1512" i="1"/>
  <c r="BG1513" i="1"/>
  <c r="BG1514" i="1"/>
  <c r="BG1515" i="1"/>
  <c r="BG1516" i="1"/>
  <c r="BG1517" i="1"/>
  <c r="BG1518" i="1"/>
  <c r="BG1519" i="1"/>
  <c r="BG1520" i="1"/>
  <c r="BG1521" i="1"/>
  <c r="BG1522" i="1"/>
  <c r="BG1523" i="1"/>
  <c r="BG1524" i="1"/>
  <c r="BG1525" i="1"/>
  <c r="BG1526" i="1"/>
  <c r="BG1527" i="1"/>
  <c r="BG1528" i="1"/>
  <c r="BG1529" i="1"/>
  <c r="BG1530" i="1"/>
  <c r="BG1531" i="1"/>
  <c r="BG1532" i="1"/>
  <c r="BG1533" i="1"/>
  <c r="BG1534" i="1"/>
  <c r="BG1535" i="1"/>
  <c r="BG1536" i="1"/>
  <c r="BG1537" i="1"/>
  <c r="BG1538" i="1"/>
  <c r="BG1539" i="1"/>
  <c r="BG1540" i="1"/>
  <c r="BG1541" i="1"/>
  <c r="BG1542" i="1"/>
  <c r="BG1543" i="1"/>
  <c r="BG1544" i="1"/>
  <c r="BG1545" i="1"/>
  <c r="BG1546" i="1"/>
  <c r="BG1547" i="1"/>
  <c r="BG1548" i="1"/>
  <c r="BG1549" i="1"/>
  <c r="BG1550" i="1"/>
  <c r="BG1551" i="1"/>
  <c r="BG1552" i="1"/>
  <c r="BG1553" i="1"/>
  <c r="BG1554" i="1"/>
  <c r="BG1555" i="1"/>
  <c r="BG1556" i="1"/>
  <c r="BG1557" i="1"/>
  <c r="BG1558" i="1"/>
  <c r="BG1559" i="1"/>
  <c r="BG1560" i="1"/>
  <c r="BG1561" i="1"/>
  <c r="BG1562" i="1"/>
  <c r="BG1563" i="1"/>
  <c r="BG1564" i="1"/>
  <c r="BG1565" i="1"/>
  <c r="BG1566" i="1"/>
  <c r="BG1567" i="1"/>
  <c r="BG1568" i="1"/>
  <c r="BG1569" i="1"/>
  <c r="BG1570" i="1"/>
  <c r="BG1571" i="1"/>
  <c r="BG1572" i="1"/>
  <c r="BG1573" i="1"/>
  <c r="BG1574" i="1"/>
  <c r="BG1575" i="1"/>
  <c r="BG1576" i="1"/>
  <c r="BG1577" i="1"/>
  <c r="BG1578" i="1"/>
  <c r="BG1579" i="1"/>
  <c r="BG1580" i="1"/>
  <c r="BG1581" i="1"/>
  <c r="BG1582" i="1"/>
  <c r="BG1583" i="1"/>
  <c r="BG1584" i="1"/>
  <c r="BG1585" i="1"/>
  <c r="BG1586" i="1"/>
  <c r="BG1587" i="1"/>
  <c r="BG1588" i="1"/>
  <c r="BG1589" i="1"/>
  <c r="BG1590" i="1"/>
  <c r="BG1591" i="1"/>
  <c r="BG1592" i="1"/>
  <c r="BG1593" i="1"/>
  <c r="BG1594" i="1"/>
  <c r="BG1595" i="1"/>
  <c r="BG1596" i="1"/>
  <c r="BG1597" i="1"/>
  <c r="BG1598" i="1"/>
  <c r="BG1599" i="1"/>
  <c r="BG1600" i="1"/>
  <c r="BG1601" i="1"/>
  <c r="BG1602" i="1"/>
  <c r="BG1603" i="1"/>
  <c r="BG1604" i="1"/>
  <c r="BG1605" i="1"/>
  <c r="BG1606" i="1"/>
  <c r="BG1607" i="1"/>
  <c r="BG1608" i="1"/>
  <c r="BG1609" i="1"/>
  <c r="BG1610" i="1"/>
  <c r="BG1611" i="1"/>
  <c r="BG1612" i="1"/>
  <c r="BG1613" i="1"/>
  <c r="BG1614" i="1"/>
  <c r="BG1615" i="1"/>
  <c r="BG1616" i="1"/>
  <c r="BG1617" i="1"/>
  <c r="BG1618" i="1"/>
  <c r="BG1619" i="1"/>
  <c r="BG1620" i="1"/>
  <c r="BG1621" i="1"/>
  <c r="BG1622" i="1"/>
  <c r="BG1623" i="1"/>
  <c r="BG1624" i="1"/>
  <c r="BG1625" i="1"/>
  <c r="BG1626" i="1"/>
  <c r="BG1627" i="1"/>
  <c r="BG1628" i="1"/>
  <c r="BG1629" i="1"/>
  <c r="BG1630" i="1"/>
  <c r="BG1631" i="1"/>
  <c r="BG1632" i="1"/>
  <c r="BG1633" i="1"/>
  <c r="BG1634" i="1"/>
  <c r="BG1635" i="1"/>
  <c r="BG1636" i="1"/>
  <c r="BG1637" i="1"/>
  <c r="BG1638" i="1"/>
  <c r="BG1639" i="1"/>
  <c r="BG1640" i="1"/>
  <c r="BG1641" i="1"/>
  <c r="BG1642" i="1"/>
  <c r="BG1643" i="1"/>
  <c r="BG1644" i="1"/>
  <c r="BG1645" i="1"/>
  <c r="BG1646" i="1"/>
  <c r="BG1647" i="1"/>
  <c r="BG1648" i="1"/>
  <c r="BG1649" i="1"/>
  <c r="BG1650" i="1"/>
  <c r="BG1651" i="1"/>
  <c r="BG1652" i="1"/>
  <c r="BG1653" i="1"/>
  <c r="BG1654" i="1"/>
  <c r="BG1655" i="1"/>
  <c r="BG1656" i="1"/>
  <c r="BG1657" i="1"/>
  <c r="BG1658" i="1"/>
  <c r="BG1659" i="1"/>
  <c r="BG1660" i="1"/>
  <c r="BG1661" i="1"/>
  <c r="BG1662" i="1"/>
  <c r="BG1663" i="1"/>
  <c r="BG1664" i="1"/>
  <c r="BG1665" i="1"/>
  <c r="BG1666" i="1"/>
  <c r="BG1667" i="1"/>
  <c r="BG1668" i="1"/>
  <c r="BG1669" i="1"/>
  <c r="BG1670" i="1"/>
  <c r="BG1671" i="1"/>
  <c r="BG1672" i="1"/>
  <c r="BG1673" i="1"/>
  <c r="BG1674" i="1"/>
  <c r="BG1675" i="1"/>
  <c r="BG1676" i="1"/>
  <c r="BG1677" i="1"/>
  <c r="BG1678" i="1"/>
  <c r="BG1679" i="1"/>
  <c r="BG1680" i="1"/>
  <c r="BG1681" i="1"/>
  <c r="BG1682" i="1"/>
  <c r="BG1683" i="1"/>
  <c r="BG1684" i="1"/>
  <c r="BG1685" i="1"/>
  <c r="BG1686" i="1"/>
  <c r="BG1687" i="1"/>
  <c r="BG1688" i="1"/>
  <c r="BG1689" i="1"/>
  <c r="BG1690" i="1"/>
  <c r="BG1691" i="1"/>
  <c r="BG1692" i="1"/>
  <c r="BG1693" i="1"/>
  <c r="BG1694" i="1"/>
  <c r="BG1695" i="1"/>
  <c r="BG1696" i="1"/>
  <c r="BG1697" i="1"/>
  <c r="BG1698" i="1"/>
  <c r="BG1699" i="1"/>
  <c r="BG1700" i="1"/>
  <c r="BG1701" i="1"/>
  <c r="BG1702" i="1"/>
  <c r="BG1703" i="1"/>
  <c r="BG1704" i="1"/>
  <c r="BG1705" i="1"/>
  <c r="BG1706" i="1"/>
  <c r="BG1707" i="1"/>
  <c r="BG1708" i="1"/>
  <c r="BG1709" i="1"/>
  <c r="BG1710" i="1"/>
  <c r="BG1711" i="1"/>
  <c r="BG1712" i="1"/>
  <c r="BG1713" i="1"/>
  <c r="BG1714" i="1"/>
  <c r="BG1715" i="1"/>
  <c r="BG1716" i="1"/>
  <c r="BG1717" i="1"/>
  <c r="BG1718" i="1"/>
  <c r="BG1719" i="1"/>
  <c r="BG1720" i="1"/>
  <c r="BG1721" i="1"/>
  <c r="BG1722" i="1"/>
  <c r="BG1723" i="1"/>
  <c r="BG1724" i="1"/>
  <c r="BG1725" i="1"/>
  <c r="BG1726" i="1"/>
  <c r="BG1727" i="1"/>
  <c r="BG1728" i="1"/>
  <c r="BG1729" i="1"/>
  <c r="BG1730" i="1"/>
  <c r="BG1731" i="1"/>
  <c r="BG1732" i="1"/>
  <c r="BG1733" i="1"/>
  <c r="BG1734" i="1"/>
  <c r="BG1735" i="1"/>
  <c r="BG1736" i="1"/>
  <c r="BG1737" i="1"/>
  <c r="BG1738" i="1"/>
  <c r="BG1739" i="1"/>
  <c r="BG1740" i="1"/>
  <c r="BG1741" i="1"/>
  <c r="BG1742" i="1"/>
  <c r="BG1743" i="1"/>
  <c r="BG1744" i="1"/>
  <c r="BG1745" i="1"/>
  <c r="BG1746" i="1"/>
  <c r="BG1747" i="1"/>
  <c r="BG1748" i="1"/>
  <c r="BG1749" i="1"/>
  <c r="BG1750" i="1"/>
  <c r="BG1751" i="1"/>
  <c r="BG1752" i="1"/>
  <c r="BG1753" i="1"/>
  <c r="BG1754" i="1"/>
  <c r="BG1755" i="1"/>
  <c r="BG1756" i="1"/>
  <c r="BG1757" i="1"/>
  <c r="BG1758" i="1"/>
  <c r="BG1759" i="1"/>
  <c r="BG1760" i="1"/>
  <c r="BG1761" i="1"/>
  <c r="BG1762" i="1"/>
  <c r="BG1763" i="1"/>
  <c r="BG1764" i="1"/>
  <c r="BG1765" i="1"/>
  <c r="BG1766" i="1"/>
  <c r="BG1767" i="1"/>
  <c r="BG1768" i="1"/>
  <c r="BG1769" i="1"/>
  <c r="BG1770" i="1"/>
  <c r="BG1771" i="1"/>
  <c r="BG1772" i="1"/>
  <c r="BG1773" i="1"/>
  <c r="BG1774" i="1"/>
  <c r="BG1775" i="1"/>
  <c r="BG1776" i="1"/>
  <c r="BG1777" i="1"/>
  <c r="BG1778" i="1"/>
  <c r="BG1779" i="1"/>
  <c r="BG1780" i="1"/>
  <c r="BG1781" i="1"/>
  <c r="BG1782" i="1"/>
  <c r="BG1783" i="1"/>
  <c r="BG1784" i="1"/>
  <c r="BG1785" i="1"/>
  <c r="BG1786" i="1"/>
  <c r="BG1787" i="1"/>
  <c r="BG1788" i="1"/>
  <c r="BG1789" i="1"/>
  <c r="BG1790" i="1"/>
  <c r="BG1791" i="1"/>
  <c r="BG1792" i="1"/>
  <c r="BG1793" i="1"/>
  <c r="BG1794" i="1"/>
  <c r="BG1795" i="1"/>
  <c r="BG1796" i="1"/>
  <c r="BG1797" i="1"/>
  <c r="BG1798" i="1"/>
  <c r="BG1799" i="1"/>
  <c r="BG1800" i="1"/>
  <c r="BG1801" i="1"/>
  <c r="BG1802" i="1"/>
  <c r="BG1803" i="1"/>
  <c r="BG1804" i="1"/>
  <c r="BG1805" i="1"/>
  <c r="BG1806" i="1"/>
  <c r="BG1807" i="1"/>
  <c r="BG1808" i="1"/>
  <c r="BG1809" i="1"/>
  <c r="BG1810" i="1"/>
  <c r="BG1811" i="1"/>
  <c r="BG1812" i="1"/>
  <c r="BG1813" i="1"/>
  <c r="BG1814" i="1"/>
  <c r="BG1815" i="1"/>
  <c r="BG1816" i="1"/>
  <c r="BG1817" i="1"/>
  <c r="BG1818" i="1"/>
  <c r="BG1819" i="1"/>
  <c r="BG1820" i="1"/>
  <c r="BG1821" i="1"/>
  <c r="BG1822" i="1"/>
  <c r="BG1823" i="1"/>
  <c r="BG1824" i="1"/>
  <c r="BG1825" i="1"/>
  <c r="BG1826" i="1"/>
  <c r="BG1827" i="1"/>
  <c r="BG1828" i="1"/>
  <c r="BG1829" i="1"/>
  <c r="BG1830" i="1"/>
  <c r="BG1831" i="1"/>
  <c r="BG1832" i="1"/>
  <c r="BG1833" i="1"/>
  <c r="BG1834" i="1"/>
  <c r="BG1835" i="1"/>
  <c r="BG1836" i="1"/>
  <c r="BG1837" i="1"/>
  <c r="BG1838" i="1"/>
  <c r="BG1839" i="1"/>
  <c r="BG1840" i="1"/>
  <c r="BG1841" i="1"/>
  <c r="BG1842" i="1"/>
  <c r="BG1843" i="1"/>
  <c r="BG1844" i="1"/>
  <c r="BG1845" i="1"/>
  <c r="BG1846" i="1"/>
  <c r="BG1847" i="1"/>
  <c r="BG1848" i="1"/>
  <c r="BG1849" i="1"/>
  <c r="BG1850" i="1"/>
  <c r="BG1851" i="1"/>
  <c r="BG1852" i="1"/>
  <c r="BG1853" i="1"/>
  <c r="BG1854" i="1"/>
  <c r="BG1855" i="1"/>
  <c r="BG1856" i="1"/>
  <c r="BG1857" i="1"/>
  <c r="BG1858" i="1"/>
  <c r="BG1859" i="1"/>
  <c r="BG1860" i="1"/>
  <c r="BG1861" i="1"/>
  <c r="BG1862" i="1"/>
  <c r="BG1863" i="1"/>
  <c r="BG1864" i="1"/>
  <c r="BG1865" i="1"/>
  <c r="BG1866" i="1"/>
  <c r="BG1867" i="1"/>
  <c r="BG1868" i="1"/>
  <c r="BG1869" i="1"/>
  <c r="BG1870" i="1"/>
  <c r="BG1871" i="1"/>
  <c r="BG1872" i="1"/>
  <c r="BG1873" i="1"/>
  <c r="BG1874" i="1"/>
  <c r="BG1875" i="1"/>
  <c r="BG1876" i="1"/>
  <c r="BG1877" i="1"/>
  <c r="BG1878" i="1"/>
  <c r="BG1879" i="1"/>
  <c r="BG1880" i="1"/>
  <c r="BG1881" i="1"/>
  <c r="BG1882" i="1"/>
  <c r="BG1883" i="1"/>
  <c r="BG1884" i="1"/>
  <c r="BG1885" i="1"/>
  <c r="BG1886" i="1"/>
  <c r="BG1887" i="1"/>
  <c r="BG1888" i="1"/>
  <c r="BG1889" i="1"/>
  <c r="BG1890" i="1"/>
  <c r="BG1891" i="1"/>
  <c r="BG1892" i="1"/>
  <c r="BG1893" i="1"/>
  <c r="BG1894" i="1"/>
  <c r="BG1895" i="1"/>
  <c r="BG1896" i="1"/>
  <c r="BG1897" i="1"/>
  <c r="BG1898" i="1"/>
  <c r="BG1899" i="1"/>
  <c r="BG1900" i="1"/>
  <c r="BG1901" i="1"/>
  <c r="BG1902" i="1"/>
  <c r="BG1903" i="1"/>
  <c r="BG1904" i="1"/>
  <c r="BG1905" i="1"/>
  <c r="BG1906" i="1"/>
  <c r="BG1907" i="1"/>
  <c r="BG1908" i="1"/>
  <c r="BG1909" i="1"/>
  <c r="BG1910" i="1"/>
  <c r="BG1911" i="1"/>
  <c r="BG1912" i="1"/>
  <c r="BG1913" i="1"/>
  <c r="BG1914" i="1"/>
  <c r="BG1915" i="1"/>
  <c r="BG1916" i="1"/>
  <c r="BG1917" i="1"/>
  <c r="BG1918" i="1"/>
  <c r="BG1919" i="1"/>
  <c r="BG1920" i="1"/>
  <c r="BG1921" i="1"/>
  <c r="BG1922" i="1"/>
  <c r="BG1923" i="1"/>
  <c r="BG1924" i="1"/>
  <c r="BG1925" i="1"/>
  <c r="BG1926" i="1"/>
  <c r="BG1927" i="1"/>
  <c r="BG1928" i="1"/>
  <c r="BG1929" i="1"/>
  <c r="BG1930" i="1"/>
  <c r="BG1931" i="1"/>
  <c r="BG1932" i="1"/>
  <c r="BG1933" i="1"/>
  <c r="BG1934" i="1"/>
  <c r="BG1935" i="1"/>
  <c r="BG1936" i="1"/>
  <c r="BG1937" i="1"/>
  <c r="BG1938" i="1"/>
  <c r="BG1939" i="1"/>
  <c r="BG1940" i="1"/>
  <c r="BG1941" i="1"/>
  <c r="BG1942" i="1"/>
  <c r="BG1943" i="1"/>
  <c r="BG1944" i="1"/>
  <c r="BG1945" i="1"/>
  <c r="BG1946" i="1"/>
  <c r="BG1947" i="1"/>
  <c r="BG1948" i="1"/>
  <c r="BG1949" i="1"/>
  <c r="BG1950" i="1"/>
  <c r="BG1951" i="1"/>
  <c r="BG1952" i="1"/>
  <c r="BG1953" i="1"/>
  <c r="BG1954" i="1"/>
  <c r="BG1955" i="1"/>
  <c r="BG1956" i="1"/>
  <c r="BG1957" i="1"/>
  <c r="BG1958" i="1"/>
  <c r="BG1959" i="1"/>
  <c r="BG1960" i="1"/>
  <c r="BG1961" i="1"/>
  <c r="BG1962" i="1"/>
  <c r="BG1963" i="1"/>
  <c r="BG1964" i="1"/>
  <c r="BG1965" i="1"/>
  <c r="BG1966" i="1"/>
  <c r="BG1967" i="1"/>
  <c r="BG1968" i="1"/>
  <c r="BG1969" i="1"/>
  <c r="BG1970" i="1"/>
  <c r="BG1971" i="1"/>
  <c r="BG1972" i="1"/>
  <c r="BG1973" i="1"/>
  <c r="BG1974" i="1"/>
  <c r="BG1975" i="1"/>
  <c r="BG1976" i="1"/>
  <c r="BG1977" i="1"/>
  <c r="BG1978" i="1"/>
  <c r="BG1979" i="1"/>
  <c r="BG1980" i="1"/>
  <c r="BG1981" i="1"/>
  <c r="BG1982" i="1"/>
  <c r="BG1983" i="1"/>
  <c r="BG1984" i="1"/>
  <c r="BG1985" i="1"/>
  <c r="BG1986" i="1"/>
  <c r="BG1987" i="1"/>
  <c r="BG1988" i="1"/>
  <c r="BG1989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34" i="1"/>
  <c r="BF1035" i="1"/>
  <c r="BF1036" i="1"/>
  <c r="BF1037" i="1"/>
  <c r="BF1038" i="1"/>
  <c r="BF1039" i="1"/>
  <c r="BF1040" i="1"/>
  <c r="BF1041" i="1"/>
  <c r="BF1042" i="1"/>
  <c r="BF1043" i="1"/>
  <c r="BF1044" i="1"/>
  <c r="BF1045" i="1"/>
  <c r="BF1046" i="1"/>
  <c r="BF1047" i="1"/>
  <c r="BF1048" i="1"/>
  <c r="BF1049" i="1"/>
  <c r="BF1050" i="1"/>
  <c r="BF1051" i="1"/>
  <c r="BF1052" i="1"/>
  <c r="BF1053" i="1"/>
  <c r="BF1054" i="1"/>
  <c r="BF1055" i="1"/>
  <c r="BF1056" i="1"/>
  <c r="BF1057" i="1"/>
  <c r="BF1058" i="1"/>
  <c r="BF1059" i="1"/>
  <c r="BF1060" i="1"/>
  <c r="BF1061" i="1"/>
  <c r="BF1062" i="1"/>
  <c r="BF1063" i="1"/>
  <c r="BF1064" i="1"/>
  <c r="BF1065" i="1"/>
  <c r="BF1066" i="1"/>
  <c r="BF1067" i="1"/>
  <c r="BF1068" i="1"/>
  <c r="BF1069" i="1"/>
  <c r="BF1070" i="1"/>
  <c r="BF1071" i="1"/>
  <c r="BF1072" i="1"/>
  <c r="BF1073" i="1"/>
  <c r="BF1074" i="1"/>
  <c r="BF1075" i="1"/>
  <c r="BF1076" i="1"/>
  <c r="BF1077" i="1"/>
  <c r="BF1078" i="1"/>
  <c r="BF1079" i="1"/>
  <c r="BF1080" i="1"/>
  <c r="BF1081" i="1"/>
  <c r="BF1082" i="1"/>
  <c r="BF1083" i="1"/>
  <c r="BF1084" i="1"/>
  <c r="BF1085" i="1"/>
  <c r="BF1086" i="1"/>
  <c r="BF1087" i="1"/>
  <c r="BF1088" i="1"/>
  <c r="BF1089" i="1"/>
  <c r="BF1090" i="1"/>
  <c r="BF1091" i="1"/>
  <c r="BF1092" i="1"/>
  <c r="BF1093" i="1"/>
  <c r="BF1094" i="1"/>
  <c r="BF1095" i="1"/>
  <c r="BF1096" i="1"/>
  <c r="BF1097" i="1"/>
  <c r="BF1098" i="1"/>
  <c r="BF1099" i="1"/>
  <c r="BF1100" i="1"/>
  <c r="BF1101" i="1"/>
  <c r="BF1102" i="1"/>
  <c r="BF1103" i="1"/>
  <c r="BF1104" i="1"/>
  <c r="BF1105" i="1"/>
  <c r="BF1106" i="1"/>
  <c r="BF1107" i="1"/>
  <c r="BF1108" i="1"/>
  <c r="BF1109" i="1"/>
  <c r="BF1110" i="1"/>
  <c r="BF1111" i="1"/>
  <c r="BF1112" i="1"/>
  <c r="BF1113" i="1"/>
  <c r="BF1114" i="1"/>
  <c r="BF1115" i="1"/>
  <c r="BF1116" i="1"/>
  <c r="BF1117" i="1"/>
  <c r="BF1118" i="1"/>
  <c r="BF1119" i="1"/>
  <c r="BF1120" i="1"/>
  <c r="BF1121" i="1"/>
  <c r="BF1122" i="1"/>
  <c r="BF1123" i="1"/>
  <c r="BF1124" i="1"/>
  <c r="BF1125" i="1"/>
  <c r="BF1126" i="1"/>
  <c r="BF1127" i="1"/>
  <c r="BF1128" i="1"/>
  <c r="BF1129" i="1"/>
  <c r="BF1130" i="1"/>
  <c r="BF1131" i="1"/>
  <c r="BF1132" i="1"/>
  <c r="BF1133" i="1"/>
  <c r="BF1134" i="1"/>
  <c r="BF1135" i="1"/>
  <c r="BF1136" i="1"/>
  <c r="BF1137" i="1"/>
  <c r="BF1138" i="1"/>
  <c r="BF1139" i="1"/>
  <c r="BF1140" i="1"/>
  <c r="BF1141" i="1"/>
  <c r="BF1142" i="1"/>
  <c r="BF1143" i="1"/>
  <c r="BF1144" i="1"/>
  <c r="BF1145" i="1"/>
  <c r="BF1146" i="1"/>
  <c r="BF1147" i="1"/>
  <c r="BF1148" i="1"/>
  <c r="BF1149" i="1"/>
  <c r="BF1150" i="1"/>
  <c r="BF1151" i="1"/>
  <c r="BF1152" i="1"/>
  <c r="BF1153" i="1"/>
  <c r="BF1154" i="1"/>
  <c r="BF1155" i="1"/>
  <c r="BF1156" i="1"/>
  <c r="BF1157" i="1"/>
  <c r="BF1158" i="1"/>
  <c r="BF1159" i="1"/>
  <c r="BF1160" i="1"/>
  <c r="BF1161" i="1"/>
  <c r="BF1162" i="1"/>
  <c r="BF1163" i="1"/>
  <c r="BF1164" i="1"/>
  <c r="BF1165" i="1"/>
  <c r="BF1166" i="1"/>
  <c r="BF1167" i="1"/>
  <c r="BF1168" i="1"/>
  <c r="BF1169" i="1"/>
  <c r="BF1170" i="1"/>
  <c r="BF1171" i="1"/>
  <c r="BF1172" i="1"/>
  <c r="BF1173" i="1"/>
  <c r="BF1174" i="1"/>
  <c r="BF1175" i="1"/>
  <c r="BF1176" i="1"/>
  <c r="BF1177" i="1"/>
  <c r="BF1178" i="1"/>
  <c r="BF1179" i="1"/>
  <c r="BF1180" i="1"/>
  <c r="BF1181" i="1"/>
  <c r="BF1182" i="1"/>
  <c r="BF1183" i="1"/>
  <c r="BF1184" i="1"/>
  <c r="BF1185" i="1"/>
  <c r="BF1186" i="1"/>
  <c r="BF1187" i="1"/>
  <c r="BF1188" i="1"/>
  <c r="BF1189" i="1"/>
  <c r="BF1190" i="1"/>
  <c r="BF1191" i="1"/>
  <c r="BF1192" i="1"/>
  <c r="BF1193" i="1"/>
  <c r="BF1194" i="1"/>
  <c r="BF1195" i="1"/>
  <c r="BF1196" i="1"/>
  <c r="BF1197" i="1"/>
  <c r="BF1198" i="1"/>
  <c r="BF1199" i="1"/>
  <c r="BF1200" i="1"/>
  <c r="BF1201" i="1"/>
  <c r="BF1202" i="1"/>
  <c r="BF1203" i="1"/>
  <c r="BF1204" i="1"/>
  <c r="BF1205" i="1"/>
  <c r="BF1206" i="1"/>
  <c r="BF1207" i="1"/>
  <c r="BF1208" i="1"/>
  <c r="BF1209" i="1"/>
  <c r="BF1210" i="1"/>
  <c r="BF1211" i="1"/>
  <c r="BF1212" i="1"/>
  <c r="BF1213" i="1"/>
  <c r="BF1214" i="1"/>
  <c r="BF1215" i="1"/>
  <c r="BF1216" i="1"/>
  <c r="BF1217" i="1"/>
  <c r="BF1218" i="1"/>
  <c r="BF1219" i="1"/>
  <c r="BF1220" i="1"/>
  <c r="BF1221" i="1"/>
  <c r="BF1222" i="1"/>
  <c r="BF1223" i="1"/>
  <c r="BF1224" i="1"/>
  <c r="BF1225" i="1"/>
  <c r="BF1226" i="1"/>
  <c r="BF1227" i="1"/>
  <c r="BF1228" i="1"/>
  <c r="BF1229" i="1"/>
  <c r="BF1230" i="1"/>
  <c r="BF1231" i="1"/>
  <c r="BF1232" i="1"/>
  <c r="BF1233" i="1"/>
  <c r="BF1234" i="1"/>
  <c r="BF1235" i="1"/>
  <c r="BF1236" i="1"/>
  <c r="BF1237" i="1"/>
  <c r="BF1238" i="1"/>
  <c r="BF1239" i="1"/>
  <c r="BF1240" i="1"/>
  <c r="BF1241" i="1"/>
  <c r="BF1242" i="1"/>
  <c r="BF1243" i="1"/>
  <c r="BF1244" i="1"/>
  <c r="BF1245" i="1"/>
  <c r="BF1246" i="1"/>
  <c r="BF1247" i="1"/>
  <c r="BF1248" i="1"/>
  <c r="BF1249" i="1"/>
  <c r="BF1250" i="1"/>
  <c r="BF1251" i="1"/>
  <c r="BF1252" i="1"/>
  <c r="BF1253" i="1"/>
  <c r="BF1254" i="1"/>
  <c r="BF1255" i="1"/>
  <c r="BF1256" i="1"/>
  <c r="BF1257" i="1"/>
  <c r="BF1258" i="1"/>
  <c r="BF1259" i="1"/>
  <c r="BF1260" i="1"/>
  <c r="BF1261" i="1"/>
  <c r="BF1262" i="1"/>
  <c r="BF1263" i="1"/>
  <c r="BF1264" i="1"/>
  <c r="BF1265" i="1"/>
  <c r="BF1266" i="1"/>
  <c r="BF1267" i="1"/>
  <c r="BF1268" i="1"/>
  <c r="BF1269" i="1"/>
  <c r="BF1270" i="1"/>
  <c r="BF1271" i="1"/>
  <c r="BF1272" i="1"/>
  <c r="BF1273" i="1"/>
  <c r="BF1274" i="1"/>
  <c r="BF1275" i="1"/>
  <c r="BF1276" i="1"/>
  <c r="BF1277" i="1"/>
  <c r="BF1278" i="1"/>
  <c r="BF1279" i="1"/>
  <c r="BF1280" i="1"/>
  <c r="BF1281" i="1"/>
  <c r="BF1282" i="1"/>
  <c r="BF1283" i="1"/>
  <c r="BF1284" i="1"/>
  <c r="BF1285" i="1"/>
  <c r="BF1286" i="1"/>
  <c r="BF1287" i="1"/>
  <c r="BF1288" i="1"/>
  <c r="BF1289" i="1"/>
  <c r="BF1290" i="1"/>
  <c r="BF1291" i="1"/>
  <c r="BF1292" i="1"/>
  <c r="BF1293" i="1"/>
  <c r="BF1294" i="1"/>
  <c r="BF1295" i="1"/>
  <c r="BF1296" i="1"/>
  <c r="BF1297" i="1"/>
  <c r="BF1298" i="1"/>
  <c r="BF1299" i="1"/>
  <c r="BF1300" i="1"/>
  <c r="BF1301" i="1"/>
  <c r="BF1302" i="1"/>
  <c r="BF1303" i="1"/>
  <c r="BF1304" i="1"/>
  <c r="BF1305" i="1"/>
  <c r="BF1306" i="1"/>
  <c r="BF1307" i="1"/>
  <c r="BF1308" i="1"/>
  <c r="BF1309" i="1"/>
  <c r="BF1310" i="1"/>
  <c r="BF1311" i="1"/>
  <c r="BF1312" i="1"/>
  <c r="BF1313" i="1"/>
  <c r="BF1314" i="1"/>
  <c r="BF1315" i="1"/>
  <c r="BF1316" i="1"/>
  <c r="BF1317" i="1"/>
  <c r="BF1318" i="1"/>
  <c r="BF1319" i="1"/>
  <c r="BF1320" i="1"/>
  <c r="BF1321" i="1"/>
  <c r="BF1322" i="1"/>
  <c r="BF1323" i="1"/>
  <c r="BF1324" i="1"/>
  <c r="BF1325" i="1"/>
  <c r="BF1326" i="1"/>
  <c r="BF1327" i="1"/>
  <c r="BF1328" i="1"/>
  <c r="BF1329" i="1"/>
  <c r="BF1330" i="1"/>
  <c r="BF1331" i="1"/>
  <c r="BF1332" i="1"/>
  <c r="BF1333" i="1"/>
  <c r="BF1334" i="1"/>
  <c r="BF1335" i="1"/>
  <c r="BF1336" i="1"/>
  <c r="BF1337" i="1"/>
  <c r="BF1338" i="1"/>
  <c r="BF1339" i="1"/>
  <c r="BF1340" i="1"/>
  <c r="BF1341" i="1"/>
  <c r="BF1342" i="1"/>
  <c r="BF1343" i="1"/>
  <c r="BF1344" i="1"/>
  <c r="BF1345" i="1"/>
  <c r="BF1346" i="1"/>
  <c r="BF1347" i="1"/>
  <c r="BF1348" i="1"/>
  <c r="BF1349" i="1"/>
  <c r="BF1350" i="1"/>
  <c r="BF1351" i="1"/>
  <c r="BF1352" i="1"/>
  <c r="BF1353" i="1"/>
  <c r="BF1354" i="1"/>
  <c r="BF1355" i="1"/>
  <c r="BF1356" i="1"/>
  <c r="BF1357" i="1"/>
  <c r="BF1358" i="1"/>
  <c r="BF1359" i="1"/>
  <c r="BF1360" i="1"/>
  <c r="BF1361" i="1"/>
  <c r="BF1362" i="1"/>
  <c r="BF1363" i="1"/>
  <c r="BF1364" i="1"/>
  <c r="BF1365" i="1"/>
  <c r="BF1366" i="1"/>
  <c r="BF1367" i="1"/>
  <c r="BF1368" i="1"/>
  <c r="BF1369" i="1"/>
  <c r="BF1370" i="1"/>
  <c r="BF1371" i="1"/>
  <c r="BF1372" i="1"/>
  <c r="BF1373" i="1"/>
  <c r="BF1374" i="1"/>
  <c r="BF1375" i="1"/>
  <c r="BF1376" i="1"/>
  <c r="BF1377" i="1"/>
  <c r="BF1378" i="1"/>
  <c r="BF1379" i="1"/>
  <c r="BF1380" i="1"/>
  <c r="BF1381" i="1"/>
  <c r="BF1382" i="1"/>
  <c r="BF1383" i="1"/>
  <c r="BF1384" i="1"/>
  <c r="BF1385" i="1"/>
  <c r="BF1386" i="1"/>
  <c r="BF1387" i="1"/>
  <c r="BF1388" i="1"/>
  <c r="BF1389" i="1"/>
  <c r="BF1390" i="1"/>
  <c r="BF1391" i="1"/>
  <c r="BF1392" i="1"/>
  <c r="BF1393" i="1"/>
  <c r="BF1394" i="1"/>
  <c r="BF1395" i="1"/>
  <c r="BF1396" i="1"/>
  <c r="BF1397" i="1"/>
  <c r="BF1398" i="1"/>
  <c r="BF1399" i="1"/>
  <c r="BF1400" i="1"/>
  <c r="BF1401" i="1"/>
  <c r="BF1402" i="1"/>
  <c r="BF1403" i="1"/>
  <c r="BF1404" i="1"/>
  <c r="BF1405" i="1"/>
  <c r="BF1406" i="1"/>
  <c r="BF1407" i="1"/>
  <c r="BF1408" i="1"/>
  <c r="BF1409" i="1"/>
  <c r="BF1410" i="1"/>
  <c r="BF1411" i="1"/>
  <c r="BF1412" i="1"/>
  <c r="BF1413" i="1"/>
  <c r="BF1414" i="1"/>
  <c r="BF1415" i="1"/>
  <c r="BF1416" i="1"/>
  <c r="BF1417" i="1"/>
  <c r="BF1418" i="1"/>
  <c r="BF1419" i="1"/>
  <c r="BF1420" i="1"/>
  <c r="BF1421" i="1"/>
  <c r="BF1422" i="1"/>
  <c r="BF1423" i="1"/>
  <c r="BF1424" i="1"/>
  <c r="BF1425" i="1"/>
  <c r="BF1426" i="1"/>
  <c r="BF1427" i="1"/>
  <c r="BF1428" i="1"/>
  <c r="BF1429" i="1"/>
  <c r="BF1430" i="1"/>
  <c r="BF1431" i="1"/>
  <c r="BF1432" i="1"/>
  <c r="BF1433" i="1"/>
  <c r="BF1434" i="1"/>
  <c r="BF1435" i="1"/>
  <c r="BF1436" i="1"/>
  <c r="BF1437" i="1"/>
  <c r="BF1438" i="1"/>
  <c r="BF1439" i="1"/>
  <c r="BF1440" i="1"/>
  <c r="BF1441" i="1"/>
  <c r="BF1442" i="1"/>
  <c r="BF1443" i="1"/>
  <c r="BF1444" i="1"/>
  <c r="BF1445" i="1"/>
  <c r="BF1446" i="1"/>
  <c r="BF1447" i="1"/>
  <c r="BF1448" i="1"/>
  <c r="BF1449" i="1"/>
  <c r="BF1450" i="1"/>
  <c r="BF1451" i="1"/>
  <c r="BF1452" i="1"/>
  <c r="BF1453" i="1"/>
  <c r="BF1454" i="1"/>
  <c r="BF1455" i="1"/>
  <c r="BF1456" i="1"/>
  <c r="BF1457" i="1"/>
  <c r="BF1458" i="1"/>
  <c r="BF1459" i="1"/>
  <c r="BF1460" i="1"/>
  <c r="BF1461" i="1"/>
  <c r="BF1462" i="1"/>
  <c r="BF1463" i="1"/>
  <c r="BF1464" i="1"/>
  <c r="BF1465" i="1"/>
  <c r="BF1466" i="1"/>
  <c r="BF1467" i="1"/>
  <c r="BF1468" i="1"/>
  <c r="BF1469" i="1"/>
  <c r="BF1470" i="1"/>
  <c r="BF1471" i="1"/>
  <c r="BF1472" i="1"/>
  <c r="BF1473" i="1"/>
  <c r="BF1474" i="1"/>
  <c r="BF1475" i="1"/>
  <c r="BF1476" i="1"/>
  <c r="BF1477" i="1"/>
  <c r="BF1478" i="1"/>
  <c r="BF1479" i="1"/>
  <c r="BF1480" i="1"/>
  <c r="BF1481" i="1"/>
  <c r="BF1482" i="1"/>
  <c r="BF1483" i="1"/>
  <c r="BF1484" i="1"/>
  <c r="BF1485" i="1"/>
  <c r="BF1486" i="1"/>
  <c r="BF1487" i="1"/>
  <c r="BF1488" i="1"/>
  <c r="BF1489" i="1"/>
  <c r="BF1490" i="1"/>
  <c r="BF1491" i="1"/>
  <c r="BF1492" i="1"/>
  <c r="BF1493" i="1"/>
  <c r="BF1494" i="1"/>
  <c r="BF1495" i="1"/>
  <c r="BF1496" i="1"/>
  <c r="BF1497" i="1"/>
  <c r="BF1498" i="1"/>
  <c r="BF1499" i="1"/>
  <c r="BF1500" i="1"/>
  <c r="BF1501" i="1"/>
  <c r="BF1502" i="1"/>
  <c r="BF1503" i="1"/>
  <c r="BF1504" i="1"/>
  <c r="BF1505" i="1"/>
  <c r="BF1506" i="1"/>
  <c r="BF1507" i="1"/>
  <c r="BF1508" i="1"/>
  <c r="BF1509" i="1"/>
  <c r="BF1510" i="1"/>
  <c r="BF1511" i="1"/>
  <c r="BF1512" i="1"/>
  <c r="BF1513" i="1"/>
  <c r="BF1514" i="1"/>
  <c r="BF1515" i="1"/>
  <c r="BF1516" i="1"/>
  <c r="BF1517" i="1"/>
  <c r="BF1518" i="1"/>
  <c r="BF1519" i="1"/>
  <c r="BF1520" i="1"/>
  <c r="BF1521" i="1"/>
  <c r="BF1522" i="1"/>
  <c r="BF1523" i="1"/>
  <c r="BF1524" i="1"/>
  <c r="BF1525" i="1"/>
  <c r="BF1526" i="1"/>
  <c r="BF1527" i="1"/>
  <c r="BF1528" i="1"/>
  <c r="BF1529" i="1"/>
  <c r="BF1530" i="1"/>
  <c r="BF1531" i="1"/>
  <c r="BF1532" i="1"/>
  <c r="BF1533" i="1"/>
  <c r="BF1534" i="1"/>
  <c r="BF1535" i="1"/>
  <c r="BF1536" i="1"/>
  <c r="BF1537" i="1"/>
  <c r="BF1538" i="1"/>
  <c r="BF1539" i="1"/>
  <c r="BF1540" i="1"/>
  <c r="BF1541" i="1"/>
  <c r="BF1542" i="1"/>
  <c r="BF1543" i="1"/>
  <c r="BF1544" i="1"/>
  <c r="BF1545" i="1"/>
  <c r="BF1546" i="1"/>
  <c r="BF1547" i="1"/>
  <c r="BF1548" i="1"/>
  <c r="BF1549" i="1"/>
  <c r="BF1550" i="1"/>
  <c r="BF1551" i="1"/>
  <c r="BF1552" i="1"/>
  <c r="BF1553" i="1"/>
  <c r="BF1554" i="1"/>
  <c r="BF1555" i="1"/>
  <c r="BF1556" i="1"/>
  <c r="BF1557" i="1"/>
  <c r="BF1558" i="1"/>
  <c r="BF1559" i="1"/>
  <c r="BF1560" i="1"/>
  <c r="BF1561" i="1"/>
  <c r="BF1562" i="1"/>
  <c r="BF1563" i="1"/>
  <c r="BF1564" i="1"/>
  <c r="BF1565" i="1"/>
  <c r="BF1566" i="1"/>
  <c r="BF1567" i="1"/>
  <c r="BF1568" i="1"/>
  <c r="BF1569" i="1"/>
  <c r="BF1570" i="1"/>
  <c r="BF1571" i="1"/>
  <c r="BF1572" i="1"/>
  <c r="BF1573" i="1"/>
  <c r="BF1574" i="1"/>
  <c r="BF1575" i="1"/>
  <c r="BF1576" i="1"/>
  <c r="BF1577" i="1"/>
  <c r="BF1578" i="1"/>
  <c r="BF1579" i="1"/>
  <c r="BF1580" i="1"/>
  <c r="BF1581" i="1"/>
  <c r="BF1582" i="1"/>
  <c r="BF1583" i="1"/>
  <c r="BF1584" i="1"/>
  <c r="BF1585" i="1"/>
  <c r="BF1586" i="1"/>
  <c r="BF1587" i="1"/>
  <c r="BF1588" i="1"/>
  <c r="BF1589" i="1"/>
  <c r="BF1590" i="1"/>
  <c r="BF1591" i="1"/>
  <c r="BF1592" i="1"/>
  <c r="BF1593" i="1"/>
  <c r="BF1594" i="1"/>
  <c r="BF1595" i="1"/>
  <c r="BF1596" i="1"/>
  <c r="BF1597" i="1"/>
  <c r="BF1598" i="1"/>
  <c r="BF1599" i="1"/>
  <c r="BF1600" i="1"/>
  <c r="BF1601" i="1"/>
  <c r="BF1602" i="1"/>
  <c r="BF1603" i="1"/>
  <c r="BF1604" i="1"/>
  <c r="BF1605" i="1"/>
  <c r="BF1606" i="1"/>
  <c r="BF1607" i="1"/>
  <c r="BF1608" i="1"/>
  <c r="BF1609" i="1"/>
  <c r="BF1610" i="1"/>
  <c r="BF1611" i="1"/>
  <c r="BF1612" i="1"/>
  <c r="BF1613" i="1"/>
  <c r="BF1614" i="1"/>
  <c r="BF1615" i="1"/>
  <c r="BF1616" i="1"/>
  <c r="BF1617" i="1"/>
  <c r="BF1618" i="1"/>
  <c r="BF1619" i="1"/>
  <c r="BF1620" i="1"/>
  <c r="BF1621" i="1"/>
  <c r="BF1622" i="1"/>
  <c r="BF1623" i="1"/>
  <c r="BF1624" i="1"/>
  <c r="BF1625" i="1"/>
  <c r="BF1626" i="1"/>
  <c r="BF1627" i="1"/>
  <c r="BF1628" i="1"/>
  <c r="BF1629" i="1"/>
  <c r="BF1630" i="1"/>
  <c r="BF1631" i="1"/>
  <c r="BF1632" i="1"/>
  <c r="BF1633" i="1"/>
  <c r="BF1634" i="1"/>
  <c r="BF1635" i="1"/>
  <c r="BF1636" i="1"/>
  <c r="BF1637" i="1"/>
  <c r="BF1638" i="1"/>
  <c r="BF1639" i="1"/>
  <c r="BF1640" i="1"/>
  <c r="BF1641" i="1"/>
  <c r="BF1642" i="1"/>
  <c r="BF1643" i="1"/>
  <c r="BF1644" i="1"/>
  <c r="BF1645" i="1"/>
  <c r="BF1646" i="1"/>
  <c r="BF1647" i="1"/>
  <c r="BF1648" i="1"/>
  <c r="BF1649" i="1"/>
  <c r="BF1650" i="1"/>
  <c r="BF1651" i="1"/>
  <c r="BF1652" i="1"/>
  <c r="BF1653" i="1"/>
  <c r="BF1654" i="1"/>
  <c r="BF1655" i="1"/>
  <c r="BF1656" i="1"/>
  <c r="BF1657" i="1"/>
  <c r="BF1658" i="1"/>
  <c r="BF1659" i="1"/>
  <c r="BF1660" i="1"/>
  <c r="BF1661" i="1"/>
  <c r="BF1662" i="1"/>
  <c r="BF1663" i="1"/>
  <c r="BF1664" i="1"/>
  <c r="BF1665" i="1"/>
  <c r="BF1666" i="1"/>
  <c r="BF1667" i="1"/>
  <c r="BF1668" i="1"/>
  <c r="BF1669" i="1"/>
  <c r="BF1670" i="1"/>
  <c r="BF1671" i="1"/>
  <c r="BF1672" i="1"/>
  <c r="BF1673" i="1"/>
  <c r="BF1674" i="1"/>
  <c r="BF1675" i="1"/>
  <c r="BF1676" i="1"/>
  <c r="BF1677" i="1"/>
  <c r="BF1678" i="1"/>
  <c r="BF1679" i="1"/>
  <c r="BF1680" i="1"/>
  <c r="BF1681" i="1"/>
  <c r="BF1682" i="1"/>
  <c r="BF1683" i="1"/>
  <c r="BF1684" i="1"/>
  <c r="BF1685" i="1"/>
  <c r="BF1686" i="1"/>
  <c r="BF1687" i="1"/>
  <c r="BF1688" i="1"/>
  <c r="BF1689" i="1"/>
  <c r="BF1690" i="1"/>
  <c r="BF1691" i="1"/>
  <c r="BF1692" i="1"/>
  <c r="BF1693" i="1"/>
  <c r="BF1694" i="1"/>
  <c r="BF1695" i="1"/>
  <c r="BF1696" i="1"/>
  <c r="BF1697" i="1"/>
  <c r="BF1698" i="1"/>
  <c r="BF1699" i="1"/>
  <c r="BF1700" i="1"/>
  <c r="BF1701" i="1"/>
  <c r="BF1702" i="1"/>
  <c r="BF1703" i="1"/>
  <c r="BF1704" i="1"/>
  <c r="BF1705" i="1"/>
  <c r="BF1706" i="1"/>
  <c r="BF1707" i="1"/>
  <c r="BF1708" i="1"/>
  <c r="BF1709" i="1"/>
  <c r="BF1710" i="1"/>
  <c r="BF1711" i="1"/>
  <c r="BF1712" i="1"/>
  <c r="BF1713" i="1"/>
  <c r="BF1714" i="1"/>
  <c r="BF1715" i="1"/>
  <c r="BF1716" i="1"/>
  <c r="BF1717" i="1"/>
  <c r="BF1718" i="1"/>
  <c r="BF1719" i="1"/>
  <c r="BF1720" i="1"/>
  <c r="BF1721" i="1"/>
  <c r="BF1722" i="1"/>
  <c r="BF1723" i="1"/>
  <c r="BF1724" i="1"/>
  <c r="BF1725" i="1"/>
  <c r="BF1726" i="1"/>
  <c r="BF1727" i="1"/>
  <c r="BF1728" i="1"/>
  <c r="BF1729" i="1"/>
  <c r="BF1730" i="1"/>
  <c r="BF1731" i="1"/>
  <c r="BF1732" i="1"/>
  <c r="BF1733" i="1"/>
  <c r="BF1734" i="1"/>
  <c r="BF1735" i="1"/>
  <c r="BF1736" i="1"/>
  <c r="BF1737" i="1"/>
  <c r="BF1738" i="1"/>
  <c r="BF1739" i="1"/>
  <c r="BF1740" i="1"/>
  <c r="BF1741" i="1"/>
  <c r="BF1742" i="1"/>
  <c r="BF1743" i="1"/>
  <c r="BF1744" i="1"/>
  <c r="BF1745" i="1"/>
  <c r="BF1746" i="1"/>
  <c r="BF1747" i="1"/>
  <c r="BF1748" i="1"/>
  <c r="BF1749" i="1"/>
  <c r="BF1750" i="1"/>
  <c r="BF1751" i="1"/>
  <c r="BF1752" i="1"/>
  <c r="BF1753" i="1"/>
  <c r="BF1754" i="1"/>
  <c r="BF1755" i="1"/>
  <c r="BF1756" i="1"/>
  <c r="BF1757" i="1"/>
  <c r="BF1758" i="1"/>
  <c r="BF1759" i="1"/>
  <c r="BF1760" i="1"/>
  <c r="BF1761" i="1"/>
  <c r="BF1762" i="1"/>
  <c r="BF1763" i="1"/>
  <c r="BF1764" i="1"/>
  <c r="BF1765" i="1"/>
  <c r="BF1766" i="1"/>
  <c r="BF1767" i="1"/>
  <c r="BF1768" i="1"/>
  <c r="BF1769" i="1"/>
  <c r="BF1770" i="1"/>
  <c r="BF1771" i="1"/>
  <c r="BF1772" i="1"/>
  <c r="BF1773" i="1"/>
  <c r="BF1774" i="1"/>
  <c r="BF1775" i="1"/>
  <c r="BF1776" i="1"/>
  <c r="BF1777" i="1"/>
  <c r="BF1778" i="1"/>
  <c r="BF1779" i="1"/>
  <c r="BF1780" i="1"/>
  <c r="BF1781" i="1"/>
  <c r="BF1782" i="1"/>
  <c r="BF1783" i="1"/>
  <c r="BF1784" i="1"/>
  <c r="BF1785" i="1"/>
  <c r="BF1786" i="1"/>
  <c r="BF1787" i="1"/>
  <c r="BF1788" i="1"/>
  <c r="BF1789" i="1"/>
  <c r="BF1790" i="1"/>
  <c r="BF1791" i="1"/>
  <c r="BF1792" i="1"/>
  <c r="BF1793" i="1"/>
  <c r="BF1794" i="1"/>
  <c r="BF1795" i="1"/>
  <c r="BF1796" i="1"/>
  <c r="BF1797" i="1"/>
  <c r="BF1798" i="1"/>
  <c r="BF1799" i="1"/>
  <c r="BF1800" i="1"/>
  <c r="BF1801" i="1"/>
  <c r="BF1802" i="1"/>
  <c r="BF1803" i="1"/>
  <c r="BF1804" i="1"/>
  <c r="BF1805" i="1"/>
  <c r="BF1806" i="1"/>
  <c r="BF1807" i="1"/>
  <c r="BF1808" i="1"/>
  <c r="BF1809" i="1"/>
  <c r="BF1810" i="1"/>
  <c r="BF1811" i="1"/>
  <c r="BF1812" i="1"/>
  <c r="BF1813" i="1"/>
  <c r="BF1814" i="1"/>
  <c r="BF1815" i="1"/>
  <c r="BF1816" i="1"/>
  <c r="BF1817" i="1"/>
  <c r="BF1818" i="1"/>
  <c r="BF1819" i="1"/>
  <c r="BF1820" i="1"/>
  <c r="BF1821" i="1"/>
  <c r="BF1822" i="1"/>
  <c r="BF1823" i="1"/>
  <c r="BF1824" i="1"/>
  <c r="BF1825" i="1"/>
  <c r="BF1826" i="1"/>
  <c r="BF1827" i="1"/>
  <c r="BF1828" i="1"/>
  <c r="BF1829" i="1"/>
  <c r="BF1830" i="1"/>
  <c r="BF1831" i="1"/>
  <c r="BF1832" i="1"/>
  <c r="BF1833" i="1"/>
  <c r="BF1834" i="1"/>
  <c r="BF1835" i="1"/>
  <c r="BF1836" i="1"/>
  <c r="BF1837" i="1"/>
  <c r="BF1838" i="1"/>
  <c r="BF1839" i="1"/>
  <c r="BF1840" i="1"/>
  <c r="BF1841" i="1"/>
  <c r="BF1842" i="1"/>
  <c r="BF1843" i="1"/>
  <c r="BF1844" i="1"/>
  <c r="BF1845" i="1"/>
  <c r="BF1846" i="1"/>
  <c r="BF1847" i="1"/>
  <c r="BF1848" i="1"/>
  <c r="BF1849" i="1"/>
  <c r="BF1850" i="1"/>
  <c r="BF1851" i="1"/>
  <c r="BF1852" i="1"/>
  <c r="BF1853" i="1"/>
  <c r="BF1854" i="1"/>
  <c r="BF1855" i="1"/>
  <c r="BF1856" i="1"/>
  <c r="BF1857" i="1"/>
  <c r="BF1858" i="1"/>
  <c r="BF1859" i="1"/>
  <c r="BF1860" i="1"/>
  <c r="BF1861" i="1"/>
  <c r="BF1862" i="1"/>
  <c r="BF1863" i="1"/>
  <c r="BF1864" i="1"/>
  <c r="BF1865" i="1"/>
  <c r="BF1866" i="1"/>
  <c r="BF1867" i="1"/>
  <c r="BF1868" i="1"/>
  <c r="BF1869" i="1"/>
  <c r="BF1870" i="1"/>
  <c r="BF1871" i="1"/>
  <c r="BF1872" i="1"/>
  <c r="BF1873" i="1"/>
  <c r="BF1874" i="1"/>
  <c r="BF1875" i="1"/>
  <c r="BF1876" i="1"/>
  <c r="BF1877" i="1"/>
  <c r="BF1878" i="1"/>
  <c r="BF1879" i="1"/>
  <c r="BF1880" i="1"/>
  <c r="BF1881" i="1"/>
  <c r="BF1882" i="1"/>
  <c r="BF1883" i="1"/>
  <c r="BF1884" i="1"/>
  <c r="BF1885" i="1"/>
  <c r="BF1886" i="1"/>
  <c r="BF1887" i="1"/>
  <c r="BF1888" i="1"/>
  <c r="BF1889" i="1"/>
  <c r="BF1890" i="1"/>
  <c r="BF1891" i="1"/>
  <c r="BF1892" i="1"/>
  <c r="BF1893" i="1"/>
  <c r="BF1894" i="1"/>
  <c r="BF1895" i="1"/>
  <c r="BF1896" i="1"/>
  <c r="BF1897" i="1"/>
  <c r="BF1898" i="1"/>
  <c r="BF1899" i="1"/>
  <c r="BF1900" i="1"/>
  <c r="BF1901" i="1"/>
  <c r="BF1902" i="1"/>
  <c r="BF1903" i="1"/>
  <c r="BF1904" i="1"/>
  <c r="BF1905" i="1"/>
  <c r="BF1906" i="1"/>
  <c r="BF1907" i="1"/>
  <c r="BF1908" i="1"/>
  <c r="BF1909" i="1"/>
  <c r="BF1910" i="1"/>
  <c r="BF1911" i="1"/>
  <c r="BF1912" i="1"/>
  <c r="BF1913" i="1"/>
  <c r="BF1914" i="1"/>
  <c r="BF1915" i="1"/>
  <c r="BF1916" i="1"/>
  <c r="BF1917" i="1"/>
  <c r="BF1918" i="1"/>
  <c r="BF1919" i="1"/>
  <c r="BF1920" i="1"/>
  <c r="BF1921" i="1"/>
  <c r="BF1922" i="1"/>
  <c r="BF1923" i="1"/>
  <c r="BF1924" i="1"/>
  <c r="BF1925" i="1"/>
  <c r="BF1926" i="1"/>
  <c r="BF1927" i="1"/>
  <c r="BF1928" i="1"/>
  <c r="BF1929" i="1"/>
  <c r="BF1930" i="1"/>
  <c r="BF1931" i="1"/>
  <c r="BF1932" i="1"/>
  <c r="BF1933" i="1"/>
  <c r="BF1934" i="1"/>
  <c r="BF1935" i="1"/>
  <c r="BF1936" i="1"/>
  <c r="BF1937" i="1"/>
  <c r="BF1938" i="1"/>
  <c r="BF1939" i="1"/>
  <c r="BF1940" i="1"/>
  <c r="BF1941" i="1"/>
  <c r="BF1942" i="1"/>
  <c r="BF1943" i="1"/>
  <c r="BF1944" i="1"/>
  <c r="BF1945" i="1"/>
  <c r="BF1946" i="1"/>
  <c r="BF1947" i="1"/>
  <c r="BF1948" i="1"/>
  <c r="BF1949" i="1"/>
  <c r="BF1950" i="1"/>
  <c r="BF1951" i="1"/>
  <c r="BF1952" i="1"/>
  <c r="BF1953" i="1"/>
  <c r="BF1954" i="1"/>
  <c r="BF1955" i="1"/>
  <c r="BF1956" i="1"/>
  <c r="BF1957" i="1"/>
  <c r="BF1958" i="1"/>
  <c r="BF1959" i="1"/>
  <c r="BF1960" i="1"/>
  <c r="BF1961" i="1"/>
  <c r="BF1962" i="1"/>
  <c r="BF1963" i="1"/>
  <c r="BF1964" i="1"/>
  <c r="BF1965" i="1"/>
  <c r="BF1966" i="1"/>
  <c r="BF1967" i="1"/>
  <c r="BF1968" i="1"/>
  <c r="BF1969" i="1"/>
  <c r="BF1970" i="1"/>
  <c r="BF1971" i="1"/>
  <c r="BF1972" i="1"/>
  <c r="BF1973" i="1"/>
  <c r="BF1974" i="1"/>
  <c r="BF1975" i="1"/>
  <c r="BF1976" i="1"/>
  <c r="BF1977" i="1"/>
  <c r="BF1978" i="1"/>
  <c r="BF1979" i="1"/>
  <c r="BF1980" i="1"/>
  <c r="BF1981" i="1"/>
  <c r="BF1982" i="1"/>
  <c r="BF1983" i="1"/>
  <c r="BF1984" i="1"/>
  <c r="BF1985" i="1"/>
  <c r="BF1986" i="1"/>
  <c r="BF1987" i="1"/>
  <c r="BF1988" i="1"/>
  <c r="BF1989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034" i="1"/>
  <c r="BD1035" i="1"/>
  <c r="BD1036" i="1"/>
  <c r="BD1037" i="1"/>
  <c r="BD1038" i="1"/>
  <c r="BD1039" i="1"/>
  <c r="BD1040" i="1"/>
  <c r="BD1041" i="1"/>
  <c r="BD1042" i="1"/>
  <c r="BD1043" i="1"/>
  <c r="BD1044" i="1"/>
  <c r="BD1045" i="1"/>
  <c r="BD1046" i="1"/>
  <c r="BD1047" i="1"/>
  <c r="BD1048" i="1"/>
  <c r="BD1049" i="1"/>
  <c r="BD1050" i="1"/>
  <c r="BD1051" i="1"/>
  <c r="BD1052" i="1"/>
  <c r="BD1053" i="1"/>
  <c r="BD1054" i="1"/>
  <c r="BD1055" i="1"/>
  <c r="BD1056" i="1"/>
  <c r="BD1057" i="1"/>
  <c r="BD1058" i="1"/>
  <c r="BD1059" i="1"/>
  <c r="BD1060" i="1"/>
  <c r="BD1061" i="1"/>
  <c r="BD1062" i="1"/>
  <c r="BD1063" i="1"/>
  <c r="BD1064" i="1"/>
  <c r="BD1065" i="1"/>
  <c r="BD1066" i="1"/>
  <c r="BD1067" i="1"/>
  <c r="BD1068" i="1"/>
  <c r="BD1069" i="1"/>
  <c r="BD1070" i="1"/>
  <c r="BD1071" i="1"/>
  <c r="BD1072" i="1"/>
  <c r="BD1073" i="1"/>
  <c r="BD1074" i="1"/>
  <c r="BD1075" i="1"/>
  <c r="BD1076" i="1"/>
  <c r="BD1077" i="1"/>
  <c r="BD1078" i="1"/>
  <c r="BD1079" i="1"/>
  <c r="BD1080" i="1"/>
  <c r="BD1081" i="1"/>
  <c r="BD1082" i="1"/>
  <c r="BD1083" i="1"/>
  <c r="BD1084" i="1"/>
  <c r="BD1085" i="1"/>
  <c r="BD1086" i="1"/>
  <c r="BD1087" i="1"/>
  <c r="BD1088" i="1"/>
  <c r="BD1089" i="1"/>
  <c r="BD1090" i="1"/>
  <c r="BD1091" i="1"/>
  <c r="BD1092" i="1"/>
  <c r="BD1093" i="1"/>
  <c r="BD1094" i="1"/>
  <c r="BD1095" i="1"/>
  <c r="BD1096" i="1"/>
  <c r="BD1097" i="1"/>
  <c r="BD1098" i="1"/>
  <c r="BD1099" i="1"/>
  <c r="BD1100" i="1"/>
  <c r="BD1101" i="1"/>
  <c r="BD1102" i="1"/>
  <c r="BD1103" i="1"/>
  <c r="BD1104" i="1"/>
  <c r="BD1105" i="1"/>
  <c r="BD1106" i="1"/>
  <c r="BD1107" i="1"/>
  <c r="BD1108" i="1"/>
  <c r="BD1109" i="1"/>
  <c r="BD1110" i="1"/>
  <c r="BD1111" i="1"/>
  <c r="BD1112" i="1"/>
  <c r="BD1113" i="1"/>
  <c r="BD1114" i="1"/>
  <c r="BD1115" i="1"/>
  <c r="BD1116" i="1"/>
  <c r="BD1117" i="1"/>
  <c r="BD1118" i="1"/>
  <c r="BD1119" i="1"/>
  <c r="BD1120" i="1"/>
  <c r="BD1121" i="1"/>
  <c r="BD1122" i="1"/>
  <c r="BD1123" i="1"/>
  <c r="BD1124" i="1"/>
  <c r="BD1125" i="1"/>
  <c r="BD1126" i="1"/>
  <c r="BD1127" i="1"/>
  <c r="BD1128" i="1"/>
  <c r="BD1129" i="1"/>
  <c r="BD1130" i="1"/>
  <c r="BD1131" i="1"/>
  <c r="BD1132" i="1"/>
  <c r="BD1133" i="1"/>
  <c r="BD1134" i="1"/>
  <c r="BD1135" i="1"/>
  <c r="BD1136" i="1"/>
  <c r="BD1137" i="1"/>
  <c r="BD1138" i="1"/>
  <c r="BD1139" i="1"/>
  <c r="BD1140" i="1"/>
  <c r="BD1141" i="1"/>
  <c r="BD1142" i="1"/>
  <c r="BD1143" i="1"/>
  <c r="BD1144" i="1"/>
  <c r="BD1145" i="1"/>
  <c r="BD1146" i="1"/>
  <c r="BD1147" i="1"/>
  <c r="BD1148" i="1"/>
  <c r="BD1149" i="1"/>
  <c r="BD1150" i="1"/>
  <c r="BD1151" i="1"/>
  <c r="BD1152" i="1"/>
  <c r="BD1153" i="1"/>
  <c r="BD1154" i="1"/>
  <c r="BD1155" i="1"/>
  <c r="BD1156" i="1"/>
  <c r="BD1157" i="1"/>
  <c r="BD1158" i="1"/>
  <c r="BD1159" i="1"/>
  <c r="BD1160" i="1"/>
  <c r="BD1161" i="1"/>
  <c r="BD1162" i="1"/>
  <c r="BD1163" i="1"/>
  <c r="BD1164" i="1"/>
  <c r="BD1165" i="1"/>
  <c r="BD1166" i="1"/>
  <c r="BD1167" i="1"/>
  <c r="BD1168" i="1"/>
  <c r="BD1169" i="1"/>
  <c r="BD1170" i="1"/>
  <c r="BD1171" i="1"/>
  <c r="BD1172" i="1"/>
  <c r="BD1173" i="1"/>
  <c r="BD1174" i="1"/>
  <c r="BD1175" i="1"/>
  <c r="BD1176" i="1"/>
  <c r="BD1177" i="1"/>
  <c r="BD1178" i="1"/>
  <c r="BD1179" i="1"/>
  <c r="BD1180" i="1"/>
  <c r="BD1181" i="1"/>
  <c r="BD1182" i="1"/>
  <c r="BD1183" i="1"/>
  <c r="BD1184" i="1"/>
  <c r="BD1185" i="1"/>
  <c r="BD1186" i="1"/>
  <c r="BD1187" i="1"/>
  <c r="BD1188" i="1"/>
  <c r="BD1189" i="1"/>
  <c r="BD1190" i="1"/>
  <c r="BD1191" i="1"/>
  <c r="BD1192" i="1"/>
  <c r="BD1193" i="1"/>
  <c r="BD1194" i="1"/>
  <c r="BD1195" i="1"/>
  <c r="BD1196" i="1"/>
  <c r="BD1197" i="1"/>
  <c r="BD1198" i="1"/>
  <c r="BD1199" i="1"/>
  <c r="BD1200" i="1"/>
  <c r="BD1201" i="1"/>
  <c r="BD1202" i="1"/>
  <c r="BD1203" i="1"/>
  <c r="BD1204" i="1"/>
  <c r="BD1205" i="1"/>
  <c r="BD1206" i="1"/>
  <c r="BD1207" i="1"/>
  <c r="BD1208" i="1"/>
  <c r="BD1209" i="1"/>
  <c r="BD1210" i="1"/>
  <c r="BD1211" i="1"/>
  <c r="BD1212" i="1"/>
  <c r="BD1213" i="1"/>
  <c r="BD1214" i="1"/>
  <c r="BD1215" i="1"/>
  <c r="BD1216" i="1"/>
  <c r="BD1217" i="1"/>
  <c r="BD1218" i="1"/>
  <c r="BD1219" i="1"/>
  <c r="BD1220" i="1"/>
  <c r="BD1221" i="1"/>
  <c r="BD1222" i="1"/>
  <c r="BD1223" i="1"/>
  <c r="BD1224" i="1"/>
  <c r="BD1225" i="1"/>
  <c r="BD1226" i="1"/>
  <c r="BD1227" i="1"/>
  <c r="BD1228" i="1"/>
  <c r="BD1229" i="1"/>
  <c r="BD1230" i="1"/>
  <c r="BD1231" i="1"/>
  <c r="BD1232" i="1"/>
  <c r="BD1233" i="1"/>
  <c r="BD1234" i="1"/>
  <c r="BD1235" i="1"/>
  <c r="BD1236" i="1"/>
  <c r="BD1237" i="1"/>
  <c r="BD1238" i="1"/>
  <c r="BD1239" i="1"/>
  <c r="BD1240" i="1"/>
  <c r="BD1241" i="1"/>
  <c r="BD1242" i="1"/>
  <c r="BD1243" i="1"/>
  <c r="BD1244" i="1"/>
  <c r="BD1245" i="1"/>
  <c r="BD1246" i="1"/>
  <c r="BD1247" i="1"/>
  <c r="BD1248" i="1"/>
  <c r="BD1249" i="1"/>
  <c r="BD1250" i="1"/>
  <c r="BD1251" i="1"/>
  <c r="BD1252" i="1"/>
  <c r="BD1253" i="1"/>
  <c r="BD1254" i="1"/>
  <c r="BD1255" i="1"/>
  <c r="BD1256" i="1"/>
  <c r="BD1257" i="1"/>
  <c r="BD1258" i="1"/>
  <c r="BD1259" i="1"/>
  <c r="BD1260" i="1"/>
  <c r="BD1261" i="1"/>
  <c r="BD1262" i="1"/>
  <c r="BD1263" i="1"/>
  <c r="BD1264" i="1"/>
  <c r="BD1265" i="1"/>
  <c r="BD1266" i="1"/>
  <c r="BD1267" i="1"/>
  <c r="BD1268" i="1"/>
  <c r="BD1269" i="1"/>
  <c r="BD1270" i="1"/>
  <c r="BD1271" i="1"/>
  <c r="BD1272" i="1"/>
  <c r="BD1273" i="1"/>
  <c r="BD1274" i="1"/>
  <c r="BD1275" i="1"/>
  <c r="BD1276" i="1"/>
  <c r="BD1277" i="1"/>
  <c r="BD1278" i="1"/>
  <c r="BD1279" i="1"/>
  <c r="BD1280" i="1"/>
  <c r="BD1281" i="1"/>
  <c r="BD1282" i="1"/>
  <c r="BD1283" i="1"/>
  <c r="BD1284" i="1"/>
  <c r="BD1285" i="1"/>
  <c r="BD1286" i="1"/>
  <c r="BD1287" i="1"/>
  <c r="BD1288" i="1"/>
  <c r="BD1289" i="1"/>
  <c r="BD1290" i="1"/>
  <c r="BD1291" i="1"/>
  <c r="BD1292" i="1"/>
  <c r="BD1293" i="1"/>
  <c r="BD1294" i="1"/>
  <c r="BD1295" i="1"/>
  <c r="BD1296" i="1"/>
  <c r="BD1297" i="1"/>
  <c r="BD1298" i="1"/>
  <c r="BD1299" i="1"/>
  <c r="BD1300" i="1"/>
  <c r="BD1301" i="1"/>
  <c r="BD1302" i="1"/>
  <c r="BD1303" i="1"/>
  <c r="BD1304" i="1"/>
  <c r="BD1305" i="1"/>
  <c r="BD1306" i="1"/>
  <c r="BD1307" i="1"/>
  <c r="BD1308" i="1"/>
  <c r="BD1309" i="1"/>
  <c r="BD1310" i="1"/>
  <c r="BD1311" i="1"/>
  <c r="BD1312" i="1"/>
  <c r="BD1313" i="1"/>
  <c r="BD1314" i="1"/>
  <c r="BD1315" i="1"/>
  <c r="BD1316" i="1"/>
  <c r="BD1317" i="1"/>
  <c r="BD1318" i="1"/>
  <c r="BD1319" i="1"/>
  <c r="BD1320" i="1"/>
  <c r="BD1321" i="1"/>
  <c r="BD1322" i="1"/>
  <c r="BD1323" i="1"/>
  <c r="BD1324" i="1"/>
  <c r="BD1325" i="1"/>
  <c r="BD1326" i="1"/>
  <c r="BD1327" i="1"/>
  <c r="BD1328" i="1"/>
  <c r="BD1329" i="1"/>
  <c r="BD1330" i="1"/>
  <c r="BD1331" i="1"/>
  <c r="BD1332" i="1"/>
  <c r="BD1333" i="1"/>
  <c r="BD1334" i="1"/>
  <c r="BD1335" i="1"/>
  <c r="BD1336" i="1"/>
  <c r="BD1337" i="1"/>
  <c r="BD1338" i="1"/>
  <c r="BD1339" i="1"/>
  <c r="BD1340" i="1"/>
  <c r="BD1341" i="1"/>
  <c r="BD1342" i="1"/>
  <c r="BD1343" i="1"/>
  <c r="BD1344" i="1"/>
  <c r="BD1345" i="1"/>
  <c r="BD1346" i="1"/>
  <c r="BD1347" i="1"/>
  <c r="BD1348" i="1"/>
  <c r="BD1349" i="1"/>
  <c r="BD1350" i="1"/>
  <c r="BD1351" i="1"/>
  <c r="BD1352" i="1"/>
  <c r="BD1353" i="1"/>
  <c r="BD1354" i="1"/>
  <c r="BD1355" i="1"/>
  <c r="BD1356" i="1"/>
  <c r="BD1357" i="1"/>
  <c r="BD1358" i="1"/>
  <c r="BD1359" i="1"/>
  <c r="BD1360" i="1"/>
  <c r="BD1361" i="1"/>
  <c r="BD1362" i="1"/>
  <c r="BD1363" i="1"/>
  <c r="BD1364" i="1"/>
  <c r="BD1365" i="1"/>
  <c r="BD1366" i="1"/>
  <c r="BD1367" i="1"/>
  <c r="BD1368" i="1"/>
  <c r="BD1369" i="1"/>
  <c r="BD1370" i="1"/>
  <c r="BD1371" i="1"/>
  <c r="BD1372" i="1"/>
  <c r="BD1373" i="1"/>
  <c r="BD1374" i="1"/>
  <c r="BD1375" i="1"/>
  <c r="BD1376" i="1"/>
  <c r="BD1377" i="1"/>
  <c r="BD1378" i="1"/>
  <c r="BD1379" i="1"/>
  <c r="BD1380" i="1"/>
  <c r="BD1381" i="1"/>
  <c r="BD1382" i="1"/>
  <c r="BD1383" i="1"/>
  <c r="BD1384" i="1"/>
  <c r="BD1385" i="1"/>
  <c r="BD1386" i="1"/>
  <c r="BD1387" i="1"/>
  <c r="BD1388" i="1"/>
  <c r="BD1389" i="1"/>
  <c r="BD1390" i="1"/>
  <c r="BD1391" i="1"/>
  <c r="BD1392" i="1"/>
  <c r="BD1393" i="1"/>
  <c r="BD1394" i="1"/>
  <c r="BD1395" i="1"/>
  <c r="BD1396" i="1"/>
  <c r="BD1397" i="1"/>
  <c r="BD1398" i="1"/>
  <c r="BD1399" i="1"/>
  <c r="BD1400" i="1"/>
  <c r="BD1401" i="1"/>
  <c r="BD1402" i="1"/>
  <c r="BD1403" i="1"/>
  <c r="BD1404" i="1"/>
  <c r="BD1405" i="1"/>
  <c r="BD1406" i="1"/>
  <c r="BD1407" i="1"/>
  <c r="BD1408" i="1"/>
  <c r="BD1409" i="1"/>
  <c r="BD1410" i="1"/>
  <c r="BD1411" i="1"/>
  <c r="BD1412" i="1"/>
  <c r="BD1413" i="1"/>
  <c r="BD1414" i="1"/>
  <c r="BD1415" i="1"/>
  <c r="BD1416" i="1"/>
  <c r="BD1417" i="1"/>
  <c r="BD1418" i="1"/>
  <c r="BD1419" i="1"/>
  <c r="BD1420" i="1"/>
  <c r="BD1421" i="1"/>
  <c r="BD1422" i="1"/>
  <c r="BD1423" i="1"/>
  <c r="BD1424" i="1"/>
  <c r="BD1425" i="1"/>
  <c r="BD1426" i="1"/>
  <c r="BD1427" i="1"/>
  <c r="BD1428" i="1"/>
  <c r="BD1429" i="1"/>
  <c r="BD1430" i="1"/>
  <c r="BD1431" i="1"/>
  <c r="BD1432" i="1"/>
  <c r="BD1433" i="1"/>
  <c r="BD1434" i="1"/>
  <c r="BD1435" i="1"/>
  <c r="BD1436" i="1"/>
  <c r="BD1437" i="1"/>
  <c r="BD1438" i="1"/>
  <c r="BD1439" i="1"/>
  <c r="BD1440" i="1"/>
  <c r="BD1441" i="1"/>
  <c r="BD1442" i="1"/>
  <c r="BD1443" i="1"/>
  <c r="BD1444" i="1"/>
  <c r="BD1445" i="1"/>
  <c r="BD1446" i="1"/>
  <c r="BD1447" i="1"/>
  <c r="BD1448" i="1"/>
  <c r="BD1449" i="1"/>
  <c r="BD1450" i="1"/>
  <c r="BD1451" i="1"/>
  <c r="BD1452" i="1"/>
  <c r="BD1453" i="1"/>
  <c r="BD1454" i="1"/>
  <c r="BD1455" i="1"/>
  <c r="BD1456" i="1"/>
  <c r="BD1457" i="1"/>
  <c r="BD1458" i="1"/>
  <c r="BD1459" i="1"/>
  <c r="BD1460" i="1"/>
  <c r="BD1461" i="1"/>
  <c r="BD1462" i="1"/>
  <c r="BD1463" i="1"/>
  <c r="BD1464" i="1"/>
  <c r="BD1465" i="1"/>
  <c r="BD1466" i="1"/>
  <c r="BD1467" i="1"/>
  <c r="BD1468" i="1"/>
  <c r="BD1469" i="1"/>
  <c r="BD1470" i="1"/>
  <c r="BD1471" i="1"/>
  <c r="BD1472" i="1"/>
  <c r="BD1473" i="1"/>
  <c r="BD1474" i="1"/>
  <c r="BD1475" i="1"/>
  <c r="BD1476" i="1"/>
  <c r="BD1477" i="1"/>
  <c r="BD1478" i="1"/>
  <c r="BD1479" i="1"/>
  <c r="BD1480" i="1"/>
  <c r="BD1481" i="1"/>
  <c r="BD1482" i="1"/>
  <c r="BD1483" i="1"/>
  <c r="BD1484" i="1"/>
  <c r="BD1485" i="1"/>
  <c r="BD1486" i="1"/>
  <c r="BD1487" i="1"/>
  <c r="BD1488" i="1"/>
  <c r="BD1489" i="1"/>
  <c r="BD1490" i="1"/>
  <c r="BD1491" i="1"/>
  <c r="BD1492" i="1"/>
  <c r="BD1493" i="1"/>
  <c r="BD1494" i="1"/>
  <c r="BD1495" i="1"/>
  <c r="BD1496" i="1"/>
  <c r="BD1497" i="1"/>
  <c r="BD1498" i="1"/>
  <c r="BD1499" i="1"/>
  <c r="BD1500" i="1"/>
  <c r="BD1501" i="1"/>
  <c r="BD1502" i="1"/>
  <c r="BD1503" i="1"/>
  <c r="BD1504" i="1"/>
  <c r="BD1505" i="1"/>
  <c r="BD1506" i="1"/>
  <c r="BD1507" i="1"/>
  <c r="BD1508" i="1"/>
  <c r="BD1509" i="1"/>
  <c r="BD1510" i="1"/>
  <c r="BD1511" i="1"/>
  <c r="BD1512" i="1"/>
  <c r="BD1513" i="1"/>
  <c r="BD1514" i="1"/>
  <c r="BD1515" i="1"/>
  <c r="BD1516" i="1"/>
  <c r="BD1517" i="1"/>
  <c r="BD1518" i="1"/>
  <c r="BD1519" i="1"/>
  <c r="BD1520" i="1"/>
  <c r="BD1521" i="1"/>
  <c r="BD1522" i="1"/>
  <c r="BD1523" i="1"/>
  <c r="BD1524" i="1"/>
  <c r="BD1525" i="1"/>
  <c r="BD1526" i="1"/>
  <c r="BD1527" i="1"/>
  <c r="BD1528" i="1"/>
  <c r="BD1529" i="1"/>
  <c r="BD1530" i="1"/>
  <c r="BD1531" i="1"/>
  <c r="BD1532" i="1"/>
  <c r="BD1533" i="1"/>
  <c r="BD1534" i="1"/>
  <c r="BD1535" i="1"/>
  <c r="BD1536" i="1"/>
  <c r="BD1537" i="1"/>
  <c r="BD1538" i="1"/>
  <c r="BD1539" i="1"/>
  <c r="BD1540" i="1"/>
  <c r="BD1541" i="1"/>
  <c r="BD1542" i="1"/>
  <c r="BD1543" i="1"/>
  <c r="BD1544" i="1"/>
  <c r="BD1545" i="1"/>
  <c r="BD1546" i="1"/>
  <c r="BD1547" i="1"/>
  <c r="BD1548" i="1"/>
  <c r="BD1549" i="1"/>
  <c r="BD1550" i="1"/>
  <c r="BD1551" i="1"/>
  <c r="BD1552" i="1"/>
  <c r="BD1553" i="1"/>
  <c r="BD1554" i="1"/>
  <c r="BD1555" i="1"/>
  <c r="BD1556" i="1"/>
  <c r="BD1557" i="1"/>
  <c r="BD1558" i="1"/>
  <c r="BD1559" i="1"/>
  <c r="BD1560" i="1"/>
  <c r="BD1561" i="1"/>
  <c r="BD1562" i="1"/>
  <c r="BD1563" i="1"/>
  <c r="BD1564" i="1"/>
  <c r="BD1565" i="1"/>
  <c r="BD1566" i="1"/>
  <c r="BD1567" i="1"/>
  <c r="BD1568" i="1"/>
  <c r="BD1569" i="1"/>
  <c r="BD1570" i="1"/>
  <c r="BD1571" i="1"/>
  <c r="BD1572" i="1"/>
  <c r="BD1573" i="1"/>
  <c r="BD1574" i="1"/>
  <c r="BD1575" i="1"/>
  <c r="BD1576" i="1"/>
  <c r="BD1577" i="1"/>
  <c r="BD1578" i="1"/>
  <c r="BD1579" i="1"/>
  <c r="BD1580" i="1"/>
  <c r="BD1581" i="1"/>
  <c r="BD1582" i="1"/>
  <c r="BD1583" i="1"/>
  <c r="BD1584" i="1"/>
  <c r="BD1585" i="1"/>
  <c r="BD1586" i="1"/>
  <c r="BD1587" i="1"/>
  <c r="BD1588" i="1"/>
  <c r="BD1589" i="1"/>
  <c r="BD1590" i="1"/>
  <c r="BD1591" i="1"/>
  <c r="BD1592" i="1"/>
  <c r="BD1593" i="1"/>
  <c r="BD1594" i="1"/>
  <c r="BD1595" i="1"/>
  <c r="BD1596" i="1"/>
  <c r="BD1597" i="1"/>
  <c r="BD1598" i="1"/>
  <c r="BD1599" i="1"/>
  <c r="BD1600" i="1"/>
  <c r="BD1601" i="1"/>
  <c r="BD1602" i="1"/>
  <c r="BD1603" i="1"/>
  <c r="BD1604" i="1"/>
  <c r="BD1605" i="1"/>
  <c r="BD1606" i="1"/>
  <c r="BD1607" i="1"/>
  <c r="BD1608" i="1"/>
  <c r="BD1609" i="1"/>
  <c r="BD1610" i="1"/>
  <c r="BD1611" i="1"/>
  <c r="BD1612" i="1"/>
  <c r="BD1613" i="1"/>
  <c r="BD1614" i="1"/>
  <c r="BD1615" i="1"/>
  <c r="BD1616" i="1"/>
  <c r="BD1617" i="1"/>
  <c r="BD1618" i="1"/>
  <c r="BD1619" i="1"/>
  <c r="BD1620" i="1"/>
  <c r="BD1621" i="1"/>
  <c r="BD1622" i="1"/>
  <c r="BD1623" i="1"/>
  <c r="BD1624" i="1"/>
  <c r="BD1625" i="1"/>
  <c r="BD1626" i="1"/>
  <c r="BD1627" i="1"/>
  <c r="BD1628" i="1"/>
  <c r="BD1629" i="1"/>
  <c r="BD1630" i="1"/>
  <c r="BD1631" i="1"/>
  <c r="BD1632" i="1"/>
  <c r="BD1633" i="1"/>
  <c r="BD1634" i="1"/>
  <c r="BD1635" i="1"/>
  <c r="BD1636" i="1"/>
  <c r="BD1637" i="1"/>
  <c r="BD1638" i="1"/>
  <c r="BD1639" i="1"/>
  <c r="BD1640" i="1"/>
  <c r="BD1641" i="1"/>
  <c r="BD1642" i="1"/>
  <c r="BD1643" i="1"/>
  <c r="BD1644" i="1"/>
  <c r="BD1645" i="1"/>
  <c r="BD1646" i="1"/>
  <c r="BD1647" i="1"/>
  <c r="BD1648" i="1"/>
  <c r="BD1649" i="1"/>
  <c r="BD1650" i="1"/>
  <c r="BD1651" i="1"/>
  <c r="BD1652" i="1"/>
  <c r="BD1653" i="1"/>
  <c r="BD1654" i="1"/>
  <c r="BD1655" i="1"/>
  <c r="BD1656" i="1"/>
  <c r="BD1657" i="1"/>
  <c r="BD1658" i="1"/>
  <c r="BD1659" i="1"/>
  <c r="BD1660" i="1"/>
  <c r="BD1661" i="1"/>
  <c r="BD1662" i="1"/>
  <c r="BD1663" i="1"/>
  <c r="BD1664" i="1"/>
  <c r="BD1665" i="1"/>
  <c r="BD1666" i="1"/>
  <c r="BD1667" i="1"/>
  <c r="BD1668" i="1"/>
  <c r="BD1669" i="1"/>
  <c r="BD1670" i="1"/>
  <c r="BD1671" i="1"/>
  <c r="BD1672" i="1"/>
  <c r="BD1673" i="1"/>
  <c r="BD1674" i="1"/>
  <c r="BD1675" i="1"/>
  <c r="BD1676" i="1"/>
  <c r="BD1677" i="1"/>
  <c r="BD1678" i="1"/>
  <c r="BD1679" i="1"/>
  <c r="BD1680" i="1"/>
  <c r="BD1681" i="1"/>
  <c r="BD1682" i="1"/>
  <c r="BD1683" i="1"/>
  <c r="BD1684" i="1"/>
  <c r="BD1685" i="1"/>
  <c r="BD1686" i="1"/>
  <c r="BD1687" i="1"/>
  <c r="BD1688" i="1"/>
  <c r="BD1689" i="1"/>
  <c r="BD1690" i="1"/>
  <c r="BD1691" i="1"/>
  <c r="BD1692" i="1"/>
  <c r="BD1693" i="1"/>
  <c r="BD1694" i="1"/>
  <c r="BD1695" i="1"/>
  <c r="BD1696" i="1"/>
  <c r="BD1697" i="1"/>
  <c r="BD1698" i="1"/>
  <c r="BD1699" i="1"/>
  <c r="BD1700" i="1"/>
  <c r="BD1701" i="1"/>
  <c r="BD1702" i="1"/>
  <c r="BD1703" i="1"/>
  <c r="BD1704" i="1"/>
  <c r="BD1705" i="1"/>
  <c r="BD1706" i="1"/>
  <c r="BD1707" i="1"/>
  <c r="BD1708" i="1"/>
  <c r="BD1709" i="1"/>
  <c r="BD1710" i="1"/>
  <c r="BD1711" i="1"/>
  <c r="BD1712" i="1"/>
  <c r="BD1713" i="1"/>
  <c r="BD1714" i="1"/>
  <c r="BD1715" i="1"/>
  <c r="BD1716" i="1"/>
  <c r="BD1717" i="1"/>
  <c r="BD1718" i="1"/>
  <c r="BD1719" i="1"/>
  <c r="BD1720" i="1"/>
  <c r="BD1721" i="1"/>
  <c r="BD1722" i="1"/>
  <c r="BD1723" i="1"/>
  <c r="BD1724" i="1"/>
  <c r="BD1725" i="1"/>
  <c r="BD1726" i="1"/>
  <c r="BD1727" i="1"/>
  <c r="BD1728" i="1"/>
  <c r="BD1729" i="1"/>
  <c r="BD1730" i="1"/>
  <c r="BD1731" i="1"/>
  <c r="BD1732" i="1"/>
  <c r="BD1733" i="1"/>
  <c r="BD1734" i="1"/>
  <c r="BD1735" i="1"/>
  <c r="BD1736" i="1"/>
  <c r="BD1737" i="1"/>
  <c r="BD1738" i="1"/>
  <c r="BD1739" i="1"/>
  <c r="BD1740" i="1"/>
  <c r="BD1741" i="1"/>
  <c r="BD1742" i="1"/>
  <c r="BD1743" i="1"/>
  <c r="BD1744" i="1"/>
  <c r="BD1745" i="1"/>
  <c r="BD1746" i="1"/>
  <c r="BD1747" i="1"/>
  <c r="BD1748" i="1"/>
  <c r="BD1749" i="1"/>
  <c r="BD1750" i="1"/>
  <c r="BD1751" i="1"/>
  <c r="BD1752" i="1"/>
  <c r="BD1753" i="1"/>
  <c r="BD1754" i="1"/>
  <c r="BD1755" i="1"/>
  <c r="BD1756" i="1"/>
  <c r="BD1757" i="1"/>
  <c r="BD1758" i="1"/>
  <c r="BD1759" i="1"/>
  <c r="BD1760" i="1"/>
  <c r="BD1761" i="1"/>
  <c r="BD1762" i="1"/>
  <c r="BD1763" i="1"/>
  <c r="BD1764" i="1"/>
  <c r="BD1765" i="1"/>
  <c r="BD1766" i="1"/>
  <c r="BD1767" i="1"/>
  <c r="BD1768" i="1"/>
  <c r="BD1769" i="1"/>
  <c r="BD1770" i="1"/>
  <c r="BD1771" i="1"/>
  <c r="BD1772" i="1"/>
  <c r="BD1773" i="1"/>
  <c r="BD1774" i="1"/>
  <c r="BD1775" i="1"/>
  <c r="BD1776" i="1"/>
  <c r="BD1777" i="1"/>
  <c r="BD1778" i="1"/>
  <c r="BD1779" i="1"/>
  <c r="BD1780" i="1"/>
  <c r="BD1781" i="1"/>
  <c r="BD1782" i="1"/>
  <c r="BD1783" i="1"/>
  <c r="BD1784" i="1"/>
  <c r="BD1785" i="1"/>
  <c r="BD1786" i="1"/>
  <c r="BD1787" i="1"/>
  <c r="BD1788" i="1"/>
  <c r="BD1789" i="1"/>
  <c r="BD1790" i="1"/>
  <c r="BD1791" i="1"/>
  <c r="BD1792" i="1"/>
  <c r="BD1793" i="1"/>
  <c r="BD1794" i="1"/>
  <c r="BD1795" i="1"/>
  <c r="BD1796" i="1"/>
  <c r="BD1797" i="1"/>
  <c r="BD1798" i="1"/>
  <c r="BD1799" i="1"/>
  <c r="BD1800" i="1"/>
  <c r="BD1801" i="1"/>
  <c r="BD1802" i="1"/>
  <c r="BD1803" i="1"/>
  <c r="BD1804" i="1"/>
  <c r="BD1805" i="1"/>
  <c r="BD1806" i="1"/>
  <c r="BD1807" i="1"/>
  <c r="BD1808" i="1"/>
  <c r="BD1809" i="1"/>
  <c r="BD1810" i="1"/>
  <c r="BD1811" i="1"/>
  <c r="BD1812" i="1"/>
  <c r="BD1813" i="1"/>
  <c r="BD1814" i="1"/>
  <c r="BD1815" i="1"/>
  <c r="BD1816" i="1"/>
  <c r="BD1817" i="1"/>
  <c r="BD1818" i="1"/>
  <c r="BD1819" i="1"/>
  <c r="BD1820" i="1"/>
  <c r="BD1821" i="1"/>
  <c r="BD1822" i="1"/>
  <c r="BD1823" i="1"/>
  <c r="BD1824" i="1"/>
  <c r="BD1825" i="1"/>
  <c r="BD1826" i="1"/>
  <c r="BD1827" i="1"/>
  <c r="BD1828" i="1"/>
  <c r="BD1829" i="1"/>
  <c r="BD1830" i="1"/>
  <c r="BD1831" i="1"/>
  <c r="BD1832" i="1"/>
  <c r="BD1833" i="1"/>
  <c r="BD1834" i="1"/>
  <c r="BD1835" i="1"/>
  <c r="BD1836" i="1"/>
  <c r="BD1837" i="1"/>
  <c r="BD1838" i="1"/>
  <c r="BD1839" i="1"/>
  <c r="BD1840" i="1"/>
  <c r="BD1841" i="1"/>
  <c r="BD1842" i="1"/>
  <c r="BD1843" i="1"/>
  <c r="BD1844" i="1"/>
  <c r="BD1845" i="1"/>
  <c r="BD1846" i="1"/>
  <c r="BD1847" i="1"/>
  <c r="BD1848" i="1"/>
  <c r="BD1849" i="1"/>
  <c r="BD1850" i="1"/>
  <c r="BD1851" i="1"/>
  <c r="BD1852" i="1"/>
  <c r="BD1853" i="1"/>
  <c r="BD1854" i="1"/>
  <c r="BD1855" i="1"/>
  <c r="BD1856" i="1"/>
  <c r="BD1857" i="1"/>
  <c r="BD1858" i="1"/>
  <c r="BD1859" i="1"/>
  <c r="BD1860" i="1"/>
  <c r="BD1861" i="1"/>
  <c r="BD1862" i="1"/>
  <c r="BD1863" i="1"/>
  <c r="BD1864" i="1"/>
  <c r="BD1865" i="1"/>
  <c r="BD1866" i="1"/>
  <c r="BD1867" i="1"/>
  <c r="BD1868" i="1"/>
  <c r="BD1869" i="1"/>
  <c r="BD1870" i="1"/>
  <c r="BD1871" i="1"/>
  <c r="BD1872" i="1"/>
  <c r="BD1873" i="1"/>
  <c r="BD1874" i="1"/>
  <c r="BD1875" i="1"/>
  <c r="BD1876" i="1"/>
  <c r="BD1877" i="1"/>
  <c r="BD1878" i="1"/>
  <c r="BD1879" i="1"/>
  <c r="BD1880" i="1"/>
  <c r="BD1881" i="1"/>
  <c r="BD1882" i="1"/>
  <c r="BD1883" i="1"/>
  <c r="BD1884" i="1"/>
  <c r="BD1885" i="1"/>
  <c r="BD1886" i="1"/>
  <c r="BD1887" i="1"/>
  <c r="BD1888" i="1"/>
  <c r="BD1889" i="1"/>
  <c r="BD1890" i="1"/>
  <c r="BD1891" i="1"/>
  <c r="BD1892" i="1"/>
  <c r="BD1893" i="1"/>
  <c r="BD1894" i="1"/>
  <c r="BD1895" i="1"/>
  <c r="BD1896" i="1"/>
  <c r="BD1897" i="1"/>
  <c r="BD1898" i="1"/>
  <c r="BD1899" i="1"/>
  <c r="BD1900" i="1"/>
  <c r="BD1901" i="1"/>
  <c r="BD1902" i="1"/>
  <c r="BD1903" i="1"/>
  <c r="BD1904" i="1"/>
  <c r="BD1905" i="1"/>
  <c r="BD1906" i="1"/>
  <c r="BD1907" i="1"/>
  <c r="BD1908" i="1"/>
  <c r="BD1909" i="1"/>
  <c r="BD1910" i="1"/>
  <c r="BD1911" i="1"/>
  <c r="BD1912" i="1"/>
  <c r="BD1913" i="1"/>
  <c r="BD1914" i="1"/>
  <c r="BD1915" i="1"/>
  <c r="BD1916" i="1"/>
  <c r="BD1917" i="1"/>
  <c r="BD1918" i="1"/>
  <c r="BD1919" i="1"/>
  <c r="BD1920" i="1"/>
  <c r="BD1921" i="1"/>
  <c r="BD1922" i="1"/>
  <c r="BD1923" i="1"/>
  <c r="BD1924" i="1"/>
  <c r="BD1925" i="1"/>
  <c r="BD1926" i="1"/>
  <c r="BD1927" i="1"/>
  <c r="BD1928" i="1"/>
  <c r="BD1929" i="1"/>
  <c r="BD1930" i="1"/>
  <c r="BD1931" i="1"/>
  <c r="BD1932" i="1"/>
  <c r="BD1933" i="1"/>
  <c r="BD1934" i="1"/>
  <c r="BD1935" i="1"/>
  <c r="BD1936" i="1"/>
  <c r="BD1937" i="1"/>
  <c r="BD1938" i="1"/>
  <c r="BD1939" i="1"/>
  <c r="BD1940" i="1"/>
  <c r="BD1941" i="1"/>
  <c r="BD1942" i="1"/>
  <c r="BD1943" i="1"/>
  <c r="BD1944" i="1"/>
  <c r="BD1945" i="1"/>
  <c r="BD1946" i="1"/>
  <c r="BD1947" i="1"/>
  <c r="BD1948" i="1"/>
  <c r="BD1949" i="1"/>
  <c r="BD1950" i="1"/>
  <c r="BD1951" i="1"/>
  <c r="BD1952" i="1"/>
  <c r="BD1953" i="1"/>
  <c r="BD1954" i="1"/>
  <c r="BD1955" i="1"/>
  <c r="BD1956" i="1"/>
  <c r="BD1957" i="1"/>
  <c r="BD1958" i="1"/>
  <c r="BD1959" i="1"/>
  <c r="BD1960" i="1"/>
  <c r="BD1961" i="1"/>
  <c r="BD1962" i="1"/>
  <c r="BD1963" i="1"/>
  <c r="BD1964" i="1"/>
  <c r="BD1965" i="1"/>
  <c r="BD1966" i="1"/>
  <c r="BD1967" i="1"/>
  <c r="BD1968" i="1"/>
  <c r="BD1969" i="1"/>
  <c r="BD1970" i="1"/>
  <c r="BD1971" i="1"/>
  <c r="BD1972" i="1"/>
  <c r="BD1973" i="1"/>
  <c r="BD1974" i="1"/>
  <c r="BD1975" i="1"/>
  <c r="BD1976" i="1"/>
  <c r="BD1977" i="1"/>
  <c r="BD1978" i="1"/>
  <c r="BD1979" i="1"/>
  <c r="BD1980" i="1"/>
  <c r="BD1981" i="1"/>
  <c r="BD1982" i="1"/>
  <c r="BD1983" i="1"/>
  <c r="BD1984" i="1"/>
  <c r="BD1985" i="1"/>
  <c r="BD1986" i="1"/>
  <c r="BD1987" i="1"/>
  <c r="BD1988" i="1"/>
  <c r="BD1989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1021" i="1"/>
  <c r="BB1022" i="1"/>
  <c r="BB1023" i="1"/>
  <c r="BB1024" i="1"/>
  <c r="BB1025" i="1"/>
  <c r="BB1026" i="1"/>
  <c r="BB1027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5" i="1"/>
  <c r="BB1066" i="1"/>
  <c r="BB1067" i="1"/>
  <c r="BB1068" i="1"/>
  <c r="BB1069" i="1"/>
  <c r="BB1070" i="1"/>
  <c r="BB1071" i="1"/>
  <c r="BB1072" i="1"/>
  <c r="BB1073" i="1"/>
  <c r="BB1074" i="1"/>
  <c r="BB1075" i="1"/>
  <c r="BB1076" i="1"/>
  <c r="BB1077" i="1"/>
  <c r="BB1078" i="1"/>
  <c r="BB1079" i="1"/>
  <c r="BB1080" i="1"/>
  <c r="BB1081" i="1"/>
  <c r="BB1082" i="1"/>
  <c r="BB1083" i="1"/>
  <c r="BB1084" i="1"/>
  <c r="BB1085" i="1"/>
  <c r="BB1086" i="1"/>
  <c r="BB1087" i="1"/>
  <c r="BB1088" i="1"/>
  <c r="BB1089" i="1"/>
  <c r="BB1090" i="1"/>
  <c r="BB1091" i="1"/>
  <c r="BB1092" i="1"/>
  <c r="BB1093" i="1"/>
  <c r="BB1094" i="1"/>
  <c r="BB1095" i="1"/>
  <c r="BB1096" i="1"/>
  <c r="BB1097" i="1"/>
  <c r="BB1098" i="1"/>
  <c r="BB1099" i="1"/>
  <c r="BB1100" i="1"/>
  <c r="BB1101" i="1"/>
  <c r="BB1102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0" i="1"/>
  <c r="BB1271" i="1"/>
  <c r="BB1272" i="1"/>
  <c r="BB1273" i="1"/>
  <c r="BB1274" i="1"/>
  <c r="BB1275" i="1"/>
  <c r="BB1276" i="1"/>
  <c r="BB1277" i="1"/>
  <c r="BB1278" i="1"/>
  <c r="BB1279" i="1"/>
  <c r="BB1280" i="1"/>
  <c r="BB1281" i="1"/>
  <c r="BB1282" i="1"/>
  <c r="BB1283" i="1"/>
  <c r="BB1284" i="1"/>
  <c r="BB1285" i="1"/>
  <c r="BB1286" i="1"/>
  <c r="BB1287" i="1"/>
  <c r="BB1288" i="1"/>
  <c r="BB1289" i="1"/>
  <c r="BB1290" i="1"/>
  <c r="BB1291" i="1"/>
  <c r="BB1292" i="1"/>
  <c r="BB1293" i="1"/>
  <c r="BB1294" i="1"/>
  <c r="BB1295" i="1"/>
  <c r="BB1296" i="1"/>
  <c r="BB1297" i="1"/>
  <c r="BB1298" i="1"/>
  <c r="BB1299" i="1"/>
  <c r="BB1300" i="1"/>
  <c r="BB1301" i="1"/>
  <c r="BB1302" i="1"/>
  <c r="BB1303" i="1"/>
  <c r="BB1304" i="1"/>
  <c r="BB1305" i="1"/>
  <c r="BB1306" i="1"/>
  <c r="BB1307" i="1"/>
  <c r="BB1308" i="1"/>
  <c r="BB1309" i="1"/>
  <c r="BB1310" i="1"/>
  <c r="BB1311" i="1"/>
  <c r="BB1312" i="1"/>
  <c r="BB1313" i="1"/>
  <c r="BB1314" i="1"/>
  <c r="BB1315" i="1"/>
  <c r="BB1316" i="1"/>
  <c r="BB1317" i="1"/>
  <c r="BB1318" i="1"/>
  <c r="BB1319" i="1"/>
  <c r="BB1320" i="1"/>
  <c r="BB1321" i="1"/>
  <c r="BB1322" i="1"/>
  <c r="BB1323" i="1"/>
  <c r="BB1324" i="1"/>
  <c r="BB1325" i="1"/>
  <c r="BB1326" i="1"/>
  <c r="BB1327" i="1"/>
  <c r="BB1328" i="1"/>
  <c r="BB1329" i="1"/>
  <c r="BB1330" i="1"/>
  <c r="BB1331" i="1"/>
  <c r="BB1332" i="1"/>
  <c r="BB1333" i="1"/>
  <c r="BB1334" i="1"/>
  <c r="BB1335" i="1"/>
  <c r="BB1336" i="1"/>
  <c r="BB1337" i="1"/>
  <c r="BB1338" i="1"/>
  <c r="BB1339" i="1"/>
  <c r="BB1340" i="1"/>
  <c r="BB1341" i="1"/>
  <c r="BB1342" i="1"/>
  <c r="BB1343" i="1"/>
  <c r="BB1344" i="1"/>
  <c r="BB1345" i="1"/>
  <c r="BB1346" i="1"/>
  <c r="BB1347" i="1"/>
  <c r="BB1348" i="1"/>
  <c r="BB1349" i="1"/>
  <c r="BB1350" i="1"/>
  <c r="BB1351" i="1"/>
  <c r="BB1352" i="1"/>
  <c r="BB1353" i="1"/>
  <c r="BB1354" i="1"/>
  <c r="BB1355" i="1"/>
  <c r="BB1356" i="1"/>
  <c r="BB1357" i="1"/>
  <c r="BB1358" i="1"/>
  <c r="BB1359" i="1"/>
  <c r="BB1360" i="1"/>
  <c r="BB1361" i="1"/>
  <c r="BB1362" i="1"/>
  <c r="BB1363" i="1"/>
  <c r="BB1364" i="1"/>
  <c r="BB1365" i="1"/>
  <c r="BB1366" i="1"/>
  <c r="BB1367" i="1"/>
  <c r="BB1368" i="1"/>
  <c r="BB1369" i="1"/>
  <c r="BB1370" i="1"/>
  <c r="BB1371" i="1"/>
  <c r="BB1372" i="1"/>
  <c r="BB1373" i="1"/>
  <c r="BB1374" i="1"/>
  <c r="BB1375" i="1"/>
  <c r="BB1376" i="1"/>
  <c r="BB1377" i="1"/>
  <c r="BB1378" i="1"/>
  <c r="BB1379" i="1"/>
  <c r="BB1380" i="1"/>
  <c r="BB1381" i="1"/>
  <c r="BB1382" i="1"/>
  <c r="BB1383" i="1"/>
  <c r="BB1384" i="1"/>
  <c r="BB1385" i="1"/>
  <c r="BB1386" i="1"/>
  <c r="BB1387" i="1"/>
  <c r="BB1388" i="1"/>
  <c r="BB1389" i="1"/>
  <c r="BB1390" i="1"/>
  <c r="BB1391" i="1"/>
  <c r="BB1392" i="1"/>
  <c r="BB1393" i="1"/>
  <c r="BB1394" i="1"/>
  <c r="BB1395" i="1"/>
  <c r="BB1396" i="1"/>
  <c r="BB1397" i="1"/>
  <c r="BB1398" i="1"/>
  <c r="BB1399" i="1"/>
  <c r="BB1400" i="1"/>
  <c r="BB1401" i="1"/>
  <c r="BB1402" i="1"/>
  <c r="BB1403" i="1"/>
  <c r="BB1404" i="1"/>
  <c r="BB1405" i="1"/>
  <c r="BB1406" i="1"/>
  <c r="BB1407" i="1"/>
  <c r="BB1408" i="1"/>
  <c r="BB1409" i="1"/>
  <c r="BB1410" i="1"/>
  <c r="BB1411" i="1"/>
  <c r="BB1412" i="1"/>
  <c r="BB1413" i="1"/>
  <c r="BB1414" i="1"/>
  <c r="BB1415" i="1"/>
  <c r="BB1416" i="1"/>
  <c r="BB1417" i="1"/>
  <c r="BB1418" i="1"/>
  <c r="BB1419" i="1"/>
  <c r="BB1420" i="1"/>
  <c r="BB1421" i="1"/>
  <c r="BB1422" i="1"/>
  <c r="BB1423" i="1"/>
  <c r="BB1424" i="1"/>
  <c r="BB1425" i="1"/>
  <c r="BB1426" i="1"/>
  <c r="BB1427" i="1"/>
  <c r="BB1428" i="1"/>
  <c r="BB1429" i="1"/>
  <c r="BB1430" i="1"/>
  <c r="BB1431" i="1"/>
  <c r="BB1432" i="1"/>
  <c r="BB1433" i="1"/>
  <c r="BB1434" i="1"/>
  <c r="BB1435" i="1"/>
  <c r="BB1436" i="1"/>
  <c r="BB1437" i="1"/>
  <c r="BB1438" i="1"/>
  <c r="BB1439" i="1"/>
  <c r="BB1440" i="1"/>
  <c r="BB1441" i="1"/>
  <c r="BB1442" i="1"/>
  <c r="BB1443" i="1"/>
  <c r="BB1444" i="1"/>
  <c r="BB1445" i="1"/>
  <c r="BB1446" i="1"/>
  <c r="BB1447" i="1"/>
  <c r="BB1448" i="1"/>
  <c r="BB1449" i="1"/>
  <c r="BB1450" i="1"/>
  <c r="BB1451" i="1"/>
  <c r="BB1452" i="1"/>
  <c r="BB1453" i="1"/>
  <c r="BB1454" i="1"/>
  <c r="BB1455" i="1"/>
  <c r="BB1456" i="1"/>
  <c r="BB1457" i="1"/>
  <c r="BB1458" i="1"/>
  <c r="BB1459" i="1"/>
  <c r="BB1460" i="1"/>
  <c r="BB1461" i="1"/>
  <c r="BB1462" i="1"/>
  <c r="BB1463" i="1"/>
  <c r="BB1464" i="1"/>
  <c r="BB1465" i="1"/>
  <c r="BB1466" i="1"/>
  <c r="BB1467" i="1"/>
  <c r="BB1468" i="1"/>
  <c r="BB1469" i="1"/>
  <c r="BB1470" i="1"/>
  <c r="BB1471" i="1"/>
  <c r="BB1472" i="1"/>
  <c r="BB1473" i="1"/>
  <c r="BB1474" i="1"/>
  <c r="BB1475" i="1"/>
  <c r="BB1476" i="1"/>
  <c r="BB1477" i="1"/>
  <c r="BB1478" i="1"/>
  <c r="BB1479" i="1"/>
  <c r="BB1480" i="1"/>
  <c r="BB1481" i="1"/>
  <c r="BB1482" i="1"/>
  <c r="BB1483" i="1"/>
  <c r="BB1484" i="1"/>
  <c r="BB1485" i="1"/>
  <c r="BB1486" i="1"/>
  <c r="BB1487" i="1"/>
  <c r="BB1488" i="1"/>
  <c r="BB1489" i="1"/>
  <c r="BB1490" i="1"/>
  <c r="BB1491" i="1"/>
  <c r="BB1492" i="1"/>
  <c r="BB1493" i="1"/>
  <c r="BB1494" i="1"/>
  <c r="BB1495" i="1"/>
  <c r="BB1496" i="1"/>
  <c r="BB1497" i="1"/>
  <c r="BB1498" i="1"/>
  <c r="BB1499" i="1"/>
  <c r="BB1500" i="1"/>
  <c r="BB1501" i="1"/>
  <c r="BB1502" i="1"/>
  <c r="BB1503" i="1"/>
  <c r="BB1504" i="1"/>
  <c r="BB1505" i="1"/>
  <c r="BB1506" i="1"/>
  <c r="BB1507" i="1"/>
  <c r="BB1508" i="1"/>
  <c r="BB1509" i="1"/>
  <c r="BB1510" i="1"/>
  <c r="BB1511" i="1"/>
  <c r="BB1512" i="1"/>
  <c r="BB1513" i="1"/>
  <c r="BB1514" i="1"/>
  <c r="BB1515" i="1"/>
  <c r="BB1516" i="1"/>
  <c r="BB1517" i="1"/>
  <c r="BB1518" i="1"/>
  <c r="BB1519" i="1"/>
  <c r="BB1520" i="1"/>
  <c r="BB1521" i="1"/>
  <c r="BB1522" i="1"/>
  <c r="BB1523" i="1"/>
  <c r="BB1524" i="1"/>
  <c r="BB1525" i="1"/>
  <c r="BB1526" i="1"/>
  <c r="BB1527" i="1"/>
  <c r="BB1528" i="1"/>
  <c r="BB1529" i="1"/>
  <c r="BB1530" i="1"/>
  <c r="BB1531" i="1"/>
  <c r="BB1532" i="1"/>
  <c r="BB1533" i="1"/>
  <c r="BB1534" i="1"/>
  <c r="BB1535" i="1"/>
  <c r="BB1536" i="1"/>
  <c r="BB1537" i="1"/>
  <c r="BB1538" i="1"/>
  <c r="BB1539" i="1"/>
  <c r="BB1540" i="1"/>
  <c r="BB1541" i="1"/>
  <c r="BB1542" i="1"/>
  <c r="BB1543" i="1"/>
  <c r="BB1544" i="1"/>
  <c r="BB1545" i="1"/>
  <c r="BB1546" i="1"/>
  <c r="BB1547" i="1"/>
  <c r="BB1548" i="1"/>
  <c r="BB1549" i="1"/>
  <c r="BB1550" i="1"/>
  <c r="BB1551" i="1"/>
  <c r="BB1552" i="1"/>
  <c r="BB1553" i="1"/>
  <c r="BB1554" i="1"/>
  <c r="BB1555" i="1"/>
  <c r="BB1556" i="1"/>
  <c r="BB1557" i="1"/>
  <c r="BB1558" i="1"/>
  <c r="BB1559" i="1"/>
  <c r="BB1560" i="1"/>
  <c r="BB1561" i="1"/>
  <c r="BB1562" i="1"/>
  <c r="BB1563" i="1"/>
  <c r="BB1564" i="1"/>
  <c r="BB1565" i="1"/>
  <c r="BB1566" i="1"/>
  <c r="BB1567" i="1"/>
  <c r="BB1568" i="1"/>
  <c r="BB1569" i="1"/>
  <c r="BB1570" i="1"/>
  <c r="BB1571" i="1"/>
  <c r="BB1572" i="1"/>
  <c r="BB1573" i="1"/>
  <c r="BB1574" i="1"/>
  <c r="BB1575" i="1"/>
  <c r="BB1576" i="1"/>
  <c r="BB1577" i="1"/>
  <c r="BB1578" i="1"/>
  <c r="BB1579" i="1"/>
  <c r="BB1580" i="1"/>
  <c r="BB1581" i="1"/>
  <c r="BB1582" i="1"/>
  <c r="BB1583" i="1"/>
  <c r="BB1584" i="1"/>
  <c r="BB1585" i="1"/>
  <c r="BB1586" i="1"/>
  <c r="BB1587" i="1"/>
  <c r="BB1588" i="1"/>
  <c r="BB1589" i="1"/>
  <c r="BB1590" i="1"/>
  <c r="BB1591" i="1"/>
  <c r="BB1592" i="1"/>
  <c r="BB1593" i="1"/>
  <c r="BB1594" i="1"/>
  <c r="BB1595" i="1"/>
  <c r="BB1596" i="1"/>
  <c r="BB1597" i="1"/>
  <c r="BB1598" i="1"/>
  <c r="BB1599" i="1"/>
  <c r="BB1600" i="1"/>
  <c r="BB1601" i="1"/>
  <c r="BB1602" i="1"/>
  <c r="BB1603" i="1"/>
  <c r="BB1604" i="1"/>
  <c r="BB1605" i="1"/>
  <c r="BB1606" i="1"/>
  <c r="BB1607" i="1"/>
  <c r="BB1608" i="1"/>
  <c r="BB1609" i="1"/>
  <c r="BB1610" i="1"/>
  <c r="BB1611" i="1"/>
  <c r="BB1612" i="1"/>
  <c r="BB1613" i="1"/>
  <c r="BB1614" i="1"/>
  <c r="BB1615" i="1"/>
  <c r="BB1616" i="1"/>
  <c r="BB1617" i="1"/>
  <c r="BB1618" i="1"/>
  <c r="BB1619" i="1"/>
  <c r="BB1620" i="1"/>
  <c r="BB1621" i="1"/>
  <c r="BB1622" i="1"/>
  <c r="BB1623" i="1"/>
  <c r="BB1624" i="1"/>
  <c r="BB1625" i="1"/>
  <c r="BB1626" i="1"/>
  <c r="BB1627" i="1"/>
  <c r="BB1628" i="1"/>
  <c r="BB1629" i="1"/>
  <c r="BB1630" i="1"/>
  <c r="BB1631" i="1"/>
  <c r="BB1632" i="1"/>
  <c r="BB1633" i="1"/>
  <c r="BB1634" i="1"/>
  <c r="BB1635" i="1"/>
  <c r="BB1636" i="1"/>
  <c r="BB1637" i="1"/>
  <c r="BB1638" i="1"/>
  <c r="BB1639" i="1"/>
  <c r="BB1640" i="1"/>
  <c r="BB1641" i="1"/>
  <c r="BB1642" i="1"/>
  <c r="BB1643" i="1"/>
  <c r="BB1644" i="1"/>
  <c r="BB1645" i="1"/>
  <c r="BB1646" i="1"/>
  <c r="BB1647" i="1"/>
  <c r="BB1648" i="1"/>
  <c r="BB1649" i="1"/>
  <c r="BB1650" i="1"/>
  <c r="BB1651" i="1"/>
  <c r="BB1652" i="1"/>
  <c r="BB1653" i="1"/>
  <c r="BB1654" i="1"/>
  <c r="BB1655" i="1"/>
  <c r="BB1656" i="1"/>
  <c r="BB1657" i="1"/>
  <c r="BB1658" i="1"/>
  <c r="BB1659" i="1"/>
  <c r="BB1660" i="1"/>
  <c r="BB1661" i="1"/>
  <c r="BB1662" i="1"/>
  <c r="BB1663" i="1"/>
  <c r="BB1664" i="1"/>
  <c r="BB1665" i="1"/>
  <c r="BB1666" i="1"/>
  <c r="BB1667" i="1"/>
  <c r="BB1668" i="1"/>
  <c r="BB1669" i="1"/>
  <c r="BB1670" i="1"/>
  <c r="BB1671" i="1"/>
  <c r="BB1672" i="1"/>
  <c r="BB1673" i="1"/>
  <c r="BB1674" i="1"/>
  <c r="BB1675" i="1"/>
  <c r="BB1676" i="1"/>
  <c r="BB1677" i="1"/>
  <c r="BB1678" i="1"/>
  <c r="BB1679" i="1"/>
  <c r="BB1680" i="1"/>
  <c r="BB1681" i="1"/>
  <c r="BB1682" i="1"/>
  <c r="BB1683" i="1"/>
  <c r="BB1684" i="1"/>
  <c r="BB1685" i="1"/>
  <c r="BB1686" i="1"/>
  <c r="BB1687" i="1"/>
  <c r="BB1688" i="1"/>
  <c r="BB1689" i="1"/>
  <c r="BB1690" i="1"/>
  <c r="BB1691" i="1"/>
  <c r="BB1692" i="1"/>
  <c r="BB1693" i="1"/>
  <c r="BB1694" i="1"/>
  <c r="BB1695" i="1"/>
  <c r="BB1696" i="1"/>
  <c r="BB1697" i="1"/>
  <c r="BB1698" i="1"/>
  <c r="BB1699" i="1"/>
  <c r="BB1700" i="1"/>
  <c r="BB1701" i="1"/>
  <c r="BB1702" i="1"/>
  <c r="BB1703" i="1"/>
  <c r="BB1704" i="1"/>
  <c r="BB1705" i="1"/>
  <c r="BB1706" i="1"/>
  <c r="BB1707" i="1"/>
  <c r="BB1708" i="1"/>
  <c r="BB1709" i="1"/>
  <c r="BB1710" i="1"/>
  <c r="BB1711" i="1"/>
  <c r="BB1712" i="1"/>
  <c r="BB1713" i="1"/>
  <c r="BB1714" i="1"/>
  <c r="BB1715" i="1"/>
  <c r="BB1716" i="1"/>
  <c r="BB1717" i="1"/>
  <c r="BB1718" i="1"/>
  <c r="BB1719" i="1"/>
  <c r="BB1720" i="1"/>
  <c r="BB1721" i="1"/>
  <c r="BB1722" i="1"/>
  <c r="BB1723" i="1"/>
  <c r="BB1724" i="1"/>
  <c r="BB1725" i="1"/>
  <c r="BB1726" i="1"/>
  <c r="BB1727" i="1"/>
  <c r="BB1728" i="1"/>
  <c r="BB1729" i="1"/>
  <c r="BB1730" i="1"/>
  <c r="BB1731" i="1"/>
  <c r="BB1732" i="1"/>
  <c r="BB1733" i="1"/>
  <c r="BB1734" i="1"/>
  <c r="BB1735" i="1"/>
  <c r="BB1736" i="1"/>
  <c r="BB1737" i="1"/>
  <c r="BB1738" i="1"/>
  <c r="BB1739" i="1"/>
  <c r="BB1740" i="1"/>
  <c r="BB1741" i="1"/>
  <c r="BB1742" i="1"/>
  <c r="BB1743" i="1"/>
  <c r="BB1744" i="1"/>
  <c r="BB1745" i="1"/>
  <c r="BB1746" i="1"/>
  <c r="BB1747" i="1"/>
  <c r="BB1748" i="1"/>
  <c r="BB1749" i="1"/>
  <c r="BB1750" i="1"/>
  <c r="BB1751" i="1"/>
  <c r="BB1752" i="1"/>
  <c r="BB1753" i="1"/>
  <c r="BB1754" i="1"/>
  <c r="BB1755" i="1"/>
  <c r="BB1756" i="1"/>
  <c r="BB1757" i="1"/>
  <c r="BB1758" i="1"/>
  <c r="BB1759" i="1"/>
  <c r="BB1760" i="1"/>
  <c r="BB1761" i="1"/>
  <c r="BB1762" i="1"/>
  <c r="BB1763" i="1"/>
  <c r="BB1764" i="1"/>
  <c r="BB1765" i="1"/>
  <c r="BB1766" i="1"/>
  <c r="BB1767" i="1"/>
  <c r="BB1768" i="1"/>
  <c r="BB1769" i="1"/>
  <c r="BB1770" i="1"/>
  <c r="BB1771" i="1"/>
  <c r="BB1772" i="1"/>
  <c r="BB1773" i="1"/>
  <c r="BB1774" i="1"/>
  <c r="BB1775" i="1"/>
  <c r="BB1776" i="1"/>
  <c r="BB1777" i="1"/>
  <c r="BB1778" i="1"/>
  <c r="BB1779" i="1"/>
  <c r="BB1780" i="1"/>
  <c r="BB1781" i="1"/>
  <c r="BB1782" i="1"/>
  <c r="BB1783" i="1"/>
  <c r="BB1784" i="1"/>
  <c r="BB1785" i="1"/>
  <c r="BB1786" i="1"/>
  <c r="BB1787" i="1"/>
  <c r="BB1788" i="1"/>
  <c r="BB1789" i="1"/>
  <c r="BB1790" i="1"/>
  <c r="BB1791" i="1"/>
  <c r="BB1792" i="1"/>
  <c r="BB1793" i="1"/>
  <c r="BB1794" i="1"/>
  <c r="BB1795" i="1"/>
  <c r="BB1796" i="1"/>
  <c r="BB1797" i="1"/>
  <c r="BB1798" i="1"/>
  <c r="BB1799" i="1"/>
  <c r="BB1800" i="1"/>
  <c r="BB1801" i="1"/>
  <c r="BB1802" i="1"/>
  <c r="BB1803" i="1"/>
  <c r="BB1804" i="1"/>
  <c r="BB1805" i="1"/>
  <c r="BB1806" i="1"/>
  <c r="BB1807" i="1"/>
  <c r="BB1808" i="1"/>
  <c r="BB1809" i="1"/>
  <c r="BB1810" i="1"/>
  <c r="BB1811" i="1"/>
  <c r="BB1812" i="1"/>
  <c r="BB1813" i="1"/>
  <c r="BB1814" i="1"/>
  <c r="BB1815" i="1"/>
  <c r="BB1816" i="1"/>
  <c r="BB1817" i="1"/>
  <c r="BB1818" i="1"/>
  <c r="BB1819" i="1"/>
  <c r="BB1820" i="1"/>
  <c r="BB1821" i="1"/>
  <c r="BB1822" i="1"/>
  <c r="BB1823" i="1"/>
  <c r="BB1824" i="1"/>
  <c r="BB1825" i="1"/>
  <c r="BB1826" i="1"/>
  <c r="BB1827" i="1"/>
  <c r="BB1828" i="1"/>
  <c r="BB1829" i="1"/>
  <c r="BB1830" i="1"/>
  <c r="BB1831" i="1"/>
  <c r="BB1832" i="1"/>
  <c r="BB1833" i="1"/>
  <c r="BB1834" i="1"/>
  <c r="BB1835" i="1"/>
  <c r="BB1836" i="1"/>
  <c r="BB1837" i="1"/>
  <c r="BB1838" i="1"/>
  <c r="BB1839" i="1"/>
  <c r="BB1840" i="1"/>
  <c r="BB1841" i="1"/>
  <c r="BB1842" i="1"/>
  <c r="BB1843" i="1"/>
  <c r="BB1844" i="1"/>
  <c r="BB1845" i="1"/>
  <c r="BB1846" i="1"/>
  <c r="BB1847" i="1"/>
  <c r="BB1848" i="1"/>
  <c r="BB1849" i="1"/>
  <c r="BB1850" i="1"/>
  <c r="BB1851" i="1"/>
  <c r="BB1852" i="1"/>
  <c r="BB1853" i="1"/>
  <c r="BB1854" i="1"/>
  <c r="BB1855" i="1"/>
  <c r="BB1856" i="1"/>
  <c r="BB1857" i="1"/>
  <c r="BB1858" i="1"/>
  <c r="BB1859" i="1"/>
  <c r="BB1860" i="1"/>
  <c r="BB1861" i="1"/>
  <c r="BB1862" i="1"/>
  <c r="BB1863" i="1"/>
  <c r="BB1864" i="1"/>
  <c r="BB1865" i="1"/>
  <c r="BB1866" i="1"/>
  <c r="BB1867" i="1"/>
  <c r="BB1868" i="1"/>
  <c r="BB1869" i="1"/>
  <c r="BB1870" i="1"/>
  <c r="BB1871" i="1"/>
  <c r="BB1872" i="1"/>
  <c r="BB1873" i="1"/>
  <c r="BB1874" i="1"/>
  <c r="BB1875" i="1"/>
  <c r="BB1876" i="1"/>
  <c r="BB1877" i="1"/>
  <c r="BB1878" i="1"/>
  <c r="BB1879" i="1"/>
  <c r="BB1880" i="1"/>
  <c r="BB1881" i="1"/>
  <c r="BB1882" i="1"/>
  <c r="BB1883" i="1"/>
  <c r="BB1884" i="1"/>
  <c r="BB1885" i="1"/>
  <c r="BB1886" i="1"/>
  <c r="BB1887" i="1"/>
  <c r="BB1888" i="1"/>
  <c r="BB1889" i="1"/>
  <c r="BB1890" i="1"/>
  <c r="BB1891" i="1"/>
  <c r="BB1892" i="1"/>
  <c r="BB1893" i="1"/>
  <c r="BB1894" i="1"/>
  <c r="BB1895" i="1"/>
  <c r="BB1896" i="1"/>
  <c r="BB1897" i="1"/>
  <c r="BB1898" i="1"/>
  <c r="BB1899" i="1"/>
  <c r="BB1900" i="1"/>
  <c r="BB1901" i="1"/>
  <c r="BB1902" i="1"/>
  <c r="BB1903" i="1"/>
  <c r="BB1904" i="1"/>
  <c r="BB1905" i="1"/>
  <c r="BB1906" i="1"/>
  <c r="BB1907" i="1"/>
  <c r="BB1908" i="1"/>
  <c r="BB1909" i="1"/>
  <c r="BB1910" i="1"/>
  <c r="BB1911" i="1"/>
  <c r="BB1912" i="1"/>
  <c r="BB1913" i="1"/>
  <c r="BB1914" i="1"/>
  <c r="BB1915" i="1"/>
  <c r="BB1916" i="1"/>
  <c r="BB1917" i="1"/>
  <c r="BB1918" i="1"/>
  <c r="BB1919" i="1"/>
  <c r="BB1920" i="1"/>
  <c r="BB1921" i="1"/>
  <c r="BB1922" i="1"/>
  <c r="BB1923" i="1"/>
  <c r="BB1924" i="1"/>
  <c r="BB1925" i="1"/>
  <c r="BB1926" i="1"/>
  <c r="BB1927" i="1"/>
  <c r="BB1928" i="1"/>
  <c r="BB1929" i="1"/>
  <c r="BB1930" i="1"/>
  <c r="BB1931" i="1"/>
  <c r="BB1932" i="1"/>
  <c r="BB1933" i="1"/>
  <c r="BB1934" i="1"/>
  <c r="BB1935" i="1"/>
  <c r="BB1936" i="1"/>
  <c r="BB1937" i="1"/>
  <c r="BB1938" i="1"/>
  <c r="BB1939" i="1"/>
  <c r="BB1940" i="1"/>
  <c r="BB1941" i="1"/>
  <c r="BB1942" i="1"/>
  <c r="BB1943" i="1"/>
  <c r="BB1944" i="1"/>
  <c r="BB1945" i="1"/>
  <c r="BB1946" i="1"/>
  <c r="BB1947" i="1"/>
  <c r="BB1948" i="1"/>
  <c r="BB1949" i="1"/>
  <c r="BB1950" i="1"/>
  <c r="BB1951" i="1"/>
  <c r="BB1952" i="1"/>
  <c r="BB1953" i="1"/>
  <c r="BB1954" i="1"/>
  <c r="BB1955" i="1"/>
  <c r="BB1956" i="1"/>
  <c r="BB1957" i="1"/>
  <c r="BB1958" i="1"/>
  <c r="BB1959" i="1"/>
  <c r="BB1960" i="1"/>
  <c r="BB1961" i="1"/>
  <c r="BB1962" i="1"/>
  <c r="BB1963" i="1"/>
  <c r="BB1964" i="1"/>
  <c r="BB1965" i="1"/>
  <c r="BB1966" i="1"/>
  <c r="BB1967" i="1"/>
  <c r="BB1968" i="1"/>
  <c r="BB1969" i="1"/>
  <c r="BB1970" i="1"/>
  <c r="BB1971" i="1"/>
  <c r="BB1972" i="1"/>
  <c r="BB1973" i="1"/>
  <c r="BB1974" i="1"/>
  <c r="BB1975" i="1"/>
  <c r="BB1976" i="1"/>
  <c r="BB1977" i="1"/>
  <c r="BB1978" i="1"/>
  <c r="BB1979" i="1"/>
  <c r="BB1980" i="1"/>
  <c r="BB1981" i="1"/>
  <c r="BB1982" i="1"/>
  <c r="BB1983" i="1"/>
  <c r="BB1984" i="1"/>
  <c r="BB1985" i="1"/>
  <c r="BB1986" i="1"/>
  <c r="BB1987" i="1"/>
  <c r="BB1988" i="1"/>
  <c r="BB1989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Z1150" i="1"/>
  <c r="AZ1151" i="1"/>
  <c r="AZ1152" i="1"/>
  <c r="AZ1153" i="1"/>
  <c r="AZ1154" i="1"/>
  <c r="AZ1155" i="1"/>
  <c r="AZ1156" i="1"/>
  <c r="AZ1157" i="1"/>
  <c r="AZ1158" i="1"/>
  <c r="AZ1159" i="1"/>
  <c r="AZ1160" i="1"/>
  <c r="AZ1161" i="1"/>
  <c r="AZ1162" i="1"/>
  <c r="AZ1163" i="1"/>
  <c r="AZ1164" i="1"/>
  <c r="AZ1165" i="1"/>
  <c r="AZ1166" i="1"/>
  <c r="AZ1167" i="1"/>
  <c r="AZ1168" i="1"/>
  <c r="AZ1169" i="1"/>
  <c r="AZ1170" i="1"/>
  <c r="AZ1171" i="1"/>
  <c r="AZ1172" i="1"/>
  <c r="AZ1173" i="1"/>
  <c r="AZ1174" i="1"/>
  <c r="AZ1175" i="1"/>
  <c r="AZ1176" i="1"/>
  <c r="AZ1177" i="1"/>
  <c r="AZ1178" i="1"/>
  <c r="AZ1179" i="1"/>
  <c r="AZ1180" i="1"/>
  <c r="AZ1181" i="1"/>
  <c r="AZ1182" i="1"/>
  <c r="AZ1183" i="1"/>
  <c r="AZ1184" i="1"/>
  <c r="AZ1185" i="1"/>
  <c r="AZ1186" i="1"/>
  <c r="AZ1187" i="1"/>
  <c r="AZ1188" i="1"/>
  <c r="AZ1189" i="1"/>
  <c r="AZ1190" i="1"/>
  <c r="AZ1191" i="1"/>
  <c r="AZ1192" i="1"/>
  <c r="AZ1193" i="1"/>
  <c r="AZ1194" i="1"/>
  <c r="AZ1195" i="1"/>
  <c r="AZ1196" i="1"/>
  <c r="AZ1197" i="1"/>
  <c r="AZ1198" i="1"/>
  <c r="AZ1199" i="1"/>
  <c r="AZ1200" i="1"/>
  <c r="AZ1201" i="1"/>
  <c r="AZ1202" i="1"/>
  <c r="AZ1203" i="1"/>
  <c r="AZ1204" i="1"/>
  <c r="AZ1205" i="1"/>
  <c r="AZ1206" i="1"/>
  <c r="AZ1207" i="1"/>
  <c r="AZ1208" i="1"/>
  <c r="AZ1209" i="1"/>
  <c r="AZ1210" i="1"/>
  <c r="AZ1211" i="1"/>
  <c r="AZ1212" i="1"/>
  <c r="AZ1213" i="1"/>
  <c r="AZ1214" i="1"/>
  <c r="AZ1215" i="1"/>
  <c r="AZ1216" i="1"/>
  <c r="AZ1217" i="1"/>
  <c r="AZ1218" i="1"/>
  <c r="AZ1219" i="1"/>
  <c r="AZ1220" i="1"/>
  <c r="AZ1221" i="1"/>
  <c r="AZ1222" i="1"/>
  <c r="AZ1223" i="1"/>
  <c r="AZ1224" i="1"/>
  <c r="AZ1225" i="1"/>
  <c r="AZ1226" i="1"/>
  <c r="AZ1227" i="1"/>
  <c r="AZ1228" i="1"/>
  <c r="AZ1229" i="1"/>
  <c r="AZ1230" i="1"/>
  <c r="AZ1231" i="1"/>
  <c r="AZ1232" i="1"/>
  <c r="AZ1233" i="1"/>
  <c r="AZ1234" i="1"/>
  <c r="AZ1235" i="1"/>
  <c r="AZ1236" i="1"/>
  <c r="AZ1237" i="1"/>
  <c r="AZ1238" i="1"/>
  <c r="AZ1239" i="1"/>
  <c r="AZ1240" i="1"/>
  <c r="AZ1241" i="1"/>
  <c r="AZ1242" i="1"/>
  <c r="AZ1243" i="1"/>
  <c r="AZ1244" i="1"/>
  <c r="AZ1245" i="1"/>
  <c r="AZ1246" i="1"/>
  <c r="AZ1247" i="1"/>
  <c r="AZ1248" i="1"/>
  <c r="AZ1249" i="1"/>
  <c r="AZ1250" i="1"/>
  <c r="AZ1251" i="1"/>
  <c r="AZ1252" i="1"/>
  <c r="AZ1253" i="1"/>
  <c r="AZ1254" i="1"/>
  <c r="AZ1255" i="1"/>
  <c r="AZ1256" i="1"/>
  <c r="AZ1257" i="1"/>
  <c r="AZ1258" i="1"/>
  <c r="AZ1259" i="1"/>
  <c r="AZ1260" i="1"/>
  <c r="AZ1261" i="1"/>
  <c r="AZ1262" i="1"/>
  <c r="AZ1263" i="1"/>
  <c r="AZ1264" i="1"/>
  <c r="AZ1265" i="1"/>
  <c r="AZ1266" i="1"/>
  <c r="AZ1267" i="1"/>
  <c r="AZ1268" i="1"/>
  <c r="AZ1269" i="1"/>
  <c r="AZ1270" i="1"/>
  <c r="AZ1271" i="1"/>
  <c r="AZ1272" i="1"/>
  <c r="AZ1273" i="1"/>
  <c r="AZ1274" i="1"/>
  <c r="AZ1275" i="1"/>
  <c r="AZ1276" i="1"/>
  <c r="AZ1277" i="1"/>
  <c r="AZ1278" i="1"/>
  <c r="AZ1279" i="1"/>
  <c r="AZ1280" i="1"/>
  <c r="AZ1281" i="1"/>
  <c r="AZ1282" i="1"/>
  <c r="AZ1283" i="1"/>
  <c r="AZ1284" i="1"/>
  <c r="AZ1285" i="1"/>
  <c r="AZ1286" i="1"/>
  <c r="AZ1287" i="1"/>
  <c r="AZ1288" i="1"/>
  <c r="AZ1289" i="1"/>
  <c r="AZ1290" i="1"/>
  <c r="AZ1291" i="1"/>
  <c r="AZ1292" i="1"/>
  <c r="AZ1293" i="1"/>
  <c r="AZ1294" i="1"/>
  <c r="AZ1295" i="1"/>
  <c r="AZ1296" i="1"/>
  <c r="AZ1297" i="1"/>
  <c r="AZ1298" i="1"/>
  <c r="AZ1299" i="1"/>
  <c r="AZ1300" i="1"/>
  <c r="AZ1301" i="1"/>
  <c r="AZ1302" i="1"/>
  <c r="AZ1303" i="1"/>
  <c r="AZ1304" i="1"/>
  <c r="AZ1305" i="1"/>
  <c r="AZ1306" i="1"/>
  <c r="AZ1307" i="1"/>
  <c r="AZ1308" i="1"/>
  <c r="AZ1309" i="1"/>
  <c r="AZ1310" i="1"/>
  <c r="AZ1311" i="1"/>
  <c r="AZ1312" i="1"/>
  <c r="AZ1313" i="1"/>
  <c r="AZ1314" i="1"/>
  <c r="AZ1315" i="1"/>
  <c r="AZ1316" i="1"/>
  <c r="AZ1317" i="1"/>
  <c r="AZ1318" i="1"/>
  <c r="AZ1319" i="1"/>
  <c r="AZ1320" i="1"/>
  <c r="AZ1321" i="1"/>
  <c r="AZ1322" i="1"/>
  <c r="AZ1323" i="1"/>
  <c r="AZ1324" i="1"/>
  <c r="AZ1325" i="1"/>
  <c r="AZ1326" i="1"/>
  <c r="AZ1327" i="1"/>
  <c r="AZ1328" i="1"/>
  <c r="AZ1329" i="1"/>
  <c r="AZ1330" i="1"/>
  <c r="AZ1331" i="1"/>
  <c r="AZ1332" i="1"/>
  <c r="AZ1333" i="1"/>
  <c r="AZ1334" i="1"/>
  <c r="AZ1335" i="1"/>
  <c r="AZ1336" i="1"/>
  <c r="AZ1337" i="1"/>
  <c r="AZ1338" i="1"/>
  <c r="AZ1339" i="1"/>
  <c r="AZ1340" i="1"/>
  <c r="AZ1341" i="1"/>
  <c r="AZ1342" i="1"/>
  <c r="AZ1343" i="1"/>
  <c r="AZ1344" i="1"/>
  <c r="AZ1345" i="1"/>
  <c r="AZ1346" i="1"/>
  <c r="AZ1347" i="1"/>
  <c r="AZ1348" i="1"/>
  <c r="AZ1349" i="1"/>
  <c r="AZ1350" i="1"/>
  <c r="AZ1351" i="1"/>
  <c r="AZ1352" i="1"/>
  <c r="AZ1353" i="1"/>
  <c r="AZ1354" i="1"/>
  <c r="AZ1355" i="1"/>
  <c r="AZ1356" i="1"/>
  <c r="AZ1357" i="1"/>
  <c r="AZ1358" i="1"/>
  <c r="AZ1359" i="1"/>
  <c r="AZ1360" i="1"/>
  <c r="AZ1361" i="1"/>
  <c r="AZ1362" i="1"/>
  <c r="AZ1363" i="1"/>
  <c r="AZ1364" i="1"/>
  <c r="AZ1365" i="1"/>
  <c r="AZ1366" i="1"/>
  <c r="AZ1367" i="1"/>
  <c r="AZ1368" i="1"/>
  <c r="AZ1369" i="1"/>
  <c r="AZ1370" i="1"/>
  <c r="AZ1371" i="1"/>
  <c r="AZ1372" i="1"/>
  <c r="AZ1373" i="1"/>
  <c r="AZ1374" i="1"/>
  <c r="AZ1375" i="1"/>
  <c r="AZ1376" i="1"/>
  <c r="AZ1377" i="1"/>
  <c r="AZ1378" i="1"/>
  <c r="AZ1379" i="1"/>
  <c r="AZ1380" i="1"/>
  <c r="AZ1381" i="1"/>
  <c r="AZ1382" i="1"/>
  <c r="AZ1383" i="1"/>
  <c r="AZ1384" i="1"/>
  <c r="AZ1385" i="1"/>
  <c r="AZ1386" i="1"/>
  <c r="AZ1387" i="1"/>
  <c r="AZ1388" i="1"/>
  <c r="AZ1389" i="1"/>
  <c r="AZ1390" i="1"/>
  <c r="AZ1391" i="1"/>
  <c r="AZ1392" i="1"/>
  <c r="AZ1393" i="1"/>
  <c r="AZ1394" i="1"/>
  <c r="AZ1395" i="1"/>
  <c r="AZ1396" i="1"/>
  <c r="AZ1397" i="1"/>
  <c r="AZ1398" i="1"/>
  <c r="AZ1399" i="1"/>
  <c r="AZ1400" i="1"/>
  <c r="AZ1401" i="1"/>
  <c r="AZ1402" i="1"/>
  <c r="AZ1403" i="1"/>
  <c r="AZ1404" i="1"/>
  <c r="AZ1405" i="1"/>
  <c r="AZ1406" i="1"/>
  <c r="AZ1407" i="1"/>
  <c r="AZ1408" i="1"/>
  <c r="AZ1409" i="1"/>
  <c r="AZ1410" i="1"/>
  <c r="AZ1411" i="1"/>
  <c r="AZ1412" i="1"/>
  <c r="AZ1413" i="1"/>
  <c r="AZ1414" i="1"/>
  <c r="AZ1415" i="1"/>
  <c r="AZ1416" i="1"/>
  <c r="AZ1417" i="1"/>
  <c r="AZ1418" i="1"/>
  <c r="AZ1419" i="1"/>
  <c r="AZ1420" i="1"/>
  <c r="AZ1421" i="1"/>
  <c r="AZ1422" i="1"/>
  <c r="AZ1423" i="1"/>
  <c r="AZ1424" i="1"/>
  <c r="AZ1425" i="1"/>
  <c r="AZ1426" i="1"/>
  <c r="AZ1427" i="1"/>
  <c r="AZ1428" i="1"/>
  <c r="AZ1429" i="1"/>
  <c r="AZ1430" i="1"/>
  <c r="AZ1431" i="1"/>
  <c r="AZ1432" i="1"/>
  <c r="AZ1433" i="1"/>
  <c r="AZ1434" i="1"/>
  <c r="AZ1435" i="1"/>
  <c r="AZ1436" i="1"/>
  <c r="AZ1437" i="1"/>
  <c r="AZ1438" i="1"/>
  <c r="AZ1439" i="1"/>
  <c r="AZ1440" i="1"/>
  <c r="AZ1441" i="1"/>
  <c r="AZ1442" i="1"/>
  <c r="AZ1443" i="1"/>
  <c r="AZ1444" i="1"/>
  <c r="AZ1445" i="1"/>
  <c r="AZ1446" i="1"/>
  <c r="AZ1447" i="1"/>
  <c r="AZ1448" i="1"/>
  <c r="AZ1449" i="1"/>
  <c r="AZ1450" i="1"/>
  <c r="AZ1451" i="1"/>
  <c r="AZ1452" i="1"/>
  <c r="AZ1453" i="1"/>
  <c r="AZ1454" i="1"/>
  <c r="AZ1455" i="1"/>
  <c r="AZ1456" i="1"/>
  <c r="AZ1457" i="1"/>
  <c r="AZ1458" i="1"/>
  <c r="AZ1459" i="1"/>
  <c r="AZ1460" i="1"/>
  <c r="AZ1461" i="1"/>
  <c r="AZ1462" i="1"/>
  <c r="AZ1463" i="1"/>
  <c r="AZ1464" i="1"/>
  <c r="AZ1465" i="1"/>
  <c r="AZ1466" i="1"/>
  <c r="AZ1467" i="1"/>
  <c r="AZ1468" i="1"/>
  <c r="AZ1469" i="1"/>
  <c r="AZ1470" i="1"/>
  <c r="AZ1471" i="1"/>
  <c r="AZ1472" i="1"/>
  <c r="AZ1473" i="1"/>
  <c r="AZ1474" i="1"/>
  <c r="AZ1475" i="1"/>
  <c r="AZ1476" i="1"/>
  <c r="AZ1477" i="1"/>
  <c r="AZ1478" i="1"/>
  <c r="AZ1479" i="1"/>
  <c r="AZ1480" i="1"/>
  <c r="AZ1481" i="1"/>
  <c r="AZ1482" i="1"/>
  <c r="AZ1483" i="1"/>
  <c r="AZ1484" i="1"/>
  <c r="AZ1485" i="1"/>
  <c r="AZ1486" i="1"/>
  <c r="AZ1487" i="1"/>
  <c r="AZ1488" i="1"/>
  <c r="AZ1489" i="1"/>
  <c r="AZ1490" i="1"/>
  <c r="AZ1491" i="1"/>
  <c r="AZ1492" i="1"/>
  <c r="AZ1493" i="1"/>
  <c r="AZ1494" i="1"/>
  <c r="AZ1495" i="1"/>
  <c r="AZ1496" i="1"/>
  <c r="AZ1497" i="1"/>
  <c r="AZ1498" i="1"/>
  <c r="AZ1499" i="1"/>
  <c r="AZ1500" i="1"/>
  <c r="AZ1501" i="1"/>
  <c r="AZ1502" i="1"/>
  <c r="AZ1503" i="1"/>
  <c r="AZ1504" i="1"/>
  <c r="AZ1505" i="1"/>
  <c r="AZ1506" i="1"/>
  <c r="AZ1507" i="1"/>
  <c r="AZ1508" i="1"/>
  <c r="AZ1509" i="1"/>
  <c r="AZ1510" i="1"/>
  <c r="AZ1511" i="1"/>
  <c r="AZ1512" i="1"/>
  <c r="AZ1513" i="1"/>
  <c r="AZ1514" i="1"/>
  <c r="AZ1515" i="1"/>
  <c r="AZ1516" i="1"/>
  <c r="AZ1517" i="1"/>
  <c r="AZ1518" i="1"/>
  <c r="AZ1519" i="1"/>
  <c r="AZ1520" i="1"/>
  <c r="AZ1521" i="1"/>
  <c r="AZ1522" i="1"/>
  <c r="AZ1523" i="1"/>
  <c r="AZ1524" i="1"/>
  <c r="AZ1525" i="1"/>
  <c r="AZ1526" i="1"/>
  <c r="AZ1527" i="1"/>
  <c r="AZ1528" i="1"/>
  <c r="AZ1529" i="1"/>
  <c r="AZ1530" i="1"/>
  <c r="AZ1531" i="1"/>
  <c r="AZ1532" i="1"/>
  <c r="AZ1533" i="1"/>
  <c r="AZ1534" i="1"/>
  <c r="AZ1535" i="1"/>
  <c r="AZ1536" i="1"/>
  <c r="AZ1537" i="1"/>
  <c r="AZ1538" i="1"/>
  <c r="AZ1539" i="1"/>
  <c r="AZ1540" i="1"/>
  <c r="AZ1541" i="1"/>
  <c r="AZ1542" i="1"/>
  <c r="AZ1543" i="1"/>
  <c r="AZ1544" i="1"/>
  <c r="AZ1545" i="1"/>
  <c r="AZ1546" i="1"/>
  <c r="AZ1547" i="1"/>
  <c r="AZ1548" i="1"/>
  <c r="AZ1549" i="1"/>
  <c r="AZ1550" i="1"/>
  <c r="AZ1551" i="1"/>
  <c r="AZ1552" i="1"/>
  <c r="AZ1553" i="1"/>
  <c r="AZ1554" i="1"/>
  <c r="AZ1555" i="1"/>
  <c r="AZ1556" i="1"/>
  <c r="AZ1557" i="1"/>
  <c r="AZ1558" i="1"/>
  <c r="AZ1559" i="1"/>
  <c r="AZ1560" i="1"/>
  <c r="AZ1561" i="1"/>
  <c r="AZ1562" i="1"/>
  <c r="AZ1563" i="1"/>
  <c r="AZ1564" i="1"/>
  <c r="AZ1565" i="1"/>
  <c r="AZ1566" i="1"/>
  <c r="AZ1567" i="1"/>
  <c r="AZ1568" i="1"/>
  <c r="AZ1569" i="1"/>
  <c r="AZ1570" i="1"/>
  <c r="AZ1571" i="1"/>
  <c r="AZ1572" i="1"/>
  <c r="AZ1573" i="1"/>
  <c r="AZ1574" i="1"/>
  <c r="AZ1575" i="1"/>
  <c r="AZ1576" i="1"/>
  <c r="AZ1577" i="1"/>
  <c r="AZ1578" i="1"/>
  <c r="AZ1579" i="1"/>
  <c r="AZ1580" i="1"/>
  <c r="AZ1581" i="1"/>
  <c r="AZ1582" i="1"/>
  <c r="AZ1583" i="1"/>
  <c r="AZ1584" i="1"/>
  <c r="AZ1585" i="1"/>
  <c r="AZ1586" i="1"/>
  <c r="AZ1587" i="1"/>
  <c r="AZ1588" i="1"/>
  <c r="AZ1589" i="1"/>
  <c r="AZ1590" i="1"/>
  <c r="AZ1591" i="1"/>
  <c r="AZ1592" i="1"/>
  <c r="AZ1593" i="1"/>
  <c r="AZ1594" i="1"/>
  <c r="AZ1595" i="1"/>
  <c r="AZ1596" i="1"/>
  <c r="AZ1597" i="1"/>
  <c r="AZ1598" i="1"/>
  <c r="AZ1599" i="1"/>
  <c r="AZ1600" i="1"/>
  <c r="AZ1601" i="1"/>
  <c r="AZ1602" i="1"/>
  <c r="AZ1603" i="1"/>
  <c r="AZ1604" i="1"/>
  <c r="AZ1605" i="1"/>
  <c r="AZ1606" i="1"/>
  <c r="AZ1607" i="1"/>
  <c r="AZ1608" i="1"/>
  <c r="AZ1609" i="1"/>
  <c r="AZ1610" i="1"/>
  <c r="AZ1611" i="1"/>
  <c r="AZ1612" i="1"/>
  <c r="AZ1613" i="1"/>
  <c r="AZ1614" i="1"/>
  <c r="AZ1615" i="1"/>
  <c r="AZ1616" i="1"/>
  <c r="AZ1617" i="1"/>
  <c r="AZ1618" i="1"/>
  <c r="AZ1619" i="1"/>
  <c r="AZ1620" i="1"/>
  <c r="AZ1621" i="1"/>
  <c r="AZ1622" i="1"/>
  <c r="AZ1623" i="1"/>
  <c r="AZ1624" i="1"/>
  <c r="AZ1625" i="1"/>
  <c r="AZ1626" i="1"/>
  <c r="AZ1627" i="1"/>
  <c r="AZ1628" i="1"/>
  <c r="AZ1629" i="1"/>
  <c r="AZ1630" i="1"/>
  <c r="AZ1631" i="1"/>
  <c r="AZ1632" i="1"/>
  <c r="AZ1633" i="1"/>
  <c r="AZ1634" i="1"/>
  <c r="AZ1635" i="1"/>
  <c r="AZ1636" i="1"/>
  <c r="AZ1637" i="1"/>
  <c r="AZ1638" i="1"/>
  <c r="AZ1639" i="1"/>
  <c r="AZ1640" i="1"/>
  <c r="AZ1641" i="1"/>
  <c r="AZ1642" i="1"/>
  <c r="AZ1643" i="1"/>
  <c r="AZ1644" i="1"/>
  <c r="AZ1645" i="1"/>
  <c r="AZ1646" i="1"/>
  <c r="AZ1647" i="1"/>
  <c r="AZ1648" i="1"/>
  <c r="AZ1649" i="1"/>
  <c r="AZ1650" i="1"/>
  <c r="AZ1651" i="1"/>
  <c r="AZ1652" i="1"/>
  <c r="AZ1653" i="1"/>
  <c r="AZ1654" i="1"/>
  <c r="AZ1655" i="1"/>
  <c r="AZ1656" i="1"/>
  <c r="AZ1657" i="1"/>
  <c r="AZ1658" i="1"/>
  <c r="AZ1659" i="1"/>
  <c r="AZ1660" i="1"/>
  <c r="AZ1661" i="1"/>
  <c r="AZ1662" i="1"/>
  <c r="AZ1663" i="1"/>
  <c r="AZ1664" i="1"/>
  <c r="AZ1665" i="1"/>
  <c r="AZ1666" i="1"/>
  <c r="AZ1667" i="1"/>
  <c r="AZ1668" i="1"/>
  <c r="AZ1669" i="1"/>
  <c r="AZ1670" i="1"/>
  <c r="AZ1671" i="1"/>
  <c r="AZ1672" i="1"/>
  <c r="AZ1673" i="1"/>
  <c r="AZ1674" i="1"/>
  <c r="AZ1675" i="1"/>
  <c r="AZ1676" i="1"/>
  <c r="AZ1677" i="1"/>
  <c r="AZ1678" i="1"/>
  <c r="AZ1679" i="1"/>
  <c r="AZ1680" i="1"/>
  <c r="AZ1681" i="1"/>
  <c r="AZ1682" i="1"/>
  <c r="AZ1683" i="1"/>
  <c r="AZ1684" i="1"/>
  <c r="AZ1685" i="1"/>
  <c r="AZ1686" i="1"/>
  <c r="AZ1687" i="1"/>
  <c r="AZ1688" i="1"/>
  <c r="AZ1689" i="1"/>
  <c r="AZ1690" i="1"/>
  <c r="AZ1691" i="1"/>
  <c r="AZ1692" i="1"/>
  <c r="AZ1693" i="1"/>
  <c r="AZ1694" i="1"/>
  <c r="AZ1695" i="1"/>
  <c r="AZ1696" i="1"/>
  <c r="AZ1697" i="1"/>
  <c r="AZ1698" i="1"/>
  <c r="AZ1699" i="1"/>
  <c r="AZ1700" i="1"/>
  <c r="AZ1701" i="1"/>
  <c r="AZ1702" i="1"/>
  <c r="AZ1703" i="1"/>
  <c r="AZ1704" i="1"/>
  <c r="AZ1705" i="1"/>
  <c r="AZ1706" i="1"/>
  <c r="AZ1707" i="1"/>
  <c r="AZ1708" i="1"/>
  <c r="AZ1709" i="1"/>
  <c r="AZ1710" i="1"/>
  <c r="AZ1711" i="1"/>
  <c r="AZ1712" i="1"/>
  <c r="AZ1713" i="1"/>
  <c r="AZ1714" i="1"/>
  <c r="AZ1715" i="1"/>
  <c r="AZ1716" i="1"/>
  <c r="AZ1717" i="1"/>
  <c r="AZ1718" i="1"/>
  <c r="AZ1719" i="1"/>
  <c r="AZ1720" i="1"/>
  <c r="AZ1721" i="1"/>
  <c r="AZ1722" i="1"/>
  <c r="AZ1723" i="1"/>
  <c r="AZ1724" i="1"/>
  <c r="AZ1725" i="1"/>
  <c r="AZ1726" i="1"/>
  <c r="AZ1727" i="1"/>
  <c r="AZ1728" i="1"/>
  <c r="AZ1729" i="1"/>
  <c r="AZ1730" i="1"/>
  <c r="AZ1731" i="1"/>
  <c r="AZ1732" i="1"/>
  <c r="AZ1733" i="1"/>
  <c r="AZ1734" i="1"/>
  <c r="AZ1735" i="1"/>
  <c r="AZ1736" i="1"/>
  <c r="AZ1737" i="1"/>
  <c r="AZ1738" i="1"/>
  <c r="AZ1739" i="1"/>
  <c r="AZ1740" i="1"/>
  <c r="AZ1741" i="1"/>
  <c r="AZ1742" i="1"/>
  <c r="AZ1743" i="1"/>
  <c r="AZ1744" i="1"/>
  <c r="AZ1745" i="1"/>
  <c r="AZ1746" i="1"/>
  <c r="AZ1747" i="1"/>
  <c r="AZ1748" i="1"/>
  <c r="AZ1749" i="1"/>
  <c r="AZ1750" i="1"/>
  <c r="AZ1751" i="1"/>
  <c r="AZ1752" i="1"/>
  <c r="AZ1753" i="1"/>
  <c r="AZ1754" i="1"/>
  <c r="AZ1755" i="1"/>
  <c r="AZ1756" i="1"/>
  <c r="AZ1757" i="1"/>
  <c r="AZ1758" i="1"/>
  <c r="AZ1759" i="1"/>
  <c r="AZ1760" i="1"/>
  <c r="AZ1761" i="1"/>
  <c r="AZ1762" i="1"/>
  <c r="AZ1763" i="1"/>
  <c r="AZ1764" i="1"/>
  <c r="AZ1765" i="1"/>
  <c r="AZ1766" i="1"/>
  <c r="AZ1767" i="1"/>
  <c r="AZ1768" i="1"/>
  <c r="AZ1769" i="1"/>
  <c r="AZ1770" i="1"/>
  <c r="AZ1771" i="1"/>
  <c r="AZ1772" i="1"/>
  <c r="AZ1773" i="1"/>
  <c r="AZ1774" i="1"/>
  <c r="AZ1775" i="1"/>
  <c r="AZ1776" i="1"/>
  <c r="AZ1777" i="1"/>
  <c r="AZ1778" i="1"/>
  <c r="AZ1779" i="1"/>
  <c r="AZ1780" i="1"/>
  <c r="AZ1781" i="1"/>
  <c r="AZ1782" i="1"/>
  <c r="AZ1783" i="1"/>
  <c r="AZ1784" i="1"/>
  <c r="AZ1785" i="1"/>
  <c r="AZ1786" i="1"/>
  <c r="AZ1787" i="1"/>
  <c r="AZ1788" i="1"/>
  <c r="AZ1789" i="1"/>
  <c r="AZ1790" i="1"/>
  <c r="AZ1791" i="1"/>
  <c r="AZ1792" i="1"/>
  <c r="AZ1793" i="1"/>
  <c r="AZ1794" i="1"/>
  <c r="AZ1795" i="1"/>
  <c r="AZ1796" i="1"/>
  <c r="AZ1797" i="1"/>
  <c r="AZ1798" i="1"/>
  <c r="AZ1799" i="1"/>
  <c r="AZ1800" i="1"/>
  <c r="AZ1801" i="1"/>
  <c r="AZ1802" i="1"/>
  <c r="AZ1803" i="1"/>
  <c r="AZ1804" i="1"/>
  <c r="AZ1805" i="1"/>
  <c r="AZ1806" i="1"/>
  <c r="AZ1807" i="1"/>
  <c r="AZ1808" i="1"/>
  <c r="AZ1809" i="1"/>
  <c r="AZ1810" i="1"/>
  <c r="AZ1811" i="1"/>
  <c r="AZ1812" i="1"/>
  <c r="AZ1813" i="1"/>
  <c r="AZ1814" i="1"/>
  <c r="AZ1815" i="1"/>
  <c r="AZ1816" i="1"/>
  <c r="AZ1817" i="1"/>
  <c r="AZ1818" i="1"/>
  <c r="AZ1819" i="1"/>
  <c r="AZ1820" i="1"/>
  <c r="AZ1821" i="1"/>
  <c r="AZ1822" i="1"/>
  <c r="AZ1823" i="1"/>
  <c r="AZ1824" i="1"/>
  <c r="AZ1825" i="1"/>
  <c r="AZ1826" i="1"/>
  <c r="AZ1827" i="1"/>
  <c r="AZ1828" i="1"/>
  <c r="AZ1829" i="1"/>
  <c r="AZ1830" i="1"/>
  <c r="AZ1831" i="1"/>
  <c r="AZ1832" i="1"/>
  <c r="AZ1833" i="1"/>
  <c r="AZ1834" i="1"/>
  <c r="AZ1835" i="1"/>
  <c r="AZ1836" i="1"/>
  <c r="AZ1837" i="1"/>
  <c r="AZ1838" i="1"/>
  <c r="AZ1839" i="1"/>
  <c r="AZ1840" i="1"/>
  <c r="AZ1841" i="1"/>
  <c r="AZ1842" i="1"/>
  <c r="AZ1843" i="1"/>
  <c r="AZ1844" i="1"/>
  <c r="AZ1845" i="1"/>
  <c r="AZ1846" i="1"/>
  <c r="AZ1847" i="1"/>
  <c r="AZ1848" i="1"/>
  <c r="AZ1849" i="1"/>
  <c r="AZ1850" i="1"/>
  <c r="AZ1851" i="1"/>
  <c r="AZ1852" i="1"/>
  <c r="AZ1853" i="1"/>
  <c r="AZ1854" i="1"/>
  <c r="AZ1855" i="1"/>
  <c r="AZ1856" i="1"/>
  <c r="AZ1857" i="1"/>
  <c r="AZ1858" i="1"/>
  <c r="AZ1859" i="1"/>
  <c r="AZ1860" i="1"/>
  <c r="AZ1861" i="1"/>
  <c r="AZ1862" i="1"/>
  <c r="AZ1863" i="1"/>
  <c r="AZ1864" i="1"/>
  <c r="AZ1865" i="1"/>
  <c r="AZ1866" i="1"/>
  <c r="AZ1867" i="1"/>
  <c r="AZ1868" i="1"/>
  <c r="AZ1869" i="1"/>
  <c r="AZ1870" i="1"/>
  <c r="AZ1871" i="1"/>
  <c r="AZ1872" i="1"/>
  <c r="AZ1873" i="1"/>
  <c r="AZ1874" i="1"/>
  <c r="AZ1875" i="1"/>
  <c r="AZ1876" i="1"/>
  <c r="AZ1877" i="1"/>
  <c r="AZ1878" i="1"/>
  <c r="AZ1879" i="1"/>
  <c r="AZ1880" i="1"/>
  <c r="AZ1881" i="1"/>
  <c r="AZ1882" i="1"/>
  <c r="AZ1883" i="1"/>
  <c r="AZ1884" i="1"/>
  <c r="AZ1885" i="1"/>
  <c r="AZ1886" i="1"/>
  <c r="AZ1887" i="1"/>
  <c r="AZ1888" i="1"/>
  <c r="AZ1889" i="1"/>
  <c r="AZ1890" i="1"/>
  <c r="AZ1891" i="1"/>
  <c r="AZ1892" i="1"/>
  <c r="AZ1893" i="1"/>
  <c r="AZ1894" i="1"/>
  <c r="AZ1895" i="1"/>
  <c r="AZ1896" i="1"/>
  <c r="AZ1897" i="1"/>
  <c r="AZ1898" i="1"/>
  <c r="AZ1899" i="1"/>
  <c r="AZ1900" i="1"/>
  <c r="AZ1901" i="1"/>
  <c r="AZ1902" i="1"/>
  <c r="AZ1903" i="1"/>
  <c r="AZ1904" i="1"/>
  <c r="AZ1905" i="1"/>
  <c r="AZ1906" i="1"/>
  <c r="AZ1907" i="1"/>
  <c r="AZ1908" i="1"/>
  <c r="AZ1909" i="1"/>
  <c r="AZ1910" i="1"/>
  <c r="AZ1911" i="1"/>
  <c r="AZ1912" i="1"/>
  <c r="AZ1913" i="1"/>
  <c r="AZ1914" i="1"/>
  <c r="AZ1915" i="1"/>
  <c r="AZ1916" i="1"/>
  <c r="AZ1917" i="1"/>
  <c r="AZ1918" i="1"/>
  <c r="AZ1919" i="1"/>
  <c r="AZ1920" i="1"/>
  <c r="AZ1921" i="1"/>
  <c r="AZ1922" i="1"/>
  <c r="AZ1923" i="1"/>
  <c r="AZ1924" i="1"/>
  <c r="AZ1925" i="1"/>
  <c r="AZ1926" i="1"/>
  <c r="AZ1927" i="1"/>
  <c r="AZ1928" i="1"/>
  <c r="AZ1929" i="1"/>
  <c r="AZ1930" i="1"/>
  <c r="AZ1931" i="1"/>
  <c r="AZ1932" i="1"/>
  <c r="AZ1933" i="1"/>
  <c r="AZ1934" i="1"/>
  <c r="AZ1935" i="1"/>
  <c r="AZ1936" i="1"/>
  <c r="AZ1937" i="1"/>
  <c r="AZ1938" i="1"/>
  <c r="AZ1939" i="1"/>
  <c r="AZ1940" i="1"/>
  <c r="AZ1941" i="1"/>
  <c r="AZ1942" i="1"/>
  <c r="AZ1943" i="1"/>
  <c r="AZ1944" i="1"/>
  <c r="AZ1945" i="1"/>
  <c r="AZ1946" i="1"/>
  <c r="AZ1947" i="1"/>
  <c r="AZ1948" i="1"/>
  <c r="AZ1949" i="1"/>
  <c r="AZ1950" i="1"/>
  <c r="AZ1951" i="1"/>
  <c r="AZ1952" i="1"/>
  <c r="AZ1953" i="1"/>
  <c r="AZ1954" i="1"/>
  <c r="AZ1955" i="1"/>
  <c r="AZ1956" i="1"/>
  <c r="AZ1957" i="1"/>
  <c r="AZ1958" i="1"/>
  <c r="AZ1959" i="1"/>
  <c r="AZ1960" i="1"/>
  <c r="AZ1961" i="1"/>
  <c r="AZ1962" i="1"/>
  <c r="AZ1963" i="1"/>
  <c r="AZ1964" i="1"/>
  <c r="AZ1965" i="1"/>
  <c r="AZ1966" i="1"/>
  <c r="AZ1967" i="1"/>
  <c r="AZ1968" i="1"/>
  <c r="AZ1969" i="1"/>
  <c r="AZ1970" i="1"/>
  <c r="AZ1971" i="1"/>
  <c r="AZ1972" i="1"/>
  <c r="AZ1973" i="1"/>
  <c r="AZ1974" i="1"/>
  <c r="AZ1975" i="1"/>
  <c r="AZ1976" i="1"/>
  <c r="AZ1977" i="1"/>
  <c r="AZ1978" i="1"/>
  <c r="AZ1979" i="1"/>
  <c r="AZ1980" i="1"/>
  <c r="AZ1981" i="1"/>
  <c r="AZ1982" i="1"/>
  <c r="AZ1983" i="1"/>
  <c r="AZ1984" i="1"/>
  <c r="AZ1985" i="1"/>
  <c r="AZ1986" i="1"/>
  <c r="AZ1987" i="1"/>
  <c r="AZ1988" i="1"/>
  <c r="AZ1989" i="1"/>
  <c r="AY3" i="1"/>
  <c r="AY4" i="1"/>
  <c r="AY5" i="1"/>
  <c r="AY6" i="1"/>
  <c r="AY7" i="1"/>
  <c r="AY8" i="1"/>
  <c r="AY9" i="1"/>
  <c r="AY10" i="1"/>
  <c r="AY11" i="1"/>
  <c r="AY12" i="1"/>
  <c r="AY13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Y1150" i="1"/>
  <c r="AY1151" i="1"/>
  <c r="AY1152" i="1"/>
  <c r="AY1153" i="1"/>
  <c r="AY1154" i="1"/>
  <c r="AY1155" i="1"/>
  <c r="AY1156" i="1"/>
  <c r="AY1157" i="1"/>
  <c r="AY1158" i="1"/>
  <c r="AY1159" i="1"/>
  <c r="AY1160" i="1"/>
  <c r="AY1161" i="1"/>
  <c r="AY1162" i="1"/>
  <c r="AY1163" i="1"/>
  <c r="AY1164" i="1"/>
  <c r="AY1165" i="1"/>
  <c r="AY1166" i="1"/>
  <c r="AY1167" i="1"/>
  <c r="AY1168" i="1"/>
  <c r="AY1169" i="1"/>
  <c r="AY1170" i="1"/>
  <c r="AY1171" i="1"/>
  <c r="AY1172" i="1"/>
  <c r="AY1173" i="1"/>
  <c r="AY1174" i="1"/>
  <c r="AY1175" i="1"/>
  <c r="AY1176" i="1"/>
  <c r="AY1177" i="1"/>
  <c r="AY1178" i="1"/>
  <c r="AY1179" i="1"/>
  <c r="AY1180" i="1"/>
  <c r="AY1181" i="1"/>
  <c r="AY1182" i="1"/>
  <c r="AY1183" i="1"/>
  <c r="AY1184" i="1"/>
  <c r="AY1185" i="1"/>
  <c r="AY1186" i="1"/>
  <c r="AY1187" i="1"/>
  <c r="AY1188" i="1"/>
  <c r="AY1189" i="1"/>
  <c r="AY1190" i="1"/>
  <c r="AY1191" i="1"/>
  <c r="AY1192" i="1"/>
  <c r="AY1193" i="1"/>
  <c r="AY1194" i="1"/>
  <c r="AY1195" i="1"/>
  <c r="AY1196" i="1"/>
  <c r="AY1197" i="1"/>
  <c r="AY1198" i="1"/>
  <c r="AY1199" i="1"/>
  <c r="AY1200" i="1"/>
  <c r="AY1201" i="1"/>
  <c r="AY1202" i="1"/>
  <c r="AY1203" i="1"/>
  <c r="AY1204" i="1"/>
  <c r="AY1205" i="1"/>
  <c r="AY1206" i="1"/>
  <c r="AY1207" i="1"/>
  <c r="AY1208" i="1"/>
  <c r="AY1209" i="1"/>
  <c r="AY1210" i="1"/>
  <c r="AY1211" i="1"/>
  <c r="AY1212" i="1"/>
  <c r="AY1213" i="1"/>
  <c r="AY1214" i="1"/>
  <c r="AY1215" i="1"/>
  <c r="AY1216" i="1"/>
  <c r="AY1217" i="1"/>
  <c r="AY1218" i="1"/>
  <c r="AY1219" i="1"/>
  <c r="AY1220" i="1"/>
  <c r="AY1221" i="1"/>
  <c r="AY1222" i="1"/>
  <c r="AY1223" i="1"/>
  <c r="AY1224" i="1"/>
  <c r="AY1225" i="1"/>
  <c r="AY1226" i="1"/>
  <c r="AY1227" i="1"/>
  <c r="AY1228" i="1"/>
  <c r="AY1229" i="1"/>
  <c r="AY1230" i="1"/>
  <c r="AY1231" i="1"/>
  <c r="AY1232" i="1"/>
  <c r="AY1233" i="1"/>
  <c r="AY1234" i="1"/>
  <c r="AY1235" i="1"/>
  <c r="AY1236" i="1"/>
  <c r="AY1237" i="1"/>
  <c r="AY1238" i="1"/>
  <c r="AY1239" i="1"/>
  <c r="AY1240" i="1"/>
  <c r="AY1241" i="1"/>
  <c r="AY1242" i="1"/>
  <c r="AY1243" i="1"/>
  <c r="AY1244" i="1"/>
  <c r="AY1245" i="1"/>
  <c r="AY1246" i="1"/>
  <c r="AY1247" i="1"/>
  <c r="AY1248" i="1"/>
  <c r="AY1249" i="1"/>
  <c r="AY1250" i="1"/>
  <c r="AY1251" i="1"/>
  <c r="AY1252" i="1"/>
  <c r="AY1253" i="1"/>
  <c r="AY1254" i="1"/>
  <c r="AY1255" i="1"/>
  <c r="AY1256" i="1"/>
  <c r="AY1257" i="1"/>
  <c r="AY1258" i="1"/>
  <c r="AY1259" i="1"/>
  <c r="AY1260" i="1"/>
  <c r="AY1261" i="1"/>
  <c r="AY1262" i="1"/>
  <c r="AY1263" i="1"/>
  <c r="AY1264" i="1"/>
  <c r="AY1265" i="1"/>
  <c r="AY1266" i="1"/>
  <c r="AY1267" i="1"/>
  <c r="AY1268" i="1"/>
  <c r="AY1269" i="1"/>
  <c r="AY1270" i="1"/>
  <c r="AY1271" i="1"/>
  <c r="AY1272" i="1"/>
  <c r="AY1273" i="1"/>
  <c r="AY1274" i="1"/>
  <c r="AY1275" i="1"/>
  <c r="AY1276" i="1"/>
  <c r="AY1277" i="1"/>
  <c r="AY1278" i="1"/>
  <c r="AY1279" i="1"/>
  <c r="AY1280" i="1"/>
  <c r="AY1281" i="1"/>
  <c r="AY1282" i="1"/>
  <c r="AY1283" i="1"/>
  <c r="AY1284" i="1"/>
  <c r="AY1285" i="1"/>
  <c r="AY1286" i="1"/>
  <c r="AY1287" i="1"/>
  <c r="AY1288" i="1"/>
  <c r="AY1289" i="1"/>
  <c r="AY1290" i="1"/>
  <c r="AY1291" i="1"/>
  <c r="AY1292" i="1"/>
  <c r="AY1293" i="1"/>
  <c r="AY1294" i="1"/>
  <c r="AY1295" i="1"/>
  <c r="AY1296" i="1"/>
  <c r="AY1297" i="1"/>
  <c r="AY1298" i="1"/>
  <c r="AY1299" i="1"/>
  <c r="AY1300" i="1"/>
  <c r="AY1301" i="1"/>
  <c r="AY1302" i="1"/>
  <c r="AY1303" i="1"/>
  <c r="AY1304" i="1"/>
  <c r="AY1305" i="1"/>
  <c r="AY1306" i="1"/>
  <c r="AY1307" i="1"/>
  <c r="AY1308" i="1"/>
  <c r="AY1309" i="1"/>
  <c r="AY1310" i="1"/>
  <c r="AY1311" i="1"/>
  <c r="AY1312" i="1"/>
  <c r="AY1313" i="1"/>
  <c r="AY1314" i="1"/>
  <c r="AY1315" i="1"/>
  <c r="AY1316" i="1"/>
  <c r="AY1317" i="1"/>
  <c r="AY1318" i="1"/>
  <c r="AY1319" i="1"/>
  <c r="AY1320" i="1"/>
  <c r="AY1321" i="1"/>
  <c r="AY1322" i="1"/>
  <c r="AY1323" i="1"/>
  <c r="AY1324" i="1"/>
  <c r="AY1325" i="1"/>
  <c r="AY1326" i="1"/>
  <c r="AY1327" i="1"/>
  <c r="AY1328" i="1"/>
  <c r="AY1329" i="1"/>
  <c r="AY1330" i="1"/>
  <c r="AY1331" i="1"/>
  <c r="AY1332" i="1"/>
  <c r="AY1333" i="1"/>
  <c r="AY1334" i="1"/>
  <c r="AY1335" i="1"/>
  <c r="AY1336" i="1"/>
  <c r="AY1337" i="1"/>
  <c r="AY1338" i="1"/>
  <c r="AY1339" i="1"/>
  <c r="AY1340" i="1"/>
  <c r="AY1341" i="1"/>
  <c r="AY1342" i="1"/>
  <c r="AY1343" i="1"/>
  <c r="AY1344" i="1"/>
  <c r="AY1345" i="1"/>
  <c r="AY1346" i="1"/>
  <c r="AY1347" i="1"/>
  <c r="AY1348" i="1"/>
  <c r="AY1349" i="1"/>
  <c r="AY1350" i="1"/>
  <c r="AY1351" i="1"/>
  <c r="AY1352" i="1"/>
  <c r="AY1353" i="1"/>
  <c r="AY1354" i="1"/>
  <c r="AY1355" i="1"/>
  <c r="AY1356" i="1"/>
  <c r="AY1357" i="1"/>
  <c r="AY1358" i="1"/>
  <c r="AY1359" i="1"/>
  <c r="AY1360" i="1"/>
  <c r="AY1361" i="1"/>
  <c r="AY1362" i="1"/>
  <c r="AY1363" i="1"/>
  <c r="AY1364" i="1"/>
  <c r="AY1365" i="1"/>
  <c r="AY1366" i="1"/>
  <c r="AY1367" i="1"/>
  <c r="AY1368" i="1"/>
  <c r="AY1369" i="1"/>
  <c r="AY1370" i="1"/>
  <c r="AY1371" i="1"/>
  <c r="AY1372" i="1"/>
  <c r="AY1373" i="1"/>
  <c r="AY1374" i="1"/>
  <c r="AY1375" i="1"/>
  <c r="AY1376" i="1"/>
  <c r="AY1377" i="1"/>
  <c r="AY1378" i="1"/>
  <c r="AY1379" i="1"/>
  <c r="AY1380" i="1"/>
  <c r="AY1381" i="1"/>
  <c r="AY1382" i="1"/>
  <c r="AY1383" i="1"/>
  <c r="AY1384" i="1"/>
  <c r="AY1385" i="1"/>
  <c r="AY1386" i="1"/>
  <c r="AY1387" i="1"/>
  <c r="AY1388" i="1"/>
  <c r="AY1389" i="1"/>
  <c r="AY1390" i="1"/>
  <c r="AY1391" i="1"/>
  <c r="AY1392" i="1"/>
  <c r="AY1393" i="1"/>
  <c r="AY1394" i="1"/>
  <c r="AY1395" i="1"/>
  <c r="AY1396" i="1"/>
  <c r="AY1397" i="1"/>
  <c r="AY1398" i="1"/>
  <c r="AY1399" i="1"/>
  <c r="AY1400" i="1"/>
  <c r="AY1401" i="1"/>
  <c r="AY1402" i="1"/>
  <c r="AY1403" i="1"/>
  <c r="AY1404" i="1"/>
  <c r="AY1405" i="1"/>
  <c r="AY1406" i="1"/>
  <c r="AY1407" i="1"/>
  <c r="AY1408" i="1"/>
  <c r="AY1409" i="1"/>
  <c r="AY1410" i="1"/>
  <c r="AY1411" i="1"/>
  <c r="AY1412" i="1"/>
  <c r="AY1413" i="1"/>
  <c r="AY1414" i="1"/>
  <c r="AY1415" i="1"/>
  <c r="AY1416" i="1"/>
  <c r="AY1417" i="1"/>
  <c r="AY1418" i="1"/>
  <c r="AY1419" i="1"/>
  <c r="AY1420" i="1"/>
  <c r="AY1421" i="1"/>
  <c r="AY1422" i="1"/>
  <c r="AY1423" i="1"/>
  <c r="AY1424" i="1"/>
  <c r="AY1425" i="1"/>
  <c r="AY1426" i="1"/>
  <c r="AY1427" i="1"/>
  <c r="AY1428" i="1"/>
  <c r="AY1429" i="1"/>
  <c r="AY1430" i="1"/>
  <c r="AY1431" i="1"/>
  <c r="AY1432" i="1"/>
  <c r="AY1433" i="1"/>
  <c r="AY1434" i="1"/>
  <c r="AY1435" i="1"/>
  <c r="AY1436" i="1"/>
  <c r="AY1437" i="1"/>
  <c r="AY1438" i="1"/>
  <c r="AY1439" i="1"/>
  <c r="AY1440" i="1"/>
  <c r="AY1441" i="1"/>
  <c r="AY1442" i="1"/>
  <c r="AY1443" i="1"/>
  <c r="AY1444" i="1"/>
  <c r="AY1445" i="1"/>
  <c r="AY1446" i="1"/>
  <c r="AY1447" i="1"/>
  <c r="AY1448" i="1"/>
  <c r="AY1449" i="1"/>
  <c r="AY1450" i="1"/>
  <c r="AY1451" i="1"/>
  <c r="AY1452" i="1"/>
  <c r="AY1453" i="1"/>
  <c r="AY1454" i="1"/>
  <c r="AY1455" i="1"/>
  <c r="AY1456" i="1"/>
  <c r="AY1457" i="1"/>
  <c r="AY1458" i="1"/>
  <c r="AY1459" i="1"/>
  <c r="AY1460" i="1"/>
  <c r="AY1461" i="1"/>
  <c r="AY1462" i="1"/>
  <c r="AY1463" i="1"/>
  <c r="AY1464" i="1"/>
  <c r="AY1465" i="1"/>
  <c r="AY1466" i="1"/>
  <c r="AY1467" i="1"/>
  <c r="AY1468" i="1"/>
  <c r="AY1469" i="1"/>
  <c r="AY1470" i="1"/>
  <c r="AY1471" i="1"/>
  <c r="AY1472" i="1"/>
  <c r="AY1473" i="1"/>
  <c r="AY1474" i="1"/>
  <c r="AY1475" i="1"/>
  <c r="AY1476" i="1"/>
  <c r="AY1477" i="1"/>
  <c r="AY1478" i="1"/>
  <c r="AY1479" i="1"/>
  <c r="AY1480" i="1"/>
  <c r="AY1481" i="1"/>
  <c r="AY1482" i="1"/>
  <c r="AY1483" i="1"/>
  <c r="AY1484" i="1"/>
  <c r="AY1485" i="1"/>
  <c r="AY1486" i="1"/>
  <c r="AY1487" i="1"/>
  <c r="AY1488" i="1"/>
  <c r="AY1489" i="1"/>
  <c r="AY1490" i="1"/>
  <c r="AY1491" i="1"/>
  <c r="AY1492" i="1"/>
  <c r="AY1493" i="1"/>
  <c r="AY1494" i="1"/>
  <c r="AY1495" i="1"/>
  <c r="AY1496" i="1"/>
  <c r="AY1497" i="1"/>
  <c r="AY1498" i="1"/>
  <c r="AY1499" i="1"/>
  <c r="AY1500" i="1"/>
  <c r="AY1501" i="1"/>
  <c r="AY1502" i="1"/>
  <c r="AY1503" i="1"/>
  <c r="AY1504" i="1"/>
  <c r="AY1505" i="1"/>
  <c r="AY1506" i="1"/>
  <c r="AY1507" i="1"/>
  <c r="AY1508" i="1"/>
  <c r="AY1509" i="1"/>
  <c r="AY1510" i="1"/>
  <c r="AY1511" i="1"/>
  <c r="AY1512" i="1"/>
  <c r="AY1513" i="1"/>
  <c r="AY1514" i="1"/>
  <c r="AY1515" i="1"/>
  <c r="AY1516" i="1"/>
  <c r="AY1517" i="1"/>
  <c r="AY1518" i="1"/>
  <c r="AY1519" i="1"/>
  <c r="AY1520" i="1"/>
  <c r="AY1521" i="1"/>
  <c r="AY1522" i="1"/>
  <c r="AY1523" i="1"/>
  <c r="AY1524" i="1"/>
  <c r="AY1525" i="1"/>
  <c r="AY1526" i="1"/>
  <c r="AY1527" i="1"/>
  <c r="AY1528" i="1"/>
  <c r="AY1529" i="1"/>
  <c r="AY1530" i="1"/>
  <c r="AY1531" i="1"/>
  <c r="AY1532" i="1"/>
  <c r="AY1533" i="1"/>
  <c r="AY1534" i="1"/>
  <c r="AY1535" i="1"/>
  <c r="AY1536" i="1"/>
  <c r="AY1537" i="1"/>
  <c r="AY1538" i="1"/>
  <c r="AY1539" i="1"/>
  <c r="AY1540" i="1"/>
  <c r="AY1541" i="1"/>
  <c r="AY1542" i="1"/>
  <c r="AY1543" i="1"/>
  <c r="AY1544" i="1"/>
  <c r="AY1545" i="1"/>
  <c r="AY1546" i="1"/>
  <c r="AY1547" i="1"/>
  <c r="AY1548" i="1"/>
  <c r="AY1549" i="1"/>
  <c r="AY1550" i="1"/>
  <c r="AY1551" i="1"/>
  <c r="AY1552" i="1"/>
  <c r="AY1553" i="1"/>
  <c r="AY1554" i="1"/>
  <c r="AY1555" i="1"/>
  <c r="AY1556" i="1"/>
  <c r="AY1557" i="1"/>
  <c r="AY1558" i="1"/>
  <c r="AY1559" i="1"/>
  <c r="AY1560" i="1"/>
  <c r="AY1561" i="1"/>
  <c r="AY1562" i="1"/>
  <c r="AY1563" i="1"/>
  <c r="AY1564" i="1"/>
  <c r="AY1565" i="1"/>
  <c r="AY1566" i="1"/>
  <c r="AY1567" i="1"/>
  <c r="AY1568" i="1"/>
  <c r="AY1569" i="1"/>
  <c r="AY1570" i="1"/>
  <c r="AY1571" i="1"/>
  <c r="AY1572" i="1"/>
  <c r="AY1573" i="1"/>
  <c r="AY1574" i="1"/>
  <c r="AY1575" i="1"/>
  <c r="AY1576" i="1"/>
  <c r="AY1577" i="1"/>
  <c r="AY1578" i="1"/>
  <c r="AY1579" i="1"/>
  <c r="AY1580" i="1"/>
  <c r="AY1581" i="1"/>
  <c r="AY1582" i="1"/>
  <c r="AY1583" i="1"/>
  <c r="AY1584" i="1"/>
  <c r="AY1585" i="1"/>
  <c r="AY1586" i="1"/>
  <c r="AY1587" i="1"/>
  <c r="AY1588" i="1"/>
  <c r="AY1589" i="1"/>
  <c r="AY1590" i="1"/>
  <c r="AY1591" i="1"/>
  <c r="AY1592" i="1"/>
  <c r="AY1593" i="1"/>
  <c r="AY1594" i="1"/>
  <c r="AY1595" i="1"/>
  <c r="AY1596" i="1"/>
  <c r="AY1597" i="1"/>
  <c r="AY1598" i="1"/>
  <c r="AY1599" i="1"/>
  <c r="AY1600" i="1"/>
  <c r="AY1601" i="1"/>
  <c r="AY1602" i="1"/>
  <c r="AY1603" i="1"/>
  <c r="AY1604" i="1"/>
  <c r="AY1605" i="1"/>
  <c r="AY1606" i="1"/>
  <c r="AY1607" i="1"/>
  <c r="AY1608" i="1"/>
  <c r="AY1609" i="1"/>
  <c r="AY1610" i="1"/>
  <c r="AY1611" i="1"/>
  <c r="AY1612" i="1"/>
  <c r="AY1613" i="1"/>
  <c r="AY1614" i="1"/>
  <c r="AY1615" i="1"/>
  <c r="AY1616" i="1"/>
  <c r="AY1617" i="1"/>
  <c r="AY1618" i="1"/>
  <c r="AY1619" i="1"/>
  <c r="AY1620" i="1"/>
  <c r="AY1621" i="1"/>
  <c r="AY1622" i="1"/>
  <c r="AY1623" i="1"/>
  <c r="AY1624" i="1"/>
  <c r="AY1625" i="1"/>
  <c r="AY1626" i="1"/>
  <c r="AY1627" i="1"/>
  <c r="AY1628" i="1"/>
  <c r="AY1629" i="1"/>
  <c r="AY1630" i="1"/>
  <c r="AY1631" i="1"/>
  <c r="AY1632" i="1"/>
  <c r="AY1633" i="1"/>
  <c r="AY1634" i="1"/>
  <c r="AY1635" i="1"/>
  <c r="AY1636" i="1"/>
  <c r="AY1637" i="1"/>
  <c r="AY1638" i="1"/>
  <c r="AY1639" i="1"/>
  <c r="AY1640" i="1"/>
  <c r="AY1641" i="1"/>
  <c r="AY1642" i="1"/>
  <c r="AY1643" i="1"/>
  <c r="AY1644" i="1"/>
  <c r="AY1645" i="1"/>
  <c r="AY1646" i="1"/>
  <c r="AY1647" i="1"/>
  <c r="AY1648" i="1"/>
  <c r="AY1649" i="1"/>
  <c r="AY1650" i="1"/>
  <c r="AY1651" i="1"/>
  <c r="AY1652" i="1"/>
  <c r="AY1653" i="1"/>
  <c r="AY1654" i="1"/>
  <c r="AY1655" i="1"/>
  <c r="AY1656" i="1"/>
  <c r="AY1657" i="1"/>
  <c r="AY1658" i="1"/>
  <c r="AY1659" i="1"/>
  <c r="AY1660" i="1"/>
  <c r="AY1661" i="1"/>
  <c r="AY1662" i="1"/>
  <c r="AY1663" i="1"/>
  <c r="AY1664" i="1"/>
  <c r="AY1665" i="1"/>
  <c r="AY1666" i="1"/>
  <c r="AY1667" i="1"/>
  <c r="AY1668" i="1"/>
  <c r="AY1669" i="1"/>
  <c r="AY1670" i="1"/>
  <c r="AY1671" i="1"/>
  <c r="AY1672" i="1"/>
  <c r="AY1673" i="1"/>
  <c r="AY1674" i="1"/>
  <c r="AY1675" i="1"/>
  <c r="AY1676" i="1"/>
  <c r="AY1677" i="1"/>
  <c r="AY1678" i="1"/>
  <c r="AY1679" i="1"/>
  <c r="AY1680" i="1"/>
  <c r="AY1681" i="1"/>
  <c r="AY1682" i="1"/>
  <c r="AY1683" i="1"/>
  <c r="AY1684" i="1"/>
  <c r="AY1685" i="1"/>
  <c r="AY1686" i="1"/>
  <c r="AY1687" i="1"/>
  <c r="AY1688" i="1"/>
  <c r="AY1689" i="1"/>
  <c r="AY1690" i="1"/>
  <c r="AY1691" i="1"/>
  <c r="AY1692" i="1"/>
  <c r="AY1693" i="1"/>
  <c r="AY1694" i="1"/>
  <c r="AY1695" i="1"/>
  <c r="AY1696" i="1"/>
  <c r="AY1697" i="1"/>
  <c r="AY1698" i="1"/>
  <c r="AY1699" i="1"/>
  <c r="AY1700" i="1"/>
  <c r="AY1701" i="1"/>
  <c r="AY1702" i="1"/>
  <c r="AY1703" i="1"/>
  <c r="AY1704" i="1"/>
  <c r="AY1705" i="1"/>
  <c r="AY1706" i="1"/>
  <c r="AY1707" i="1"/>
  <c r="AY1708" i="1"/>
  <c r="AY1709" i="1"/>
  <c r="AY1710" i="1"/>
  <c r="AY1711" i="1"/>
  <c r="AY1712" i="1"/>
  <c r="AY1713" i="1"/>
  <c r="AY1714" i="1"/>
  <c r="AY1715" i="1"/>
  <c r="AY1716" i="1"/>
  <c r="AY1717" i="1"/>
  <c r="AY1718" i="1"/>
  <c r="AY1719" i="1"/>
  <c r="AY1720" i="1"/>
  <c r="AY1721" i="1"/>
  <c r="AY1722" i="1"/>
  <c r="AY1723" i="1"/>
  <c r="AY1724" i="1"/>
  <c r="AY1725" i="1"/>
  <c r="AY1726" i="1"/>
  <c r="AY1727" i="1"/>
  <c r="AY1728" i="1"/>
  <c r="AY1729" i="1"/>
  <c r="AY1730" i="1"/>
  <c r="AY1731" i="1"/>
  <c r="AY1732" i="1"/>
  <c r="AY1733" i="1"/>
  <c r="AY1734" i="1"/>
  <c r="AY1735" i="1"/>
  <c r="AY1736" i="1"/>
  <c r="AY1737" i="1"/>
  <c r="AY1738" i="1"/>
  <c r="AY1739" i="1"/>
  <c r="AY1740" i="1"/>
  <c r="AY1741" i="1"/>
  <c r="AY1742" i="1"/>
  <c r="AY1743" i="1"/>
  <c r="AY1744" i="1"/>
  <c r="AY1745" i="1"/>
  <c r="AY1746" i="1"/>
  <c r="AY1747" i="1"/>
  <c r="AY1748" i="1"/>
  <c r="AY1749" i="1"/>
  <c r="AY1750" i="1"/>
  <c r="AY1751" i="1"/>
  <c r="AY1752" i="1"/>
  <c r="AY1753" i="1"/>
  <c r="AY1754" i="1"/>
  <c r="AY1755" i="1"/>
  <c r="AY1756" i="1"/>
  <c r="AY1757" i="1"/>
  <c r="AY1758" i="1"/>
  <c r="AY1759" i="1"/>
  <c r="AY1760" i="1"/>
  <c r="AY1761" i="1"/>
  <c r="AY1762" i="1"/>
  <c r="AY1763" i="1"/>
  <c r="AY1764" i="1"/>
  <c r="AY1765" i="1"/>
  <c r="AY1766" i="1"/>
  <c r="AY1767" i="1"/>
  <c r="AY1768" i="1"/>
  <c r="AY1769" i="1"/>
  <c r="AY1770" i="1"/>
  <c r="AY1771" i="1"/>
  <c r="AY1772" i="1"/>
  <c r="AY1773" i="1"/>
  <c r="AY1774" i="1"/>
  <c r="AY1775" i="1"/>
  <c r="AY1776" i="1"/>
  <c r="AY1777" i="1"/>
  <c r="AY1778" i="1"/>
  <c r="AY1779" i="1"/>
  <c r="AY1780" i="1"/>
  <c r="AY1781" i="1"/>
  <c r="AY1782" i="1"/>
  <c r="AY1783" i="1"/>
  <c r="AY1784" i="1"/>
  <c r="AY1785" i="1"/>
  <c r="AY1786" i="1"/>
  <c r="AY1787" i="1"/>
  <c r="AY1788" i="1"/>
  <c r="AY1789" i="1"/>
  <c r="AY1790" i="1"/>
  <c r="AY1791" i="1"/>
  <c r="AY1792" i="1"/>
  <c r="AY1793" i="1"/>
  <c r="AY1794" i="1"/>
  <c r="AY1795" i="1"/>
  <c r="AY1796" i="1"/>
  <c r="AY1797" i="1"/>
  <c r="AY1798" i="1"/>
  <c r="AY1799" i="1"/>
  <c r="AY1800" i="1"/>
  <c r="AY1801" i="1"/>
  <c r="AY1802" i="1"/>
  <c r="AY1803" i="1"/>
  <c r="AY1804" i="1"/>
  <c r="AY1805" i="1"/>
  <c r="AY1806" i="1"/>
  <c r="AY1807" i="1"/>
  <c r="AY1808" i="1"/>
  <c r="AY1809" i="1"/>
  <c r="AY1810" i="1"/>
  <c r="AY1811" i="1"/>
  <c r="AY1812" i="1"/>
  <c r="AY1813" i="1"/>
  <c r="AY1814" i="1"/>
  <c r="AY1815" i="1"/>
  <c r="AY1816" i="1"/>
  <c r="AY1817" i="1"/>
  <c r="AY1818" i="1"/>
  <c r="AY1819" i="1"/>
  <c r="AY1820" i="1"/>
  <c r="AY1821" i="1"/>
  <c r="AY1822" i="1"/>
  <c r="AY1823" i="1"/>
  <c r="AY1824" i="1"/>
  <c r="AY1825" i="1"/>
  <c r="AY1826" i="1"/>
  <c r="AY1827" i="1"/>
  <c r="AY1828" i="1"/>
  <c r="AY1829" i="1"/>
  <c r="AY1830" i="1"/>
  <c r="AY1831" i="1"/>
  <c r="AY1832" i="1"/>
  <c r="AY1833" i="1"/>
  <c r="AY1834" i="1"/>
  <c r="AY1835" i="1"/>
  <c r="AY1836" i="1"/>
  <c r="AY1837" i="1"/>
  <c r="AY1838" i="1"/>
  <c r="AY1839" i="1"/>
  <c r="AY1840" i="1"/>
  <c r="AY1841" i="1"/>
  <c r="AY1842" i="1"/>
  <c r="AY1843" i="1"/>
  <c r="AY1844" i="1"/>
  <c r="AY1845" i="1"/>
  <c r="AY1846" i="1"/>
  <c r="AY1847" i="1"/>
  <c r="AY1848" i="1"/>
  <c r="AY1849" i="1"/>
  <c r="AY1850" i="1"/>
  <c r="AY1851" i="1"/>
  <c r="AY1852" i="1"/>
  <c r="AY1853" i="1"/>
  <c r="AY1854" i="1"/>
  <c r="AY1855" i="1"/>
  <c r="AY1856" i="1"/>
  <c r="AY1857" i="1"/>
  <c r="AY1858" i="1"/>
  <c r="AY1859" i="1"/>
  <c r="AY1860" i="1"/>
  <c r="AY1861" i="1"/>
  <c r="AY1862" i="1"/>
  <c r="AY1863" i="1"/>
  <c r="AY1864" i="1"/>
  <c r="AY1865" i="1"/>
  <c r="AY1866" i="1"/>
  <c r="AY1867" i="1"/>
  <c r="AY1868" i="1"/>
  <c r="AY1869" i="1"/>
  <c r="AY1870" i="1"/>
  <c r="AY1871" i="1"/>
  <c r="AY1872" i="1"/>
  <c r="AY1873" i="1"/>
  <c r="AY1874" i="1"/>
  <c r="AY1875" i="1"/>
  <c r="AY1876" i="1"/>
  <c r="AY1877" i="1"/>
  <c r="AY1878" i="1"/>
  <c r="AY1879" i="1"/>
  <c r="AY1880" i="1"/>
  <c r="AY1881" i="1"/>
  <c r="AY1882" i="1"/>
  <c r="AY1883" i="1"/>
  <c r="AY1884" i="1"/>
  <c r="AY1885" i="1"/>
  <c r="AY1886" i="1"/>
  <c r="AY1887" i="1"/>
  <c r="AY1888" i="1"/>
  <c r="AY1889" i="1"/>
  <c r="AY1890" i="1"/>
  <c r="AY1891" i="1"/>
  <c r="AY1892" i="1"/>
  <c r="AY1893" i="1"/>
  <c r="AY1894" i="1"/>
  <c r="AY1895" i="1"/>
  <c r="AY1896" i="1"/>
  <c r="AY1897" i="1"/>
  <c r="AY1898" i="1"/>
  <c r="AY1899" i="1"/>
  <c r="AY1900" i="1"/>
  <c r="AY1901" i="1"/>
  <c r="AY1902" i="1"/>
  <c r="AY1903" i="1"/>
  <c r="AY1904" i="1"/>
  <c r="AY1905" i="1"/>
  <c r="AY1906" i="1"/>
  <c r="AY1907" i="1"/>
  <c r="AY1908" i="1"/>
  <c r="AY1909" i="1"/>
  <c r="AY1910" i="1"/>
  <c r="AY1911" i="1"/>
  <c r="AY1912" i="1"/>
  <c r="AY1913" i="1"/>
  <c r="AY1914" i="1"/>
  <c r="AY1915" i="1"/>
  <c r="AY1916" i="1"/>
  <c r="AY1917" i="1"/>
  <c r="AY1918" i="1"/>
  <c r="AY1919" i="1"/>
  <c r="AY1920" i="1"/>
  <c r="AY1921" i="1"/>
  <c r="AY1922" i="1"/>
  <c r="AY1923" i="1"/>
  <c r="AY1924" i="1"/>
  <c r="AY1925" i="1"/>
  <c r="AY1926" i="1"/>
  <c r="AY1927" i="1"/>
  <c r="AY1928" i="1"/>
  <c r="AY1929" i="1"/>
  <c r="AY1930" i="1"/>
  <c r="AY1931" i="1"/>
  <c r="AY1932" i="1"/>
  <c r="AY1933" i="1"/>
  <c r="AY1934" i="1"/>
  <c r="AY1935" i="1"/>
  <c r="AY1936" i="1"/>
  <c r="AY1937" i="1"/>
  <c r="AY1938" i="1"/>
  <c r="AY1939" i="1"/>
  <c r="AY1940" i="1"/>
  <c r="AY1941" i="1"/>
  <c r="AY1942" i="1"/>
  <c r="AY1943" i="1"/>
  <c r="AY1944" i="1"/>
  <c r="AY1945" i="1"/>
  <c r="AY1946" i="1"/>
  <c r="AY1947" i="1"/>
  <c r="AY1948" i="1"/>
  <c r="AY1949" i="1"/>
  <c r="AY1950" i="1"/>
  <c r="AY1951" i="1"/>
  <c r="AY1952" i="1"/>
  <c r="AY1953" i="1"/>
  <c r="AY1954" i="1"/>
  <c r="AY1955" i="1"/>
  <c r="AY1956" i="1"/>
  <c r="AY1957" i="1"/>
  <c r="AY1958" i="1"/>
  <c r="AY1959" i="1"/>
  <c r="AY1960" i="1"/>
  <c r="AY1961" i="1"/>
  <c r="AY1962" i="1"/>
  <c r="AY1963" i="1"/>
  <c r="AY1964" i="1"/>
  <c r="AY1965" i="1"/>
  <c r="AY1966" i="1"/>
  <c r="AY1967" i="1"/>
  <c r="AY1968" i="1"/>
  <c r="AY1969" i="1"/>
  <c r="AY1970" i="1"/>
  <c r="AY1971" i="1"/>
  <c r="AY1972" i="1"/>
  <c r="AY1973" i="1"/>
  <c r="AY1974" i="1"/>
  <c r="AY1975" i="1"/>
  <c r="AY1976" i="1"/>
  <c r="AY1977" i="1"/>
  <c r="AY1978" i="1"/>
  <c r="AY1979" i="1"/>
  <c r="AY1980" i="1"/>
  <c r="AY1981" i="1"/>
  <c r="AY1982" i="1"/>
  <c r="AY1983" i="1"/>
  <c r="AY1984" i="1"/>
  <c r="AY1985" i="1"/>
  <c r="AY1986" i="1"/>
  <c r="AY1987" i="1"/>
  <c r="AY1988" i="1"/>
  <c r="AY1989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1920" i="1"/>
  <c r="AX1921" i="1"/>
  <c r="AX1922" i="1"/>
  <c r="AX1923" i="1"/>
  <c r="AX1924" i="1"/>
  <c r="AX1925" i="1"/>
  <c r="AX1926" i="1"/>
  <c r="AX1927" i="1"/>
  <c r="AX1928" i="1"/>
  <c r="AX1929" i="1"/>
  <c r="AX1930" i="1"/>
  <c r="AX1931" i="1"/>
  <c r="AX1932" i="1"/>
  <c r="AX1933" i="1"/>
  <c r="AX1934" i="1"/>
  <c r="AX1935" i="1"/>
  <c r="AX1936" i="1"/>
  <c r="AX1937" i="1"/>
  <c r="AX1938" i="1"/>
  <c r="AX1939" i="1"/>
  <c r="AX1940" i="1"/>
  <c r="AX1941" i="1"/>
  <c r="AX1942" i="1"/>
  <c r="AX1943" i="1"/>
  <c r="AX1944" i="1"/>
  <c r="AX1945" i="1"/>
  <c r="AX1946" i="1"/>
  <c r="AX1947" i="1"/>
  <c r="AX1948" i="1"/>
  <c r="AX1949" i="1"/>
  <c r="AX1950" i="1"/>
  <c r="AX1951" i="1"/>
  <c r="AX1952" i="1"/>
  <c r="AX1953" i="1"/>
  <c r="AX1954" i="1"/>
  <c r="AX1955" i="1"/>
  <c r="AX1956" i="1"/>
  <c r="AX1957" i="1"/>
  <c r="AX1958" i="1"/>
  <c r="AX1959" i="1"/>
  <c r="AX1960" i="1"/>
  <c r="AX1961" i="1"/>
  <c r="AX1962" i="1"/>
  <c r="AX1963" i="1"/>
  <c r="AX1964" i="1"/>
  <c r="AX1965" i="1"/>
  <c r="AX1966" i="1"/>
  <c r="AX1967" i="1"/>
  <c r="AX1968" i="1"/>
  <c r="AX1969" i="1"/>
  <c r="AX1970" i="1"/>
  <c r="AX1971" i="1"/>
  <c r="AX1972" i="1"/>
  <c r="AX1973" i="1"/>
  <c r="AX1974" i="1"/>
  <c r="AX1975" i="1"/>
  <c r="AX1976" i="1"/>
  <c r="AX1977" i="1"/>
  <c r="AX1978" i="1"/>
  <c r="AX1979" i="1"/>
  <c r="AX1980" i="1"/>
  <c r="AX1981" i="1"/>
  <c r="AX1982" i="1"/>
  <c r="AX1983" i="1"/>
  <c r="AX1984" i="1"/>
  <c r="AX1985" i="1"/>
  <c r="AX1986" i="1"/>
  <c r="AX1987" i="1"/>
  <c r="AX1988" i="1"/>
  <c r="AX1989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0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1396" i="1"/>
  <c r="AW1397" i="1"/>
  <c r="AW1398" i="1"/>
  <c r="AW1399" i="1"/>
  <c r="AW1400" i="1"/>
  <c r="AW1401" i="1"/>
  <c r="AW1402" i="1"/>
  <c r="AW1403" i="1"/>
  <c r="AW1404" i="1"/>
  <c r="AW1405" i="1"/>
  <c r="AW1406" i="1"/>
  <c r="AW1407" i="1"/>
  <c r="AW1408" i="1"/>
  <c r="AW1409" i="1"/>
  <c r="AW1410" i="1"/>
  <c r="AW1411" i="1"/>
  <c r="AW1412" i="1"/>
  <c r="AW1413" i="1"/>
  <c r="AW1414" i="1"/>
  <c r="AW1415" i="1"/>
  <c r="AW1416" i="1"/>
  <c r="AW1417" i="1"/>
  <c r="AW1418" i="1"/>
  <c r="AW1419" i="1"/>
  <c r="AW1420" i="1"/>
  <c r="AW1421" i="1"/>
  <c r="AW1422" i="1"/>
  <c r="AW1423" i="1"/>
  <c r="AW1424" i="1"/>
  <c r="AW1425" i="1"/>
  <c r="AW1426" i="1"/>
  <c r="AW1427" i="1"/>
  <c r="AW1428" i="1"/>
  <c r="AW1429" i="1"/>
  <c r="AW1430" i="1"/>
  <c r="AW1431" i="1"/>
  <c r="AW1432" i="1"/>
  <c r="AW1433" i="1"/>
  <c r="AW1434" i="1"/>
  <c r="AW1435" i="1"/>
  <c r="AW1436" i="1"/>
  <c r="AW1437" i="1"/>
  <c r="AW1438" i="1"/>
  <c r="AW1439" i="1"/>
  <c r="AW1440" i="1"/>
  <c r="AW1441" i="1"/>
  <c r="AW1442" i="1"/>
  <c r="AW1443" i="1"/>
  <c r="AW1444" i="1"/>
  <c r="AW1445" i="1"/>
  <c r="AW1446" i="1"/>
  <c r="AW1447" i="1"/>
  <c r="AW1448" i="1"/>
  <c r="AW1449" i="1"/>
  <c r="AW1450" i="1"/>
  <c r="AW1451" i="1"/>
  <c r="AW1452" i="1"/>
  <c r="AW1453" i="1"/>
  <c r="AW1454" i="1"/>
  <c r="AW1455" i="1"/>
  <c r="AW1456" i="1"/>
  <c r="AW1457" i="1"/>
  <c r="AW1458" i="1"/>
  <c r="AW1459" i="1"/>
  <c r="AW1460" i="1"/>
  <c r="AW1461" i="1"/>
  <c r="AW1462" i="1"/>
  <c r="AW1463" i="1"/>
  <c r="AW1464" i="1"/>
  <c r="AW1465" i="1"/>
  <c r="AW1466" i="1"/>
  <c r="AW1467" i="1"/>
  <c r="AW1468" i="1"/>
  <c r="AW1469" i="1"/>
  <c r="AW1470" i="1"/>
  <c r="AW1471" i="1"/>
  <c r="AW1472" i="1"/>
  <c r="AW1473" i="1"/>
  <c r="AW1474" i="1"/>
  <c r="AW1475" i="1"/>
  <c r="AW1476" i="1"/>
  <c r="AW1477" i="1"/>
  <c r="AW1478" i="1"/>
  <c r="AW1479" i="1"/>
  <c r="AW1480" i="1"/>
  <c r="AW1481" i="1"/>
  <c r="AW1482" i="1"/>
  <c r="AW1483" i="1"/>
  <c r="AW1484" i="1"/>
  <c r="AW1485" i="1"/>
  <c r="AW1486" i="1"/>
  <c r="AW1487" i="1"/>
  <c r="AW1488" i="1"/>
  <c r="AW1489" i="1"/>
  <c r="AW1490" i="1"/>
  <c r="AW1491" i="1"/>
  <c r="AW1492" i="1"/>
  <c r="AW1493" i="1"/>
  <c r="AW1494" i="1"/>
  <c r="AW1495" i="1"/>
  <c r="AW1496" i="1"/>
  <c r="AW1497" i="1"/>
  <c r="AW1498" i="1"/>
  <c r="AW1499" i="1"/>
  <c r="AW1500" i="1"/>
  <c r="AW1501" i="1"/>
  <c r="AW1502" i="1"/>
  <c r="AW1503" i="1"/>
  <c r="AW1504" i="1"/>
  <c r="AW1505" i="1"/>
  <c r="AW1506" i="1"/>
  <c r="AW1507" i="1"/>
  <c r="AW1508" i="1"/>
  <c r="AW1509" i="1"/>
  <c r="AW1510" i="1"/>
  <c r="AW1511" i="1"/>
  <c r="AW1512" i="1"/>
  <c r="AW1513" i="1"/>
  <c r="AW1514" i="1"/>
  <c r="AW1515" i="1"/>
  <c r="AW1516" i="1"/>
  <c r="AW1517" i="1"/>
  <c r="AW1518" i="1"/>
  <c r="AW1519" i="1"/>
  <c r="AW1520" i="1"/>
  <c r="AW1521" i="1"/>
  <c r="AW1522" i="1"/>
  <c r="AW1523" i="1"/>
  <c r="AW1524" i="1"/>
  <c r="AW1525" i="1"/>
  <c r="AW1526" i="1"/>
  <c r="AW1527" i="1"/>
  <c r="AW1528" i="1"/>
  <c r="AW1529" i="1"/>
  <c r="AW1530" i="1"/>
  <c r="AW1531" i="1"/>
  <c r="AW1532" i="1"/>
  <c r="AW1533" i="1"/>
  <c r="AW1534" i="1"/>
  <c r="AW1535" i="1"/>
  <c r="AW1536" i="1"/>
  <c r="AW1537" i="1"/>
  <c r="AW1538" i="1"/>
  <c r="AW1539" i="1"/>
  <c r="AW1540" i="1"/>
  <c r="AW1541" i="1"/>
  <c r="AW1542" i="1"/>
  <c r="AW1543" i="1"/>
  <c r="AW1544" i="1"/>
  <c r="AW1545" i="1"/>
  <c r="AW1546" i="1"/>
  <c r="AW1547" i="1"/>
  <c r="AW1548" i="1"/>
  <c r="AW1549" i="1"/>
  <c r="AW1550" i="1"/>
  <c r="AW1551" i="1"/>
  <c r="AW1552" i="1"/>
  <c r="AW1553" i="1"/>
  <c r="AW1554" i="1"/>
  <c r="AW1555" i="1"/>
  <c r="AW1556" i="1"/>
  <c r="AW1557" i="1"/>
  <c r="AW1558" i="1"/>
  <c r="AW1559" i="1"/>
  <c r="AW1560" i="1"/>
  <c r="AW1561" i="1"/>
  <c r="AW1562" i="1"/>
  <c r="AW1563" i="1"/>
  <c r="AW1564" i="1"/>
  <c r="AW1565" i="1"/>
  <c r="AW1566" i="1"/>
  <c r="AW1567" i="1"/>
  <c r="AW1568" i="1"/>
  <c r="AW1569" i="1"/>
  <c r="AW1570" i="1"/>
  <c r="AW1571" i="1"/>
  <c r="AW1572" i="1"/>
  <c r="AW1573" i="1"/>
  <c r="AW1574" i="1"/>
  <c r="AW1575" i="1"/>
  <c r="AW1576" i="1"/>
  <c r="AW1577" i="1"/>
  <c r="AW1578" i="1"/>
  <c r="AW1579" i="1"/>
  <c r="AW1580" i="1"/>
  <c r="AW1581" i="1"/>
  <c r="AW1582" i="1"/>
  <c r="AW1583" i="1"/>
  <c r="AW1584" i="1"/>
  <c r="AW1585" i="1"/>
  <c r="AW1586" i="1"/>
  <c r="AW1587" i="1"/>
  <c r="AW1588" i="1"/>
  <c r="AW1589" i="1"/>
  <c r="AW1590" i="1"/>
  <c r="AW1591" i="1"/>
  <c r="AW1592" i="1"/>
  <c r="AW1593" i="1"/>
  <c r="AW1594" i="1"/>
  <c r="AW1595" i="1"/>
  <c r="AW1596" i="1"/>
  <c r="AW1597" i="1"/>
  <c r="AW1598" i="1"/>
  <c r="AW1599" i="1"/>
  <c r="AW1600" i="1"/>
  <c r="AW1601" i="1"/>
  <c r="AW1602" i="1"/>
  <c r="AW1603" i="1"/>
  <c r="AW1604" i="1"/>
  <c r="AW1605" i="1"/>
  <c r="AW1606" i="1"/>
  <c r="AW1607" i="1"/>
  <c r="AW1608" i="1"/>
  <c r="AW1609" i="1"/>
  <c r="AW1610" i="1"/>
  <c r="AW1611" i="1"/>
  <c r="AW1612" i="1"/>
  <c r="AW1613" i="1"/>
  <c r="AW1614" i="1"/>
  <c r="AW1615" i="1"/>
  <c r="AW1616" i="1"/>
  <c r="AW1617" i="1"/>
  <c r="AW1618" i="1"/>
  <c r="AW1619" i="1"/>
  <c r="AW1620" i="1"/>
  <c r="AW1621" i="1"/>
  <c r="AW1622" i="1"/>
  <c r="AW1623" i="1"/>
  <c r="AW1624" i="1"/>
  <c r="AW1625" i="1"/>
  <c r="AW1626" i="1"/>
  <c r="AW1627" i="1"/>
  <c r="AW1628" i="1"/>
  <c r="AW1629" i="1"/>
  <c r="AW1630" i="1"/>
  <c r="AW1631" i="1"/>
  <c r="AW1632" i="1"/>
  <c r="AW1633" i="1"/>
  <c r="AW1634" i="1"/>
  <c r="AW1635" i="1"/>
  <c r="AW1636" i="1"/>
  <c r="AW1637" i="1"/>
  <c r="AW1638" i="1"/>
  <c r="AW1639" i="1"/>
  <c r="AW1640" i="1"/>
  <c r="AW1641" i="1"/>
  <c r="AW1642" i="1"/>
  <c r="AW1643" i="1"/>
  <c r="AW1644" i="1"/>
  <c r="AW1645" i="1"/>
  <c r="AW1646" i="1"/>
  <c r="AW1647" i="1"/>
  <c r="AW1648" i="1"/>
  <c r="AW1649" i="1"/>
  <c r="AW1650" i="1"/>
  <c r="AW1651" i="1"/>
  <c r="AW1652" i="1"/>
  <c r="AW1653" i="1"/>
  <c r="AW1654" i="1"/>
  <c r="AW1655" i="1"/>
  <c r="AW1656" i="1"/>
  <c r="AW1657" i="1"/>
  <c r="AW1658" i="1"/>
  <c r="AW1659" i="1"/>
  <c r="AW1660" i="1"/>
  <c r="AW1661" i="1"/>
  <c r="AW1662" i="1"/>
  <c r="AW1663" i="1"/>
  <c r="AW1664" i="1"/>
  <c r="AW1665" i="1"/>
  <c r="AW1666" i="1"/>
  <c r="AW1667" i="1"/>
  <c r="AW1668" i="1"/>
  <c r="AW1669" i="1"/>
  <c r="AW1670" i="1"/>
  <c r="AW1671" i="1"/>
  <c r="AW1672" i="1"/>
  <c r="AW1673" i="1"/>
  <c r="AW1674" i="1"/>
  <c r="AW1675" i="1"/>
  <c r="AW1676" i="1"/>
  <c r="AW1677" i="1"/>
  <c r="AW1678" i="1"/>
  <c r="AW1679" i="1"/>
  <c r="AW1680" i="1"/>
  <c r="AW1681" i="1"/>
  <c r="AW1682" i="1"/>
  <c r="AW1683" i="1"/>
  <c r="AW1684" i="1"/>
  <c r="AW1685" i="1"/>
  <c r="AW1686" i="1"/>
  <c r="AW1687" i="1"/>
  <c r="AW1688" i="1"/>
  <c r="AW1689" i="1"/>
  <c r="AW1690" i="1"/>
  <c r="AW1691" i="1"/>
  <c r="AW1692" i="1"/>
  <c r="AW1693" i="1"/>
  <c r="AW1694" i="1"/>
  <c r="AW1695" i="1"/>
  <c r="AW1696" i="1"/>
  <c r="AW1697" i="1"/>
  <c r="AW1698" i="1"/>
  <c r="AW1699" i="1"/>
  <c r="AW1700" i="1"/>
  <c r="AW1701" i="1"/>
  <c r="AW1702" i="1"/>
  <c r="AW1703" i="1"/>
  <c r="AW1704" i="1"/>
  <c r="AW1705" i="1"/>
  <c r="AW1706" i="1"/>
  <c r="AW1707" i="1"/>
  <c r="AW1708" i="1"/>
  <c r="AW1709" i="1"/>
  <c r="AW1710" i="1"/>
  <c r="AW1711" i="1"/>
  <c r="AW1712" i="1"/>
  <c r="AW1713" i="1"/>
  <c r="AW1714" i="1"/>
  <c r="AW1715" i="1"/>
  <c r="AW1716" i="1"/>
  <c r="AW1717" i="1"/>
  <c r="AW1718" i="1"/>
  <c r="AW1719" i="1"/>
  <c r="AW1720" i="1"/>
  <c r="AW1721" i="1"/>
  <c r="AW1722" i="1"/>
  <c r="AW1723" i="1"/>
  <c r="AW1724" i="1"/>
  <c r="AW1725" i="1"/>
  <c r="AW1726" i="1"/>
  <c r="AW1727" i="1"/>
  <c r="AW1728" i="1"/>
  <c r="AW1729" i="1"/>
  <c r="AW1730" i="1"/>
  <c r="AW1731" i="1"/>
  <c r="AW1732" i="1"/>
  <c r="AW1733" i="1"/>
  <c r="AW1734" i="1"/>
  <c r="AW1735" i="1"/>
  <c r="AW1736" i="1"/>
  <c r="AW1737" i="1"/>
  <c r="AW1738" i="1"/>
  <c r="AW1739" i="1"/>
  <c r="AW1740" i="1"/>
  <c r="AW1741" i="1"/>
  <c r="AW1742" i="1"/>
  <c r="AW1743" i="1"/>
  <c r="AW1744" i="1"/>
  <c r="AW1745" i="1"/>
  <c r="AW1746" i="1"/>
  <c r="AW1747" i="1"/>
  <c r="AW1748" i="1"/>
  <c r="AW1749" i="1"/>
  <c r="AW1750" i="1"/>
  <c r="AW1751" i="1"/>
  <c r="AW1752" i="1"/>
  <c r="AW1753" i="1"/>
  <c r="AW1754" i="1"/>
  <c r="AW1755" i="1"/>
  <c r="AW1756" i="1"/>
  <c r="AW1757" i="1"/>
  <c r="AW1758" i="1"/>
  <c r="AW1759" i="1"/>
  <c r="AW1760" i="1"/>
  <c r="AW1761" i="1"/>
  <c r="AW1762" i="1"/>
  <c r="AW1763" i="1"/>
  <c r="AW1764" i="1"/>
  <c r="AW1765" i="1"/>
  <c r="AW1766" i="1"/>
  <c r="AW1767" i="1"/>
  <c r="AW1768" i="1"/>
  <c r="AW1769" i="1"/>
  <c r="AW1770" i="1"/>
  <c r="AW1771" i="1"/>
  <c r="AW1772" i="1"/>
  <c r="AW1773" i="1"/>
  <c r="AW1774" i="1"/>
  <c r="AW1775" i="1"/>
  <c r="AW1776" i="1"/>
  <c r="AW1777" i="1"/>
  <c r="AW1778" i="1"/>
  <c r="AW1779" i="1"/>
  <c r="AW1780" i="1"/>
  <c r="AW1781" i="1"/>
  <c r="AW1782" i="1"/>
  <c r="AW1783" i="1"/>
  <c r="AW1784" i="1"/>
  <c r="AW1785" i="1"/>
  <c r="AW1786" i="1"/>
  <c r="AW1787" i="1"/>
  <c r="AW1788" i="1"/>
  <c r="AW1789" i="1"/>
  <c r="AW1790" i="1"/>
  <c r="AW1791" i="1"/>
  <c r="AW1792" i="1"/>
  <c r="AW1793" i="1"/>
  <c r="AW1794" i="1"/>
  <c r="AW1795" i="1"/>
  <c r="AW1796" i="1"/>
  <c r="AW1797" i="1"/>
  <c r="AW1798" i="1"/>
  <c r="AW1799" i="1"/>
  <c r="AW1800" i="1"/>
  <c r="AW1801" i="1"/>
  <c r="AW1802" i="1"/>
  <c r="AW1803" i="1"/>
  <c r="AW1804" i="1"/>
  <c r="AW1805" i="1"/>
  <c r="AW1806" i="1"/>
  <c r="AW1807" i="1"/>
  <c r="AW1808" i="1"/>
  <c r="AW1809" i="1"/>
  <c r="AW1810" i="1"/>
  <c r="AW1811" i="1"/>
  <c r="AW1812" i="1"/>
  <c r="AW1813" i="1"/>
  <c r="AW1814" i="1"/>
  <c r="AW1815" i="1"/>
  <c r="AW1816" i="1"/>
  <c r="AW1817" i="1"/>
  <c r="AW1818" i="1"/>
  <c r="AW1819" i="1"/>
  <c r="AW1820" i="1"/>
  <c r="AW1821" i="1"/>
  <c r="AW1822" i="1"/>
  <c r="AW1823" i="1"/>
  <c r="AW1824" i="1"/>
  <c r="AW1825" i="1"/>
  <c r="AW1826" i="1"/>
  <c r="AW1827" i="1"/>
  <c r="AW1828" i="1"/>
  <c r="AW1829" i="1"/>
  <c r="AW1830" i="1"/>
  <c r="AW1831" i="1"/>
  <c r="AW1832" i="1"/>
  <c r="AW1833" i="1"/>
  <c r="AW1834" i="1"/>
  <c r="AW1835" i="1"/>
  <c r="AW1836" i="1"/>
  <c r="AW1837" i="1"/>
  <c r="AW1838" i="1"/>
  <c r="AW1839" i="1"/>
  <c r="AW1840" i="1"/>
  <c r="AW1841" i="1"/>
  <c r="AW1842" i="1"/>
  <c r="AW1843" i="1"/>
  <c r="AW1844" i="1"/>
  <c r="AW1845" i="1"/>
  <c r="AW1846" i="1"/>
  <c r="AW1847" i="1"/>
  <c r="AW1848" i="1"/>
  <c r="AW1849" i="1"/>
  <c r="AW1850" i="1"/>
  <c r="AW1851" i="1"/>
  <c r="AW1852" i="1"/>
  <c r="AW1853" i="1"/>
  <c r="AW1854" i="1"/>
  <c r="AW1855" i="1"/>
  <c r="AW1856" i="1"/>
  <c r="AW1857" i="1"/>
  <c r="AW1858" i="1"/>
  <c r="AW1859" i="1"/>
  <c r="AW1860" i="1"/>
  <c r="AW1861" i="1"/>
  <c r="AW1862" i="1"/>
  <c r="AW1863" i="1"/>
  <c r="AW1864" i="1"/>
  <c r="AW1865" i="1"/>
  <c r="AW1866" i="1"/>
  <c r="AW1867" i="1"/>
  <c r="AW1868" i="1"/>
  <c r="AW1869" i="1"/>
  <c r="AW1870" i="1"/>
  <c r="AW1871" i="1"/>
  <c r="AW1872" i="1"/>
  <c r="AW1873" i="1"/>
  <c r="AW1874" i="1"/>
  <c r="AW1875" i="1"/>
  <c r="AW1876" i="1"/>
  <c r="AW1877" i="1"/>
  <c r="AW1878" i="1"/>
  <c r="AW1879" i="1"/>
  <c r="AW1880" i="1"/>
  <c r="AW1881" i="1"/>
  <c r="AW1882" i="1"/>
  <c r="AW1883" i="1"/>
  <c r="AW1884" i="1"/>
  <c r="AW1885" i="1"/>
  <c r="AW1886" i="1"/>
  <c r="AW1887" i="1"/>
  <c r="AW1888" i="1"/>
  <c r="AW1889" i="1"/>
  <c r="AW1890" i="1"/>
  <c r="AW1891" i="1"/>
  <c r="AW1892" i="1"/>
  <c r="AW1893" i="1"/>
  <c r="AW1894" i="1"/>
  <c r="AW1895" i="1"/>
  <c r="AW1896" i="1"/>
  <c r="AW1897" i="1"/>
  <c r="AW1898" i="1"/>
  <c r="AW1899" i="1"/>
  <c r="AW1900" i="1"/>
  <c r="AW1901" i="1"/>
  <c r="AW1902" i="1"/>
  <c r="AW1903" i="1"/>
  <c r="AW1904" i="1"/>
  <c r="AW1905" i="1"/>
  <c r="AW1906" i="1"/>
  <c r="AW1907" i="1"/>
  <c r="AW1908" i="1"/>
  <c r="AW1909" i="1"/>
  <c r="AW1910" i="1"/>
  <c r="AW1911" i="1"/>
  <c r="AW1912" i="1"/>
  <c r="AW1913" i="1"/>
  <c r="AW1914" i="1"/>
  <c r="AW1915" i="1"/>
  <c r="AW1916" i="1"/>
  <c r="AW1917" i="1"/>
  <c r="AW1918" i="1"/>
  <c r="AW1919" i="1"/>
  <c r="AW1920" i="1"/>
  <c r="AW1921" i="1"/>
  <c r="AW1922" i="1"/>
  <c r="AW1923" i="1"/>
  <c r="AW1924" i="1"/>
  <c r="AW1925" i="1"/>
  <c r="AW1926" i="1"/>
  <c r="AW1927" i="1"/>
  <c r="AW1928" i="1"/>
  <c r="AW1929" i="1"/>
  <c r="AW1930" i="1"/>
  <c r="AW1931" i="1"/>
  <c r="AW1932" i="1"/>
  <c r="AW1933" i="1"/>
  <c r="AW1934" i="1"/>
  <c r="AW1935" i="1"/>
  <c r="AW1936" i="1"/>
  <c r="AW1937" i="1"/>
  <c r="AW1938" i="1"/>
  <c r="AW1939" i="1"/>
  <c r="AW1940" i="1"/>
  <c r="AW1941" i="1"/>
  <c r="AW1942" i="1"/>
  <c r="AW1943" i="1"/>
  <c r="AW1944" i="1"/>
  <c r="AW1945" i="1"/>
  <c r="AW1946" i="1"/>
  <c r="AW1947" i="1"/>
  <c r="AW1948" i="1"/>
  <c r="AW1949" i="1"/>
  <c r="AW1950" i="1"/>
  <c r="AW1951" i="1"/>
  <c r="AW1952" i="1"/>
  <c r="AW1953" i="1"/>
  <c r="AW1954" i="1"/>
  <c r="AW1955" i="1"/>
  <c r="AW1956" i="1"/>
  <c r="AW1957" i="1"/>
  <c r="AW1958" i="1"/>
  <c r="AW1959" i="1"/>
  <c r="AW1960" i="1"/>
  <c r="AW1961" i="1"/>
  <c r="AW1962" i="1"/>
  <c r="AW1963" i="1"/>
  <c r="AW1964" i="1"/>
  <c r="AW1965" i="1"/>
  <c r="AW1966" i="1"/>
  <c r="AW1967" i="1"/>
  <c r="AW1968" i="1"/>
  <c r="AW1969" i="1"/>
  <c r="AW1970" i="1"/>
  <c r="AW1971" i="1"/>
  <c r="AW1972" i="1"/>
  <c r="AW1973" i="1"/>
  <c r="AW1974" i="1"/>
  <c r="AW1975" i="1"/>
  <c r="AW1976" i="1"/>
  <c r="AW1977" i="1"/>
  <c r="AW1978" i="1"/>
  <c r="AW1979" i="1"/>
  <c r="AW1980" i="1"/>
  <c r="AW1981" i="1"/>
  <c r="AW1982" i="1"/>
  <c r="AW1983" i="1"/>
  <c r="AW1984" i="1"/>
  <c r="AW1985" i="1"/>
  <c r="AW1986" i="1"/>
  <c r="AW1987" i="1"/>
  <c r="AW1988" i="1"/>
  <c r="AW1989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1062" i="1"/>
  <c r="AV1063" i="1"/>
  <c r="AV1064" i="1"/>
  <c r="AV1065" i="1"/>
  <c r="AV1066" i="1"/>
  <c r="AV1067" i="1"/>
  <c r="AV1068" i="1"/>
  <c r="AV1069" i="1"/>
  <c r="AV1070" i="1"/>
  <c r="AV1071" i="1"/>
  <c r="AV1072" i="1"/>
  <c r="AV1073" i="1"/>
  <c r="AV1074" i="1"/>
  <c r="AV1075" i="1"/>
  <c r="AV1076" i="1"/>
  <c r="AV1077" i="1"/>
  <c r="AV1078" i="1"/>
  <c r="AV1079" i="1"/>
  <c r="AV1080" i="1"/>
  <c r="AV1081" i="1"/>
  <c r="AV1082" i="1"/>
  <c r="AV1083" i="1"/>
  <c r="AV1084" i="1"/>
  <c r="AV1085" i="1"/>
  <c r="AV1086" i="1"/>
  <c r="AV1087" i="1"/>
  <c r="AV1088" i="1"/>
  <c r="AV1089" i="1"/>
  <c r="AV1090" i="1"/>
  <c r="AV1091" i="1"/>
  <c r="AV1092" i="1"/>
  <c r="AV1093" i="1"/>
  <c r="AV1094" i="1"/>
  <c r="AV1095" i="1"/>
  <c r="AV1096" i="1"/>
  <c r="AV1097" i="1"/>
  <c r="AV1098" i="1"/>
  <c r="AV1099" i="1"/>
  <c r="AV1100" i="1"/>
  <c r="AV1101" i="1"/>
  <c r="AV1102" i="1"/>
  <c r="AV1103" i="1"/>
  <c r="AV1104" i="1"/>
  <c r="AV1105" i="1"/>
  <c r="AV1106" i="1"/>
  <c r="AV1107" i="1"/>
  <c r="AV1108" i="1"/>
  <c r="AV1109" i="1"/>
  <c r="AV1110" i="1"/>
  <c r="AV1111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28" i="1"/>
  <c r="AV1129" i="1"/>
  <c r="AV1130" i="1"/>
  <c r="AV1131" i="1"/>
  <c r="AV1132" i="1"/>
  <c r="AV1133" i="1"/>
  <c r="AV1134" i="1"/>
  <c r="AV1135" i="1"/>
  <c r="AV1136" i="1"/>
  <c r="AV1137" i="1"/>
  <c r="AV1138" i="1"/>
  <c r="AV1139" i="1"/>
  <c r="AV1140" i="1"/>
  <c r="AV1141" i="1"/>
  <c r="AV1142" i="1"/>
  <c r="AV1143" i="1"/>
  <c r="AV1144" i="1"/>
  <c r="AV1145" i="1"/>
  <c r="AV1146" i="1"/>
  <c r="AV1147" i="1"/>
  <c r="AV1148" i="1"/>
  <c r="AV1149" i="1"/>
  <c r="AV1150" i="1"/>
  <c r="AV1151" i="1"/>
  <c r="AV1152" i="1"/>
  <c r="AV1153" i="1"/>
  <c r="AV1154" i="1"/>
  <c r="AV1155" i="1"/>
  <c r="AV1156" i="1"/>
  <c r="AV1157" i="1"/>
  <c r="AV1158" i="1"/>
  <c r="AV1159" i="1"/>
  <c r="AV1160" i="1"/>
  <c r="AV1161" i="1"/>
  <c r="AV1162" i="1"/>
  <c r="AV1163" i="1"/>
  <c r="AV1164" i="1"/>
  <c r="AV1165" i="1"/>
  <c r="AV1166" i="1"/>
  <c r="AV1167" i="1"/>
  <c r="AV1168" i="1"/>
  <c r="AV1169" i="1"/>
  <c r="AV1170" i="1"/>
  <c r="AV1171" i="1"/>
  <c r="AV1172" i="1"/>
  <c r="AV1173" i="1"/>
  <c r="AV1174" i="1"/>
  <c r="AV1175" i="1"/>
  <c r="AV1176" i="1"/>
  <c r="AV1177" i="1"/>
  <c r="AV1178" i="1"/>
  <c r="AV1179" i="1"/>
  <c r="AV1180" i="1"/>
  <c r="AV1181" i="1"/>
  <c r="AV1182" i="1"/>
  <c r="AV1183" i="1"/>
  <c r="AV1184" i="1"/>
  <c r="AV1185" i="1"/>
  <c r="AV1186" i="1"/>
  <c r="AV1187" i="1"/>
  <c r="AV1188" i="1"/>
  <c r="AV1189" i="1"/>
  <c r="AV1190" i="1"/>
  <c r="AV1191" i="1"/>
  <c r="AV1192" i="1"/>
  <c r="AV1193" i="1"/>
  <c r="AV1194" i="1"/>
  <c r="AV1195" i="1"/>
  <c r="AV1196" i="1"/>
  <c r="AV1197" i="1"/>
  <c r="AV1198" i="1"/>
  <c r="AV1199" i="1"/>
  <c r="AV1200" i="1"/>
  <c r="AV1201" i="1"/>
  <c r="AV1202" i="1"/>
  <c r="AV1203" i="1"/>
  <c r="AV1204" i="1"/>
  <c r="AV1205" i="1"/>
  <c r="AV1206" i="1"/>
  <c r="AV1207" i="1"/>
  <c r="AV1208" i="1"/>
  <c r="AV1209" i="1"/>
  <c r="AV1210" i="1"/>
  <c r="AV1211" i="1"/>
  <c r="AV1212" i="1"/>
  <c r="AV1213" i="1"/>
  <c r="AV1214" i="1"/>
  <c r="AV1215" i="1"/>
  <c r="AV1216" i="1"/>
  <c r="AV1217" i="1"/>
  <c r="AV1218" i="1"/>
  <c r="AV1219" i="1"/>
  <c r="AV1220" i="1"/>
  <c r="AV1221" i="1"/>
  <c r="AV1222" i="1"/>
  <c r="AV1223" i="1"/>
  <c r="AV1224" i="1"/>
  <c r="AV1225" i="1"/>
  <c r="AV1226" i="1"/>
  <c r="AV1227" i="1"/>
  <c r="AV1228" i="1"/>
  <c r="AV1229" i="1"/>
  <c r="AV1230" i="1"/>
  <c r="AV1231" i="1"/>
  <c r="AV1232" i="1"/>
  <c r="AV1233" i="1"/>
  <c r="AV1234" i="1"/>
  <c r="AV1235" i="1"/>
  <c r="AV1236" i="1"/>
  <c r="AV1237" i="1"/>
  <c r="AV1238" i="1"/>
  <c r="AV1239" i="1"/>
  <c r="AV1240" i="1"/>
  <c r="AV1241" i="1"/>
  <c r="AV1242" i="1"/>
  <c r="AV1243" i="1"/>
  <c r="AV1244" i="1"/>
  <c r="AV1245" i="1"/>
  <c r="AV1246" i="1"/>
  <c r="AV1247" i="1"/>
  <c r="AV1248" i="1"/>
  <c r="AV1249" i="1"/>
  <c r="AV1250" i="1"/>
  <c r="AV1251" i="1"/>
  <c r="AV1252" i="1"/>
  <c r="AV1253" i="1"/>
  <c r="AV1254" i="1"/>
  <c r="AV1255" i="1"/>
  <c r="AV1256" i="1"/>
  <c r="AV1257" i="1"/>
  <c r="AV1258" i="1"/>
  <c r="AV1259" i="1"/>
  <c r="AV1260" i="1"/>
  <c r="AV1261" i="1"/>
  <c r="AV1262" i="1"/>
  <c r="AV1263" i="1"/>
  <c r="AV1264" i="1"/>
  <c r="AV1265" i="1"/>
  <c r="AV1266" i="1"/>
  <c r="AV1267" i="1"/>
  <c r="AV1268" i="1"/>
  <c r="AV1269" i="1"/>
  <c r="AV1270" i="1"/>
  <c r="AV1271" i="1"/>
  <c r="AV1272" i="1"/>
  <c r="AV1273" i="1"/>
  <c r="AV1274" i="1"/>
  <c r="AV1275" i="1"/>
  <c r="AV1276" i="1"/>
  <c r="AV1277" i="1"/>
  <c r="AV1278" i="1"/>
  <c r="AV1279" i="1"/>
  <c r="AV1280" i="1"/>
  <c r="AV1281" i="1"/>
  <c r="AV1282" i="1"/>
  <c r="AV1283" i="1"/>
  <c r="AV1284" i="1"/>
  <c r="AV1285" i="1"/>
  <c r="AV1286" i="1"/>
  <c r="AV1287" i="1"/>
  <c r="AV1288" i="1"/>
  <c r="AV1289" i="1"/>
  <c r="AV1290" i="1"/>
  <c r="AV1291" i="1"/>
  <c r="AV1292" i="1"/>
  <c r="AV1293" i="1"/>
  <c r="AV1294" i="1"/>
  <c r="AV1295" i="1"/>
  <c r="AV1296" i="1"/>
  <c r="AV1297" i="1"/>
  <c r="AV1298" i="1"/>
  <c r="AV1299" i="1"/>
  <c r="AV1300" i="1"/>
  <c r="AV1301" i="1"/>
  <c r="AV1302" i="1"/>
  <c r="AV1303" i="1"/>
  <c r="AV1304" i="1"/>
  <c r="AV1305" i="1"/>
  <c r="AV1306" i="1"/>
  <c r="AV1307" i="1"/>
  <c r="AV1308" i="1"/>
  <c r="AV1309" i="1"/>
  <c r="AV1310" i="1"/>
  <c r="AV1311" i="1"/>
  <c r="AV1312" i="1"/>
  <c r="AV1313" i="1"/>
  <c r="AV1314" i="1"/>
  <c r="AV1315" i="1"/>
  <c r="AV1316" i="1"/>
  <c r="AV1317" i="1"/>
  <c r="AV1318" i="1"/>
  <c r="AV1319" i="1"/>
  <c r="AV1320" i="1"/>
  <c r="AV1321" i="1"/>
  <c r="AV1322" i="1"/>
  <c r="AV1323" i="1"/>
  <c r="AV1324" i="1"/>
  <c r="AV1325" i="1"/>
  <c r="AV1326" i="1"/>
  <c r="AV1327" i="1"/>
  <c r="AV1328" i="1"/>
  <c r="AV1329" i="1"/>
  <c r="AV1330" i="1"/>
  <c r="AV1331" i="1"/>
  <c r="AV1332" i="1"/>
  <c r="AV1333" i="1"/>
  <c r="AV1334" i="1"/>
  <c r="AV1335" i="1"/>
  <c r="AV1336" i="1"/>
  <c r="AV1337" i="1"/>
  <c r="AV1338" i="1"/>
  <c r="AV1339" i="1"/>
  <c r="AV1340" i="1"/>
  <c r="AV1341" i="1"/>
  <c r="AV1342" i="1"/>
  <c r="AV1343" i="1"/>
  <c r="AV1344" i="1"/>
  <c r="AV1345" i="1"/>
  <c r="AV1346" i="1"/>
  <c r="AV1347" i="1"/>
  <c r="AV1348" i="1"/>
  <c r="AV1349" i="1"/>
  <c r="AV1350" i="1"/>
  <c r="AV1351" i="1"/>
  <c r="AV1352" i="1"/>
  <c r="AV1353" i="1"/>
  <c r="AV1354" i="1"/>
  <c r="AV1355" i="1"/>
  <c r="AV1356" i="1"/>
  <c r="AV1357" i="1"/>
  <c r="AV1358" i="1"/>
  <c r="AV1359" i="1"/>
  <c r="AV1360" i="1"/>
  <c r="AV1361" i="1"/>
  <c r="AV1362" i="1"/>
  <c r="AV1363" i="1"/>
  <c r="AV1364" i="1"/>
  <c r="AV1365" i="1"/>
  <c r="AV1366" i="1"/>
  <c r="AV1367" i="1"/>
  <c r="AV1368" i="1"/>
  <c r="AV1369" i="1"/>
  <c r="AV1370" i="1"/>
  <c r="AV1371" i="1"/>
  <c r="AV1372" i="1"/>
  <c r="AV1373" i="1"/>
  <c r="AV1374" i="1"/>
  <c r="AV1375" i="1"/>
  <c r="AV1376" i="1"/>
  <c r="AV1377" i="1"/>
  <c r="AV1378" i="1"/>
  <c r="AV1379" i="1"/>
  <c r="AV1380" i="1"/>
  <c r="AV1381" i="1"/>
  <c r="AV1382" i="1"/>
  <c r="AV1383" i="1"/>
  <c r="AV1384" i="1"/>
  <c r="AV1385" i="1"/>
  <c r="AV1386" i="1"/>
  <c r="AV1387" i="1"/>
  <c r="AV1388" i="1"/>
  <c r="AV1389" i="1"/>
  <c r="AV1390" i="1"/>
  <c r="AV1391" i="1"/>
  <c r="AV1392" i="1"/>
  <c r="AV1393" i="1"/>
  <c r="AV1394" i="1"/>
  <c r="AV1395" i="1"/>
  <c r="AV1396" i="1"/>
  <c r="AV1397" i="1"/>
  <c r="AV1398" i="1"/>
  <c r="AV1399" i="1"/>
  <c r="AV1400" i="1"/>
  <c r="AV1401" i="1"/>
  <c r="AV1402" i="1"/>
  <c r="AV1403" i="1"/>
  <c r="AV1404" i="1"/>
  <c r="AV1405" i="1"/>
  <c r="AV1406" i="1"/>
  <c r="AV1407" i="1"/>
  <c r="AV1408" i="1"/>
  <c r="AV1409" i="1"/>
  <c r="AV1410" i="1"/>
  <c r="AV1411" i="1"/>
  <c r="AV1412" i="1"/>
  <c r="AV1413" i="1"/>
  <c r="AV1414" i="1"/>
  <c r="AV1415" i="1"/>
  <c r="AV1416" i="1"/>
  <c r="AV1417" i="1"/>
  <c r="AV1418" i="1"/>
  <c r="AV1419" i="1"/>
  <c r="AV1420" i="1"/>
  <c r="AV1421" i="1"/>
  <c r="AV1422" i="1"/>
  <c r="AV1423" i="1"/>
  <c r="AV1424" i="1"/>
  <c r="AV1425" i="1"/>
  <c r="AV1426" i="1"/>
  <c r="AV1427" i="1"/>
  <c r="AV1428" i="1"/>
  <c r="AV1429" i="1"/>
  <c r="AV1430" i="1"/>
  <c r="AV1431" i="1"/>
  <c r="AV1432" i="1"/>
  <c r="AV1433" i="1"/>
  <c r="AV1434" i="1"/>
  <c r="AV1435" i="1"/>
  <c r="AV1436" i="1"/>
  <c r="AV1437" i="1"/>
  <c r="AV1438" i="1"/>
  <c r="AV1439" i="1"/>
  <c r="AV1440" i="1"/>
  <c r="AV1441" i="1"/>
  <c r="AV1442" i="1"/>
  <c r="AV1443" i="1"/>
  <c r="AV1444" i="1"/>
  <c r="AV1445" i="1"/>
  <c r="AV1446" i="1"/>
  <c r="AV1447" i="1"/>
  <c r="AV1448" i="1"/>
  <c r="AV1449" i="1"/>
  <c r="AV1450" i="1"/>
  <c r="AV1451" i="1"/>
  <c r="AV1452" i="1"/>
  <c r="AV1453" i="1"/>
  <c r="AV1454" i="1"/>
  <c r="AV1455" i="1"/>
  <c r="AV1456" i="1"/>
  <c r="AV1457" i="1"/>
  <c r="AV1458" i="1"/>
  <c r="AV1459" i="1"/>
  <c r="AV1460" i="1"/>
  <c r="AV1461" i="1"/>
  <c r="AV1462" i="1"/>
  <c r="AV1463" i="1"/>
  <c r="AV1464" i="1"/>
  <c r="AV1465" i="1"/>
  <c r="AV1466" i="1"/>
  <c r="AV1467" i="1"/>
  <c r="AV1468" i="1"/>
  <c r="AV1469" i="1"/>
  <c r="AV1470" i="1"/>
  <c r="AV1471" i="1"/>
  <c r="AV1472" i="1"/>
  <c r="AV1473" i="1"/>
  <c r="AV1474" i="1"/>
  <c r="AV1475" i="1"/>
  <c r="AV1476" i="1"/>
  <c r="AV1477" i="1"/>
  <c r="AV1478" i="1"/>
  <c r="AV1479" i="1"/>
  <c r="AV1480" i="1"/>
  <c r="AV1481" i="1"/>
  <c r="AV1482" i="1"/>
  <c r="AV1483" i="1"/>
  <c r="AV1484" i="1"/>
  <c r="AV1485" i="1"/>
  <c r="AV1486" i="1"/>
  <c r="AV1487" i="1"/>
  <c r="AV1488" i="1"/>
  <c r="AV1489" i="1"/>
  <c r="AV1490" i="1"/>
  <c r="AV1491" i="1"/>
  <c r="AV1492" i="1"/>
  <c r="AV1493" i="1"/>
  <c r="AV1494" i="1"/>
  <c r="AV1495" i="1"/>
  <c r="AV1496" i="1"/>
  <c r="AV1497" i="1"/>
  <c r="AV1498" i="1"/>
  <c r="AV1499" i="1"/>
  <c r="AV1500" i="1"/>
  <c r="AV1501" i="1"/>
  <c r="AV1502" i="1"/>
  <c r="AV1503" i="1"/>
  <c r="AV1504" i="1"/>
  <c r="AV1505" i="1"/>
  <c r="AV1506" i="1"/>
  <c r="AV1507" i="1"/>
  <c r="AV1508" i="1"/>
  <c r="AV1509" i="1"/>
  <c r="AV1510" i="1"/>
  <c r="AV1511" i="1"/>
  <c r="AV1512" i="1"/>
  <c r="AV1513" i="1"/>
  <c r="AV1514" i="1"/>
  <c r="AV1515" i="1"/>
  <c r="AV1516" i="1"/>
  <c r="AV1517" i="1"/>
  <c r="AV1518" i="1"/>
  <c r="AV1519" i="1"/>
  <c r="AV1520" i="1"/>
  <c r="AV1521" i="1"/>
  <c r="AV1522" i="1"/>
  <c r="AV1523" i="1"/>
  <c r="AV1524" i="1"/>
  <c r="AV1525" i="1"/>
  <c r="AV1526" i="1"/>
  <c r="AV1527" i="1"/>
  <c r="AV1528" i="1"/>
  <c r="AV1529" i="1"/>
  <c r="AV1530" i="1"/>
  <c r="AV1531" i="1"/>
  <c r="AV1532" i="1"/>
  <c r="AV1533" i="1"/>
  <c r="AV1534" i="1"/>
  <c r="AV1535" i="1"/>
  <c r="AV1536" i="1"/>
  <c r="AV1537" i="1"/>
  <c r="AV1538" i="1"/>
  <c r="AV1539" i="1"/>
  <c r="AV1540" i="1"/>
  <c r="AV1541" i="1"/>
  <c r="AV1542" i="1"/>
  <c r="AV1543" i="1"/>
  <c r="AV1544" i="1"/>
  <c r="AV1545" i="1"/>
  <c r="AV1546" i="1"/>
  <c r="AV1547" i="1"/>
  <c r="AV1548" i="1"/>
  <c r="AV1549" i="1"/>
  <c r="AV1550" i="1"/>
  <c r="AV1551" i="1"/>
  <c r="AV1552" i="1"/>
  <c r="AV1553" i="1"/>
  <c r="AV1554" i="1"/>
  <c r="AV1555" i="1"/>
  <c r="AV1556" i="1"/>
  <c r="AV1557" i="1"/>
  <c r="AV1558" i="1"/>
  <c r="AV1559" i="1"/>
  <c r="AV1560" i="1"/>
  <c r="AV1561" i="1"/>
  <c r="AV1562" i="1"/>
  <c r="AV1563" i="1"/>
  <c r="AV1564" i="1"/>
  <c r="AV1565" i="1"/>
  <c r="AV1566" i="1"/>
  <c r="AV1567" i="1"/>
  <c r="AV1568" i="1"/>
  <c r="AV1569" i="1"/>
  <c r="AV1570" i="1"/>
  <c r="AV1571" i="1"/>
  <c r="AV1572" i="1"/>
  <c r="AV1573" i="1"/>
  <c r="AV1574" i="1"/>
  <c r="AV1575" i="1"/>
  <c r="AV1576" i="1"/>
  <c r="AV1577" i="1"/>
  <c r="AV1578" i="1"/>
  <c r="AV1579" i="1"/>
  <c r="AV1580" i="1"/>
  <c r="AV1581" i="1"/>
  <c r="AV1582" i="1"/>
  <c r="AV1583" i="1"/>
  <c r="AV1584" i="1"/>
  <c r="AV1585" i="1"/>
  <c r="AV1586" i="1"/>
  <c r="AV1587" i="1"/>
  <c r="AV1588" i="1"/>
  <c r="AV1589" i="1"/>
  <c r="AV1590" i="1"/>
  <c r="AV1591" i="1"/>
  <c r="AV1592" i="1"/>
  <c r="AV1593" i="1"/>
  <c r="AV1594" i="1"/>
  <c r="AV1595" i="1"/>
  <c r="AV1596" i="1"/>
  <c r="AV1597" i="1"/>
  <c r="AV1598" i="1"/>
  <c r="AV1599" i="1"/>
  <c r="AV1600" i="1"/>
  <c r="AV1601" i="1"/>
  <c r="AV1602" i="1"/>
  <c r="AV1603" i="1"/>
  <c r="AV1604" i="1"/>
  <c r="AV1605" i="1"/>
  <c r="AV1606" i="1"/>
  <c r="AV1607" i="1"/>
  <c r="AV1608" i="1"/>
  <c r="AV1609" i="1"/>
  <c r="AV1610" i="1"/>
  <c r="AV1611" i="1"/>
  <c r="AV1612" i="1"/>
  <c r="AV1613" i="1"/>
  <c r="AV1614" i="1"/>
  <c r="AV1615" i="1"/>
  <c r="AV1616" i="1"/>
  <c r="AV1617" i="1"/>
  <c r="AV1618" i="1"/>
  <c r="AV1619" i="1"/>
  <c r="AV1620" i="1"/>
  <c r="AV1621" i="1"/>
  <c r="AV1622" i="1"/>
  <c r="AV1623" i="1"/>
  <c r="AV1624" i="1"/>
  <c r="AV1625" i="1"/>
  <c r="AV1626" i="1"/>
  <c r="AV1627" i="1"/>
  <c r="AV1628" i="1"/>
  <c r="AV1629" i="1"/>
  <c r="AV1630" i="1"/>
  <c r="AV1631" i="1"/>
  <c r="AV1632" i="1"/>
  <c r="AV1633" i="1"/>
  <c r="AV1634" i="1"/>
  <c r="AV1635" i="1"/>
  <c r="AV1636" i="1"/>
  <c r="AV1637" i="1"/>
  <c r="AV1638" i="1"/>
  <c r="AV1639" i="1"/>
  <c r="AV1640" i="1"/>
  <c r="AV1641" i="1"/>
  <c r="AV1642" i="1"/>
  <c r="AV1643" i="1"/>
  <c r="AV1644" i="1"/>
  <c r="AV1645" i="1"/>
  <c r="AV1646" i="1"/>
  <c r="AV1647" i="1"/>
  <c r="AV1648" i="1"/>
  <c r="AV1649" i="1"/>
  <c r="AV1650" i="1"/>
  <c r="AV1651" i="1"/>
  <c r="AV1652" i="1"/>
  <c r="AV1653" i="1"/>
  <c r="AV1654" i="1"/>
  <c r="AV1655" i="1"/>
  <c r="AV1656" i="1"/>
  <c r="AV1657" i="1"/>
  <c r="AV1658" i="1"/>
  <c r="AV1659" i="1"/>
  <c r="AV1660" i="1"/>
  <c r="AV1661" i="1"/>
  <c r="AV1662" i="1"/>
  <c r="AV1663" i="1"/>
  <c r="AV1664" i="1"/>
  <c r="AV1665" i="1"/>
  <c r="AV1666" i="1"/>
  <c r="AV1667" i="1"/>
  <c r="AV1668" i="1"/>
  <c r="AV1669" i="1"/>
  <c r="AV1670" i="1"/>
  <c r="AV1671" i="1"/>
  <c r="AV1672" i="1"/>
  <c r="AV1673" i="1"/>
  <c r="AV1674" i="1"/>
  <c r="AV1675" i="1"/>
  <c r="AV1676" i="1"/>
  <c r="AV1677" i="1"/>
  <c r="AV1678" i="1"/>
  <c r="AV1679" i="1"/>
  <c r="AV1680" i="1"/>
  <c r="AV1681" i="1"/>
  <c r="AV1682" i="1"/>
  <c r="AV1683" i="1"/>
  <c r="AV1684" i="1"/>
  <c r="AV1685" i="1"/>
  <c r="AV1686" i="1"/>
  <c r="AV1687" i="1"/>
  <c r="AV1688" i="1"/>
  <c r="AV1689" i="1"/>
  <c r="AV1690" i="1"/>
  <c r="AV1691" i="1"/>
  <c r="AV1692" i="1"/>
  <c r="AV1693" i="1"/>
  <c r="AV1694" i="1"/>
  <c r="AV1695" i="1"/>
  <c r="AV1696" i="1"/>
  <c r="AV1697" i="1"/>
  <c r="AV1698" i="1"/>
  <c r="AV1699" i="1"/>
  <c r="AV1700" i="1"/>
  <c r="AV1701" i="1"/>
  <c r="AV1702" i="1"/>
  <c r="AV1703" i="1"/>
  <c r="AV1704" i="1"/>
  <c r="AV1705" i="1"/>
  <c r="AV1706" i="1"/>
  <c r="AV1707" i="1"/>
  <c r="AV1708" i="1"/>
  <c r="AV1709" i="1"/>
  <c r="AV1710" i="1"/>
  <c r="AV1711" i="1"/>
  <c r="AV1712" i="1"/>
  <c r="AV1713" i="1"/>
  <c r="AV1714" i="1"/>
  <c r="AV1715" i="1"/>
  <c r="AV1716" i="1"/>
  <c r="AV1717" i="1"/>
  <c r="AV1718" i="1"/>
  <c r="AV1719" i="1"/>
  <c r="AV1720" i="1"/>
  <c r="AV1721" i="1"/>
  <c r="AV1722" i="1"/>
  <c r="AV1723" i="1"/>
  <c r="AV1724" i="1"/>
  <c r="AV1725" i="1"/>
  <c r="AV1726" i="1"/>
  <c r="AV1727" i="1"/>
  <c r="AV1728" i="1"/>
  <c r="AV1729" i="1"/>
  <c r="AV1730" i="1"/>
  <c r="AV1731" i="1"/>
  <c r="AV1732" i="1"/>
  <c r="AV1733" i="1"/>
  <c r="AV1734" i="1"/>
  <c r="AV1735" i="1"/>
  <c r="AV1736" i="1"/>
  <c r="AV1737" i="1"/>
  <c r="AV1738" i="1"/>
  <c r="AV1739" i="1"/>
  <c r="AV1740" i="1"/>
  <c r="AV1741" i="1"/>
  <c r="AV1742" i="1"/>
  <c r="AV1743" i="1"/>
  <c r="AV1744" i="1"/>
  <c r="AV1745" i="1"/>
  <c r="AV1746" i="1"/>
  <c r="AV1747" i="1"/>
  <c r="AV1748" i="1"/>
  <c r="AV1749" i="1"/>
  <c r="AV1750" i="1"/>
  <c r="AV1751" i="1"/>
  <c r="AV1752" i="1"/>
  <c r="AV1753" i="1"/>
  <c r="AV1754" i="1"/>
  <c r="AV1755" i="1"/>
  <c r="AV1756" i="1"/>
  <c r="AV1757" i="1"/>
  <c r="AV1758" i="1"/>
  <c r="AV1759" i="1"/>
  <c r="AV1760" i="1"/>
  <c r="AV1761" i="1"/>
  <c r="AV1762" i="1"/>
  <c r="AV1763" i="1"/>
  <c r="AV1764" i="1"/>
  <c r="AV1765" i="1"/>
  <c r="AV1766" i="1"/>
  <c r="AV1767" i="1"/>
  <c r="AV1768" i="1"/>
  <c r="AV1769" i="1"/>
  <c r="AV1770" i="1"/>
  <c r="AV1771" i="1"/>
  <c r="AV1772" i="1"/>
  <c r="AV1773" i="1"/>
  <c r="AV1774" i="1"/>
  <c r="AV1775" i="1"/>
  <c r="AV1776" i="1"/>
  <c r="AV1777" i="1"/>
  <c r="AV1778" i="1"/>
  <c r="AV1779" i="1"/>
  <c r="AV1780" i="1"/>
  <c r="AV1781" i="1"/>
  <c r="AV1782" i="1"/>
  <c r="AV1783" i="1"/>
  <c r="AV1784" i="1"/>
  <c r="AV1785" i="1"/>
  <c r="AV1786" i="1"/>
  <c r="AV1787" i="1"/>
  <c r="AV1788" i="1"/>
  <c r="AV1789" i="1"/>
  <c r="AV1790" i="1"/>
  <c r="AV1791" i="1"/>
  <c r="AV1792" i="1"/>
  <c r="AV1793" i="1"/>
  <c r="AV1794" i="1"/>
  <c r="AV1795" i="1"/>
  <c r="AV1796" i="1"/>
  <c r="AV1797" i="1"/>
  <c r="AV1798" i="1"/>
  <c r="AV1799" i="1"/>
  <c r="AV1800" i="1"/>
  <c r="AV1801" i="1"/>
  <c r="AV1802" i="1"/>
  <c r="AV1803" i="1"/>
  <c r="AV1804" i="1"/>
  <c r="AV1805" i="1"/>
  <c r="AV1806" i="1"/>
  <c r="AV1807" i="1"/>
  <c r="AV1808" i="1"/>
  <c r="AV1809" i="1"/>
  <c r="AV1810" i="1"/>
  <c r="AV1811" i="1"/>
  <c r="AV1812" i="1"/>
  <c r="AV1813" i="1"/>
  <c r="AV1814" i="1"/>
  <c r="AV1815" i="1"/>
  <c r="AV1816" i="1"/>
  <c r="AV1817" i="1"/>
  <c r="AV1818" i="1"/>
  <c r="AV1819" i="1"/>
  <c r="AV1820" i="1"/>
  <c r="AV1821" i="1"/>
  <c r="AV1822" i="1"/>
  <c r="AV1823" i="1"/>
  <c r="AV1824" i="1"/>
  <c r="AV1825" i="1"/>
  <c r="AV1826" i="1"/>
  <c r="AV1827" i="1"/>
  <c r="AV1828" i="1"/>
  <c r="AV1829" i="1"/>
  <c r="AV1830" i="1"/>
  <c r="AV1831" i="1"/>
  <c r="AV1832" i="1"/>
  <c r="AV1833" i="1"/>
  <c r="AV1834" i="1"/>
  <c r="AV1835" i="1"/>
  <c r="AV1836" i="1"/>
  <c r="AV1837" i="1"/>
  <c r="AV1838" i="1"/>
  <c r="AV1839" i="1"/>
  <c r="AV1840" i="1"/>
  <c r="AV1841" i="1"/>
  <c r="AV1842" i="1"/>
  <c r="AV1843" i="1"/>
  <c r="AV1844" i="1"/>
  <c r="AV1845" i="1"/>
  <c r="AV1846" i="1"/>
  <c r="AV1847" i="1"/>
  <c r="AV1848" i="1"/>
  <c r="AV1849" i="1"/>
  <c r="AV1850" i="1"/>
  <c r="AV1851" i="1"/>
  <c r="AV1852" i="1"/>
  <c r="AV1853" i="1"/>
  <c r="AV1854" i="1"/>
  <c r="AV1855" i="1"/>
  <c r="AV1856" i="1"/>
  <c r="AV1857" i="1"/>
  <c r="AV1858" i="1"/>
  <c r="AV1859" i="1"/>
  <c r="AV1860" i="1"/>
  <c r="AV1861" i="1"/>
  <c r="AV1862" i="1"/>
  <c r="AV1863" i="1"/>
  <c r="AV1864" i="1"/>
  <c r="AV1865" i="1"/>
  <c r="AV1866" i="1"/>
  <c r="AV1867" i="1"/>
  <c r="AV1868" i="1"/>
  <c r="AV1869" i="1"/>
  <c r="AV1870" i="1"/>
  <c r="AV1871" i="1"/>
  <c r="AV1872" i="1"/>
  <c r="AV1873" i="1"/>
  <c r="AV1874" i="1"/>
  <c r="AV1875" i="1"/>
  <c r="AV1876" i="1"/>
  <c r="AV1877" i="1"/>
  <c r="AV1878" i="1"/>
  <c r="AV1879" i="1"/>
  <c r="AV1880" i="1"/>
  <c r="AV1881" i="1"/>
  <c r="AV1882" i="1"/>
  <c r="AV1883" i="1"/>
  <c r="AV1884" i="1"/>
  <c r="AV1885" i="1"/>
  <c r="AV1886" i="1"/>
  <c r="AV1887" i="1"/>
  <c r="AV1888" i="1"/>
  <c r="AV1889" i="1"/>
  <c r="AV1890" i="1"/>
  <c r="AV1891" i="1"/>
  <c r="AV1892" i="1"/>
  <c r="AV1893" i="1"/>
  <c r="AV1894" i="1"/>
  <c r="AV1895" i="1"/>
  <c r="AV1896" i="1"/>
  <c r="AV1897" i="1"/>
  <c r="AV1898" i="1"/>
  <c r="AV1899" i="1"/>
  <c r="AV1900" i="1"/>
  <c r="AV1901" i="1"/>
  <c r="AV1902" i="1"/>
  <c r="AV1903" i="1"/>
  <c r="AV1904" i="1"/>
  <c r="AV1905" i="1"/>
  <c r="AV1906" i="1"/>
  <c r="AV1907" i="1"/>
  <c r="AV1908" i="1"/>
  <c r="AV1909" i="1"/>
  <c r="AV1910" i="1"/>
  <c r="AV1911" i="1"/>
  <c r="AV1912" i="1"/>
  <c r="AV1913" i="1"/>
  <c r="AV1914" i="1"/>
  <c r="AV1915" i="1"/>
  <c r="AV1916" i="1"/>
  <c r="AV1917" i="1"/>
  <c r="AV1918" i="1"/>
  <c r="AV1919" i="1"/>
  <c r="AV1920" i="1"/>
  <c r="AV1921" i="1"/>
  <c r="AV1922" i="1"/>
  <c r="AV1923" i="1"/>
  <c r="AV1924" i="1"/>
  <c r="AV1925" i="1"/>
  <c r="AV1926" i="1"/>
  <c r="AV1927" i="1"/>
  <c r="AV1928" i="1"/>
  <c r="AV1929" i="1"/>
  <c r="AV1930" i="1"/>
  <c r="AV1931" i="1"/>
  <c r="AV1932" i="1"/>
  <c r="AV1933" i="1"/>
  <c r="AV1934" i="1"/>
  <c r="AV1935" i="1"/>
  <c r="AV1936" i="1"/>
  <c r="AV1937" i="1"/>
  <c r="AV1938" i="1"/>
  <c r="AV1939" i="1"/>
  <c r="AV1940" i="1"/>
  <c r="AV1941" i="1"/>
  <c r="AV1942" i="1"/>
  <c r="AV1943" i="1"/>
  <c r="AV1944" i="1"/>
  <c r="AV1945" i="1"/>
  <c r="AV1946" i="1"/>
  <c r="AV1947" i="1"/>
  <c r="AV1948" i="1"/>
  <c r="AV1949" i="1"/>
  <c r="AV1950" i="1"/>
  <c r="AV1951" i="1"/>
  <c r="AV1952" i="1"/>
  <c r="AV1953" i="1"/>
  <c r="AV1954" i="1"/>
  <c r="AV1955" i="1"/>
  <c r="AV1956" i="1"/>
  <c r="AV1957" i="1"/>
  <c r="AV1958" i="1"/>
  <c r="AV1959" i="1"/>
  <c r="AV1960" i="1"/>
  <c r="AV1961" i="1"/>
  <c r="AV1962" i="1"/>
  <c r="AV1963" i="1"/>
  <c r="AV1964" i="1"/>
  <c r="AV1965" i="1"/>
  <c r="AV1966" i="1"/>
  <c r="AV1967" i="1"/>
  <c r="AV1968" i="1"/>
  <c r="AV1969" i="1"/>
  <c r="AV1970" i="1"/>
  <c r="AV1971" i="1"/>
  <c r="AV1972" i="1"/>
  <c r="AV1973" i="1"/>
  <c r="AV1974" i="1"/>
  <c r="AV1975" i="1"/>
  <c r="AV1976" i="1"/>
  <c r="AV1977" i="1"/>
  <c r="AV1978" i="1"/>
  <c r="AV1979" i="1"/>
  <c r="AV1980" i="1"/>
  <c r="AV1981" i="1"/>
  <c r="AV1982" i="1"/>
  <c r="AV1983" i="1"/>
  <c r="AV1984" i="1"/>
  <c r="AV1985" i="1"/>
  <c r="AV1986" i="1"/>
  <c r="AV1987" i="1"/>
  <c r="AV1988" i="1"/>
  <c r="AV1989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1466" i="1"/>
  <c r="AT1467" i="1"/>
  <c r="AT1468" i="1"/>
  <c r="AT1469" i="1"/>
  <c r="AT1470" i="1"/>
  <c r="AT1471" i="1"/>
  <c r="AT1472" i="1"/>
  <c r="AT1473" i="1"/>
  <c r="AT1474" i="1"/>
  <c r="AT1475" i="1"/>
  <c r="AT1476" i="1"/>
  <c r="AT1477" i="1"/>
  <c r="AT1478" i="1"/>
  <c r="AT1479" i="1"/>
  <c r="AT1480" i="1"/>
  <c r="AT1481" i="1"/>
  <c r="AT1482" i="1"/>
  <c r="AT1483" i="1"/>
  <c r="AT1484" i="1"/>
  <c r="AT1485" i="1"/>
  <c r="AT1486" i="1"/>
  <c r="AT1487" i="1"/>
  <c r="AT1488" i="1"/>
  <c r="AT1489" i="1"/>
  <c r="AT1490" i="1"/>
  <c r="AT1491" i="1"/>
  <c r="AT1492" i="1"/>
  <c r="AT1493" i="1"/>
  <c r="AT1494" i="1"/>
  <c r="AT1495" i="1"/>
  <c r="AT1496" i="1"/>
  <c r="AT1497" i="1"/>
  <c r="AT1498" i="1"/>
  <c r="AT1499" i="1"/>
  <c r="AT1500" i="1"/>
  <c r="AT1501" i="1"/>
  <c r="AT1502" i="1"/>
  <c r="AT1503" i="1"/>
  <c r="AT1504" i="1"/>
  <c r="AT1505" i="1"/>
  <c r="AT1506" i="1"/>
  <c r="AT1507" i="1"/>
  <c r="AT1508" i="1"/>
  <c r="AT1509" i="1"/>
  <c r="AT1510" i="1"/>
  <c r="AT1511" i="1"/>
  <c r="AT1512" i="1"/>
  <c r="AT1513" i="1"/>
  <c r="AT1514" i="1"/>
  <c r="AT1515" i="1"/>
  <c r="AT1516" i="1"/>
  <c r="AT1517" i="1"/>
  <c r="AT1518" i="1"/>
  <c r="AT1519" i="1"/>
  <c r="AT1520" i="1"/>
  <c r="AT1521" i="1"/>
  <c r="AT1522" i="1"/>
  <c r="AT1523" i="1"/>
  <c r="AT1524" i="1"/>
  <c r="AT1525" i="1"/>
  <c r="AT1526" i="1"/>
  <c r="AT1527" i="1"/>
  <c r="AT1528" i="1"/>
  <c r="AT1529" i="1"/>
  <c r="AT1530" i="1"/>
  <c r="AT1531" i="1"/>
  <c r="AT1532" i="1"/>
  <c r="AT1533" i="1"/>
  <c r="AT1534" i="1"/>
  <c r="AT1535" i="1"/>
  <c r="AT1536" i="1"/>
  <c r="AT1537" i="1"/>
  <c r="AT1538" i="1"/>
  <c r="AT1539" i="1"/>
  <c r="AT1540" i="1"/>
  <c r="AT1541" i="1"/>
  <c r="AT1542" i="1"/>
  <c r="AT1543" i="1"/>
  <c r="AT1544" i="1"/>
  <c r="AT1545" i="1"/>
  <c r="AT1546" i="1"/>
  <c r="AT1547" i="1"/>
  <c r="AT1548" i="1"/>
  <c r="AT1549" i="1"/>
  <c r="AT1550" i="1"/>
  <c r="AT1551" i="1"/>
  <c r="AT1552" i="1"/>
  <c r="AT1553" i="1"/>
  <c r="AT1554" i="1"/>
  <c r="AT1555" i="1"/>
  <c r="AT1556" i="1"/>
  <c r="AT1557" i="1"/>
  <c r="AT1558" i="1"/>
  <c r="AT1559" i="1"/>
  <c r="AT1560" i="1"/>
  <c r="AT1561" i="1"/>
  <c r="AT1562" i="1"/>
  <c r="AT1563" i="1"/>
  <c r="AT1564" i="1"/>
  <c r="AT1565" i="1"/>
  <c r="AT1566" i="1"/>
  <c r="AT1567" i="1"/>
  <c r="AT1568" i="1"/>
  <c r="AT1569" i="1"/>
  <c r="AT1570" i="1"/>
  <c r="AT1571" i="1"/>
  <c r="AT1572" i="1"/>
  <c r="AT1573" i="1"/>
  <c r="AT1574" i="1"/>
  <c r="AT1575" i="1"/>
  <c r="AT1576" i="1"/>
  <c r="AT1577" i="1"/>
  <c r="AT1578" i="1"/>
  <c r="AT1579" i="1"/>
  <c r="AT1580" i="1"/>
  <c r="AT1581" i="1"/>
  <c r="AT1582" i="1"/>
  <c r="AT1583" i="1"/>
  <c r="AT1584" i="1"/>
  <c r="AT1585" i="1"/>
  <c r="AT1586" i="1"/>
  <c r="AT1587" i="1"/>
  <c r="AT1588" i="1"/>
  <c r="AT1589" i="1"/>
  <c r="AT1590" i="1"/>
  <c r="AT1591" i="1"/>
  <c r="AT1592" i="1"/>
  <c r="AT1593" i="1"/>
  <c r="AT1594" i="1"/>
  <c r="AT1595" i="1"/>
  <c r="AT1596" i="1"/>
  <c r="AT1597" i="1"/>
  <c r="AT1598" i="1"/>
  <c r="AT1599" i="1"/>
  <c r="AT1600" i="1"/>
  <c r="AT1601" i="1"/>
  <c r="AT1602" i="1"/>
  <c r="AT1603" i="1"/>
  <c r="AT1604" i="1"/>
  <c r="AT1605" i="1"/>
  <c r="AT1606" i="1"/>
  <c r="AT1607" i="1"/>
  <c r="AT1608" i="1"/>
  <c r="AT1609" i="1"/>
  <c r="AT1610" i="1"/>
  <c r="AT1611" i="1"/>
  <c r="AT1612" i="1"/>
  <c r="AT1613" i="1"/>
  <c r="AT1614" i="1"/>
  <c r="AT1615" i="1"/>
  <c r="AT1616" i="1"/>
  <c r="AT1617" i="1"/>
  <c r="AT1618" i="1"/>
  <c r="AT1619" i="1"/>
  <c r="AT1620" i="1"/>
  <c r="AT1621" i="1"/>
  <c r="AT1622" i="1"/>
  <c r="AT1623" i="1"/>
  <c r="AT1624" i="1"/>
  <c r="AT1625" i="1"/>
  <c r="AT1626" i="1"/>
  <c r="AT1627" i="1"/>
  <c r="AT1628" i="1"/>
  <c r="AT1629" i="1"/>
  <c r="AT1630" i="1"/>
  <c r="AT1631" i="1"/>
  <c r="AT1632" i="1"/>
  <c r="AT1633" i="1"/>
  <c r="AT1634" i="1"/>
  <c r="AT1635" i="1"/>
  <c r="AT1636" i="1"/>
  <c r="AT1637" i="1"/>
  <c r="AT1638" i="1"/>
  <c r="AT1639" i="1"/>
  <c r="AT1640" i="1"/>
  <c r="AT1641" i="1"/>
  <c r="AT1642" i="1"/>
  <c r="AT1643" i="1"/>
  <c r="AT1644" i="1"/>
  <c r="AT1645" i="1"/>
  <c r="AT1646" i="1"/>
  <c r="AT1647" i="1"/>
  <c r="AT1648" i="1"/>
  <c r="AT1649" i="1"/>
  <c r="AT1650" i="1"/>
  <c r="AT1651" i="1"/>
  <c r="AT1652" i="1"/>
  <c r="AT1653" i="1"/>
  <c r="AT1654" i="1"/>
  <c r="AT1655" i="1"/>
  <c r="AT1656" i="1"/>
  <c r="AT1657" i="1"/>
  <c r="AT1658" i="1"/>
  <c r="AT1659" i="1"/>
  <c r="AT1660" i="1"/>
  <c r="AT1661" i="1"/>
  <c r="AT1662" i="1"/>
  <c r="AT1663" i="1"/>
  <c r="AT1664" i="1"/>
  <c r="AT1665" i="1"/>
  <c r="AT1666" i="1"/>
  <c r="AT1667" i="1"/>
  <c r="AT1668" i="1"/>
  <c r="AT1669" i="1"/>
  <c r="AT1670" i="1"/>
  <c r="AT1671" i="1"/>
  <c r="AT1672" i="1"/>
  <c r="AT1673" i="1"/>
  <c r="AT1674" i="1"/>
  <c r="AT1675" i="1"/>
  <c r="AT1676" i="1"/>
  <c r="AT1677" i="1"/>
  <c r="AT1678" i="1"/>
  <c r="AT1679" i="1"/>
  <c r="AT1680" i="1"/>
  <c r="AT1681" i="1"/>
  <c r="AT1682" i="1"/>
  <c r="AT1683" i="1"/>
  <c r="AT1684" i="1"/>
  <c r="AT1685" i="1"/>
  <c r="AT1686" i="1"/>
  <c r="AT1687" i="1"/>
  <c r="AT1688" i="1"/>
  <c r="AT1689" i="1"/>
  <c r="AT1690" i="1"/>
  <c r="AT1691" i="1"/>
  <c r="AT1692" i="1"/>
  <c r="AT1693" i="1"/>
  <c r="AT1694" i="1"/>
  <c r="AT1695" i="1"/>
  <c r="AT1696" i="1"/>
  <c r="AT1697" i="1"/>
  <c r="AT1698" i="1"/>
  <c r="AT1699" i="1"/>
  <c r="AT1700" i="1"/>
  <c r="AT1701" i="1"/>
  <c r="AT1702" i="1"/>
  <c r="AT1703" i="1"/>
  <c r="AT1704" i="1"/>
  <c r="AT1705" i="1"/>
  <c r="AT1706" i="1"/>
  <c r="AT1707" i="1"/>
  <c r="AT1708" i="1"/>
  <c r="AT1709" i="1"/>
  <c r="AT1710" i="1"/>
  <c r="AT1711" i="1"/>
  <c r="AT1712" i="1"/>
  <c r="AT1713" i="1"/>
  <c r="AT1714" i="1"/>
  <c r="AT1715" i="1"/>
  <c r="AT1716" i="1"/>
  <c r="AT1717" i="1"/>
  <c r="AT1718" i="1"/>
  <c r="AT1719" i="1"/>
  <c r="AT1720" i="1"/>
  <c r="AT1721" i="1"/>
  <c r="AT1722" i="1"/>
  <c r="AT1723" i="1"/>
  <c r="AT1724" i="1"/>
  <c r="AT1725" i="1"/>
  <c r="AT1726" i="1"/>
  <c r="AT1727" i="1"/>
  <c r="AT1728" i="1"/>
  <c r="AT1729" i="1"/>
  <c r="AT1730" i="1"/>
  <c r="AT1731" i="1"/>
  <c r="AT1732" i="1"/>
  <c r="AT1733" i="1"/>
  <c r="AT1734" i="1"/>
  <c r="AT1735" i="1"/>
  <c r="AT1736" i="1"/>
  <c r="AT1737" i="1"/>
  <c r="AT1738" i="1"/>
  <c r="AT1739" i="1"/>
  <c r="AT1740" i="1"/>
  <c r="AT1741" i="1"/>
  <c r="AT1742" i="1"/>
  <c r="AT1743" i="1"/>
  <c r="AT1744" i="1"/>
  <c r="AT1745" i="1"/>
  <c r="AT1746" i="1"/>
  <c r="AT1747" i="1"/>
  <c r="AT1748" i="1"/>
  <c r="AT1749" i="1"/>
  <c r="AT1750" i="1"/>
  <c r="AT1751" i="1"/>
  <c r="AT1752" i="1"/>
  <c r="AT1753" i="1"/>
  <c r="AT1754" i="1"/>
  <c r="AT1755" i="1"/>
  <c r="AT1756" i="1"/>
  <c r="AT1757" i="1"/>
  <c r="AT1758" i="1"/>
  <c r="AT1759" i="1"/>
  <c r="AT1760" i="1"/>
  <c r="AT1761" i="1"/>
  <c r="AT1762" i="1"/>
  <c r="AT1763" i="1"/>
  <c r="AT1764" i="1"/>
  <c r="AT1765" i="1"/>
  <c r="AT1766" i="1"/>
  <c r="AT1767" i="1"/>
  <c r="AT1768" i="1"/>
  <c r="AT1769" i="1"/>
  <c r="AT1770" i="1"/>
  <c r="AT1771" i="1"/>
  <c r="AT1772" i="1"/>
  <c r="AT1773" i="1"/>
  <c r="AT1774" i="1"/>
  <c r="AT1775" i="1"/>
  <c r="AT1776" i="1"/>
  <c r="AT1777" i="1"/>
  <c r="AT1778" i="1"/>
  <c r="AT1779" i="1"/>
  <c r="AT1780" i="1"/>
  <c r="AT1781" i="1"/>
  <c r="AT1782" i="1"/>
  <c r="AT1783" i="1"/>
  <c r="AT1784" i="1"/>
  <c r="AT1785" i="1"/>
  <c r="AT1786" i="1"/>
  <c r="AT1787" i="1"/>
  <c r="AT1788" i="1"/>
  <c r="AT1789" i="1"/>
  <c r="AT1790" i="1"/>
  <c r="AT1791" i="1"/>
  <c r="AT1792" i="1"/>
  <c r="AT1793" i="1"/>
  <c r="AT1794" i="1"/>
  <c r="AT1795" i="1"/>
  <c r="AT1796" i="1"/>
  <c r="AT1797" i="1"/>
  <c r="AT1798" i="1"/>
  <c r="AT1799" i="1"/>
  <c r="AT1800" i="1"/>
  <c r="AT1801" i="1"/>
  <c r="AT1802" i="1"/>
  <c r="AT1803" i="1"/>
  <c r="AT1804" i="1"/>
  <c r="AT1805" i="1"/>
  <c r="AT1806" i="1"/>
  <c r="AT1807" i="1"/>
  <c r="AT1808" i="1"/>
  <c r="AT1809" i="1"/>
  <c r="AT1810" i="1"/>
  <c r="AT1811" i="1"/>
  <c r="AT1812" i="1"/>
  <c r="AT1813" i="1"/>
  <c r="AT1814" i="1"/>
  <c r="AT1815" i="1"/>
  <c r="AT1816" i="1"/>
  <c r="AT1817" i="1"/>
  <c r="AT1818" i="1"/>
  <c r="AT1819" i="1"/>
  <c r="AT1820" i="1"/>
  <c r="AT1821" i="1"/>
  <c r="AT1822" i="1"/>
  <c r="AT1823" i="1"/>
  <c r="AT1824" i="1"/>
  <c r="AT1825" i="1"/>
  <c r="AT1826" i="1"/>
  <c r="AT1827" i="1"/>
  <c r="AT1828" i="1"/>
  <c r="AT1829" i="1"/>
  <c r="AT1830" i="1"/>
  <c r="AT1831" i="1"/>
  <c r="AT1832" i="1"/>
  <c r="AT1833" i="1"/>
  <c r="AT1834" i="1"/>
  <c r="AT1835" i="1"/>
  <c r="AT1836" i="1"/>
  <c r="AT1837" i="1"/>
  <c r="AT1838" i="1"/>
  <c r="AT1839" i="1"/>
  <c r="AT1840" i="1"/>
  <c r="AT1841" i="1"/>
  <c r="AT1842" i="1"/>
  <c r="AT1843" i="1"/>
  <c r="AT1844" i="1"/>
  <c r="AT1845" i="1"/>
  <c r="AT1846" i="1"/>
  <c r="AT1847" i="1"/>
  <c r="AT1848" i="1"/>
  <c r="AT1849" i="1"/>
  <c r="AT1850" i="1"/>
  <c r="AT1851" i="1"/>
  <c r="AT1852" i="1"/>
  <c r="AT1853" i="1"/>
  <c r="AT1854" i="1"/>
  <c r="AT1855" i="1"/>
  <c r="AT1856" i="1"/>
  <c r="AT1857" i="1"/>
  <c r="AT1858" i="1"/>
  <c r="AT1859" i="1"/>
  <c r="AT1860" i="1"/>
  <c r="AT1861" i="1"/>
  <c r="AT1862" i="1"/>
  <c r="AT1863" i="1"/>
  <c r="AT1864" i="1"/>
  <c r="AT1865" i="1"/>
  <c r="AT1866" i="1"/>
  <c r="AT1867" i="1"/>
  <c r="AT1868" i="1"/>
  <c r="AT1869" i="1"/>
  <c r="AT1870" i="1"/>
  <c r="AT1871" i="1"/>
  <c r="AT1872" i="1"/>
  <c r="AT1873" i="1"/>
  <c r="AT1874" i="1"/>
  <c r="AT1875" i="1"/>
  <c r="AT1876" i="1"/>
  <c r="AT1877" i="1"/>
  <c r="AT1878" i="1"/>
  <c r="AT1879" i="1"/>
  <c r="AT1880" i="1"/>
  <c r="AT1881" i="1"/>
  <c r="AT1882" i="1"/>
  <c r="AT1883" i="1"/>
  <c r="AT1884" i="1"/>
  <c r="AT1885" i="1"/>
  <c r="AT1886" i="1"/>
  <c r="AT1887" i="1"/>
  <c r="AT1888" i="1"/>
  <c r="AT1889" i="1"/>
  <c r="AT1890" i="1"/>
  <c r="AT1891" i="1"/>
  <c r="AT1892" i="1"/>
  <c r="AT1893" i="1"/>
  <c r="AT1894" i="1"/>
  <c r="AT1895" i="1"/>
  <c r="AT1896" i="1"/>
  <c r="AT1897" i="1"/>
  <c r="AT1898" i="1"/>
  <c r="AT1899" i="1"/>
  <c r="AT1900" i="1"/>
  <c r="AT1901" i="1"/>
  <c r="AT1902" i="1"/>
  <c r="AT1903" i="1"/>
  <c r="AT1904" i="1"/>
  <c r="AT1905" i="1"/>
  <c r="AT1906" i="1"/>
  <c r="AT1907" i="1"/>
  <c r="AT1908" i="1"/>
  <c r="AT1909" i="1"/>
  <c r="AT1910" i="1"/>
  <c r="AT1911" i="1"/>
  <c r="AT1912" i="1"/>
  <c r="AT1913" i="1"/>
  <c r="AT1914" i="1"/>
  <c r="AT1915" i="1"/>
  <c r="AT1916" i="1"/>
  <c r="AT1917" i="1"/>
  <c r="AT1918" i="1"/>
  <c r="AT1919" i="1"/>
  <c r="AT1920" i="1"/>
  <c r="AT1921" i="1"/>
  <c r="AT1922" i="1"/>
  <c r="AT1923" i="1"/>
  <c r="AT1924" i="1"/>
  <c r="AT1925" i="1"/>
  <c r="AT1926" i="1"/>
  <c r="AT1927" i="1"/>
  <c r="AT1928" i="1"/>
  <c r="AT1929" i="1"/>
  <c r="AT1930" i="1"/>
  <c r="AT1931" i="1"/>
  <c r="AT1932" i="1"/>
  <c r="AT1933" i="1"/>
  <c r="AT1934" i="1"/>
  <c r="AT1935" i="1"/>
  <c r="AT1936" i="1"/>
  <c r="AT1937" i="1"/>
  <c r="AT1938" i="1"/>
  <c r="AT1939" i="1"/>
  <c r="AT1940" i="1"/>
  <c r="AT1941" i="1"/>
  <c r="AT1942" i="1"/>
  <c r="AT1943" i="1"/>
  <c r="AT1944" i="1"/>
  <c r="AT1945" i="1"/>
  <c r="AT1946" i="1"/>
  <c r="AT1947" i="1"/>
  <c r="AT1948" i="1"/>
  <c r="AT1949" i="1"/>
  <c r="AT1950" i="1"/>
  <c r="AT1951" i="1"/>
  <c r="AT1952" i="1"/>
  <c r="AT1953" i="1"/>
  <c r="AT1954" i="1"/>
  <c r="AT1955" i="1"/>
  <c r="AT1956" i="1"/>
  <c r="AT1957" i="1"/>
  <c r="AT1958" i="1"/>
  <c r="AT1959" i="1"/>
  <c r="AT1960" i="1"/>
  <c r="AT1961" i="1"/>
  <c r="AT1962" i="1"/>
  <c r="AT1963" i="1"/>
  <c r="AT1964" i="1"/>
  <c r="AT1965" i="1"/>
  <c r="AT1966" i="1"/>
  <c r="AT1967" i="1"/>
  <c r="AT1968" i="1"/>
  <c r="AT1969" i="1"/>
  <c r="AT1970" i="1"/>
  <c r="AT1971" i="1"/>
  <c r="AT1972" i="1"/>
  <c r="AT1973" i="1"/>
  <c r="AT1974" i="1"/>
  <c r="AT1975" i="1"/>
  <c r="AT1976" i="1"/>
  <c r="AT1977" i="1"/>
  <c r="AT1978" i="1"/>
  <c r="AT1979" i="1"/>
  <c r="AT1980" i="1"/>
  <c r="AT1981" i="1"/>
  <c r="AT1982" i="1"/>
  <c r="AT1983" i="1"/>
  <c r="AT1984" i="1"/>
  <c r="AT1985" i="1"/>
  <c r="AT1986" i="1"/>
  <c r="AT1987" i="1"/>
  <c r="AT1988" i="1"/>
  <c r="AT1989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S1682" i="1"/>
  <c r="AS1683" i="1"/>
  <c r="AS1684" i="1"/>
  <c r="AS1685" i="1"/>
  <c r="AS1686" i="1"/>
  <c r="AS1687" i="1"/>
  <c r="AS1688" i="1"/>
  <c r="AS1689" i="1"/>
  <c r="AS1690" i="1"/>
  <c r="AS1691" i="1"/>
  <c r="AS1692" i="1"/>
  <c r="AS1693" i="1"/>
  <c r="AS1694" i="1"/>
  <c r="AS1695" i="1"/>
  <c r="AS1696" i="1"/>
  <c r="AS1697" i="1"/>
  <c r="AS1698" i="1"/>
  <c r="AS1699" i="1"/>
  <c r="AS1700" i="1"/>
  <c r="AS1701" i="1"/>
  <c r="AS1702" i="1"/>
  <c r="AS1703" i="1"/>
  <c r="AS1704" i="1"/>
  <c r="AS1705" i="1"/>
  <c r="AS1706" i="1"/>
  <c r="AS1707" i="1"/>
  <c r="AS1708" i="1"/>
  <c r="AS1709" i="1"/>
  <c r="AS1710" i="1"/>
  <c r="AS1711" i="1"/>
  <c r="AS1712" i="1"/>
  <c r="AS1713" i="1"/>
  <c r="AS1714" i="1"/>
  <c r="AS1715" i="1"/>
  <c r="AS1716" i="1"/>
  <c r="AS1717" i="1"/>
  <c r="AS1718" i="1"/>
  <c r="AS1719" i="1"/>
  <c r="AS1720" i="1"/>
  <c r="AS1721" i="1"/>
  <c r="AS1722" i="1"/>
  <c r="AS1723" i="1"/>
  <c r="AS1724" i="1"/>
  <c r="AS1725" i="1"/>
  <c r="AS1726" i="1"/>
  <c r="AS1727" i="1"/>
  <c r="AS1728" i="1"/>
  <c r="AS1729" i="1"/>
  <c r="AS1730" i="1"/>
  <c r="AS1731" i="1"/>
  <c r="AS1732" i="1"/>
  <c r="AS1733" i="1"/>
  <c r="AS1734" i="1"/>
  <c r="AS1735" i="1"/>
  <c r="AS1736" i="1"/>
  <c r="AS1737" i="1"/>
  <c r="AS1738" i="1"/>
  <c r="AS1739" i="1"/>
  <c r="AS1740" i="1"/>
  <c r="AS1741" i="1"/>
  <c r="AS1742" i="1"/>
  <c r="AS1743" i="1"/>
  <c r="AS1744" i="1"/>
  <c r="AS1745" i="1"/>
  <c r="AS1746" i="1"/>
  <c r="AS1747" i="1"/>
  <c r="AS1748" i="1"/>
  <c r="AS1749" i="1"/>
  <c r="AS1750" i="1"/>
  <c r="AS1751" i="1"/>
  <c r="AS1752" i="1"/>
  <c r="AS1753" i="1"/>
  <c r="AS1754" i="1"/>
  <c r="AS1755" i="1"/>
  <c r="AS1756" i="1"/>
  <c r="AS1757" i="1"/>
  <c r="AS1758" i="1"/>
  <c r="AS1759" i="1"/>
  <c r="AS1760" i="1"/>
  <c r="AS1761" i="1"/>
  <c r="AS1762" i="1"/>
  <c r="AS1763" i="1"/>
  <c r="AS1764" i="1"/>
  <c r="AS1765" i="1"/>
  <c r="AS1766" i="1"/>
  <c r="AS1767" i="1"/>
  <c r="AS1768" i="1"/>
  <c r="AS1769" i="1"/>
  <c r="AS1770" i="1"/>
  <c r="AS1771" i="1"/>
  <c r="AS1772" i="1"/>
  <c r="AS1773" i="1"/>
  <c r="AS1774" i="1"/>
  <c r="AS1775" i="1"/>
  <c r="AS1776" i="1"/>
  <c r="AS1777" i="1"/>
  <c r="AS1778" i="1"/>
  <c r="AS1779" i="1"/>
  <c r="AS1780" i="1"/>
  <c r="AS1781" i="1"/>
  <c r="AS1782" i="1"/>
  <c r="AS1783" i="1"/>
  <c r="AS1784" i="1"/>
  <c r="AS1785" i="1"/>
  <c r="AS1786" i="1"/>
  <c r="AS1787" i="1"/>
  <c r="AS1788" i="1"/>
  <c r="AS1789" i="1"/>
  <c r="AS1790" i="1"/>
  <c r="AS1791" i="1"/>
  <c r="AS1792" i="1"/>
  <c r="AS1793" i="1"/>
  <c r="AS1794" i="1"/>
  <c r="AS1795" i="1"/>
  <c r="AS1796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810" i="1"/>
  <c r="AS1811" i="1"/>
  <c r="AS1812" i="1"/>
  <c r="AS1813" i="1"/>
  <c r="AS1814" i="1"/>
  <c r="AS1815" i="1"/>
  <c r="AS1816" i="1"/>
  <c r="AS1817" i="1"/>
  <c r="AS1818" i="1"/>
  <c r="AS1819" i="1"/>
  <c r="AS1820" i="1"/>
  <c r="AS1821" i="1"/>
  <c r="AS1822" i="1"/>
  <c r="AS1823" i="1"/>
  <c r="AS1824" i="1"/>
  <c r="AS1825" i="1"/>
  <c r="AS1826" i="1"/>
  <c r="AS1827" i="1"/>
  <c r="AS1828" i="1"/>
  <c r="AS1829" i="1"/>
  <c r="AS1830" i="1"/>
  <c r="AS1831" i="1"/>
  <c r="AS1832" i="1"/>
  <c r="AS1833" i="1"/>
  <c r="AS1834" i="1"/>
  <c r="AS1835" i="1"/>
  <c r="AS1836" i="1"/>
  <c r="AS1837" i="1"/>
  <c r="AS1838" i="1"/>
  <c r="AS1839" i="1"/>
  <c r="AS1840" i="1"/>
  <c r="AS1841" i="1"/>
  <c r="AS1842" i="1"/>
  <c r="AS1843" i="1"/>
  <c r="AS1844" i="1"/>
  <c r="AS1845" i="1"/>
  <c r="AS1846" i="1"/>
  <c r="AS1847" i="1"/>
  <c r="AS1848" i="1"/>
  <c r="AS1849" i="1"/>
  <c r="AS1850" i="1"/>
  <c r="AS1851" i="1"/>
  <c r="AS1852" i="1"/>
  <c r="AS1853" i="1"/>
  <c r="AS1854" i="1"/>
  <c r="AS1855" i="1"/>
  <c r="AS1856" i="1"/>
  <c r="AS1857" i="1"/>
  <c r="AS1858" i="1"/>
  <c r="AS1859" i="1"/>
  <c r="AS1860" i="1"/>
  <c r="AS1861" i="1"/>
  <c r="AS1862" i="1"/>
  <c r="AS1863" i="1"/>
  <c r="AS1864" i="1"/>
  <c r="AS1865" i="1"/>
  <c r="AS1866" i="1"/>
  <c r="AS1867" i="1"/>
  <c r="AS1868" i="1"/>
  <c r="AS1869" i="1"/>
  <c r="AS1870" i="1"/>
  <c r="AS1871" i="1"/>
  <c r="AS1872" i="1"/>
  <c r="AS1873" i="1"/>
  <c r="AS1874" i="1"/>
  <c r="AS1875" i="1"/>
  <c r="AS1876" i="1"/>
  <c r="AS1877" i="1"/>
  <c r="AS1878" i="1"/>
  <c r="AS1879" i="1"/>
  <c r="AS1880" i="1"/>
  <c r="AS1881" i="1"/>
  <c r="AS1882" i="1"/>
  <c r="AS1883" i="1"/>
  <c r="AS1884" i="1"/>
  <c r="AS1885" i="1"/>
  <c r="AS1886" i="1"/>
  <c r="AS1887" i="1"/>
  <c r="AS1888" i="1"/>
  <c r="AS1889" i="1"/>
  <c r="AS1890" i="1"/>
  <c r="AS1891" i="1"/>
  <c r="AS1892" i="1"/>
  <c r="AS1893" i="1"/>
  <c r="AS1894" i="1"/>
  <c r="AS1895" i="1"/>
  <c r="AS1896" i="1"/>
  <c r="AS1897" i="1"/>
  <c r="AS1898" i="1"/>
  <c r="AS1899" i="1"/>
  <c r="AS1900" i="1"/>
  <c r="AS1901" i="1"/>
  <c r="AS1902" i="1"/>
  <c r="AS1903" i="1"/>
  <c r="AS1904" i="1"/>
  <c r="AS1905" i="1"/>
  <c r="AS1906" i="1"/>
  <c r="AS1907" i="1"/>
  <c r="AS1908" i="1"/>
  <c r="AS1909" i="1"/>
  <c r="AS1910" i="1"/>
  <c r="AS1911" i="1"/>
  <c r="AS1912" i="1"/>
  <c r="AS1913" i="1"/>
  <c r="AS1914" i="1"/>
  <c r="AS1915" i="1"/>
  <c r="AS1916" i="1"/>
  <c r="AS1917" i="1"/>
  <c r="AS1918" i="1"/>
  <c r="AS1919" i="1"/>
  <c r="AS1920" i="1"/>
  <c r="AS1921" i="1"/>
  <c r="AS1922" i="1"/>
  <c r="AS1923" i="1"/>
  <c r="AS1924" i="1"/>
  <c r="AS1925" i="1"/>
  <c r="AS1926" i="1"/>
  <c r="AS1927" i="1"/>
  <c r="AS1928" i="1"/>
  <c r="AS1929" i="1"/>
  <c r="AS1930" i="1"/>
  <c r="AS1931" i="1"/>
  <c r="AS1932" i="1"/>
  <c r="AS1933" i="1"/>
  <c r="AS1934" i="1"/>
  <c r="AS1935" i="1"/>
  <c r="AS1936" i="1"/>
  <c r="AS1937" i="1"/>
  <c r="AS1938" i="1"/>
  <c r="AS1939" i="1"/>
  <c r="AS1940" i="1"/>
  <c r="AS1941" i="1"/>
  <c r="AS1942" i="1"/>
  <c r="AS1943" i="1"/>
  <c r="AS1944" i="1"/>
  <c r="AS1945" i="1"/>
  <c r="AS1946" i="1"/>
  <c r="AS1947" i="1"/>
  <c r="AS1948" i="1"/>
  <c r="AS1949" i="1"/>
  <c r="AS1950" i="1"/>
  <c r="AS1951" i="1"/>
  <c r="AS1952" i="1"/>
  <c r="AS1953" i="1"/>
  <c r="AS1954" i="1"/>
  <c r="AS1955" i="1"/>
  <c r="AS1956" i="1"/>
  <c r="AS1957" i="1"/>
  <c r="AS1958" i="1"/>
  <c r="AS1959" i="1"/>
  <c r="AS1960" i="1"/>
  <c r="AS1961" i="1"/>
  <c r="AS1962" i="1"/>
  <c r="AS1963" i="1"/>
  <c r="AS1964" i="1"/>
  <c r="AS1965" i="1"/>
  <c r="AS1966" i="1"/>
  <c r="AS1967" i="1"/>
  <c r="AS1968" i="1"/>
  <c r="AS1969" i="1"/>
  <c r="AS1970" i="1"/>
  <c r="AS1971" i="1"/>
  <c r="AS1972" i="1"/>
  <c r="AS1973" i="1"/>
  <c r="AS1974" i="1"/>
  <c r="AS1975" i="1"/>
  <c r="AS1976" i="1"/>
  <c r="AS1977" i="1"/>
  <c r="AS1978" i="1"/>
  <c r="AS1979" i="1"/>
  <c r="AS1980" i="1"/>
  <c r="AS1981" i="1"/>
  <c r="AS1982" i="1"/>
  <c r="AS1983" i="1"/>
  <c r="AS1984" i="1"/>
  <c r="AS1985" i="1"/>
  <c r="AS1986" i="1"/>
  <c r="AS1987" i="1"/>
  <c r="AS1988" i="1"/>
  <c r="AS1989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1647" i="1"/>
  <c r="AQ1648" i="1"/>
  <c r="AQ1649" i="1"/>
  <c r="AQ1650" i="1"/>
  <c r="AQ1651" i="1"/>
  <c r="AQ1652" i="1"/>
  <c r="AQ1653" i="1"/>
  <c r="AQ1654" i="1"/>
  <c r="AQ1655" i="1"/>
  <c r="AQ1656" i="1"/>
  <c r="AQ1657" i="1"/>
  <c r="AQ1658" i="1"/>
  <c r="AQ1659" i="1"/>
  <c r="AQ1660" i="1"/>
  <c r="AQ1661" i="1"/>
  <c r="AQ1662" i="1"/>
  <c r="AQ1663" i="1"/>
  <c r="AQ1664" i="1"/>
  <c r="AQ1665" i="1"/>
  <c r="AQ1666" i="1"/>
  <c r="AQ1667" i="1"/>
  <c r="AQ1668" i="1"/>
  <c r="AQ1669" i="1"/>
  <c r="AQ1670" i="1"/>
  <c r="AQ1671" i="1"/>
  <c r="AQ1672" i="1"/>
  <c r="AQ1673" i="1"/>
  <c r="AQ1674" i="1"/>
  <c r="AQ1675" i="1"/>
  <c r="AQ1676" i="1"/>
  <c r="AQ1677" i="1"/>
  <c r="AQ1678" i="1"/>
  <c r="AQ1679" i="1"/>
  <c r="AQ1680" i="1"/>
  <c r="AQ1681" i="1"/>
  <c r="AQ1682" i="1"/>
  <c r="AQ1683" i="1"/>
  <c r="AQ1684" i="1"/>
  <c r="AQ1685" i="1"/>
  <c r="AQ1686" i="1"/>
  <c r="AQ1687" i="1"/>
  <c r="AQ1688" i="1"/>
  <c r="AQ1689" i="1"/>
  <c r="AQ1690" i="1"/>
  <c r="AQ1691" i="1"/>
  <c r="AQ1692" i="1"/>
  <c r="AQ1693" i="1"/>
  <c r="AQ1694" i="1"/>
  <c r="AQ1695" i="1"/>
  <c r="AQ1696" i="1"/>
  <c r="AQ1697" i="1"/>
  <c r="AQ1698" i="1"/>
  <c r="AQ1699" i="1"/>
  <c r="AQ1700" i="1"/>
  <c r="AQ1701" i="1"/>
  <c r="AQ1702" i="1"/>
  <c r="AQ1703" i="1"/>
  <c r="AQ1704" i="1"/>
  <c r="AQ1705" i="1"/>
  <c r="AQ1706" i="1"/>
  <c r="AQ1707" i="1"/>
  <c r="AQ1708" i="1"/>
  <c r="AQ1709" i="1"/>
  <c r="AQ1710" i="1"/>
  <c r="AQ1711" i="1"/>
  <c r="AQ1712" i="1"/>
  <c r="AQ1713" i="1"/>
  <c r="AQ1714" i="1"/>
  <c r="AQ1715" i="1"/>
  <c r="AQ1716" i="1"/>
  <c r="AQ1717" i="1"/>
  <c r="AQ1718" i="1"/>
  <c r="AQ1719" i="1"/>
  <c r="AQ1720" i="1"/>
  <c r="AQ1721" i="1"/>
  <c r="AQ1722" i="1"/>
  <c r="AQ1723" i="1"/>
  <c r="AQ1724" i="1"/>
  <c r="AQ1725" i="1"/>
  <c r="AQ1726" i="1"/>
  <c r="AQ1727" i="1"/>
  <c r="AQ1728" i="1"/>
  <c r="AQ1729" i="1"/>
  <c r="AQ1730" i="1"/>
  <c r="AQ1731" i="1"/>
  <c r="AQ1732" i="1"/>
  <c r="AQ1733" i="1"/>
  <c r="AQ1734" i="1"/>
  <c r="AQ1735" i="1"/>
  <c r="AQ1736" i="1"/>
  <c r="AQ1737" i="1"/>
  <c r="AQ1738" i="1"/>
  <c r="AQ1739" i="1"/>
  <c r="AQ1740" i="1"/>
  <c r="AQ1741" i="1"/>
  <c r="AQ1742" i="1"/>
  <c r="AQ1743" i="1"/>
  <c r="AQ1744" i="1"/>
  <c r="AQ1745" i="1"/>
  <c r="AQ1746" i="1"/>
  <c r="AQ1747" i="1"/>
  <c r="AQ1748" i="1"/>
  <c r="AQ1749" i="1"/>
  <c r="AQ1750" i="1"/>
  <c r="AQ1751" i="1"/>
  <c r="AQ1752" i="1"/>
  <c r="AQ1753" i="1"/>
  <c r="AQ1754" i="1"/>
  <c r="AQ1755" i="1"/>
  <c r="AQ1756" i="1"/>
  <c r="AQ1757" i="1"/>
  <c r="AQ1758" i="1"/>
  <c r="AQ1759" i="1"/>
  <c r="AQ1760" i="1"/>
  <c r="AQ1761" i="1"/>
  <c r="AQ1762" i="1"/>
  <c r="AQ1763" i="1"/>
  <c r="AQ1764" i="1"/>
  <c r="AQ1765" i="1"/>
  <c r="AQ1766" i="1"/>
  <c r="AQ1767" i="1"/>
  <c r="AQ1768" i="1"/>
  <c r="AQ1769" i="1"/>
  <c r="AQ1770" i="1"/>
  <c r="AQ1771" i="1"/>
  <c r="AQ1772" i="1"/>
  <c r="AQ1773" i="1"/>
  <c r="AQ1774" i="1"/>
  <c r="AQ1775" i="1"/>
  <c r="AQ1776" i="1"/>
  <c r="AQ1777" i="1"/>
  <c r="AQ1778" i="1"/>
  <c r="AQ1779" i="1"/>
  <c r="AQ1780" i="1"/>
  <c r="AQ1781" i="1"/>
  <c r="AQ1782" i="1"/>
  <c r="AQ1783" i="1"/>
  <c r="AQ1784" i="1"/>
  <c r="AQ1785" i="1"/>
  <c r="AQ1786" i="1"/>
  <c r="AQ1787" i="1"/>
  <c r="AQ1788" i="1"/>
  <c r="AQ1789" i="1"/>
  <c r="AQ1790" i="1"/>
  <c r="AQ1791" i="1"/>
  <c r="AQ1792" i="1"/>
  <c r="AQ1793" i="1"/>
  <c r="AQ1794" i="1"/>
  <c r="AQ1795" i="1"/>
  <c r="AQ1796" i="1"/>
  <c r="AQ1797" i="1"/>
  <c r="AQ1798" i="1"/>
  <c r="AQ1799" i="1"/>
  <c r="AQ1800" i="1"/>
  <c r="AQ1801" i="1"/>
  <c r="AQ1802" i="1"/>
  <c r="AQ1803" i="1"/>
  <c r="AQ1804" i="1"/>
  <c r="AQ1805" i="1"/>
  <c r="AQ1806" i="1"/>
  <c r="AQ1807" i="1"/>
  <c r="AQ1808" i="1"/>
  <c r="AQ1809" i="1"/>
  <c r="AQ1810" i="1"/>
  <c r="AQ1811" i="1"/>
  <c r="AQ1812" i="1"/>
  <c r="AQ1813" i="1"/>
  <c r="AQ1814" i="1"/>
  <c r="AQ1815" i="1"/>
  <c r="AQ1816" i="1"/>
  <c r="AQ1817" i="1"/>
  <c r="AQ1818" i="1"/>
  <c r="AQ1819" i="1"/>
  <c r="AQ1820" i="1"/>
  <c r="AQ1821" i="1"/>
  <c r="AQ1822" i="1"/>
  <c r="AQ1823" i="1"/>
  <c r="AQ1824" i="1"/>
  <c r="AQ1825" i="1"/>
  <c r="AQ1826" i="1"/>
  <c r="AQ1827" i="1"/>
  <c r="AQ1828" i="1"/>
  <c r="AQ1829" i="1"/>
  <c r="AQ1830" i="1"/>
  <c r="AQ1831" i="1"/>
  <c r="AQ1832" i="1"/>
  <c r="AQ1833" i="1"/>
  <c r="AQ1834" i="1"/>
  <c r="AQ1835" i="1"/>
  <c r="AQ1836" i="1"/>
  <c r="AQ1837" i="1"/>
  <c r="AQ1838" i="1"/>
  <c r="AQ1839" i="1"/>
  <c r="AQ1840" i="1"/>
  <c r="AQ1841" i="1"/>
  <c r="AQ1842" i="1"/>
  <c r="AQ1843" i="1"/>
  <c r="AQ1844" i="1"/>
  <c r="AQ1845" i="1"/>
  <c r="AQ1846" i="1"/>
  <c r="AQ1847" i="1"/>
  <c r="AQ1848" i="1"/>
  <c r="AQ1849" i="1"/>
  <c r="AQ1850" i="1"/>
  <c r="AQ1851" i="1"/>
  <c r="AQ1852" i="1"/>
  <c r="AQ1853" i="1"/>
  <c r="AQ1854" i="1"/>
  <c r="AQ1855" i="1"/>
  <c r="AQ1856" i="1"/>
  <c r="AQ1857" i="1"/>
  <c r="AQ1858" i="1"/>
  <c r="AQ1859" i="1"/>
  <c r="AQ1860" i="1"/>
  <c r="AQ1861" i="1"/>
  <c r="AQ1862" i="1"/>
  <c r="AQ1863" i="1"/>
  <c r="AQ1864" i="1"/>
  <c r="AQ1865" i="1"/>
  <c r="AQ1866" i="1"/>
  <c r="AQ1867" i="1"/>
  <c r="AQ1868" i="1"/>
  <c r="AQ1869" i="1"/>
  <c r="AQ1870" i="1"/>
  <c r="AQ1871" i="1"/>
  <c r="AQ1872" i="1"/>
  <c r="AQ1873" i="1"/>
  <c r="AQ1874" i="1"/>
  <c r="AQ1875" i="1"/>
  <c r="AQ1876" i="1"/>
  <c r="AQ1877" i="1"/>
  <c r="AQ1878" i="1"/>
  <c r="AQ1879" i="1"/>
  <c r="AQ1880" i="1"/>
  <c r="AQ1881" i="1"/>
  <c r="AQ1882" i="1"/>
  <c r="AQ1883" i="1"/>
  <c r="AQ1884" i="1"/>
  <c r="AQ1885" i="1"/>
  <c r="AQ1886" i="1"/>
  <c r="AQ1887" i="1"/>
  <c r="AQ1888" i="1"/>
  <c r="AQ1889" i="1"/>
  <c r="AQ1890" i="1"/>
  <c r="AQ1891" i="1"/>
  <c r="AQ1892" i="1"/>
  <c r="AQ1893" i="1"/>
  <c r="AQ1894" i="1"/>
  <c r="AQ1895" i="1"/>
  <c r="AQ1896" i="1"/>
  <c r="AQ1897" i="1"/>
  <c r="AQ1898" i="1"/>
  <c r="AQ1899" i="1"/>
  <c r="AQ1900" i="1"/>
  <c r="AQ1901" i="1"/>
  <c r="AQ1902" i="1"/>
  <c r="AQ1903" i="1"/>
  <c r="AQ1904" i="1"/>
  <c r="AQ1905" i="1"/>
  <c r="AQ1906" i="1"/>
  <c r="AQ1907" i="1"/>
  <c r="AQ1908" i="1"/>
  <c r="AQ1909" i="1"/>
  <c r="AQ1910" i="1"/>
  <c r="AQ1911" i="1"/>
  <c r="AQ1912" i="1"/>
  <c r="AQ1913" i="1"/>
  <c r="AQ1914" i="1"/>
  <c r="AQ1915" i="1"/>
  <c r="AQ1916" i="1"/>
  <c r="AQ1917" i="1"/>
  <c r="AQ1918" i="1"/>
  <c r="AQ1919" i="1"/>
  <c r="AQ1920" i="1"/>
  <c r="AQ1921" i="1"/>
  <c r="AQ1922" i="1"/>
  <c r="AQ1923" i="1"/>
  <c r="AQ1924" i="1"/>
  <c r="AQ1925" i="1"/>
  <c r="AQ1926" i="1"/>
  <c r="AQ1927" i="1"/>
  <c r="AQ1928" i="1"/>
  <c r="AQ1929" i="1"/>
  <c r="AQ1930" i="1"/>
  <c r="AQ1931" i="1"/>
  <c r="AQ1932" i="1"/>
  <c r="AQ1933" i="1"/>
  <c r="AQ1934" i="1"/>
  <c r="AQ1935" i="1"/>
  <c r="AQ1936" i="1"/>
  <c r="AQ1937" i="1"/>
  <c r="AQ1938" i="1"/>
  <c r="AQ1939" i="1"/>
  <c r="AQ1940" i="1"/>
  <c r="AQ1941" i="1"/>
  <c r="AQ1942" i="1"/>
  <c r="AQ1943" i="1"/>
  <c r="AQ1944" i="1"/>
  <c r="AQ1945" i="1"/>
  <c r="AQ1946" i="1"/>
  <c r="AQ1947" i="1"/>
  <c r="AQ1948" i="1"/>
  <c r="AQ1949" i="1"/>
  <c r="AQ1950" i="1"/>
  <c r="AQ1951" i="1"/>
  <c r="AQ1952" i="1"/>
  <c r="AQ1953" i="1"/>
  <c r="AQ1954" i="1"/>
  <c r="AQ1955" i="1"/>
  <c r="AQ1956" i="1"/>
  <c r="AQ1957" i="1"/>
  <c r="AQ1958" i="1"/>
  <c r="AQ1959" i="1"/>
  <c r="AQ1960" i="1"/>
  <c r="AQ1961" i="1"/>
  <c r="AQ1962" i="1"/>
  <c r="AQ1963" i="1"/>
  <c r="AQ1964" i="1"/>
  <c r="AQ1965" i="1"/>
  <c r="AQ1966" i="1"/>
  <c r="AQ1967" i="1"/>
  <c r="AQ1968" i="1"/>
  <c r="AQ1969" i="1"/>
  <c r="AQ1970" i="1"/>
  <c r="AQ1971" i="1"/>
  <c r="AQ1972" i="1"/>
  <c r="AQ1973" i="1"/>
  <c r="AQ1974" i="1"/>
  <c r="AQ1975" i="1"/>
  <c r="AQ1976" i="1"/>
  <c r="AQ1977" i="1"/>
  <c r="AQ1978" i="1"/>
  <c r="AQ1979" i="1"/>
  <c r="AQ1980" i="1"/>
  <c r="AQ1981" i="1"/>
  <c r="AQ1982" i="1"/>
  <c r="AQ1983" i="1"/>
  <c r="AQ1984" i="1"/>
  <c r="AQ1985" i="1"/>
  <c r="AQ1986" i="1"/>
  <c r="AQ1987" i="1"/>
  <c r="AQ1988" i="1"/>
  <c r="AQ1989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BM348" i="1" l="1"/>
  <c r="BM340" i="1"/>
  <c r="BM332" i="1"/>
  <c r="BM324" i="1"/>
  <c r="BM316" i="1"/>
  <c r="BM308" i="1"/>
  <c r="BM300" i="1"/>
  <c r="BM292" i="1"/>
  <c r="BM284" i="1"/>
  <c r="BM276" i="1"/>
  <c r="BM268" i="1"/>
  <c r="BM260" i="1"/>
  <c r="BM252" i="1"/>
  <c r="BM244" i="1"/>
  <c r="BM236" i="1"/>
  <c r="BM228" i="1"/>
  <c r="BM220" i="1"/>
  <c r="BM212" i="1"/>
  <c r="BM204" i="1"/>
  <c r="BM196" i="1"/>
  <c r="BM188" i="1"/>
  <c r="BM180" i="1"/>
  <c r="BM172" i="1"/>
  <c r="BM164" i="1"/>
  <c r="BM156" i="1"/>
  <c r="BM148" i="1"/>
  <c r="BM140" i="1"/>
  <c r="BM132" i="1"/>
  <c r="BM124" i="1"/>
  <c r="BM116" i="1"/>
  <c r="BM108" i="1"/>
  <c r="BM100" i="1"/>
  <c r="BM92" i="1"/>
  <c r="BM84" i="1"/>
  <c r="BM76" i="1"/>
  <c r="BM68" i="1"/>
  <c r="BM60" i="1"/>
  <c r="BM52" i="1"/>
  <c r="BM44" i="1"/>
  <c r="BM36" i="1"/>
  <c r="BM28" i="1"/>
  <c r="BM20" i="1"/>
  <c r="BM12" i="1"/>
  <c r="BY14" i="1"/>
  <c r="BX14" i="1"/>
  <c r="BY62" i="1"/>
  <c r="BX62" i="1"/>
  <c r="BY78" i="1"/>
  <c r="BX78" i="1"/>
  <c r="BY126" i="1"/>
  <c r="BX126" i="1"/>
  <c r="BY142" i="1"/>
  <c r="BX142" i="1"/>
  <c r="BX238" i="1"/>
  <c r="BY238" i="1"/>
  <c r="BY262" i="1"/>
  <c r="BX262" i="1"/>
  <c r="BX302" i="1"/>
  <c r="BY302" i="1"/>
  <c r="BY326" i="1"/>
  <c r="BX326" i="1"/>
  <c r="BY334" i="1"/>
  <c r="BX334" i="1"/>
  <c r="BY358" i="1"/>
  <c r="BX358" i="1"/>
  <c r="BY366" i="1"/>
  <c r="BX366" i="1"/>
  <c r="BY390" i="1"/>
  <c r="BX390" i="1"/>
  <c r="BY398" i="1"/>
  <c r="BX398" i="1"/>
  <c r="BY454" i="1"/>
  <c r="BX454" i="1"/>
  <c r="BY462" i="1"/>
  <c r="BX462" i="1"/>
  <c r="BY510" i="1"/>
  <c r="BX510" i="1"/>
  <c r="BY518" i="1"/>
  <c r="BX518" i="1"/>
  <c r="BY550" i="1"/>
  <c r="BX550" i="1"/>
  <c r="BY574" i="1"/>
  <c r="BX574" i="1"/>
  <c r="BY582" i="1"/>
  <c r="BX582" i="1"/>
  <c r="BY606" i="1"/>
  <c r="BX606" i="1"/>
  <c r="BY614" i="1"/>
  <c r="BX614" i="1"/>
  <c r="BY638" i="1"/>
  <c r="BX638" i="1"/>
  <c r="BY646" i="1"/>
  <c r="BX646" i="1"/>
  <c r="BY670" i="1"/>
  <c r="BX670" i="1"/>
  <c r="BY726" i="1"/>
  <c r="BX726" i="1"/>
  <c r="BY758" i="1"/>
  <c r="BX758" i="1"/>
  <c r="BY854" i="1"/>
  <c r="BX854" i="1"/>
  <c r="BY886" i="1"/>
  <c r="BX886" i="1"/>
  <c r="BY982" i="1"/>
  <c r="BX982" i="1"/>
  <c r="BY1110" i="1"/>
  <c r="BX1110" i="1"/>
  <c r="BX1974" i="1"/>
  <c r="BX1934" i="1"/>
  <c r="BX1886" i="1"/>
  <c r="BX1790" i="1"/>
  <c r="BX1550" i="1"/>
  <c r="BX1446" i="1"/>
  <c r="BX1262" i="1"/>
  <c r="BX1182" i="1"/>
  <c r="BX1158" i="1"/>
  <c r="BX1134" i="1"/>
  <c r="BX958" i="1"/>
  <c r="BX934" i="1"/>
  <c r="BX910" i="1"/>
  <c r="BX838" i="1"/>
  <c r="BX814" i="1"/>
  <c r="BX718" i="1"/>
  <c r="BX662" i="1"/>
  <c r="BX558" i="1"/>
  <c r="BX478" i="1"/>
  <c r="BX430" i="1"/>
  <c r="BX214" i="1"/>
  <c r="BX182" i="1"/>
  <c r="BY1894" i="1"/>
  <c r="BY1814" i="1"/>
  <c r="BY1286" i="1"/>
  <c r="BY294" i="1"/>
  <c r="BY230" i="1"/>
  <c r="BX1982" i="1"/>
  <c r="BX1942" i="1"/>
  <c r="BX1798" i="1"/>
  <c r="BX1702" i="1"/>
  <c r="BX1654" i="1"/>
  <c r="BX1606" i="1"/>
  <c r="BX1558" i="1"/>
  <c r="BX1502" i="1"/>
  <c r="BX1398" i="1"/>
  <c r="BX1350" i="1"/>
  <c r="BX1302" i="1"/>
  <c r="BX1270" i="1"/>
  <c r="BX1238" i="1"/>
  <c r="BX1086" i="1"/>
  <c r="BX1062" i="1"/>
  <c r="BX862" i="1"/>
  <c r="BX790" i="1"/>
  <c r="BX742" i="1"/>
  <c r="BX694" i="1"/>
  <c r="BX374" i="1"/>
  <c r="BX350" i="1"/>
  <c r="BX150" i="1"/>
  <c r="BX110" i="1"/>
  <c r="BY1758" i="1"/>
  <c r="BY1734" i="1"/>
  <c r="BY1630" i="1"/>
  <c r="BY1478" i="1"/>
  <c r="BY1374" i="1"/>
  <c r="BX1846" i="1"/>
  <c r="BX1806" i="1"/>
  <c r="BX1662" i="1"/>
  <c r="BX1614" i="1"/>
  <c r="BX1510" i="1"/>
  <c r="BX1454" i="1"/>
  <c r="BX1406" i="1"/>
  <c r="BX1358" i="1"/>
  <c r="BX1214" i="1"/>
  <c r="BX1190" i="1"/>
  <c r="BX1166" i="1"/>
  <c r="BX1014" i="1"/>
  <c r="BX966" i="1"/>
  <c r="BX942" i="1"/>
  <c r="BX846" i="1"/>
  <c r="BX766" i="1"/>
  <c r="BX590" i="1"/>
  <c r="BX566" i="1"/>
  <c r="BX534" i="1"/>
  <c r="BX486" i="1"/>
  <c r="BX270" i="1"/>
  <c r="BX246" i="1"/>
  <c r="BX190" i="1"/>
  <c r="BX118" i="1"/>
  <c r="BX70" i="1"/>
  <c r="BX22" i="1"/>
  <c r="BY1958" i="1"/>
  <c r="BY1950" i="1"/>
  <c r="BY1902" i="1"/>
  <c r="BY1822" i="1"/>
  <c r="BY1526" i="1"/>
  <c r="BX1854" i="1"/>
  <c r="BX1710" i="1"/>
  <c r="BX1670" i="1"/>
  <c r="BX1566" i="1"/>
  <c r="BX1462" i="1"/>
  <c r="BX1414" i="1"/>
  <c r="BX1310" i="1"/>
  <c r="BX1278" i="1"/>
  <c r="BX1142" i="1"/>
  <c r="BX1094" i="1"/>
  <c r="BX1070" i="1"/>
  <c r="BX990" i="1"/>
  <c r="BX918" i="1"/>
  <c r="BX870" i="1"/>
  <c r="BX822" i="1"/>
  <c r="BX750" i="1"/>
  <c r="BX438" i="1"/>
  <c r="BX406" i="1"/>
  <c r="BX382" i="1"/>
  <c r="BX158" i="1"/>
  <c r="BX30" i="1"/>
  <c r="BY1878" i="1"/>
  <c r="BY1766" i="1"/>
  <c r="BX1038" i="1"/>
  <c r="BX1718" i="1"/>
  <c r="BX1678" i="1"/>
  <c r="BX1574" i="1"/>
  <c r="BX1422" i="1"/>
  <c r="BX1318" i="1"/>
  <c r="BX1246" i="1"/>
  <c r="BX1222" i="1"/>
  <c r="BX1198" i="1"/>
  <c r="BX1118" i="1"/>
  <c r="BX1046" i="1"/>
  <c r="BX974" i="1"/>
  <c r="BX894" i="1"/>
  <c r="BX798" i="1"/>
  <c r="BX774" i="1"/>
  <c r="BX702" i="1"/>
  <c r="BX678" i="1"/>
  <c r="BX622" i="1"/>
  <c r="BX598" i="1"/>
  <c r="BX542" i="1"/>
  <c r="BX494" i="1"/>
  <c r="BX278" i="1"/>
  <c r="BX254" i="1"/>
  <c r="BX198" i="1"/>
  <c r="BY1486" i="1"/>
  <c r="BX1910" i="1"/>
  <c r="BX1870" i="1"/>
  <c r="BX1686" i="1"/>
  <c r="BX1430" i="1"/>
  <c r="BX1174" i="1"/>
  <c r="BX1102" i="1"/>
  <c r="BX1022" i="1"/>
  <c r="BX998" i="1"/>
  <c r="BX950" i="1"/>
  <c r="BX878" i="1"/>
  <c r="BX446" i="1"/>
  <c r="BX414" i="1"/>
  <c r="BX310" i="1"/>
  <c r="BX134" i="1"/>
  <c r="BX86" i="1"/>
  <c r="BY94" i="1"/>
  <c r="BY38" i="1"/>
  <c r="BX1918" i="1"/>
  <c r="BX1774" i="1"/>
  <c r="BX1638" i="1"/>
  <c r="BX1582" i="1"/>
  <c r="BX1534" i="1"/>
  <c r="BX1382" i="1"/>
  <c r="BX1326" i="1"/>
  <c r="BX1254" i="1"/>
  <c r="BX1230" i="1"/>
  <c r="BX1150" i="1"/>
  <c r="BX1126" i="1"/>
  <c r="BX1078" i="1"/>
  <c r="BX926" i="1"/>
  <c r="BX902" i="1"/>
  <c r="BX830" i="1"/>
  <c r="BX806" i="1"/>
  <c r="BX782" i="1"/>
  <c r="BX710" i="1"/>
  <c r="BX686" i="1"/>
  <c r="BX654" i="1"/>
  <c r="BX630" i="1"/>
  <c r="BX470" i="1"/>
  <c r="BX422" i="1"/>
  <c r="BX206" i="1"/>
  <c r="BX174" i="1"/>
  <c r="BX46" i="1"/>
  <c r="BY102" i="1"/>
  <c r="BX1177" i="1"/>
  <c r="BX1169" i="1"/>
  <c r="BX1161" i="1"/>
  <c r="BX1153" i="1"/>
  <c r="BX1145" i="1"/>
  <c r="BX1137" i="1"/>
  <c r="BX1129" i="1"/>
  <c r="BX1121" i="1"/>
  <c r="BX1113" i="1"/>
  <c r="BX1105" i="1"/>
  <c r="BX1097" i="1"/>
  <c r="BX1089" i="1"/>
  <c r="BX1081" i="1"/>
  <c r="BX1073" i="1"/>
  <c r="BX1065" i="1"/>
  <c r="BX1057" i="1"/>
  <c r="BX1049" i="1"/>
  <c r="BX1041" i="1"/>
  <c r="BX1033" i="1"/>
  <c r="BX1025" i="1"/>
  <c r="BX1017" i="1"/>
  <c r="BX1009" i="1"/>
  <c r="BX1001" i="1"/>
  <c r="BX993" i="1"/>
  <c r="BX985" i="1"/>
  <c r="BX977" i="1"/>
  <c r="BX969" i="1"/>
  <c r="BX961" i="1"/>
  <c r="BX953" i="1"/>
  <c r="BX945" i="1"/>
  <c r="BX937" i="1"/>
  <c r="BX929" i="1"/>
  <c r="BX921" i="1"/>
  <c r="BX913" i="1"/>
  <c r="BX905" i="1"/>
  <c r="BX897" i="1"/>
  <c r="BX889" i="1"/>
  <c r="BX881" i="1"/>
  <c r="BX873" i="1"/>
  <c r="BX865" i="1"/>
  <c r="BX857" i="1"/>
  <c r="BX849" i="1"/>
  <c r="BX841" i="1"/>
  <c r="BX833" i="1"/>
  <c r="BX825" i="1"/>
  <c r="BX817" i="1"/>
  <c r="BX809" i="1"/>
  <c r="BX801" i="1"/>
  <c r="BX793" i="1"/>
  <c r="BX785" i="1"/>
  <c r="BX777" i="1"/>
  <c r="BX769" i="1"/>
  <c r="BX761" i="1"/>
  <c r="BX753" i="1"/>
  <c r="BX745" i="1"/>
  <c r="BX737" i="1"/>
  <c r="BX729" i="1"/>
  <c r="BX721" i="1"/>
  <c r="BX713" i="1"/>
  <c r="BX705" i="1"/>
  <c r="BX697" i="1"/>
  <c r="BX689" i="1"/>
  <c r="BX681" i="1"/>
  <c r="BX665" i="1"/>
  <c r="BX657" i="1"/>
  <c r="BX649" i="1"/>
  <c r="BX641" i="1"/>
  <c r="BX633" i="1"/>
  <c r="BX625" i="1"/>
  <c r="BX617" i="1"/>
  <c r="BX609" i="1"/>
  <c r="BX601" i="1"/>
  <c r="BX593" i="1"/>
  <c r="BX585" i="1"/>
  <c r="BX577" i="1"/>
  <c r="BX569" i="1"/>
  <c r="BX561" i="1"/>
  <c r="BX553" i="1"/>
  <c r="BX537" i="1"/>
  <c r="BX529" i="1"/>
  <c r="BX521" i="1"/>
  <c r="BX513" i="1"/>
  <c r="BX505" i="1"/>
  <c r="BX497" i="1"/>
  <c r="BX489" i="1"/>
  <c r="BX481" i="1"/>
  <c r="BX473" i="1"/>
  <c r="BX465" i="1"/>
  <c r="BX457" i="1"/>
  <c r="BX449" i="1"/>
  <c r="BX441" i="1"/>
  <c r="BX433" i="1"/>
  <c r="BX425" i="1"/>
  <c r="BX409" i="1"/>
  <c r="BX401" i="1"/>
  <c r="BX393" i="1"/>
  <c r="BX385" i="1"/>
  <c r="BX377" i="1"/>
  <c r="BX369" i="1"/>
  <c r="BX361" i="1"/>
  <c r="BX353" i="1"/>
  <c r="BX345" i="1"/>
  <c r="BX337" i="1"/>
  <c r="BX329" i="1"/>
  <c r="BX321" i="1"/>
  <c r="BX313" i="1"/>
  <c r="BX305" i="1"/>
  <c r="BX297" i="1"/>
  <c r="BX281" i="1"/>
  <c r="BX273" i="1"/>
  <c r="BX265" i="1"/>
  <c r="BX257" i="1"/>
  <c r="BX249" i="1"/>
  <c r="BX241" i="1"/>
  <c r="BX233" i="1"/>
  <c r="BX225" i="1"/>
  <c r="BX217" i="1"/>
  <c r="BX209" i="1"/>
  <c r="BX201" i="1"/>
  <c r="BX193" i="1"/>
  <c r="BX185" i="1"/>
  <c r="BX177" i="1"/>
  <c r="BX169" i="1"/>
  <c r="BX153" i="1"/>
  <c r="BX145" i="1"/>
  <c r="BY1882" i="1"/>
  <c r="BY1818" i="1"/>
  <c r="BY1890" i="1"/>
  <c r="BY1826" i="1"/>
  <c r="BY1770" i="1"/>
  <c r="BY1706" i="1"/>
  <c r="BY1642" i="1"/>
  <c r="BY1578" i="1"/>
  <c r="BY1514" i="1"/>
  <c r="BY1450" i="1"/>
  <c r="BY1386" i="1"/>
  <c r="BY1322" i="1"/>
  <c r="BY1898" i="1"/>
  <c r="BY1834" i="1"/>
  <c r="AO3" i="1"/>
  <c r="AQ3" i="1"/>
  <c r="AP3" i="1"/>
  <c r="BY2" i="1" l="1"/>
  <c r="BX2" i="1"/>
  <c r="CB2" i="1"/>
  <c r="CA2" i="1"/>
  <c r="BW2" i="1"/>
  <c r="BU2" i="1"/>
  <c r="BR2" i="1"/>
  <c r="BM2" i="1"/>
  <c r="BD2" i="1"/>
  <c r="BF2" i="1"/>
  <c r="BP2" i="1"/>
  <c r="BT2" i="1"/>
  <c r="BL2" i="1"/>
  <c r="BI2" i="1"/>
  <c r="BG2" i="1"/>
  <c r="BB2" i="1"/>
  <c r="AZ2" i="1"/>
  <c r="AY2" i="1"/>
  <c r="AX2" i="1"/>
  <c r="AW2" i="1"/>
  <c r="AV2" i="1"/>
  <c r="AT2" i="1"/>
  <c r="AS2" i="1"/>
  <c r="AQ2" i="1"/>
  <c r="AP2" i="1"/>
  <c r="AO2" i="1"/>
</calcChain>
</file>

<file path=xl/sharedStrings.xml><?xml version="1.0" encoding="utf-8"?>
<sst xmlns="http://schemas.openxmlformats.org/spreadsheetml/2006/main" count="16493" uniqueCount="4242">
  <si>
    <t>Company</t>
  </si>
  <si>
    <t>Ticker</t>
  </si>
  <si>
    <t>Filing Date</t>
  </si>
  <si>
    <t>Filing Type</t>
  </si>
  <si>
    <t>Current Assets</t>
  </si>
  <si>
    <t>Non-Current Assets</t>
  </si>
  <si>
    <t>Total Assets</t>
  </si>
  <si>
    <t>Cash and Cash Equivalents</t>
  </si>
  <si>
    <t>Property, Plant, and Equipment (Net)</t>
  </si>
  <si>
    <t>Goodwill</t>
  </si>
  <si>
    <t>Intangible Assets</t>
  </si>
  <si>
    <t>Accounts Receivable</t>
  </si>
  <si>
    <t>Inventory</t>
  </si>
  <si>
    <t>Current Liabilities</t>
  </si>
  <si>
    <t>Non-Current Liabilities</t>
  </si>
  <si>
    <t>Total Liabilities</t>
  </si>
  <si>
    <t>Short-Term Debt</t>
  </si>
  <si>
    <t>Long-Term Debt</t>
  </si>
  <si>
    <t>Accounts Payable</t>
  </si>
  <si>
    <t>Total Debt</t>
  </si>
  <si>
    <t>Total Equity</t>
  </si>
  <si>
    <t>Treasury Stock</t>
  </si>
  <si>
    <t>Retained Earnings</t>
  </si>
  <si>
    <t>Preferred Stock</t>
  </si>
  <si>
    <t>Common Shares Outstanding</t>
  </si>
  <si>
    <t>Book Value of Equity</t>
  </si>
  <si>
    <t>Accumulated Other Comprehensive Income</t>
  </si>
  <si>
    <t>Revenue</t>
  </si>
  <si>
    <t>Cost of Revenue</t>
  </si>
  <si>
    <t>Gross Profit</t>
  </si>
  <si>
    <t>Operating Income (EBIT)</t>
  </si>
  <si>
    <t>Net Income</t>
  </si>
  <si>
    <t>Research and Development Expense</t>
  </si>
  <si>
    <t>Income Before Tax</t>
  </si>
  <si>
    <t>Income Tax Expense</t>
  </si>
  <si>
    <t>Comprehensive Income</t>
  </si>
  <si>
    <t>Operating Cash Flow</t>
  </si>
  <si>
    <t>Capital Expenditures (CapEx)</t>
  </si>
  <si>
    <t>Depreciation &amp; Amortization</t>
  </si>
  <si>
    <t>Free Cash Flow</t>
  </si>
  <si>
    <t>NOPAT</t>
  </si>
  <si>
    <t>NVIDIA CORP</t>
  </si>
  <si>
    <t>NVDA</t>
  </si>
  <si>
    <t>2025-02-26</t>
  </si>
  <si>
    <t>10-K</t>
  </si>
  <si>
    <t>Working Capital</t>
  </si>
  <si>
    <t>Tangible Assets</t>
  </si>
  <si>
    <t>Net Fixed Assets</t>
  </si>
  <si>
    <t>Invested Capital</t>
  </si>
  <si>
    <t>Tangible Book Value</t>
  </si>
  <si>
    <t>Market Cap</t>
  </si>
  <si>
    <t>ROC</t>
  </si>
  <si>
    <t>ROCE</t>
  </si>
  <si>
    <t>ROIC</t>
  </si>
  <si>
    <t>ROTA</t>
  </si>
  <si>
    <t>ROTC</t>
  </si>
  <si>
    <t>Incremental ROIC</t>
  </si>
  <si>
    <t>CROIC</t>
  </si>
  <si>
    <t>Asset Turnover</t>
  </si>
  <si>
    <t>Fixed Asset Turnover</t>
  </si>
  <si>
    <t>Working capital turnover</t>
  </si>
  <si>
    <t>Invested Capital Turnover</t>
  </si>
  <si>
    <t>Equity Multiplyer</t>
  </si>
  <si>
    <t>Capital Adequency Ratio</t>
  </si>
  <si>
    <t>Tangible Equity Ratio</t>
  </si>
  <si>
    <t>WACC</t>
  </si>
  <si>
    <t>EVA</t>
  </si>
  <si>
    <t>CFROI</t>
  </si>
  <si>
    <t>Price to Book</t>
  </si>
  <si>
    <t>Price to Tangible Book</t>
  </si>
  <si>
    <t>Market to Book Ratio</t>
  </si>
  <si>
    <t>Net Profit Margin</t>
  </si>
  <si>
    <t>ROE</t>
  </si>
  <si>
    <t>ROIC ( DU Point )</t>
  </si>
  <si>
    <t>Tax rate</t>
  </si>
  <si>
    <t>EBIT margin</t>
  </si>
  <si>
    <t>Tangible Common Equity Ratio</t>
  </si>
  <si>
    <t>Book Value Growth Ratio</t>
  </si>
  <si>
    <t>Retained Earnings Ratio</t>
  </si>
  <si>
    <t>Reinvestment Rate</t>
  </si>
  <si>
    <t>Capital Intensity</t>
  </si>
  <si>
    <t>Maintenance CapEx Ratio</t>
  </si>
  <si>
    <t>Cash Ratio</t>
  </si>
  <si>
    <t>Quick Ratio</t>
  </si>
  <si>
    <t>MICROSOFT CORP</t>
  </si>
  <si>
    <t>MSFT</t>
  </si>
  <si>
    <t>2024-07-30</t>
  </si>
  <si>
    <t>Apple Inc.</t>
  </si>
  <si>
    <t>AAPL</t>
  </si>
  <si>
    <t>2024-11-01</t>
  </si>
  <si>
    <t>AMAZON COM INC</t>
  </si>
  <si>
    <t>AMZN</t>
  </si>
  <si>
    <t>2025-02-07</t>
  </si>
  <si>
    <t>Alphabet Inc.</t>
  </si>
  <si>
    <t>GOOGL</t>
  </si>
  <si>
    <t>2025-02-05</t>
  </si>
  <si>
    <t>Meta Platforms, Inc.</t>
  </si>
  <si>
    <t>META</t>
  </si>
  <si>
    <t>2025-01-30</t>
  </si>
  <si>
    <t>Broadcom Inc.</t>
  </si>
  <si>
    <t>AVGO</t>
  </si>
  <si>
    <t>2024-12-20</t>
  </si>
  <si>
    <t>BERKSHIRE HATHAWAY INC</t>
  </si>
  <si>
    <t>BRK.B</t>
  </si>
  <si>
    <t>2025-02-24</t>
  </si>
  <si>
    <t>Tesla, Inc.</t>
  </si>
  <si>
    <t>TSLA</t>
  </si>
  <si>
    <t>TAIWAN SEMICONDUCTOR MANUFACTURING CO LTD</t>
  </si>
  <si>
    <t>TSM</t>
  </si>
  <si>
    <t>2025-04-17</t>
  </si>
  <si>
    <t>20-F</t>
  </si>
  <si>
    <t>JPMORGAN CHASE &amp; CO</t>
  </si>
  <si>
    <t>JPM</t>
  </si>
  <si>
    <t>2025-02-14</t>
  </si>
  <si>
    <t>Walmart Inc.</t>
  </si>
  <si>
    <t>WMT</t>
  </si>
  <si>
    <t>2025-03-14</t>
  </si>
  <si>
    <t>ELI LILLY &amp; Co</t>
  </si>
  <si>
    <t>LLY</t>
  </si>
  <si>
    <t>2025-02-19</t>
  </si>
  <si>
    <t>VISA INC.</t>
  </si>
  <si>
    <t>V</t>
  </si>
  <si>
    <t>2024-11-13</t>
  </si>
  <si>
    <t>ORACLE CORP</t>
  </si>
  <si>
    <t>ORCL</t>
  </si>
  <si>
    <t>2025-06-18</t>
  </si>
  <si>
    <t>NETFLIX INC</t>
  </si>
  <si>
    <t>NFLX</t>
  </si>
  <si>
    <t>2025-01-27</t>
  </si>
  <si>
    <t>Mastercard Inc</t>
  </si>
  <si>
    <t>MA</t>
  </si>
  <si>
    <t>2025-02-12</t>
  </si>
  <si>
    <t>EXXON MOBIL CORP</t>
  </si>
  <si>
    <t>XOM</t>
  </si>
  <si>
    <t>COSTCO WHOLESALE CORP /NEW</t>
  </si>
  <si>
    <t>COST</t>
  </si>
  <si>
    <t>2024-10-09</t>
  </si>
  <si>
    <t>PROCTER &amp; GAMBLE Co</t>
  </si>
  <si>
    <t>PG</t>
  </si>
  <si>
    <t>2024-08-05</t>
  </si>
  <si>
    <t>JOHNSON &amp; JOHNSON</t>
  </si>
  <si>
    <t>JNJ</t>
  </si>
  <si>
    <t>2025-02-13</t>
  </si>
  <si>
    <t>HOME DEPOT, INC.</t>
  </si>
  <si>
    <t>HD</t>
  </si>
  <si>
    <t>2025-03-21</t>
  </si>
  <si>
    <t>BANK OF AMERICA CORP /DE/</t>
  </si>
  <si>
    <t>BAC</t>
  </si>
  <si>
    <t>2025-02-25</t>
  </si>
  <si>
    <t>SAP SE</t>
  </si>
  <si>
    <t>SAP</t>
  </si>
  <si>
    <t>2025-02-27</t>
  </si>
  <si>
    <t>AbbVie Inc.</t>
  </si>
  <si>
    <t>ABBV</t>
  </si>
  <si>
    <t>Palantir Technologies Inc.</t>
  </si>
  <si>
    <t>PLTR</t>
  </si>
  <si>
    <t>2025-02-18</t>
  </si>
  <si>
    <t>ASML HOLDING NV</t>
  </si>
  <si>
    <t>ASML</t>
  </si>
  <si>
    <t>2025-03-05</t>
  </si>
  <si>
    <t>NOVO NORDISK A S</t>
  </si>
  <si>
    <t>NVO</t>
  </si>
  <si>
    <t>COCA COLA CO</t>
  </si>
  <si>
    <t>KO</t>
  </si>
  <si>
    <t>2025-02-20</t>
  </si>
  <si>
    <t>UNITEDHEALTH GROUP INC</t>
  </si>
  <si>
    <t>UNH</t>
  </si>
  <si>
    <t>Philip Morris International Inc.</t>
  </si>
  <si>
    <t>PM</t>
  </si>
  <si>
    <t>2025-02-06</t>
  </si>
  <si>
    <t>CISCO SYSTEMS, INC.</t>
  </si>
  <si>
    <t>CSCO</t>
  </si>
  <si>
    <t>2024-09-05</t>
  </si>
  <si>
    <t>T-Mobile US, Inc.</t>
  </si>
  <si>
    <t>TMUS</t>
  </si>
  <si>
    <t>2025-01-31</t>
  </si>
  <si>
    <t>WELLS FARGO &amp; COMPANY/MN</t>
  </si>
  <si>
    <t>WFC</t>
  </si>
  <si>
    <t>INTERNATIONAL BUSINESS MACHINES CORP</t>
  </si>
  <si>
    <t>IBM</t>
  </si>
  <si>
    <t>GENERAL ELECTRIC CO</t>
  </si>
  <si>
    <t>GE</t>
  </si>
  <si>
    <t>2025-02-03</t>
  </si>
  <si>
    <t>CHEVRON CORP</t>
  </si>
  <si>
    <t>CVX</t>
  </si>
  <si>
    <t>2025-02-21</t>
  </si>
  <si>
    <t>Salesforce, Inc.</t>
  </si>
  <si>
    <t>CRM</t>
  </si>
  <si>
    <t>Alibaba Group Holding Ltd</t>
  </si>
  <si>
    <t>BABA</t>
  </si>
  <si>
    <t>2025-06-26</t>
  </si>
  <si>
    <t>NOVARTIS AG</t>
  </si>
  <si>
    <t>NVS</t>
  </si>
  <si>
    <t>ABBOTT LABORATORIES</t>
  </si>
  <si>
    <t>ABT</t>
  </si>
  <si>
    <t>MORGAN STANLEY</t>
  </si>
  <si>
    <t>MS</t>
  </si>
  <si>
    <t>AMERICAN EXPRESS CO</t>
  </si>
  <si>
    <t>AXP</t>
  </si>
  <si>
    <t>LINDE PLC</t>
  </si>
  <si>
    <t>LIN</t>
  </si>
  <si>
    <t>ADVANCED MICRO DEVICES INC</t>
  </si>
  <si>
    <t>AMD</t>
  </si>
  <si>
    <t>TOYOTA MOTOR CORP/</t>
  </si>
  <si>
    <t>TM</t>
  </si>
  <si>
    <t>Walt Disney Co</t>
  </si>
  <si>
    <t>DIS</t>
  </si>
  <si>
    <t>2024-11-14</t>
  </si>
  <si>
    <t>ASTRAZENECA PLC</t>
  </si>
  <si>
    <t>AZN</t>
  </si>
  <si>
    <t>INTUIT INC.</t>
  </si>
  <si>
    <t>INTU</t>
  </si>
  <si>
    <t>2024-09-04</t>
  </si>
  <si>
    <t>MCDONALDS CORP</t>
  </si>
  <si>
    <t>MCD</t>
  </si>
  <si>
    <t>Shell plc</t>
  </si>
  <si>
    <t>SHEL</t>
  </si>
  <si>
    <t>2025-03-25</t>
  </si>
  <si>
    <t>GOLDMAN SACHS GROUP INC</t>
  </si>
  <si>
    <t>GS</t>
  </si>
  <si>
    <t>ServiceNow, Inc.</t>
  </si>
  <si>
    <t>NOW</t>
  </si>
  <si>
    <t>HSBC HOLDINGS PLC</t>
  </si>
  <si>
    <t>HSBC</t>
  </si>
  <si>
    <t>Merck &amp; Co., Inc.</t>
  </si>
  <si>
    <t>MRK</t>
  </si>
  <si>
    <t>AT&amp;T INC.</t>
  </si>
  <si>
    <t>T</t>
  </si>
  <si>
    <t>TEXAS INSTRUMENTS INC</t>
  </si>
  <si>
    <t>TXN</t>
  </si>
  <si>
    <t>INTUITIVE SURGICAL INC</t>
  </si>
  <si>
    <t>ISRG</t>
  </si>
  <si>
    <t>RTX Corp</t>
  </si>
  <si>
    <t>RTX</t>
  </si>
  <si>
    <t>Uber Technologies, Inc</t>
  </si>
  <si>
    <t>UBER</t>
  </si>
  <si>
    <t>Accenture plc</t>
  </si>
  <si>
    <t>ACN</t>
  </si>
  <si>
    <t>2024-10-10</t>
  </si>
  <si>
    <t>Blackstone Inc.</t>
  </si>
  <si>
    <t>BX</t>
  </si>
  <si>
    <t>2025-02-28</t>
  </si>
  <si>
    <t>CATERPILLAR INC</t>
  </si>
  <si>
    <t>CAT</t>
  </si>
  <si>
    <t>PEPSICO INC</t>
  </si>
  <si>
    <t>PEP</t>
  </si>
  <si>
    <t>2025-02-04</t>
  </si>
  <si>
    <t>Booking Holdings Inc.</t>
  </si>
  <si>
    <t>BKNG</t>
  </si>
  <si>
    <t>ROYAL BANK OF CANADA</t>
  </si>
  <si>
    <t>RY</t>
  </si>
  <si>
    <t>2025-06-11</t>
  </si>
  <si>
    <t>6-K</t>
  </si>
  <si>
    <t>VERIZON COMMUNICATIONS INC</t>
  </si>
  <si>
    <t>VZ</t>
  </si>
  <si>
    <t>HDFC BANK LTD</t>
  </si>
  <si>
    <t>HDB</t>
  </si>
  <si>
    <t>2024-07-29</t>
  </si>
  <si>
    <t>QUALCOMM INC/DE</t>
  </si>
  <si>
    <t>QCOM</t>
  </si>
  <si>
    <t>2024-11-06</t>
  </si>
  <si>
    <t>SCHWAB CHARLES CORP</t>
  </si>
  <si>
    <t>SCHW</t>
  </si>
  <si>
    <t>BlackRock, Inc.</t>
  </si>
  <si>
    <t>BLK</t>
  </si>
  <si>
    <t>ARM HOLDINGS PLC /UK</t>
  </si>
  <si>
    <t>ARM</t>
  </si>
  <si>
    <t>2025-05-28</t>
  </si>
  <si>
    <t>CITIGROUP INC</t>
  </si>
  <si>
    <t>C</t>
  </si>
  <si>
    <t>THERMO FISHER SCIENTIFIC INC.</t>
  </si>
  <si>
    <t>TMO</t>
  </si>
  <si>
    <t>S&amp;P Global Inc.</t>
  </si>
  <si>
    <t>SPGI</t>
  </si>
  <si>
    <t>2025-02-11</t>
  </si>
  <si>
    <t>ADOBE INC.</t>
  </si>
  <si>
    <t>ADBE</t>
  </si>
  <si>
    <t>2025-01-13</t>
  </si>
  <si>
    <t>BOEING CO</t>
  </si>
  <si>
    <t>BA</t>
  </si>
  <si>
    <t>AMGEN INC</t>
  </si>
  <si>
    <t>AMGN</t>
  </si>
  <si>
    <t>MITSUBISHI UFJ FINANCIAL GROUP INC</t>
  </si>
  <si>
    <t>MUFG</t>
  </si>
  <si>
    <t>2025-07-07</t>
  </si>
  <si>
    <t>HONEYWELL INTERNATIONAL INC</t>
  </si>
  <si>
    <t>HON</t>
  </si>
  <si>
    <t>Sony Group Corp</t>
  </si>
  <si>
    <t>SONY</t>
  </si>
  <si>
    <t>2025-06-20</t>
  </si>
  <si>
    <t>BOSTON SCIENTIFIC CORP</t>
  </si>
  <si>
    <t>BSX</t>
  </si>
  <si>
    <t>APPLIED MATERIALS INC /DE</t>
  </si>
  <si>
    <t>AMAT</t>
  </si>
  <si>
    <t>2024-12-13</t>
  </si>
  <si>
    <t>UNILEVER PLC</t>
  </si>
  <si>
    <t>UL</t>
  </si>
  <si>
    <t>2025-03-13</t>
  </si>
  <si>
    <t>PROGRESSIVE CORP/OH/</t>
  </si>
  <si>
    <t>PGR</t>
  </si>
  <si>
    <t>2025-03-03</t>
  </si>
  <si>
    <t>NEXTERA ENERGY INC</t>
  </si>
  <si>
    <t>NEE</t>
  </si>
  <si>
    <t>STRYKER CORP</t>
  </si>
  <si>
    <t>SYK</t>
  </si>
  <si>
    <t>SHOPIFY INC.</t>
  </si>
  <si>
    <t>SHOP</t>
  </si>
  <si>
    <t>PDD Holdings Inc.</t>
  </si>
  <si>
    <t>PDD</t>
  </si>
  <si>
    <t>2025-04-28</t>
  </si>
  <si>
    <t>Spotify Technology S.A.</t>
  </si>
  <si>
    <t>SPOT</t>
  </si>
  <si>
    <t>DANAHER CORP /DE/</t>
  </si>
  <si>
    <t>DHR</t>
  </si>
  <si>
    <t>PFIZER INC</t>
  </si>
  <si>
    <t>PFE</t>
  </si>
  <si>
    <t>UNION PACIFIC CORP</t>
  </si>
  <si>
    <t>UNP</t>
  </si>
  <si>
    <t>DEERE &amp; CO</t>
  </si>
  <si>
    <t>DE</t>
  </si>
  <si>
    <t>2024-12-12</t>
  </si>
  <si>
    <t>Eaton Corp plc</t>
  </si>
  <si>
    <t>ETN</t>
  </si>
  <si>
    <t>TJX COMPANIES INC /DE/</t>
  </si>
  <si>
    <t>TJX</t>
  </si>
  <si>
    <t>2025-04-02</t>
  </si>
  <si>
    <t>TotalEnergies SE</t>
  </si>
  <si>
    <t>TTE</t>
  </si>
  <si>
    <t>2025-03-31</t>
  </si>
  <si>
    <t>GILEAD SCIENCES, INC.</t>
  </si>
  <si>
    <t>GILD</t>
  </si>
  <si>
    <t>GE Vernova Inc.</t>
  </si>
  <si>
    <t>GEV</t>
  </si>
  <si>
    <t>Anheuser-Busch InBev SA/NV</t>
  </si>
  <si>
    <t>BUD</t>
  </si>
  <si>
    <t>2025-03-12</t>
  </si>
  <si>
    <t>MICRON TECHNOLOGY INC</t>
  </si>
  <si>
    <t>MU</t>
  </si>
  <si>
    <t>2024-10-04</t>
  </si>
  <si>
    <t>COMCAST CORP</t>
  </si>
  <si>
    <t>CMCSA</t>
  </si>
  <si>
    <t>Palo Alto Networks Inc</t>
  </si>
  <si>
    <t>PANW</t>
  </si>
  <si>
    <t>2024-09-06</t>
  </si>
  <si>
    <t>TORONTO DOMINION BANK</t>
  </si>
  <si>
    <t>TD</t>
  </si>
  <si>
    <t>2025-06-24</t>
  </si>
  <si>
    <t>LOWES COMPANIES INC</t>
  </si>
  <si>
    <t>LOW</t>
  </si>
  <si>
    <t>2025-03-24</t>
  </si>
  <si>
    <t>Arista Networks, Inc.</t>
  </si>
  <si>
    <t>ANET</t>
  </si>
  <si>
    <t>LAM RESEARCH CORP</t>
  </si>
  <si>
    <t>LRCX</t>
  </si>
  <si>
    <t>2024-08-29</t>
  </si>
  <si>
    <t>MERCADOLIBRE INC</t>
  </si>
  <si>
    <t>MELI</t>
  </si>
  <si>
    <t>Banco Santander, S.A.</t>
  </si>
  <si>
    <t>SAN</t>
  </si>
  <si>
    <t>BHP Group Ltd</t>
  </si>
  <si>
    <t>BHP</t>
  </si>
  <si>
    <t>2024-08-30</t>
  </si>
  <si>
    <t>AUTOMATIC DATA PROCESSING INC</t>
  </si>
  <si>
    <t>ADP</t>
  </si>
  <si>
    <t>2024-08-07</t>
  </si>
  <si>
    <t>CrowdStrike Holdings, Inc.</t>
  </si>
  <si>
    <t>CRWD</t>
  </si>
  <si>
    <t>2025-03-10</t>
  </si>
  <si>
    <t>KLA CORP</t>
  </si>
  <si>
    <t>KLAC</t>
  </si>
  <si>
    <t>ANALOG DEVICES INC</t>
  </si>
  <si>
    <t>ADI</t>
  </si>
  <si>
    <t>2024-11-26</t>
  </si>
  <si>
    <t>Sanofi</t>
  </si>
  <si>
    <t>SNY</t>
  </si>
  <si>
    <t>KKR &amp; Co. Inc.</t>
  </si>
  <si>
    <t>KKR</t>
  </si>
  <si>
    <t>CONOCOPHILLIPS</t>
  </si>
  <si>
    <t>COP</t>
  </si>
  <si>
    <t>AMPHENOL CORP /DE/</t>
  </si>
  <si>
    <t>APH</t>
  </si>
  <si>
    <t>ICICI BANK LTD</t>
  </si>
  <si>
    <t>IBN</t>
  </si>
  <si>
    <t>2024-07-31</t>
  </si>
  <si>
    <t>VERTEX PHARMACEUTICALS INC / MA</t>
  </si>
  <si>
    <t>VRTX</t>
  </si>
  <si>
    <t>AppLovin Corp</t>
  </si>
  <si>
    <t>APP</t>
  </si>
  <si>
    <t>Medtronic plc</t>
  </si>
  <si>
    <t>MDT</t>
  </si>
  <si>
    <t>NIKE, Inc.</t>
  </si>
  <si>
    <t>NKE</t>
  </si>
  <si>
    <t>2024-07-25</t>
  </si>
  <si>
    <t>MICROSTRATEGY Inc</t>
  </si>
  <si>
    <t>MSTR</t>
  </si>
  <si>
    <t>Chubb Ltd</t>
  </si>
  <si>
    <t>CB</t>
  </si>
  <si>
    <t>LOCKHEED MARTIN CORP</t>
  </si>
  <si>
    <t>LMT</t>
  </si>
  <si>
    <t>2025-01-28</t>
  </si>
  <si>
    <t>STARBUCKS CORP</t>
  </si>
  <si>
    <t>SBUX</t>
  </si>
  <si>
    <t>2024-11-20</t>
  </si>
  <si>
    <t>UBS Group AG</t>
  </si>
  <si>
    <t>UBS</t>
  </si>
  <si>
    <t>2025-03-17</t>
  </si>
  <si>
    <t>MARSH &amp; MCLENNAN COMPANIES, INC.</t>
  </si>
  <si>
    <t>MMC</t>
  </si>
  <si>
    <t>2025-02-10</t>
  </si>
  <si>
    <t>AMERICAN TOWER CORP /MA/</t>
  </si>
  <si>
    <t>AMT</t>
  </si>
  <si>
    <t>Intercontinental Exchange, Inc.</t>
  </si>
  <si>
    <t>ICE</t>
  </si>
  <si>
    <t>British American Tobacco p.l.c.</t>
  </si>
  <si>
    <t>BTI</t>
  </si>
  <si>
    <t>Prologis, Inc.</t>
  </si>
  <si>
    <t>PLD</t>
  </si>
  <si>
    <t>DoorDash, Inc.</t>
  </si>
  <si>
    <t>DASH</t>
  </si>
  <si>
    <t>RIO TINTO PLC</t>
  </si>
  <si>
    <t>RIO</t>
  </si>
  <si>
    <t>SOUTHERN CO</t>
  </si>
  <si>
    <t>SO</t>
  </si>
  <si>
    <t>ALTRIA GROUP, INC.</t>
  </si>
  <si>
    <t>MO</t>
  </si>
  <si>
    <t>CME GROUP INC.</t>
  </si>
  <si>
    <t>CME</t>
  </si>
  <si>
    <t>WELLTOWER INC.</t>
  </si>
  <si>
    <t>WELL</t>
  </si>
  <si>
    <t>ENBRIDGE INC</t>
  </si>
  <si>
    <t>ENB</t>
  </si>
  <si>
    <t>SUMITOMO MITSUI FINANCIAL GROUP, INC.</t>
  </si>
  <si>
    <t>SMFG</t>
  </si>
  <si>
    <t>2025-06-27</t>
  </si>
  <si>
    <t>BRISTOL MYERS SQUIBB CO</t>
  </si>
  <si>
    <t>BMY</t>
  </si>
  <si>
    <t>Trane Technologies plc</t>
  </si>
  <si>
    <t>TT</t>
  </si>
  <si>
    <t>Constellation Energy Corp</t>
  </si>
  <si>
    <t>CEG</t>
  </si>
  <si>
    <t>RELX PLC</t>
  </si>
  <si>
    <t>RELX</t>
  </si>
  <si>
    <t>FISERV INC</t>
  </si>
  <si>
    <t>FI</t>
  </si>
  <si>
    <t>BROOKFIELD Corp /ON/</t>
  </si>
  <si>
    <t>BN</t>
  </si>
  <si>
    <t>2025-06-23</t>
  </si>
  <si>
    <t>INTEL CORP</t>
  </si>
  <si>
    <t>INTC</t>
  </si>
  <si>
    <t>Duke Energy CORP</t>
  </si>
  <si>
    <t>DUK</t>
  </si>
  <si>
    <t>HCA Healthcare, Inc.</t>
  </si>
  <si>
    <t>HCA</t>
  </si>
  <si>
    <t>Parker-Hannifin Corp</t>
  </si>
  <si>
    <t>PH</t>
  </si>
  <si>
    <t>2024-08-22</t>
  </si>
  <si>
    <t>Coinbase Global, Inc.</t>
  </si>
  <si>
    <t>COIN</t>
  </si>
  <si>
    <t>Mondelez International, Inc.</t>
  </si>
  <si>
    <t>MDLZ</t>
  </si>
  <si>
    <t>WASTE MANAGEMENT INC</t>
  </si>
  <si>
    <t>WM</t>
  </si>
  <si>
    <t>MOODYS CORP /DE/</t>
  </si>
  <si>
    <t>MCO</t>
  </si>
  <si>
    <t>UNITED PARCEL SERVICE INC</t>
  </si>
  <si>
    <t>UPS</t>
  </si>
  <si>
    <t>Brookfield Asset Management Ltd.</t>
  </si>
  <si>
    <t>BAM</t>
  </si>
  <si>
    <t>THOMSON REUTERS CORP /CAN/</t>
  </si>
  <si>
    <t>TRI</t>
  </si>
  <si>
    <t>2025-06-05</t>
  </si>
  <si>
    <t>ROYAL CARIBBEAN CRUISES LTD</t>
  </si>
  <si>
    <t>RCL</t>
  </si>
  <si>
    <t>BANCO BILBAO VIZCAYA ARGENTARIA, S.A.</t>
  </si>
  <si>
    <t>BBVA</t>
  </si>
  <si>
    <t>Sea Ltd</t>
  </si>
  <si>
    <t>SE</t>
  </si>
  <si>
    <t>MCKESSON CORP</t>
  </si>
  <si>
    <t>MCK</t>
  </si>
  <si>
    <t>2025-05-09</t>
  </si>
  <si>
    <t>SHERWIN WILLIAMS CO</t>
  </si>
  <si>
    <t>SHW</t>
  </si>
  <si>
    <t>CINTAS CORP</t>
  </si>
  <si>
    <t>CTAS</t>
  </si>
  <si>
    <t>Ferrari N.V.</t>
  </si>
  <si>
    <t>RACE</t>
  </si>
  <si>
    <t>Robinhood Markets, Inc.</t>
  </si>
  <si>
    <t>HOOD</t>
  </si>
  <si>
    <t>Cigna Group</t>
  </si>
  <si>
    <t>CI</t>
  </si>
  <si>
    <t>SOUTHERN COPPER CORP/</t>
  </si>
  <si>
    <t>SCCO</t>
  </si>
  <si>
    <t>TransDigm Group INC</t>
  </si>
  <si>
    <t>TDG</t>
  </si>
  <si>
    <t>2024-11-07</t>
  </si>
  <si>
    <t>CADENCE DESIGN SYSTEMS INC</t>
  </si>
  <si>
    <t>CDNS</t>
  </si>
  <si>
    <t>CVS HEALTH Corp</t>
  </si>
  <si>
    <t>CVS</t>
  </si>
  <si>
    <t>NetEase, Inc.</t>
  </si>
  <si>
    <t>NTES</t>
  </si>
  <si>
    <t>2025-04-15</t>
  </si>
  <si>
    <t>CAPITAL ONE FINANCIAL CORP</t>
  </si>
  <si>
    <t>COF</t>
  </si>
  <si>
    <t>Dell Technologies Inc.</t>
  </si>
  <si>
    <t>DELL</t>
  </si>
  <si>
    <t>Airbnb, Inc.</t>
  </si>
  <si>
    <t>ABNB</t>
  </si>
  <si>
    <t>3M CO</t>
  </si>
  <si>
    <t>MMM</t>
  </si>
  <si>
    <t>Apollo Global Management, Inc.</t>
  </si>
  <si>
    <t>APO</t>
  </si>
  <si>
    <t>APO.PRA</t>
  </si>
  <si>
    <t>SYNOPSYS INC</t>
  </si>
  <si>
    <t>SNPS</t>
  </si>
  <si>
    <t>2024-12-19</t>
  </si>
  <si>
    <t>Arthur J. Gallagher &amp; Co.</t>
  </si>
  <si>
    <t>AJG</t>
  </si>
  <si>
    <t>BANK OF MONTREAL /CAN/</t>
  </si>
  <si>
    <t>BMO</t>
  </si>
  <si>
    <t>BP PLC</t>
  </si>
  <si>
    <t>BP</t>
  </si>
  <si>
    <t>2025-03-06</t>
  </si>
  <si>
    <t>PETROBRAS - PETROLEO BRASILEIRO SA</t>
  </si>
  <si>
    <t>PBR</t>
  </si>
  <si>
    <t>2025-04-03</t>
  </si>
  <si>
    <t>PBR.A</t>
  </si>
  <si>
    <t>Elevance Health, Inc.</t>
  </si>
  <si>
    <t>ELV</t>
  </si>
  <si>
    <t>GENERAL DYNAMICS CORP</t>
  </si>
  <si>
    <t>GD</t>
  </si>
  <si>
    <t>Fortinet, Inc.</t>
  </si>
  <si>
    <t>FTNT</t>
  </si>
  <si>
    <t>Infosys Ltd</t>
  </si>
  <si>
    <t>INFY</t>
  </si>
  <si>
    <t>2025-07-01</t>
  </si>
  <si>
    <t>EQUINIX INC</t>
  </si>
  <si>
    <t>EQIX</t>
  </si>
  <si>
    <t>GSK plc</t>
  </si>
  <si>
    <t>GSK</t>
  </si>
  <si>
    <t>EMERSON ELECTRIC CO</t>
  </si>
  <si>
    <t>EMR</t>
  </si>
  <si>
    <t>2024-11-12</t>
  </si>
  <si>
    <t>PNC FINANCIAL SERVICES GROUP, INC.</t>
  </si>
  <si>
    <t>PNC</t>
  </si>
  <si>
    <t>ECOLAB INC.</t>
  </si>
  <si>
    <t>ECL</t>
  </si>
  <si>
    <t>CHIPOTLE MEXICAN GRILL INC</t>
  </si>
  <si>
    <t>CMG</t>
  </si>
  <si>
    <t>O REILLY AUTOMOTIVE INC</t>
  </si>
  <si>
    <t>ORLY</t>
  </si>
  <si>
    <t>MARRIOTT INTERNATIONAL INC /MD/</t>
  </si>
  <si>
    <t>MAR</t>
  </si>
  <si>
    <t>Aon plc</t>
  </si>
  <si>
    <t>AON</t>
  </si>
  <si>
    <t>CANADIAN PACIFIC KANSAS CITY LTD/CN</t>
  </si>
  <si>
    <t>CP</t>
  </si>
  <si>
    <t>ILLINOIS TOOL WORKS INC</t>
  </si>
  <si>
    <t>ITW</t>
  </si>
  <si>
    <t>COLGATE PALMOLIVE CO</t>
  </si>
  <si>
    <t>CL</t>
  </si>
  <si>
    <t>REPUBLIC SERVICES, INC.</t>
  </si>
  <si>
    <t>RSG</t>
  </si>
  <si>
    <t>PayPal Holdings, Inc.</t>
  </si>
  <si>
    <t>PYPL</t>
  </si>
  <si>
    <t>CARVANA CO.</t>
  </si>
  <si>
    <t>CVNA</t>
  </si>
  <si>
    <t>US BANCORP \DE\</t>
  </si>
  <si>
    <t>USB</t>
  </si>
  <si>
    <t>CoreWeave, Inc.</t>
  </si>
  <si>
    <t>CRWV</t>
  </si>
  <si>
    <t>2025-05-15</t>
  </si>
  <si>
    <t>10-Q</t>
  </si>
  <si>
    <t>Snowflake Inc.</t>
  </si>
  <si>
    <t>SNOW</t>
  </si>
  <si>
    <t>WILLIAMS COMPANIES, INC.</t>
  </si>
  <si>
    <t>WMB</t>
  </si>
  <si>
    <t>NORTHROP GRUMMAN CORP /DE/</t>
  </si>
  <si>
    <t>NOC</t>
  </si>
  <si>
    <t>Howmet Aerospace Inc.</t>
  </si>
  <si>
    <t>HWM</t>
  </si>
  <si>
    <t>Zoetis Inc.</t>
  </si>
  <si>
    <t>ZTS</t>
  </si>
  <si>
    <t>Motorola Solutions, Inc.</t>
  </si>
  <si>
    <t>MSI</t>
  </si>
  <si>
    <t>Roblox Corp</t>
  </si>
  <si>
    <t>RBLX</t>
  </si>
  <si>
    <t>MIZUHO FINANCIAL GROUP INC</t>
  </si>
  <si>
    <t>MFG</t>
  </si>
  <si>
    <t>2025-06-25</t>
  </si>
  <si>
    <t>Johnson Controls International plc</t>
  </si>
  <si>
    <t>JCI</t>
  </si>
  <si>
    <t>2024-11-19</t>
  </si>
  <si>
    <t>Itau Unibanco Holding S.A.</t>
  </si>
  <si>
    <t>ITUB</t>
  </si>
  <si>
    <t>NATIONAL GRID PLC</t>
  </si>
  <si>
    <t>NGG</t>
  </si>
  <si>
    <t>2025-05-29</t>
  </si>
  <si>
    <t>BANK OF NOVA SCOTIA</t>
  </si>
  <si>
    <t>BNS</t>
  </si>
  <si>
    <t>ENTERPRISE PRODUCTS PARTNERS L.P.</t>
  </si>
  <si>
    <t>EPD</t>
  </si>
  <si>
    <t>CANADIAN NATURAL RESOURCES LTD</t>
  </si>
  <si>
    <t>CNQ</t>
  </si>
  <si>
    <t>2025-05-12</t>
  </si>
  <si>
    <t>EOG RESOURCES INC</t>
  </si>
  <si>
    <t>EOG</t>
  </si>
  <si>
    <t>CANADIAN NATIONAL RAILWAY CO</t>
  </si>
  <si>
    <t>CNI</t>
  </si>
  <si>
    <t>2025-06-06</t>
  </si>
  <si>
    <t>CANADIAN IMPERIAL BANK OF COMMERCE /CAN/</t>
  </si>
  <si>
    <t>CM</t>
  </si>
  <si>
    <t>ING GROEP NV</t>
  </si>
  <si>
    <t>ING</t>
  </si>
  <si>
    <t>NEWMONT Corp /DE/</t>
  </si>
  <si>
    <t>NEM</t>
  </si>
  <si>
    <t>Autodesk, Inc.</t>
  </si>
  <si>
    <t>ADSK</t>
  </si>
  <si>
    <t>Bank of New York Mellon Corp</t>
  </si>
  <si>
    <t>BK</t>
  </si>
  <si>
    <t>FREEPORT-MCMORAN INC</t>
  </si>
  <si>
    <t>FCX</t>
  </si>
  <si>
    <t>Nu Holdings Ltd.</t>
  </si>
  <si>
    <t>NU</t>
  </si>
  <si>
    <t>2025-04-16</t>
  </si>
  <si>
    <t>Air Products &amp; Chemicals, Inc.</t>
  </si>
  <si>
    <t>APD</t>
  </si>
  <si>
    <t>2024-11-21</t>
  </si>
  <si>
    <t>Cloudflare, Inc.</t>
  </si>
  <si>
    <t>NET</t>
  </si>
  <si>
    <t>Hilton Worldwide Holdings Inc.</t>
  </si>
  <si>
    <t>HLT</t>
  </si>
  <si>
    <t>CARRIER GLOBAL Corp</t>
  </si>
  <si>
    <t>CARR</t>
  </si>
  <si>
    <t>Marvell Technology, Inc.</t>
  </si>
  <si>
    <t>MRVL</t>
  </si>
  <si>
    <t>CHARTER COMMUNICATIONS, INC. /MO/</t>
  </si>
  <si>
    <t>CHTR</t>
  </si>
  <si>
    <t>CRH PUBLIC LTD CO</t>
  </si>
  <si>
    <t>CRH</t>
  </si>
  <si>
    <t>Vistra Corp.</t>
  </si>
  <si>
    <t>VST</t>
  </si>
  <si>
    <t>Workday, Inc.</t>
  </si>
  <si>
    <t>WDAY</t>
  </si>
  <si>
    <t>2025-03-11</t>
  </si>
  <si>
    <t>KINDER MORGAN, INC.</t>
  </si>
  <si>
    <t>KMI</t>
  </si>
  <si>
    <t>CSX CORP</t>
  </si>
  <si>
    <t>CSX</t>
  </si>
  <si>
    <t>EQUINOR ASA</t>
  </si>
  <si>
    <t>EQNR</t>
  </si>
  <si>
    <t>2025-03-20</t>
  </si>
  <si>
    <t>BARCLAYS PLC</t>
  </si>
  <si>
    <t>BCS</t>
  </si>
  <si>
    <t>SIMON PROPERTY GROUP INC /DE/</t>
  </si>
  <si>
    <t>SPG</t>
  </si>
  <si>
    <t>AUTOZONE INC</t>
  </si>
  <si>
    <t>AZO</t>
  </si>
  <si>
    <t>2024-10-28</t>
  </si>
  <si>
    <t>Monster Beverage Corp</t>
  </si>
  <si>
    <t>MNST</t>
  </si>
  <si>
    <t>Energy Transfer LP</t>
  </si>
  <si>
    <t>ET</t>
  </si>
  <si>
    <t>ROPER TECHNOLOGIES INC</t>
  </si>
  <si>
    <t>ROP</t>
  </si>
  <si>
    <t>AXON ENTERPRISE, INC.</t>
  </si>
  <si>
    <t>AXON</t>
  </si>
  <si>
    <t>AGNICO EAGLE MINES LTD</t>
  </si>
  <si>
    <t>AEM</t>
  </si>
  <si>
    <t>2013-03-28</t>
  </si>
  <si>
    <t>Lloyds Banking Group plc</t>
  </si>
  <si>
    <t>LYG</t>
  </si>
  <si>
    <t>DIGITAL REALTY TRUST, INC.</t>
  </si>
  <si>
    <t>DLR</t>
  </si>
  <si>
    <t>NORFOLK SOUTHERN CORP</t>
  </si>
  <si>
    <t>NSC</t>
  </si>
  <si>
    <t>TRUIST FINANCIAL CORP</t>
  </si>
  <si>
    <t>TFC</t>
  </si>
  <si>
    <t>NXP Semiconductors N.V.</t>
  </si>
  <si>
    <t>NXPI</t>
  </si>
  <si>
    <t>Ares Management Corp</t>
  </si>
  <si>
    <t>ARES</t>
  </si>
  <si>
    <t>TRAVELERS COMPANIES, INC.</t>
  </si>
  <si>
    <t>TRV</t>
  </si>
  <si>
    <t>DIAGEO PLC</t>
  </si>
  <si>
    <t>DEO</t>
  </si>
  <si>
    <t>2024-08-01</t>
  </si>
  <si>
    <t>REGENERON PHARMACEUTICALS, INC.</t>
  </si>
  <si>
    <t>REGN</t>
  </si>
  <si>
    <t>FEDEX CORP</t>
  </si>
  <si>
    <t>FDX</t>
  </si>
  <si>
    <t>2024-07-15</t>
  </si>
  <si>
    <t>Cencora, Inc.</t>
  </si>
  <si>
    <t>COR</t>
  </si>
  <si>
    <t>DEUTSCHE BANK AKTIENGESELLSCHAFT</t>
  </si>
  <si>
    <t>DB</t>
  </si>
  <si>
    <t>AFLAC INC</t>
  </si>
  <si>
    <t>AFL</t>
  </si>
  <si>
    <t>QUANTA SERVICES, INC.</t>
  </si>
  <si>
    <t>PWR</t>
  </si>
  <si>
    <t>AMERICAN ELECTRIC POWER CO INC</t>
  </si>
  <si>
    <t>AEP</t>
  </si>
  <si>
    <t>AMERICA MOVIL SAB DE CV/</t>
  </si>
  <si>
    <t>AMX</t>
  </si>
  <si>
    <t>2025-05-14</t>
  </si>
  <si>
    <t>Coupang, Inc.</t>
  </si>
  <si>
    <t>CPNG</t>
  </si>
  <si>
    <t>Atlassian Corp</t>
  </si>
  <si>
    <t>TEAM</t>
  </si>
  <si>
    <t>2024-08-16</t>
  </si>
  <si>
    <t>METLIFE INC</t>
  </si>
  <si>
    <t>MET</t>
  </si>
  <si>
    <t>Marathon Petroleum Corp</t>
  </si>
  <si>
    <t>MPC</t>
  </si>
  <si>
    <t>MANULIFE FINANCIAL CORP</t>
  </si>
  <si>
    <t>MFC</t>
  </si>
  <si>
    <t>2025-05-21</t>
  </si>
  <si>
    <t>Cheniere Energy, Inc.</t>
  </si>
  <si>
    <t>LNG</t>
  </si>
  <si>
    <t>PAYCHEX INC</t>
  </si>
  <si>
    <t>PAYX</t>
  </si>
  <si>
    <t>2024-07-11</t>
  </si>
  <si>
    <t>Corteva, Inc.</t>
  </si>
  <si>
    <t>CTVA</t>
  </si>
  <si>
    <t>REALTY INCOME CORP</t>
  </si>
  <si>
    <t>O</t>
  </si>
  <si>
    <t>Public Storage</t>
  </si>
  <si>
    <t>PSA</t>
  </si>
  <si>
    <t>NatWest Group plc</t>
  </si>
  <si>
    <t>NWG</t>
  </si>
  <si>
    <t>PACCAR INC</t>
  </si>
  <si>
    <t>PCAR</t>
  </si>
  <si>
    <t>MPLX LP</t>
  </si>
  <si>
    <t>MPLX</t>
  </si>
  <si>
    <t>ONEOK INC /NEW/</t>
  </si>
  <si>
    <t>OKE</t>
  </si>
  <si>
    <t>AMERIPRISE FINANCIAL INC</t>
  </si>
  <si>
    <t>AMP</t>
  </si>
  <si>
    <t>ALLSTATE CORP</t>
  </si>
  <si>
    <t>ALL</t>
  </si>
  <si>
    <t>Phillips 66</t>
  </si>
  <si>
    <t>PSX</t>
  </si>
  <si>
    <t>TE Connectivity plc</t>
  </si>
  <si>
    <t>TEL</t>
  </si>
  <si>
    <t>NASDAQ, INC.</t>
  </si>
  <si>
    <t>NDAQ</t>
  </si>
  <si>
    <t>UNITED RENTALS, INC.</t>
  </si>
  <si>
    <t>URI</t>
  </si>
  <si>
    <t>2025-01-29</t>
  </si>
  <si>
    <t>BECTON DICKINSON &amp; CO</t>
  </si>
  <si>
    <t>BDX</t>
  </si>
  <si>
    <t>2024-11-27</t>
  </si>
  <si>
    <t>General Motors Co</t>
  </si>
  <si>
    <t>GM</t>
  </si>
  <si>
    <t>Flutter Entertainment plc</t>
  </si>
  <si>
    <t>FLUT</t>
  </si>
  <si>
    <t>2025-03-04</t>
  </si>
  <si>
    <t>TC ENERGY CORP</t>
  </si>
  <si>
    <t>TRP</t>
  </si>
  <si>
    <t>W.W. GRAINGER, INC.</t>
  </si>
  <si>
    <t>GWW</t>
  </si>
  <si>
    <t>DOMINION ENERGY, INC</t>
  </si>
  <si>
    <t>D</t>
  </si>
  <si>
    <t>FASTENAL CO</t>
  </si>
  <si>
    <t>FAST</t>
  </si>
  <si>
    <t>SCHLUMBERGER LIMITED/NV</t>
  </si>
  <si>
    <t>SLB</t>
  </si>
  <si>
    <t>2025-01-22</t>
  </si>
  <si>
    <t>SEMPRA</t>
  </si>
  <si>
    <t>SRE</t>
  </si>
  <si>
    <t>ENI SPA</t>
  </si>
  <si>
    <t>E</t>
  </si>
  <si>
    <t>2025-04-04</t>
  </si>
  <si>
    <t>TAKEDA PHARMACEUTICAL CO LTD</t>
  </si>
  <si>
    <t>TAK</t>
  </si>
  <si>
    <t>Zscaler, Inc.</t>
  </si>
  <si>
    <t>ZS</t>
  </si>
  <si>
    <t>2024-09-12</t>
  </si>
  <si>
    <t>TARGET CORP</t>
  </si>
  <si>
    <t>TGT</t>
  </si>
  <si>
    <t>AMERICAN INTERNATIONAL GROUP, INC.</t>
  </si>
  <si>
    <t>AIG</t>
  </si>
  <si>
    <t>COPART INC</t>
  </si>
  <si>
    <t>CPRT</t>
  </si>
  <si>
    <t>2024-09-30</t>
  </si>
  <si>
    <t>L3HARRIS TECHNOLOGIES, INC. /DE/</t>
  </si>
  <si>
    <t>LHX</t>
  </si>
  <si>
    <t>Vertiv Holdings Co</t>
  </si>
  <si>
    <t>VRT</t>
  </si>
  <si>
    <t>SUNCOR ENERGY INC</t>
  </si>
  <si>
    <t>SU</t>
  </si>
  <si>
    <t>JD.com, Inc.</t>
  </si>
  <si>
    <t>JD</t>
  </si>
  <si>
    <t>FORD MOTOR CO</t>
  </si>
  <si>
    <t>F</t>
  </si>
  <si>
    <t>Datadog, Inc.</t>
  </si>
  <si>
    <t>DDOG</t>
  </si>
  <si>
    <t>KROGER CO</t>
  </si>
  <si>
    <t>KR</t>
  </si>
  <si>
    <t>2025-04-01</t>
  </si>
  <si>
    <t>VEEVA SYSTEMS INC</t>
  </si>
  <si>
    <t>VEEV</t>
  </si>
  <si>
    <t>Waste Connections, Inc.</t>
  </si>
  <si>
    <t>WCN</t>
  </si>
  <si>
    <t>Keurig Dr Pepper Inc.</t>
  </si>
  <si>
    <t>KDP</t>
  </si>
  <si>
    <t>CUMMINS INC</t>
  </si>
  <si>
    <t>CMI</t>
  </si>
  <si>
    <t>Haleon plc</t>
  </si>
  <si>
    <t>HLN</t>
  </si>
  <si>
    <t>Edwards Lifesciences Corp</t>
  </si>
  <si>
    <t>EW</t>
  </si>
  <si>
    <t>CORNING INC /NY</t>
  </si>
  <si>
    <t>GLW</t>
  </si>
  <si>
    <t>MSCI Inc.</t>
  </si>
  <si>
    <t>MSCI</t>
  </si>
  <si>
    <t>CROWN CASTLE INC.</t>
  </si>
  <si>
    <t>CCI</t>
  </si>
  <si>
    <t>FAIR ISAAC CORP</t>
  </si>
  <si>
    <t>FICO</t>
  </si>
  <si>
    <t>VALERO ENERGY CORP/TX</t>
  </si>
  <si>
    <t>VLO</t>
  </si>
  <si>
    <t>HEICO CORP</t>
  </si>
  <si>
    <t>HEI</t>
  </si>
  <si>
    <t>ALCON INC</t>
  </si>
  <si>
    <t>ALC</t>
  </si>
  <si>
    <t>HESS CORP</t>
  </si>
  <si>
    <t>HES</t>
  </si>
  <si>
    <t>KIMBERLY CLARK CORP</t>
  </si>
  <si>
    <t>KMB</t>
  </si>
  <si>
    <t>TAKE TWO INTERACTIVE SOFTWARE INC</t>
  </si>
  <si>
    <t>TTWO</t>
  </si>
  <si>
    <t>2025-05-20</t>
  </si>
  <si>
    <t>Ferguson Enterprises Inc. /DE/</t>
  </si>
  <si>
    <t>FERG</t>
  </si>
  <si>
    <t>2024-09-25</t>
  </si>
  <si>
    <t>IDEXX LABORATORIES INC /DE</t>
  </si>
  <si>
    <t>IDXX</t>
  </si>
  <si>
    <t>Interactive Brokers Group, Inc.</t>
  </si>
  <si>
    <t>IBKR</t>
  </si>
  <si>
    <t>Vale S.A.</t>
  </si>
  <si>
    <t>VALE</t>
  </si>
  <si>
    <t>2025-03-28</t>
  </si>
  <si>
    <t>EXELON CORP</t>
  </si>
  <si>
    <t>EXC</t>
  </si>
  <si>
    <t>OCCIDENTAL PETROLEUM CORP /DE/</t>
  </si>
  <si>
    <t>OXY</t>
  </si>
  <si>
    <t>ROSS STORES, INC.</t>
  </si>
  <si>
    <t>ROST</t>
  </si>
  <si>
    <t>ALNYLAM PHARMACEUTICALS, INC.</t>
  </si>
  <si>
    <t>ALNY</t>
  </si>
  <si>
    <t>COCA-COLA EUROPACIFIC PARTNERS plc</t>
  </si>
  <si>
    <t>CCEP</t>
  </si>
  <si>
    <t>Fidelity National Information Services, Inc.</t>
  </si>
  <si>
    <t>FIS</t>
  </si>
  <si>
    <t>Block, Inc.</t>
  </si>
  <si>
    <t>XYZ</t>
  </si>
  <si>
    <t>Verisk Analytics, Inc.</t>
  </si>
  <si>
    <t>VRSK</t>
  </si>
  <si>
    <t>AMETEK INC/</t>
  </si>
  <si>
    <t>AME</t>
  </si>
  <si>
    <t>CBRE GROUP, INC.</t>
  </si>
  <si>
    <t>CBRE</t>
  </si>
  <si>
    <t>YUM BRANDS INC</t>
  </si>
  <si>
    <t>YUM</t>
  </si>
  <si>
    <t>HORTON D R INC /DE/</t>
  </si>
  <si>
    <t>DHI</t>
  </si>
  <si>
    <t>Diamondback Energy, Inc.</t>
  </si>
  <si>
    <t>FANG</t>
  </si>
  <si>
    <t>GARMIN LTD</t>
  </si>
  <si>
    <t>GRMN</t>
  </si>
  <si>
    <t>IMPERIAL OIL LTD</t>
  </si>
  <si>
    <t>IMO</t>
  </si>
  <si>
    <t>Wheaton Precious Metals Corp.</t>
  </si>
  <si>
    <t>WPM</t>
  </si>
  <si>
    <t>PUBLIC SERVICE ENTERPRISE GROUP INC</t>
  </si>
  <si>
    <t>PEG</t>
  </si>
  <si>
    <t>HONDA MOTOR CO LTD</t>
  </si>
  <si>
    <t>HMC</t>
  </si>
  <si>
    <t>CARNIVAL CORP</t>
  </si>
  <si>
    <t>CCL</t>
  </si>
  <si>
    <t>Kenvue Inc.</t>
  </si>
  <si>
    <t>KVUE</t>
  </si>
  <si>
    <t>COGNIZANT TECHNOLOGY SOLUTIONS CORP</t>
  </si>
  <si>
    <t>CTSH</t>
  </si>
  <si>
    <t>MICROCHIP TECHNOLOGY INC</t>
  </si>
  <si>
    <t>MCHP</t>
  </si>
  <si>
    <t>2025-05-23</t>
  </si>
  <si>
    <t>Baker Hughes Co</t>
  </si>
  <si>
    <t>BKR</t>
  </si>
  <si>
    <t>ELECTRONIC ARTS INC.</t>
  </si>
  <si>
    <t>EA</t>
  </si>
  <si>
    <t>2025-05-13</t>
  </si>
  <si>
    <t>Otis Worldwide Corp</t>
  </si>
  <si>
    <t>OTIS</t>
  </si>
  <si>
    <t>AMBEV S.A.</t>
  </si>
  <si>
    <t>ABEV</t>
  </si>
  <si>
    <t>XCEL ENERGY INC</t>
  </si>
  <si>
    <t>XEL</t>
  </si>
  <si>
    <t>CARDINAL HEALTH INC</t>
  </si>
  <si>
    <t>CAH</t>
  </si>
  <si>
    <t>2024-08-14</t>
  </si>
  <si>
    <t>Trip.com Group Ltd</t>
  </si>
  <si>
    <t>TCOM</t>
  </si>
  <si>
    <t>2025-04-11</t>
  </si>
  <si>
    <t>ROCKWELL AUTOMATION, INC</t>
  </si>
  <si>
    <t>ROK</t>
  </si>
  <si>
    <t>HEI.A</t>
  </si>
  <si>
    <t>PRUDENTIAL FINANCIAL INC</t>
  </si>
  <si>
    <t>PRU</t>
  </si>
  <si>
    <t>Ferrovial SE</t>
  </si>
  <si>
    <t>FER</t>
  </si>
  <si>
    <t>Targa Resources Corp.</t>
  </si>
  <si>
    <t>TRGP</t>
  </si>
  <si>
    <t>SYSCO CORP</t>
  </si>
  <si>
    <t>SYY</t>
  </si>
  <si>
    <t>2024-08-28</t>
  </si>
  <si>
    <t>RESMED INC</t>
  </si>
  <si>
    <t>RMD</t>
  </si>
  <si>
    <t>2024-08-09</t>
  </si>
  <si>
    <t>Venture Global, Inc.</t>
  </si>
  <si>
    <t>VG</t>
  </si>
  <si>
    <t>WESTINGHOUSE AIR BRAKE TECHNOLOGIES CORP</t>
  </si>
  <si>
    <t>WAB</t>
  </si>
  <si>
    <t>MONOLITHIC POWER SYSTEMS INC</t>
  </si>
  <si>
    <t>MPWR</t>
  </si>
  <si>
    <t>BARRICK MINING CORP</t>
  </si>
  <si>
    <t>B</t>
  </si>
  <si>
    <t>2002-04-29</t>
  </si>
  <si>
    <t>SUN LIFE FINANCIAL INC</t>
  </si>
  <si>
    <t>SLF</t>
  </si>
  <si>
    <t>Trade Desk, Inc.</t>
  </si>
  <si>
    <t>TTD</t>
  </si>
  <si>
    <t>CONSOLIDATED EDISON INC</t>
  </si>
  <si>
    <t>ED</t>
  </si>
  <si>
    <t>CHUNGHWA TELECOM CO LTD</t>
  </si>
  <si>
    <t>CHT</t>
  </si>
  <si>
    <t>OLD DOMINION FREIGHT LINE, INC.</t>
  </si>
  <si>
    <t>ODFL</t>
  </si>
  <si>
    <t>HERSHEY CO</t>
  </si>
  <si>
    <t>HSY</t>
  </si>
  <si>
    <t>VICI PROPERTIES INC.</t>
  </si>
  <si>
    <t>VICI</t>
  </si>
  <si>
    <t>BROWN &amp; BROWN, INC.</t>
  </si>
  <si>
    <t>BRO</t>
  </si>
  <si>
    <t>TKO Group Holdings, Inc.</t>
  </si>
  <si>
    <t>TKO</t>
  </si>
  <si>
    <t>Vulcan Materials CO</t>
  </si>
  <si>
    <t>VMC</t>
  </si>
  <si>
    <t>ENTERGY CORP /DE/</t>
  </si>
  <si>
    <t>ETR</t>
  </si>
  <si>
    <t>EQT Corp</t>
  </si>
  <si>
    <t>EQT</t>
  </si>
  <si>
    <t>EBAY INC</t>
  </si>
  <si>
    <t>EBAY</t>
  </si>
  <si>
    <t>Ingersoll Rand Inc.</t>
  </si>
  <si>
    <t>IR</t>
  </si>
  <si>
    <t>HARTFORD INSURANCE GROUP, INC.</t>
  </si>
  <si>
    <t>HIG</t>
  </si>
  <si>
    <t>GE HealthCare Technologies Inc.</t>
  </si>
  <si>
    <t>GEHC</t>
  </si>
  <si>
    <t>Live Nation Entertainment, Inc.</t>
  </si>
  <si>
    <t>LYV</t>
  </si>
  <si>
    <t>COSTAR GROUP, INC.</t>
  </si>
  <si>
    <t>CSGP</t>
  </si>
  <si>
    <t>AGILENT TECHNOLOGIES, INC.</t>
  </si>
  <si>
    <t>A</t>
  </si>
  <si>
    <t>MEXICAN ECONOMIC DEVELOPMENT INC</t>
  </si>
  <si>
    <t>FMX</t>
  </si>
  <si>
    <t>2025-04-24</t>
  </si>
  <si>
    <t>LAS VEGAS SANDS CORP</t>
  </si>
  <si>
    <t>LVS</t>
  </si>
  <si>
    <t>MARTIN MARIETTA MATERIALS INC</t>
  </si>
  <si>
    <t>MLM</t>
  </si>
  <si>
    <t>ARGENX SE</t>
  </si>
  <si>
    <t>ARGX</t>
  </si>
  <si>
    <t>Extra Space Storage Inc.</t>
  </si>
  <si>
    <t>EXR</t>
  </si>
  <si>
    <t>WEC ENERGY GROUP, INC.</t>
  </si>
  <si>
    <t>WEC</t>
  </si>
  <si>
    <t>ARCH CAPITAL GROUP LTD.</t>
  </si>
  <si>
    <t>ACGL</t>
  </si>
  <si>
    <t>Tradeweb Markets Inc.</t>
  </si>
  <si>
    <t>TW</t>
  </si>
  <si>
    <t>DEXCOM INC</t>
  </si>
  <si>
    <t>DXCM</t>
  </si>
  <si>
    <t>DELTA AIR LINES, INC.</t>
  </si>
  <si>
    <t>DAL</t>
  </si>
  <si>
    <t>WIPRO LTD</t>
  </si>
  <si>
    <t>WIT</t>
  </si>
  <si>
    <t>2025-05-22</t>
  </si>
  <si>
    <t>EQUIFAX INC</t>
  </si>
  <si>
    <t>EFX</t>
  </si>
  <si>
    <t>Seagate Technology Holdings plc</t>
  </si>
  <si>
    <t>STX</t>
  </si>
  <si>
    <t>2024-08-02</t>
  </si>
  <si>
    <t>M&amp;T BANK CORP</t>
  </si>
  <si>
    <t>MTB</t>
  </si>
  <si>
    <t>Xylem Inc.</t>
  </si>
  <si>
    <t>XYL</t>
  </si>
  <si>
    <t>NUCOR CORP</t>
  </si>
  <si>
    <t>NUE</t>
  </si>
  <si>
    <t>Kraft Heinz Co</t>
  </si>
  <si>
    <t>KHC</t>
  </si>
  <si>
    <t>RAYMOND JAMES FINANCIAL INC</t>
  </si>
  <si>
    <t>RJF</t>
  </si>
  <si>
    <t>ESTEE LAUDER COMPANIES INC</t>
  </si>
  <si>
    <t>EL</t>
  </si>
  <si>
    <t>2024-08-19</t>
  </si>
  <si>
    <t>PRUDENTIAL PLC</t>
  </si>
  <si>
    <t>PUK</t>
  </si>
  <si>
    <t>2025-03-26</t>
  </si>
  <si>
    <t>FRANCO NEVADA Corp</t>
  </si>
  <si>
    <t>FNV</t>
  </si>
  <si>
    <t>STATE STREET CORP</t>
  </si>
  <si>
    <t>STT</t>
  </si>
  <si>
    <t>CAMECO CORP</t>
  </si>
  <si>
    <t>CCJ</t>
  </si>
  <si>
    <t>ANSYS INC</t>
  </si>
  <si>
    <t>ANSS</t>
  </si>
  <si>
    <t>Restaurant Brands International Inc.</t>
  </si>
  <si>
    <t>QSR</t>
  </si>
  <si>
    <t>CONSTELLATION BRANDS, INC.</t>
  </si>
  <si>
    <t>STZ</t>
  </si>
  <si>
    <t>2025-04-23</t>
  </si>
  <si>
    <t>PG&amp;E Corp</t>
  </si>
  <si>
    <t>PCG</t>
  </si>
  <si>
    <t>DuPont de Nemours, Inc.</t>
  </si>
  <si>
    <t>DD</t>
  </si>
  <si>
    <t>KB Financial Group Inc.</t>
  </si>
  <si>
    <t>KB</t>
  </si>
  <si>
    <t>2025-04-25</t>
  </si>
  <si>
    <t>GARTNER INC</t>
  </si>
  <si>
    <t>IT</t>
  </si>
  <si>
    <t>NRG ENERGY, INC.</t>
  </si>
  <si>
    <t>NRG</t>
  </si>
  <si>
    <t>Tencent Music Entertainment Group</t>
  </si>
  <si>
    <t>TME</t>
  </si>
  <si>
    <t>TELEFONICA S A</t>
  </si>
  <si>
    <t>TEF</t>
  </si>
  <si>
    <t>WILLIS TOWERS WATSON PLC</t>
  </si>
  <si>
    <t>WTW</t>
  </si>
  <si>
    <t>LPL Financial Holdings Inc.</t>
  </si>
  <si>
    <t>LPLA</t>
  </si>
  <si>
    <t>BLUE OWL CAPITAL INC.</t>
  </si>
  <si>
    <t>OWL</t>
  </si>
  <si>
    <t>RYANAIR HOLDINGS PLC</t>
  </si>
  <si>
    <t>RYAAY</t>
  </si>
  <si>
    <t>2025-05-19</t>
  </si>
  <si>
    <t>LENNAR CORP /NEW/</t>
  </si>
  <si>
    <t>LEN</t>
  </si>
  <si>
    <t>2025-01-23</t>
  </si>
  <si>
    <t>Baidu, Inc.</t>
  </si>
  <si>
    <t>BIDU</t>
  </si>
  <si>
    <t>WOODSIDE ENERGY GROUP LTD</t>
  </si>
  <si>
    <t>WDS</t>
  </si>
  <si>
    <t>Stellantis N.V.</t>
  </si>
  <si>
    <t>STLA</t>
  </si>
  <si>
    <t>BANK BRADESCO</t>
  </si>
  <si>
    <t>BBD</t>
  </si>
  <si>
    <t>lululemon athletica inc.</t>
  </si>
  <si>
    <t>LULU</t>
  </si>
  <si>
    <t>2025-03-27</t>
  </si>
  <si>
    <t>HUMANA INC</t>
  </si>
  <si>
    <t>HUM</t>
  </si>
  <si>
    <t>Reddit, Inc.</t>
  </si>
  <si>
    <t>RDDT</t>
  </si>
  <si>
    <t>IRON MOUNTAIN INC</t>
  </si>
  <si>
    <t>IRM</t>
  </si>
  <si>
    <t>TRACTOR SUPPLY CO /DE/</t>
  </si>
  <si>
    <t>TSCO</t>
  </si>
  <si>
    <t>GENERAL MILLS INC</t>
  </si>
  <si>
    <t>GIS</t>
  </si>
  <si>
    <t>Nutrien Ltd.</t>
  </si>
  <si>
    <t>NTR</t>
  </si>
  <si>
    <t>2025-05-08</t>
  </si>
  <si>
    <t>Rocket Companies, Inc.</t>
  </si>
  <si>
    <t>RKT</t>
  </si>
  <si>
    <t>Super Micro Computer, Inc.</t>
  </si>
  <si>
    <t>SMCI</t>
  </si>
  <si>
    <t>BeOne Medicines Ltd.</t>
  </si>
  <si>
    <t>ONC</t>
  </si>
  <si>
    <t>HUBSPOT INC</t>
  </si>
  <si>
    <t>HUBS</t>
  </si>
  <si>
    <t>FIFTH THIRD BANCORP</t>
  </si>
  <si>
    <t>FITB</t>
  </si>
  <si>
    <t>AVALONBAY COMMUNITIES INC</t>
  </si>
  <si>
    <t>AVB</t>
  </si>
  <si>
    <t>Ventas, Inc.</t>
  </si>
  <si>
    <t>VTR</t>
  </si>
  <si>
    <t>ERICSSON LM TELEPHONE CO</t>
  </si>
  <si>
    <t>ERIC</t>
  </si>
  <si>
    <t>Keysight Technologies, Inc.</t>
  </si>
  <si>
    <t>KEYS</t>
  </si>
  <si>
    <t>2024-12-17</t>
  </si>
  <si>
    <t>IQVIA HOLDINGS INC.</t>
  </si>
  <si>
    <t>IQV</t>
  </si>
  <si>
    <t>STMicroelectronics N.V.</t>
  </si>
  <si>
    <t>STM</t>
  </si>
  <si>
    <t>NOKIA CORP</t>
  </si>
  <si>
    <t>NOK</t>
  </si>
  <si>
    <t>BROADRIDGE FINANCIAL SOLUTIONS, INC.</t>
  </si>
  <si>
    <t>BR</t>
  </si>
  <si>
    <t>2024-08-06</t>
  </si>
  <si>
    <t>Hewlett Packard Enterprise Co</t>
  </si>
  <si>
    <t>HPE</t>
  </si>
  <si>
    <t>KELLANOVA</t>
  </si>
  <si>
    <t>K</t>
  </si>
  <si>
    <t>FIRST CITIZENS BANCSHARES INC /DE/</t>
  </si>
  <si>
    <t>FCNCA</t>
  </si>
  <si>
    <t>Warner Bros. Discovery, Inc.</t>
  </si>
  <si>
    <t>WBD</t>
  </si>
  <si>
    <t>American Water Works Company, Inc.</t>
  </si>
  <si>
    <t>AWK</t>
  </si>
  <si>
    <t>DTE ENERGY CO</t>
  </si>
  <si>
    <t>DTE</t>
  </si>
  <si>
    <t>Cheniere Energy Partners, L.P.</t>
  </si>
  <si>
    <t>CQP</t>
  </si>
  <si>
    <t>ROLLINS INC</t>
  </si>
  <si>
    <t>ROL</t>
  </si>
  <si>
    <t>PPG INDUSTRIES INC</t>
  </si>
  <si>
    <t>PPG</t>
  </si>
  <si>
    <t>Archer-Daniels-Midland Co</t>
  </si>
  <si>
    <t>ADM</t>
  </si>
  <si>
    <t>BERKLEY W R CORP</t>
  </si>
  <si>
    <t>WRB</t>
  </si>
  <si>
    <t>BioNTech SE</t>
  </si>
  <si>
    <t>BNTX</t>
  </si>
  <si>
    <t>INTERNATIONAL PAPER CO /NEW/</t>
  </si>
  <si>
    <t>IP</t>
  </si>
  <si>
    <t>Li Auto Inc.</t>
  </si>
  <si>
    <t>LI</t>
  </si>
  <si>
    <t>2025-04-10</t>
  </si>
  <si>
    <t>VERISIGN INC/CA</t>
  </si>
  <si>
    <t>VRSN</t>
  </si>
  <si>
    <t>United Airlines Holdings, Inc.</t>
  </si>
  <si>
    <t>UAL</t>
  </si>
  <si>
    <t>Synchrony Financial</t>
  </si>
  <si>
    <t>SYF</t>
  </si>
  <si>
    <t>EXPAND ENERGY Corp</t>
  </si>
  <si>
    <t>EXE</t>
  </si>
  <si>
    <t>VODAFONE GROUP PUBLIC LTD CO</t>
  </si>
  <si>
    <t>VOD</t>
  </si>
  <si>
    <t>EQUITY RESIDENTIAL</t>
  </si>
  <si>
    <t>EQR</t>
  </si>
  <si>
    <t>ORIX CORP</t>
  </si>
  <si>
    <t>IX</t>
  </si>
  <si>
    <t>AMEREN CORP</t>
  </si>
  <si>
    <t>AEE</t>
  </si>
  <si>
    <t>CENOVUS ENERGY INC.</t>
  </si>
  <si>
    <t>CVE</t>
  </si>
  <si>
    <t>2025-06-12</t>
  </si>
  <si>
    <t>DOVER Corp</t>
  </si>
  <si>
    <t>DOV</t>
  </si>
  <si>
    <t>NORTHERN TRUST CORP</t>
  </si>
  <si>
    <t>NTRS</t>
  </si>
  <si>
    <t>DARDEN RESTAURANTS INC</t>
  </si>
  <si>
    <t>DRI</t>
  </si>
  <si>
    <t>2024-07-19</t>
  </si>
  <si>
    <t>SBA COMMUNICATIONS CORP</t>
  </si>
  <si>
    <t>SBAC</t>
  </si>
  <si>
    <t>Veralto Corp</t>
  </si>
  <si>
    <t>VLTO</t>
  </si>
  <si>
    <t>DOLLAR GENERAL CORP</t>
  </si>
  <si>
    <t>DG</t>
  </si>
  <si>
    <t>HUNTINGTON BANCSHARES INC /MD/</t>
  </si>
  <si>
    <t>HBAN</t>
  </si>
  <si>
    <t>Liberty Media Corp</t>
  </si>
  <si>
    <t>FWONA</t>
  </si>
  <si>
    <t>ArcelorMittal</t>
  </si>
  <si>
    <t>MT</t>
  </si>
  <si>
    <t>TYLER TECHNOLOGIES INC</t>
  </si>
  <si>
    <t>TYL</t>
  </si>
  <si>
    <t>METTLER TOLEDO INTERNATIONAL INC/</t>
  </si>
  <si>
    <t>MTD</t>
  </si>
  <si>
    <t>GoDaddy Inc.</t>
  </si>
  <si>
    <t>GDDY</t>
  </si>
  <si>
    <t>Ubiquiti Inc.</t>
  </si>
  <si>
    <t>UI</t>
  </si>
  <si>
    <t>2024-08-23</t>
  </si>
  <si>
    <t>MARKEL GROUP INC.</t>
  </si>
  <si>
    <t>MKL</t>
  </si>
  <si>
    <t>Symbotic Inc.</t>
  </si>
  <si>
    <t>SYM</t>
  </si>
  <si>
    <t>2024-12-04</t>
  </si>
  <si>
    <t>PPL Corp</t>
  </si>
  <si>
    <t>PPL</t>
  </si>
  <si>
    <t>Fox Corp</t>
  </si>
  <si>
    <t>FOXA</t>
  </si>
  <si>
    <t>2024-08-08</t>
  </si>
  <si>
    <t>Texas Pacific Land Corp</t>
  </si>
  <si>
    <t>TPL</t>
  </si>
  <si>
    <t>TELUS CORP</t>
  </si>
  <si>
    <t>TU</t>
  </si>
  <si>
    <t>Toast, Inc.</t>
  </si>
  <si>
    <t>TOST</t>
  </si>
  <si>
    <t>Smurfit Westrock plc</t>
  </si>
  <si>
    <t>SW</t>
  </si>
  <si>
    <t>2025-03-07</t>
  </si>
  <si>
    <t>HP INC</t>
  </si>
  <si>
    <t>HPQ</t>
  </si>
  <si>
    <t>EMCOR Group, Inc.</t>
  </si>
  <si>
    <t>EME</t>
  </si>
  <si>
    <t>Cboe Global Markets, Inc.</t>
  </si>
  <si>
    <t>CBOE</t>
  </si>
  <si>
    <t>PINTEREST, INC.</t>
  </si>
  <si>
    <t>PINS</t>
  </si>
  <si>
    <t>Viking Holdings Ltd</t>
  </si>
  <si>
    <t>VIK</t>
  </si>
  <si>
    <t>CHURCH &amp; DWIGHT CO INC /DE/</t>
  </si>
  <si>
    <t>CHD</t>
  </si>
  <si>
    <t>CDW Corp</t>
  </si>
  <si>
    <t>CDW</t>
  </si>
  <si>
    <t>ATMOS ENERGY CORP</t>
  </si>
  <si>
    <t>ATO</t>
  </si>
  <si>
    <t>2024-11-18</t>
  </si>
  <si>
    <t>TELEDYNE TECHNOLOGIES INC</t>
  </si>
  <si>
    <t>TDY</t>
  </si>
  <si>
    <t>JABIL INC</t>
  </si>
  <si>
    <t>JBL</t>
  </si>
  <si>
    <t>CHECK POINT SOFTWARE TECHNOLOGIES LTD</t>
  </si>
  <si>
    <t>CHKP</t>
  </si>
  <si>
    <t>CORPAY, INC.</t>
  </si>
  <si>
    <t>CPAY</t>
  </si>
  <si>
    <t>FOX</t>
  </si>
  <si>
    <t>EVERSOURCE ENERGY</t>
  </si>
  <si>
    <t>ES</t>
  </si>
  <si>
    <t>Fortis Inc.</t>
  </si>
  <si>
    <t>FTS</t>
  </si>
  <si>
    <t>AngloGold Ashanti PLC</t>
  </si>
  <si>
    <t>AU</t>
  </si>
  <si>
    <t>Zoom Communications, Inc.</t>
  </si>
  <si>
    <t>ZM</t>
  </si>
  <si>
    <t>STERIS plc</t>
  </si>
  <si>
    <t>STE</t>
  </si>
  <si>
    <t>ON SEMICONDUCTOR CORP</t>
  </si>
  <si>
    <t>ON</t>
  </si>
  <si>
    <t>CENTERPOINT ENERGY INC</t>
  </si>
  <si>
    <t>CNP</t>
  </si>
  <si>
    <t>CGI INC</t>
  </si>
  <si>
    <t>GIB</t>
  </si>
  <si>
    <t>2025-04-30</t>
  </si>
  <si>
    <t>KONINKLIJKE PHILIPS NV</t>
  </si>
  <si>
    <t>PHG</t>
  </si>
  <si>
    <t>NVR INC</t>
  </si>
  <si>
    <t>NVR</t>
  </si>
  <si>
    <t>WESTERN DIGITAL CORP</t>
  </si>
  <si>
    <t>WDC</t>
  </si>
  <si>
    <t>2024-08-20</t>
  </si>
  <si>
    <t>FIRSTENERGY CORP</t>
  </si>
  <si>
    <t>FE</t>
  </si>
  <si>
    <t>CINCINNATI FINANCIAL CORP</t>
  </si>
  <si>
    <t>CINF</t>
  </si>
  <si>
    <t>PULTEGROUP INC/MI/</t>
  </si>
  <si>
    <t>PHM</t>
  </si>
  <si>
    <t>HUBBELL INC</t>
  </si>
  <si>
    <t>HUBB</t>
  </si>
  <si>
    <t>Amcor plc</t>
  </si>
  <si>
    <t>AMCR</t>
  </si>
  <si>
    <t>SHINHAN FINANCIAL GROUP CO LTD</t>
  </si>
  <si>
    <t>SHG</t>
  </si>
  <si>
    <t>REGIONS FINANCIAL CORP</t>
  </si>
  <si>
    <t>RF</t>
  </si>
  <si>
    <t>Natera, Inc.</t>
  </si>
  <si>
    <t>NTRA</t>
  </si>
  <si>
    <t>Affirm Holdings, Inc.</t>
  </si>
  <si>
    <t>AFRM</t>
  </si>
  <si>
    <t>PRICE T ROWE GROUP INC</t>
  </si>
  <si>
    <t>TROW</t>
  </si>
  <si>
    <t>GLOBALFOUNDRIES Inc.</t>
  </si>
  <si>
    <t>GFS</t>
  </si>
  <si>
    <t>Samsara Inc.</t>
  </si>
  <si>
    <t>IOT</t>
  </si>
  <si>
    <t>LABCORP HOLDINGS INC.</t>
  </si>
  <si>
    <t>LH</t>
  </si>
  <si>
    <t>Expedia Group, Inc.</t>
  </si>
  <si>
    <t>EXPE</t>
  </si>
  <si>
    <t>PEMBINA PIPELINE CORP</t>
  </si>
  <si>
    <t>PBA</t>
  </si>
  <si>
    <t>2025-06-30</t>
  </si>
  <si>
    <t>NetApp, Inc.</t>
  </si>
  <si>
    <t>NTAP</t>
  </si>
  <si>
    <t>2025-06-09</t>
  </si>
  <si>
    <t>DOLLAR TREE, INC.</t>
  </si>
  <si>
    <t>DLTR</t>
  </si>
  <si>
    <t>DEVON ENERGY CORP/DE</t>
  </si>
  <si>
    <t>DVN</t>
  </si>
  <si>
    <t>GOLD FIELDS LTD</t>
  </si>
  <si>
    <t>GFI</t>
  </si>
  <si>
    <t>LENNOX INTERNATIONAL INC</t>
  </si>
  <si>
    <t>LII</t>
  </si>
  <si>
    <t>Ulta Beauty, Inc.</t>
  </si>
  <si>
    <t>ULTA</t>
  </si>
  <si>
    <t>WILLIAMS SONOMA INC</t>
  </si>
  <si>
    <t>WSM</t>
  </si>
  <si>
    <t>INSULET CORP</t>
  </si>
  <si>
    <t>PODD</t>
  </si>
  <si>
    <t>ASE Technology Holding Co., Ltd.</t>
  </si>
  <si>
    <t>ASX</t>
  </si>
  <si>
    <t>Amer Sports, Inc.</t>
  </si>
  <si>
    <t>AS</t>
  </si>
  <si>
    <t>KE Holdings Inc.</t>
  </si>
  <si>
    <t>BEKE</t>
  </si>
  <si>
    <t>BCE INC</t>
  </si>
  <si>
    <t>BCE</t>
  </si>
  <si>
    <t>2025-07-03</t>
  </si>
  <si>
    <t>WATERS CORP /DE/</t>
  </si>
  <si>
    <t>WAT</t>
  </si>
  <si>
    <t>Leidos Holdings, Inc.</t>
  </si>
  <si>
    <t>LDOS</t>
  </si>
  <si>
    <t>CMS ENERGY CORP</t>
  </si>
  <si>
    <t>CMS</t>
  </si>
  <si>
    <t>PTC INC.</t>
  </si>
  <si>
    <t>PTC</t>
  </si>
  <si>
    <t>TECK RESOURCES LTD</t>
  </si>
  <si>
    <t>TECK</t>
  </si>
  <si>
    <t>MCCORMICK &amp; CO INC</t>
  </si>
  <si>
    <t>MKC</t>
  </si>
  <si>
    <t>DraftKings Inc.</t>
  </si>
  <si>
    <t>DKNG</t>
  </si>
  <si>
    <t>SS&amp;C Technologies Holdings Inc</t>
  </si>
  <si>
    <t>SSNC</t>
  </si>
  <si>
    <t>TYSON FOODS, INC.</t>
  </si>
  <si>
    <t>TSN</t>
  </si>
  <si>
    <t>COCA COLA FEMSA SAB DE CV</t>
  </si>
  <si>
    <t>KOF</t>
  </si>
  <si>
    <t>CITIZENS FINANCIAL GROUP INC/RI</t>
  </si>
  <si>
    <t>CFG</t>
  </si>
  <si>
    <t>Royalty Pharma plc</t>
  </si>
  <si>
    <t>RPRX</t>
  </si>
  <si>
    <t>AerCap Holdings N.V.</t>
  </si>
  <si>
    <t>AER</t>
  </si>
  <si>
    <t>ELBIT SYSTEMS LTD</t>
  </si>
  <si>
    <t>ESLT</t>
  </si>
  <si>
    <t>DOW INC.</t>
  </si>
  <si>
    <t>DOW</t>
  </si>
  <si>
    <t>Banco Santander (Brasil) S.A.</t>
  </si>
  <si>
    <t>BSBR</t>
  </si>
  <si>
    <t>TENARIS SA</t>
  </si>
  <si>
    <t>TS</t>
  </si>
  <si>
    <t>EDISON INTERNATIONAL</t>
  </si>
  <si>
    <t>EIX</t>
  </si>
  <si>
    <t>Nutanix, Inc.</t>
  </si>
  <si>
    <t>NTNX</t>
  </si>
  <si>
    <t>2024-09-19</t>
  </si>
  <si>
    <t>Grab Holdings Ltd</t>
  </si>
  <si>
    <t>GRAB</t>
  </si>
  <si>
    <t>LyondellBasell Industries N.V.</t>
  </si>
  <si>
    <t>LYB</t>
  </si>
  <si>
    <t>SoFi Technologies, Inc.</t>
  </si>
  <si>
    <t>SOFI</t>
  </si>
  <si>
    <t>GLOBAL PAYMENTS INC</t>
  </si>
  <si>
    <t>GPN</t>
  </si>
  <si>
    <t>Invitation Homes Inc.</t>
  </si>
  <si>
    <t>INVH</t>
  </si>
  <si>
    <t>TPG Inc.</t>
  </si>
  <si>
    <t>TPG</t>
  </si>
  <si>
    <t>KEYCORP /NEW/</t>
  </si>
  <si>
    <t>KEY</t>
  </si>
  <si>
    <t>STEEL DYNAMICS INC</t>
  </si>
  <si>
    <t>STLD</t>
  </si>
  <si>
    <t>QUEST DIAGNOSTICS INC</t>
  </si>
  <si>
    <t>DGX</t>
  </si>
  <si>
    <t>Carlyle Group Inc.</t>
  </si>
  <si>
    <t>CG</t>
  </si>
  <si>
    <t>INTERNATIONAL FLAVORS &amp; FRAGRANCES INC</t>
  </si>
  <si>
    <t>IFF</t>
  </si>
  <si>
    <t>TEVA PHARMACEUTICAL INDUSTRIES LTD</t>
  </si>
  <si>
    <t>TEVA</t>
  </si>
  <si>
    <t>RB GLOBAL INC.</t>
  </si>
  <si>
    <t>RBA</t>
  </si>
  <si>
    <t>BIOGEN INC.</t>
  </si>
  <si>
    <t>BIIB</t>
  </si>
  <si>
    <t>CyberArk Software Ltd.</t>
  </si>
  <si>
    <t>CYBR</t>
  </si>
  <si>
    <t>Corebridge Financial, Inc.</t>
  </si>
  <si>
    <t>CRBG</t>
  </si>
  <si>
    <t>SOUTHWEST AIRLINES CO</t>
  </si>
  <si>
    <t>LUV</t>
  </si>
  <si>
    <t>WEYERHAEUSER CO</t>
  </si>
  <si>
    <t>WY</t>
  </si>
  <si>
    <t>UNITED MICROELECTRONICS CORP</t>
  </si>
  <si>
    <t>UMC</t>
  </si>
  <si>
    <t>NOMURA HOLDINGS INC</t>
  </si>
  <si>
    <t>NMR</t>
  </si>
  <si>
    <t>Guidewire Software, Inc.</t>
  </si>
  <si>
    <t>GWRE</t>
  </si>
  <si>
    <t>2024-09-16</t>
  </si>
  <si>
    <t>LOEWS CORP</t>
  </si>
  <si>
    <t>L</t>
  </si>
  <si>
    <t>Coterra Energy Inc.</t>
  </si>
  <si>
    <t>CTRA</t>
  </si>
  <si>
    <t>KINROSS GOLD CORP</t>
  </si>
  <si>
    <t>KGC</t>
  </si>
  <si>
    <t>CASEYS GENERAL STORES INC</t>
  </si>
  <si>
    <t>CASY</t>
  </si>
  <si>
    <t>FLEX LTD.</t>
  </si>
  <si>
    <t>FLEX</t>
  </si>
  <si>
    <t>ESSEX PROPERTY TRUST, INC.</t>
  </si>
  <si>
    <t>ESS</t>
  </si>
  <si>
    <t>ECOPETROL S.A.</t>
  </si>
  <si>
    <t>EC</t>
  </si>
  <si>
    <t>TELEFONICA BRASIL S.A.</t>
  </si>
  <si>
    <t>VIV</t>
  </si>
  <si>
    <t>HALLIBURTON CO</t>
  </si>
  <si>
    <t>HAL</t>
  </si>
  <si>
    <t>INSMED Inc</t>
  </si>
  <si>
    <t>INSM</t>
  </si>
  <si>
    <t>COMFORT SYSTEMS USA INC</t>
  </si>
  <si>
    <t>FIX</t>
  </si>
  <si>
    <t>TRIMBLE INC.</t>
  </si>
  <si>
    <t>TRMB</t>
  </si>
  <si>
    <t>NISOURCE INC.</t>
  </si>
  <si>
    <t>NI</t>
  </si>
  <si>
    <t>ZIMMER BIOMET HOLDINGS, INC.</t>
  </si>
  <si>
    <t>ZBH</t>
  </si>
  <si>
    <t>Gen Digital Inc.</t>
  </si>
  <si>
    <t>GEN</t>
  </si>
  <si>
    <t>Pure Storage, Inc.</t>
  </si>
  <si>
    <t>PSTG</t>
  </si>
  <si>
    <t>FIRST SOLAR, INC.</t>
  </si>
  <si>
    <t>FSLR</t>
  </si>
  <si>
    <t>Fortive Corp</t>
  </si>
  <si>
    <t>FTV</t>
  </si>
  <si>
    <t>FTV.WI</t>
  </si>
  <si>
    <t>CURTISS WRIGHT CORP</t>
  </si>
  <si>
    <t>CW</t>
  </si>
  <si>
    <t>PRINCIPAL FINANCIAL GROUP INC</t>
  </si>
  <si>
    <t>PFG</t>
  </si>
  <si>
    <t>Duolingo, Inc.</t>
  </si>
  <si>
    <t>DUOL</t>
  </si>
  <si>
    <t>PACKAGING CORP OF AMERICA</t>
  </si>
  <si>
    <t>PKG</t>
  </si>
  <si>
    <t>US Foods Holding Corp.</t>
  </si>
  <si>
    <t>USFD</t>
  </si>
  <si>
    <t>CREDICORP LTD</t>
  </si>
  <si>
    <t>BAP</t>
  </si>
  <si>
    <t>TAPESTRY, INC.</t>
  </si>
  <si>
    <t>TPR</t>
  </si>
  <si>
    <t>2024-08-15</t>
  </si>
  <si>
    <t>INTERCONTINENTAL HOTELS GROUP PLC /NEW/</t>
  </si>
  <si>
    <t>IHG</t>
  </si>
  <si>
    <t>ERIE INDEMNITY CO</t>
  </si>
  <si>
    <t>ERIE</t>
  </si>
  <si>
    <t>MID AMERICA APARTMENT COMMUNITIES INC.</t>
  </si>
  <si>
    <t>MAA</t>
  </si>
  <si>
    <t>TWILIO INC</t>
  </si>
  <si>
    <t>TWLO</t>
  </si>
  <si>
    <t>CELESTICA INC</t>
  </si>
  <si>
    <t>CLS</t>
  </si>
  <si>
    <t>GENUINE PARTS CO</t>
  </si>
  <si>
    <t>GPC</t>
  </si>
  <si>
    <t>GFL Environmental Inc.</t>
  </si>
  <si>
    <t>GFL</t>
  </si>
  <si>
    <t>2021-02-26</t>
  </si>
  <si>
    <t>TransUnion</t>
  </si>
  <si>
    <t>TRU</t>
  </si>
  <si>
    <t>XPENG INC.</t>
  </si>
  <si>
    <t>XPEV</t>
  </si>
  <si>
    <t>PENTAIR plc</t>
  </si>
  <si>
    <t>PNR</t>
  </si>
  <si>
    <t>On Holding AG</t>
  </si>
  <si>
    <t>ONON</t>
  </si>
  <si>
    <t>ROGERS COMMUNICATIONS INC</t>
  </si>
  <si>
    <t>RCI</t>
  </si>
  <si>
    <t>WATSCO INC</t>
  </si>
  <si>
    <t>WSO</t>
  </si>
  <si>
    <t>RYAN SPECIALTY HOLDINGS, INC.</t>
  </si>
  <si>
    <t>RYAN</t>
  </si>
  <si>
    <t>CNH Industrial N.V.</t>
  </si>
  <si>
    <t>CNH</t>
  </si>
  <si>
    <t>Okta, Inc.</t>
  </si>
  <si>
    <t>OKTA</t>
  </si>
  <si>
    <t>Brookfield Renewable Partners L.P.</t>
  </si>
  <si>
    <t>BEP</t>
  </si>
  <si>
    <t>RELIANCE, INC.</t>
  </si>
  <si>
    <t>RS</t>
  </si>
  <si>
    <t>CARLISLE COMPANIES INC</t>
  </si>
  <si>
    <t>CSL</t>
  </si>
  <si>
    <t>BENTLEY SYSTEMS INC</t>
  </si>
  <si>
    <t>BSY</t>
  </si>
  <si>
    <t>ZILLOW GROUP, INC.</t>
  </si>
  <si>
    <t>Z</t>
  </si>
  <si>
    <t>F5, INC.</t>
  </si>
  <si>
    <t>FFIV</t>
  </si>
  <si>
    <t>KOREA ELECTRIC POWER CORP</t>
  </si>
  <si>
    <t>KEP</t>
  </si>
  <si>
    <t>FACTSET RESEARCH SYSTEMS INC</t>
  </si>
  <si>
    <t>FDS</t>
  </si>
  <si>
    <t>2024-10-29</t>
  </si>
  <si>
    <t>Yum China Holdings, Inc.</t>
  </si>
  <si>
    <t>YUMC</t>
  </si>
  <si>
    <t>Equitable Holdings, Inc.</t>
  </si>
  <si>
    <t>EQH</t>
  </si>
  <si>
    <t>PERUSAHAAN PERSEROAN PERSERO PT TELEKOMUNIKASI INDONESIA TBK</t>
  </si>
  <si>
    <t>TLK</t>
  </si>
  <si>
    <t>HORMEL FOODS CORP /DE/</t>
  </si>
  <si>
    <t>HRL</t>
  </si>
  <si>
    <t>2024-12-05</t>
  </si>
  <si>
    <t>Chewy, Inc.</t>
  </si>
  <si>
    <t>CHWY</t>
  </si>
  <si>
    <t>BRAZILIAN ELECTRIC POWER CO</t>
  </si>
  <si>
    <t>EBR</t>
  </si>
  <si>
    <t>CENTENE CORP</t>
  </si>
  <si>
    <t>CNC</t>
  </si>
  <si>
    <t>Summit Therapeutics Inc.</t>
  </si>
  <si>
    <t>SMMT</t>
  </si>
  <si>
    <t>SUN COMMUNITIES INC</t>
  </si>
  <si>
    <t>SUI</t>
  </si>
  <si>
    <t>Futu Holdings Ltd</t>
  </si>
  <si>
    <t>FUTU</t>
  </si>
  <si>
    <t>2025-04-14</t>
  </si>
  <si>
    <t>NEWS CORP</t>
  </si>
  <si>
    <t>NWSA</t>
  </si>
  <si>
    <t>2024-08-13</t>
  </si>
  <si>
    <t>Snap-on Inc</t>
  </si>
  <si>
    <t>SNA</t>
  </si>
  <si>
    <t>MongoDB, Inc.</t>
  </si>
  <si>
    <t>MDB</t>
  </si>
  <si>
    <t>Fresenius Medical Care AG</t>
  </si>
  <si>
    <t>FMS</t>
  </si>
  <si>
    <t>RALPH LAUREN CORP</t>
  </si>
  <si>
    <t>RL</t>
  </si>
  <si>
    <t>Rubrik, Inc.</t>
  </si>
  <si>
    <t>RBRK</t>
  </si>
  <si>
    <t>DICK'S SPORTING GOODS, INC.</t>
  </si>
  <si>
    <t>DKS</t>
  </si>
  <si>
    <t>Rocket Lab Corp</t>
  </si>
  <si>
    <t>RKLB</t>
  </si>
  <si>
    <t>Dynatrace, Inc.</t>
  </si>
  <si>
    <t>DT</t>
  </si>
  <si>
    <t>EXPEDITORS INTERNATIONAL OF WASHINGTON INC</t>
  </si>
  <si>
    <t>EXPD</t>
  </si>
  <si>
    <t>BALL Corp</t>
  </si>
  <si>
    <t>BALL</t>
  </si>
  <si>
    <t>ZEBRA TECHNOLOGIES CORP</t>
  </si>
  <si>
    <t>ZBRA</t>
  </si>
  <si>
    <t>Joint Stock Co Kaspi.kz</t>
  </si>
  <si>
    <t>KSPI</t>
  </si>
  <si>
    <t>POSCO HOLDINGS INC.</t>
  </si>
  <si>
    <t>PKX</t>
  </si>
  <si>
    <t>TENET HEALTHCARE CORP</t>
  </si>
  <si>
    <t>THC</t>
  </si>
  <si>
    <t>BAXTER INTERNATIONAL INC</t>
  </si>
  <si>
    <t>BAX</t>
  </si>
  <si>
    <t>WEST PHARMACEUTICAL SERVICES INC</t>
  </si>
  <si>
    <t>WST</t>
  </si>
  <si>
    <t>ILLUMINA, INC.</t>
  </si>
  <si>
    <t>ILMN</t>
  </si>
  <si>
    <t>DECKERS OUTDOOR CORP</t>
  </si>
  <si>
    <t>DECK</t>
  </si>
  <si>
    <t>Evergy, Inc.</t>
  </si>
  <si>
    <t>EVRG</t>
  </si>
  <si>
    <t>JACOBS SOLUTIONS INC.</t>
  </si>
  <si>
    <t>J</t>
  </si>
  <si>
    <t>2024-11-25</t>
  </si>
  <si>
    <t>Brookfield Infrastructure Partners L.P.</t>
  </si>
  <si>
    <t>BIP</t>
  </si>
  <si>
    <t>Fidelity National Financial, Inc.</t>
  </si>
  <si>
    <t>FNF</t>
  </si>
  <si>
    <t>Aptiv PLC</t>
  </si>
  <si>
    <t>APTV</t>
  </si>
  <si>
    <t>Snap Inc</t>
  </si>
  <si>
    <t>SNAP</t>
  </si>
  <si>
    <t>Sprouts Farmers Market, Inc.</t>
  </si>
  <si>
    <t>SFM</t>
  </si>
  <si>
    <t>XPO, Inc.</t>
  </si>
  <si>
    <t>XPO</t>
  </si>
  <si>
    <t>ALLIANT ENERGY CORP</t>
  </si>
  <si>
    <t>LNT</t>
  </si>
  <si>
    <t>DOCUSIGN, INC.</t>
  </si>
  <si>
    <t>DOCU</t>
  </si>
  <si>
    <t>2025-03-18</t>
  </si>
  <si>
    <t>DOMINOS PIZZA INC</t>
  </si>
  <si>
    <t>DPZ</t>
  </si>
  <si>
    <t>ARES CAPITAL CORP</t>
  </si>
  <si>
    <t>ARCC</t>
  </si>
  <si>
    <t>AST SpaceMobile, Inc.</t>
  </si>
  <si>
    <t>ASTS</t>
  </si>
  <si>
    <t>monday.com Ltd.</t>
  </si>
  <si>
    <t>MNDY</t>
  </si>
  <si>
    <t>CLOROX CO /DE/</t>
  </si>
  <si>
    <t>CLX</t>
  </si>
  <si>
    <t>Mobileye Global Inc.</t>
  </si>
  <si>
    <t>MBLY</t>
  </si>
  <si>
    <t>BANK OF CHILE</t>
  </si>
  <si>
    <t>BCH</t>
  </si>
  <si>
    <t>CF Industries Holdings, Inc.</t>
  </si>
  <si>
    <t>CF</t>
  </si>
  <si>
    <t>Warner Music Group Corp.</t>
  </si>
  <si>
    <t>WMG</t>
  </si>
  <si>
    <t>Brookfield Wealth Solutions Ltd.</t>
  </si>
  <si>
    <t>BNT</t>
  </si>
  <si>
    <t>HUNT J B TRANSPORT SERVICES INC</t>
  </si>
  <si>
    <t>JBHT</t>
  </si>
  <si>
    <t>Credo Technology Group Holding Ltd</t>
  </si>
  <si>
    <t>CRDO</t>
  </si>
  <si>
    <t>2025-07-02</t>
  </si>
  <si>
    <t>BEST BUY CO INC</t>
  </si>
  <si>
    <t>BBY</t>
  </si>
  <si>
    <t>2025-03-19</t>
  </si>
  <si>
    <t>AECOM</t>
  </si>
  <si>
    <t>ACM</t>
  </si>
  <si>
    <t>TERADYNE, INC</t>
  </si>
  <si>
    <t>TER</t>
  </si>
  <si>
    <t>Burlington Stores, Inc.</t>
  </si>
  <si>
    <t>BURL</t>
  </si>
  <si>
    <t>SharkNinja, Inc.</t>
  </si>
  <si>
    <t>SN</t>
  </si>
  <si>
    <t>SOMNIGROUP INTERNATIONAL INC.</t>
  </si>
  <si>
    <t>SGI</t>
  </si>
  <si>
    <t>American Homes 4 Rent</t>
  </si>
  <si>
    <t>AMH</t>
  </si>
  <si>
    <t>Western Midstream Partners, LP</t>
  </si>
  <si>
    <t>WES</t>
  </si>
  <si>
    <t>EAST WEST BANCORP INC</t>
  </si>
  <si>
    <t>EWBC</t>
  </si>
  <si>
    <t>Woodward, Inc.</t>
  </si>
  <si>
    <t>WWD</t>
  </si>
  <si>
    <t>TEXTRON INC</t>
  </si>
  <si>
    <t>TXT</t>
  </si>
  <si>
    <t>GRACO INC</t>
  </si>
  <si>
    <t>GGG</t>
  </si>
  <si>
    <t>Rivian Automotive, Inc. / DE</t>
  </si>
  <si>
    <t>RIVN</t>
  </si>
  <si>
    <t>OMNICOM GROUP INC.</t>
  </si>
  <si>
    <t>OMC</t>
  </si>
  <si>
    <t>Astera Labs, Inc.</t>
  </si>
  <si>
    <t>ALAB</t>
  </si>
  <si>
    <t>COOPER COMPANIES, INC.</t>
  </si>
  <si>
    <t>COO</t>
  </si>
  <si>
    <t>2024-12-06</t>
  </si>
  <si>
    <t>HOLOGIC INC</t>
  </si>
  <si>
    <t>HOLX</t>
  </si>
  <si>
    <t>RPM INTERNATIONAL INC/DE/</t>
  </si>
  <si>
    <t>RPM</t>
  </si>
  <si>
    <t>KIMCO REALTY CORP</t>
  </si>
  <si>
    <t>KIM</t>
  </si>
  <si>
    <t>TechnipFMC plc</t>
  </si>
  <si>
    <t>FTI</t>
  </si>
  <si>
    <t>COMPANHIA DE SANEAMENTO BASICO DO ESTADO DE SAO PAULO-SABESP</t>
  </si>
  <si>
    <t>SBS</t>
  </si>
  <si>
    <t>QXO, Inc.</t>
  </si>
  <si>
    <t>QXO</t>
  </si>
  <si>
    <t>BJ's Wholesale Club Holdings, Inc.</t>
  </si>
  <si>
    <t>BJ</t>
  </si>
  <si>
    <t>ZTO Express (Cayman) Inc.</t>
  </si>
  <si>
    <t>ZTO</t>
  </si>
  <si>
    <t>UDR, Inc.</t>
  </si>
  <si>
    <t>UDR</t>
  </si>
  <si>
    <t>Avery Dennison Corp</t>
  </si>
  <si>
    <t>AVY</t>
  </si>
  <si>
    <t>ALIGN TECHNOLOGY INC</t>
  </si>
  <si>
    <t>ALGN</t>
  </si>
  <si>
    <t>Liberty Broadband Corp</t>
  </si>
  <si>
    <t>LBRDK</t>
  </si>
  <si>
    <t>LBRDA</t>
  </si>
  <si>
    <t>UL Solutions Inc.</t>
  </si>
  <si>
    <t>ULS</t>
  </si>
  <si>
    <t>EVEREST GROUP, LTD.</t>
  </si>
  <si>
    <t>EG</t>
  </si>
  <si>
    <t>MASCO CORP /DE/</t>
  </si>
  <si>
    <t>MAS</t>
  </si>
  <si>
    <t>Unum Group</t>
  </si>
  <si>
    <t>UNM</t>
  </si>
  <si>
    <t>Builders FirstSource, Inc.</t>
  </si>
  <si>
    <t>BLDR</t>
  </si>
  <si>
    <t>APi Group Corp</t>
  </si>
  <si>
    <t>APG</t>
  </si>
  <si>
    <t>Hyatt Hotels Corp</t>
  </si>
  <si>
    <t>H</t>
  </si>
  <si>
    <t>W. P. Carey Inc.</t>
  </si>
  <si>
    <t>WPC</t>
  </si>
  <si>
    <t>Performance Food Group Co</t>
  </si>
  <si>
    <t>PFGC</t>
  </si>
  <si>
    <t>IDEX CORP /DE/</t>
  </si>
  <si>
    <t>IEX</t>
  </si>
  <si>
    <t>COHERENT CORP.</t>
  </si>
  <si>
    <t>COHR</t>
  </si>
  <si>
    <t>LOGITECH INTERNATIONAL S.A.</t>
  </si>
  <si>
    <t>LOGI</t>
  </si>
  <si>
    <t>CARPENTER TECHNOLOGY CORP</t>
  </si>
  <si>
    <t>CRS</t>
  </si>
  <si>
    <t>BROWN FORMAN CORP</t>
  </si>
  <si>
    <t>BF.A</t>
  </si>
  <si>
    <t>2025-06-13</t>
  </si>
  <si>
    <t>Gaming &amp; Leisure Properties, Inc.</t>
  </si>
  <si>
    <t>GLPI</t>
  </si>
  <si>
    <t>BF.B</t>
  </si>
  <si>
    <t>Solventum Corp</t>
  </si>
  <si>
    <t>SOLV</t>
  </si>
  <si>
    <t>EMERA INC</t>
  </si>
  <si>
    <t>EMA</t>
  </si>
  <si>
    <t>Booz Allen Hamilton Holding Corp</t>
  </si>
  <si>
    <t>BAH</t>
  </si>
  <si>
    <t>JUNIPER NETWORKS INC</t>
  </si>
  <si>
    <t>JNPR</t>
  </si>
  <si>
    <t>UNITED THERAPEUTICS Corp</t>
  </si>
  <si>
    <t>UTHR</t>
  </si>
  <si>
    <t>INCYTE CORP</t>
  </si>
  <si>
    <t>INCY</t>
  </si>
  <si>
    <t>ALEXANDRIA REAL ESTATE EQUITIES, INC.</t>
  </si>
  <si>
    <t>ARE</t>
  </si>
  <si>
    <t>SMITH &amp; NEPHEW PLC</t>
  </si>
  <si>
    <t>SNN</t>
  </si>
  <si>
    <t>MASTEC INC</t>
  </si>
  <si>
    <t>MTZ</t>
  </si>
  <si>
    <t>Morningstar, Inc.</t>
  </si>
  <si>
    <t>MORN</t>
  </si>
  <si>
    <t>ENTEGRIS INC</t>
  </si>
  <si>
    <t>ENTG</t>
  </si>
  <si>
    <t>JACK HENRY &amp; ASSOCIATES INC</t>
  </si>
  <si>
    <t>JKHY</t>
  </si>
  <si>
    <t>2024-08-26</t>
  </si>
  <si>
    <t>FRANKLIN RESOURCES INC</t>
  </si>
  <si>
    <t>BEN</t>
  </si>
  <si>
    <t>REINSURANCE GROUP OF AMERICA INC</t>
  </si>
  <si>
    <t>RGA</t>
  </si>
  <si>
    <t>HEALTHPEAK PROPERTIES, INC.</t>
  </si>
  <si>
    <t>DOC</t>
  </si>
  <si>
    <t>MOLINA HEALTHCARE, INC.</t>
  </si>
  <si>
    <t>MOH</t>
  </si>
  <si>
    <t>PLAINS ALL AMERICAN PIPELINE LP</t>
  </si>
  <si>
    <t>PAA</t>
  </si>
  <si>
    <t>REGENCY CENTERS CORP</t>
  </si>
  <si>
    <t>REG</t>
  </si>
  <si>
    <t>BWX Technologies, Inc.</t>
  </si>
  <si>
    <t>BWXT</t>
  </si>
  <si>
    <t>NEUROCRINE BIOSCIENCES INC</t>
  </si>
  <si>
    <t>NBIX</t>
  </si>
  <si>
    <t>HOULIHAN LOKEY, INC.</t>
  </si>
  <si>
    <t>HLI</t>
  </si>
  <si>
    <t>Paycom Software, Inc.</t>
  </si>
  <si>
    <t>PAYC</t>
  </si>
  <si>
    <t>Allegion plc</t>
  </si>
  <si>
    <t>ALLE</t>
  </si>
  <si>
    <t>Texas Roadhouse, Inc.</t>
  </si>
  <si>
    <t>TXRH</t>
  </si>
  <si>
    <t>ROKU, INC</t>
  </si>
  <si>
    <t>ROKU</t>
  </si>
  <si>
    <t>YPF SOCIEDAD ANONIMA</t>
  </si>
  <si>
    <t>YPF</t>
  </si>
  <si>
    <t>Full Truck Alliance Co. Ltd.</t>
  </si>
  <si>
    <t>YMM</t>
  </si>
  <si>
    <t>ITT INC.</t>
  </si>
  <si>
    <t>ITT</t>
  </si>
  <si>
    <t>LATAM AIRLINES GROUP S.A.</t>
  </si>
  <si>
    <t>LTM</t>
  </si>
  <si>
    <t>NORDSON CORP</t>
  </si>
  <si>
    <t>NDSN</t>
  </si>
  <si>
    <t>2024-12-18</t>
  </si>
  <si>
    <t>GENMAB A/S</t>
  </si>
  <si>
    <t>GMAB</t>
  </si>
  <si>
    <t>LAMAR ADVERTISING CO/NEW</t>
  </si>
  <si>
    <t>LAMR</t>
  </si>
  <si>
    <t>Talen Energy Corp</t>
  </si>
  <si>
    <t>TLN</t>
  </si>
  <si>
    <t>Ally Financial Inc.</t>
  </si>
  <si>
    <t>ALLY</t>
  </si>
  <si>
    <t>Albertsons Companies, Inc.</t>
  </si>
  <si>
    <t>ACI</t>
  </si>
  <si>
    <t>2025-04-21</t>
  </si>
  <si>
    <t>Owens Corning</t>
  </si>
  <si>
    <t>OC</t>
  </si>
  <si>
    <t>DR REDDYS LABORATORIES LTD</t>
  </si>
  <si>
    <t>RDY</t>
  </si>
  <si>
    <t>STANTEC INC</t>
  </si>
  <si>
    <t>STN</t>
  </si>
  <si>
    <t>2025-06-10</t>
  </si>
  <si>
    <t>EQUITY LIFESTYLE PROPERTIES INC</t>
  </si>
  <si>
    <t>ELS</t>
  </si>
  <si>
    <t>CLEAN HARBORS INC</t>
  </si>
  <si>
    <t>CLH</t>
  </si>
  <si>
    <t>CROWN HOLDINGS, INC.</t>
  </si>
  <si>
    <t>CCK</t>
  </si>
  <si>
    <t>CNA FINANCIAL CORP</t>
  </si>
  <si>
    <t>CNA</t>
  </si>
  <si>
    <t>CAMDEN PROPERTY TRUST</t>
  </si>
  <si>
    <t>CPT</t>
  </si>
  <si>
    <t>JONES LANG LASALLE INC</t>
  </si>
  <si>
    <t>JLL</t>
  </si>
  <si>
    <t>WOORI FINANCIAL GROUP INC.</t>
  </si>
  <si>
    <t>WF</t>
  </si>
  <si>
    <t>Core &amp; Main, Inc.</t>
  </si>
  <si>
    <t>CNM</t>
  </si>
  <si>
    <t>MakeMyTrip Ltd</t>
  </si>
  <si>
    <t>MMYT</t>
  </si>
  <si>
    <t>2025-06-16</t>
  </si>
  <si>
    <t>James Hardie Industries plc</t>
  </si>
  <si>
    <t>JHX</t>
  </si>
  <si>
    <t>SailPoint, Inc.</t>
  </si>
  <si>
    <t>SAIL</t>
  </si>
  <si>
    <t>nVent Electric plc</t>
  </si>
  <si>
    <t>NVT</t>
  </si>
  <si>
    <t>U-Haul Holding Co /NV/</t>
  </si>
  <si>
    <t>UHAL</t>
  </si>
  <si>
    <t>EXELIXIS, INC.</t>
  </si>
  <si>
    <t>EXEL</t>
  </si>
  <si>
    <t>ATI INC</t>
  </si>
  <si>
    <t>ATI</t>
  </si>
  <si>
    <t>PENSKE AUTOMOTIVE GROUP, INC.</t>
  </si>
  <si>
    <t>PAG</t>
  </si>
  <si>
    <t>BXP, Inc.</t>
  </si>
  <si>
    <t>BXP</t>
  </si>
  <si>
    <t>MANHATTAN ASSOCIATES INC</t>
  </si>
  <si>
    <t>MANH</t>
  </si>
  <si>
    <t>Leonardo DRS, Inc.</t>
  </si>
  <si>
    <t>DRS</t>
  </si>
  <si>
    <t>Maplebear Inc.</t>
  </si>
  <si>
    <t>CART</t>
  </si>
  <si>
    <t>RBC Bearings INC</t>
  </si>
  <si>
    <t>RBC</t>
  </si>
  <si>
    <t>2025-05-16</t>
  </si>
  <si>
    <t>RENTOKIL INITIAL PLC /FI</t>
  </si>
  <si>
    <t>RTO</t>
  </si>
  <si>
    <t>MOSAIC CO</t>
  </si>
  <si>
    <t>MOS</t>
  </si>
  <si>
    <t>ICON PLC</t>
  </si>
  <si>
    <t>ICLR</t>
  </si>
  <si>
    <t>Encompass Health Corp</t>
  </si>
  <si>
    <t>EHC</t>
  </si>
  <si>
    <t>Celsius Holdings, Inc.</t>
  </si>
  <si>
    <t>CELH</t>
  </si>
  <si>
    <t>LINCOLN ELECTRIC HOLDINGS INC</t>
  </si>
  <si>
    <t>LECO</t>
  </si>
  <si>
    <t>Nebius Group N.V.</t>
  </si>
  <si>
    <t>NBIS</t>
  </si>
  <si>
    <t>Pacific Airport Group</t>
  </si>
  <si>
    <t>PAC</t>
  </si>
  <si>
    <t>REVVITY, INC.</t>
  </si>
  <si>
    <t>RVTY</t>
  </si>
  <si>
    <t>UNIVERSAL HEALTH SERVICES INC</t>
  </si>
  <si>
    <t>UHS</t>
  </si>
  <si>
    <t>Grupo Cibest S.A.</t>
  </si>
  <si>
    <t>CIB</t>
  </si>
  <si>
    <t>BANCO SANTANDER CHILE</t>
  </si>
  <si>
    <t>BSAC</t>
  </si>
  <si>
    <t>Dutch Bros Inc.</t>
  </si>
  <si>
    <t>BROS</t>
  </si>
  <si>
    <t>Toll Brothers, Inc.</t>
  </si>
  <si>
    <t>TOL</t>
  </si>
  <si>
    <t>ROYAL GOLD INC</t>
  </si>
  <si>
    <t>RGLD</t>
  </si>
  <si>
    <t>Suzano S.A.</t>
  </si>
  <si>
    <t>SUZ</t>
  </si>
  <si>
    <t>C. H. ROBINSON WORLDWIDE, INC.</t>
  </si>
  <si>
    <t>CHRW</t>
  </si>
  <si>
    <t>SKYWORKS SOLUTIONS, INC.</t>
  </si>
  <si>
    <t>SWKS</t>
  </si>
  <si>
    <t>2024-11-15</t>
  </si>
  <si>
    <t>MAGNA INTERNATIONAL INC</t>
  </si>
  <si>
    <t>MGA</t>
  </si>
  <si>
    <t>Moderna, Inc.</t>
  </si>
  <si>
    <t>MRNA</t>
  </si>
  <si>
    <t>IonQ, Inc.</t>
  </si>
  <si>
    <t>IONQ</t>
  </si>
  <si>
    <t>SERVICE CORP INTERNATIONAL</t>
  </si>
  <si>
    <t>SCI</t>
  </si>
  <si>
    <t>ANNALY CAPITAL MANAGEMENT INC</t>
  </si>
  <si>
    <t>NLY</t>
  </si>
  <si>
    <t>Jefferies Financial Group Inc.</t>
  </si>
  <si>
    <t>JEF</t>
  </si>
  <si>
    <t>AKAMAI TECHNOLOGIES INC</t>
  </si>
  <si>
    <t>AKAM</t>
  </si>
  <si>
    <t>FTAI Aviation Ltd.</t>
  </si>
  <si>
    <t>FTAI</t>
  </si>
  <si>
    <t>Evercore Inc.</t>
  </si>
  <si>
    <t>EVR</t>
  </si>
  <si>
    <t>ANTERO RESOURCES Corp</t>
  </si>
  <si>
    <t>AR</t>
  </si>
  <si>
    <t>RENAISSANCERE HOLDINGS LTD</t>
  </si>
  <si>
    <t>RNR</t>
  </si>
  <si>
    <t>SEI INVESTMENTS CO</t>
  </si>
  <si>
    <t>SEIC</t>
  </si>
  <si>
    <t>TD SYNNEX CORP</t>
  </si>
  <si>
    <t>SNX</t>
  </si>
  <si>
    <t>2025-01-24</t>
  </si>
  <si>
    <t>POOL CORP</t>
  </si>
  <si>
    <t>POOL</t>
  </si>
  <si>
    <t>HOST HOTELS &amp; RESORTS, INC.</t>
  </si>
  <si>
    <t>HST</t>
  </si>
  <si>
    <t>Permian Resources Corp</t>
  </si>
  <si>
    <t>PR</t>
  </si>
  <si>
    <t>ALAMOS GOLD INC</t>
  </si>
  <si>
    <t>AGI</t>
  </si>
  <si>
    <t>2003-06-30</t>
  </si>
  <si>
    <t>AEGON LTD.</t>
  </si>
  <si>
    <t>AEG</t>
  </si>
  <si>
    <t>Brookfield Renewable Corp</t>
  </si>
  <si>
    <t>BEPC</t>
  </si>
  <si>
    <t>Aramark</t>
  </si>
  <si>
    <t>ARMK</t>
  </si>
  <si>
    <t>AeroVironment Inc</t>
  </si>
  <si>
    <t>AVAV</t>
  </si>
  <si>
    <t>CIENA CORP</t>
  </si>
  <si>
    <t>CIEN</t>
  </si>
  <si>
    <t>Primo Brands Corp</t>
  </si>
  <si>
    <t>PRMB</t>
  </si>
  <si>
    <t>J M SMUCKER Co</t>
  </si>
  <si>
    <t>SJM</t>
  </si>
  <si>
    <t>Viper Energy, Inc.</t>
  </si>
  <si>
    <t>VNOM</t>
  </si>
  <si>
    <t>Doximity, Inc.</t>
  </si>
  <si>
    <t>DOCS</t>
  </si>
  <si>
    <t>Lineage, Inc.</t>
  </si>
  <si>
    <t>LINE</t>
  </si>
  <si>
    <t>STANLEY BLACK &amp; DECKER, INC.</t>
  </si>
  <si>
    <t>SWK</t>
  </si>
  <si>
    <t>Crane Co</t>
  </si>
  <si>
    <t>CR</t>
  </si>
  <si>
    <t>FIRST HORIZON CORP</t>
  </si>
  <si>
    <t>FHN</t>
  </si>
  <si>
    <t>Kinsale Capital Group, Inc.</t>
  </si>
  <si>
    <t>KNSL</t>
  </si>
  <si>
    <t>STIFEL FINANCIAL CORP</t>
  </si>
  <si>
    <t>SF</t>
  </si>
  <si>
    <t>BIOMARIN PHARMACEUTICAL INC</t>
  </si>
  <si>
    <t>BMRN</t>
  </si>
  <si>
    <t>Viatris Inc</t>
  </si>
  <si>
    <t>VTRS</t>
  </si>
  <si>
    <t>HASBRO, INC.</t>
  </si>
  <si>
    <t>HAS</t>
  </si>
  <si>
    <t>OMEGA HEALTHCARE INVESTORS INC</t>
  </si>
  <si>
    <t>OHI</t>
  </si>
  <si>
    <t>Bunge Global SA</t>
  </si>
  <si>
    <t>BG</t>
  </si>
  <si>
    <t>CEMEX SAB DE CV</t>
  </si>
  <si>
    <t>CX</t>
  </si>
  <si>
    <t>EMBRAER S.A.</t>
  </si>
  <si>
    <t>ERJ</t>
  </si>
  <si>
    <t>PILGRIMS PRIDE CORP</t>
  </si>
  <si>
    <t>PPC</t>
  </si>
  <si>
    <t>WYNN RESORTS LTD</t>
  </si>
  <si>
    <t>WYNN</t>
  </si>
  <si>
    <t>PINNACLE WEST CAPITAL CORP</t>
  </si>
  <si>
    <t>PNW</t>
  </si>
  <si>
    <t>DAVITA INC.</t>
  </si>
  <si>
    <t>DVA</t>
  </si>
  <si>
    <t>DT Midstream, Inc.</t>
  </si>
  <si>
    <t>DTM</t>
  </si>
  <si>
    <t>CARMAX INC</t>
  </si>
  <si>
    <t>KMX</t>
  </si>
  <si>
    <t>CACI INTERNATIONAL INC /DE/</t>
  </si>
  <si>
    <t>CACI</t>
  </si>
  <si>
    <t>GameStop Corp.</t>
  </si>
  <si>
    <t>GME</t>
  </si>
  <si>
    <t>CHEMICAL &amp; MINING CO OF CHILE INC</t>
  </si>
  <si>
    <t>SQM</t>
  </si>
  <si>
    <t>NICE Ltd.</t>
  </si>
  <si>
    <t>NICE</t>
  </si>
  <si>
    <t>Hims &amp; Hers Health, Inc.</t>
  </si>
  <si>
    <t>HIMS</t>
  </si>
  <si>
    <t>APTARGROUP, INC.</t>
  </si>
  <si>
    <t>ATR</t>
  </si>
  <si>
    <t>QIAGEN N.V.</t>
  </si>
  <si>
    <t>QGEN</t>
  </si>
  <si>
    <t>WESTLAKE CORP</t>
  </si>
  <si>
    <t>WLK</t>
  </si>
  <si>
    <t>PROCORE TECHNOLOGIES, INC.</t>
  </si>
  <si>
    <t>PCOR</t>
  </si>
  <si>
    <t>Ascendis Pharma A/S</t>
  </si>
  <si>
    <t>ASND</t>
  </si>
  <si>
    <t>AMERICAN FINANCIAL GROUP INC</t>
  </si>
  <si>
    <t>AFG</t>
  </si>
  <si>
    <t>XP Inc.</t>
  </si>
  <si>
    <t>XP</t>
  </si>
  <si>
    <t>Ovintiv Inc.</t>
  </si>
  <si>
    <t>OVV</t>
  </si>
  <si>
    <t>Essential Utilities, Inc.</t>
  </si>
  <si>
    <t>WTRG</t>
  </si>
  <si>
    <t>MACOM Technology Solutions Holdings, Inc.</t>
  </si>
  <si>
    <t>MTSI</t>
  </si>
  <si>
    <t>PAN AMERICAN SILVER CORP</t>
  </si>
  <si>
    <t>PAAS</t>
  </si>
  <si>
    <t>StandardAero, Inc.</t>
  </si>
  <si>
    <t>SARO</t>
  </si>
  <si>
    <t>Fabrinet</t>
  </si>
  <si>
    <t>FN</t>
  </si>
  <si>
    <t>MGM Resorts International</t>
  </si>
  <si>
    <t>MGM</t>
  </si>
  <si>
    <t>Tempus AI, Inc.</t>
  </si>
  <si>
    <t>TEM</t>
  </si>
  <si>
    <t>H World Group Ltd</t>
  </si>
  <si>
    <t>HTHT</t>
  </si>
  <si>
    <t>AMDOCS LTD</t>
  </si>
  <si>
    <t>DOX</t>
  </si>
  <si>
    <t>KT CORP</t>
  </si>
  <si>
    <t>KT</t>
  </si>
  <si>
    <t>2025-04-29</t>
  </si>
  <si>
    <t>EPAM Systems, Inc.</t>
  </si>
  <si>
    <t>EPAM</t>
  </si>
  <si>
    <t>EXACT SCIENCES CORP</t>
  </si>
  <si>
    <t>EXAS</t>
  </si>
  <si>
    <t>Coca-Cola Consolidated, Inc.</t>
  </si>
  <si>
    <t>COKE</t>
  </si>
  <si>
    <t>Unity Software Inc.</t>
  </si>
  <si>
    <t>U</t>
  </si>
  <si>
    <t>CONAGRA BRANDS INC.</t>
  </si>
  <si>
    <t>CAG</t>
  </si>
  <si>
    <t>REGAL REXNORD CORP</t>
  </si>
  <si>
    <t>RRX</t>
  </si>
  <si>
    <t>MOLSON COORS BEVERAGE CO</t>
  </si>
  <si>
    <t>TAP</t>
  </si>
  <si>
    <t>NUSCALE POWER Corp</t>
  </si>
  <si>
    <t>SMR</t>
  </si>
  <si>
    <t>LKQ CORP</t>
  </si>
  <si>
    <t>LKQ</t>
  </si>
  <si>
    <t>Walgreens Boots Alliance, Inc.</t>
  </si>
  <si>
    <t>WBA</t>
  </si>
  <si>
    <t>2024-10-15</t>
  </si>
  <si>
    <t>Paylocity Holding Corp</t>
  </si>
  <si>
    <t>PCTY</t>
  </si>
  <si>
    <t>GLOBE LIFE INC.</t>
  </si>
  <si>
    <t>GL</t>
  </si>
  <si>
    <t>ServiceTitan, Inc.</t>
  </si>
  <si>
    <t>TTAN</t>
  </si>
  <si>
    <t>CubeSmart</t>
  </si>
  <si>
    <t>CUBE</t>
  </si>
  <si>
    <t>Mr. Cooper Group Inc.</t>
  </si>
  <si>
    <t>COOP</t>
  </si>
  <si>
    <t>SouthState Corp</t>
  </si>
  <si>
    <t>SSB</t>
  </si>
  <si>
    <t>HUNTINGTON INGALLS INDUSTRIES, INC.</t>
  </si>
  <si>
    <t>HII</t>
  </si>
  <si>
    <t>TopBuild Corp</t>
  </si>
  <si>
    <t>BLD</t>
  </si>
  <si>
    <t>Kyndryl Holdings, Inc.</t>
  </si>
  <si>
    <t>KD</t>
  </si>
  <si>
    <t>2025-05-30</t>
  </si>
  <si>
    <t>TIM S.A.</t>
  </si>
  <si>
    <t>TIMB</t>
  </si>
  <si>
    <t>ASSURANT, INC.</t>
  </si>
  <si>
    <t>AIZ</t>
  </si>
  <si>
    <t>WEBSTER FINANCIAL CORP</t>
  </si>
  <si>
    <t>WBS</t>
  </si>
  <si>
    <t>SMITH A O CORP</t>
  </si>
  <si>
    <t>AOS</t>
  </si>
  <si>
    <t>Penumbra Inc</t>
  </si>
  <si>
    <t>PEN</t>
  </si>
  <si>
    <t>TETRA TECH INC</t>
  </si>
  <si>
    <t>TTEK</t>
  </si>
  <si>
    <t>SOUTHEAST AIRPORT GROUP</t>
  </si>
  <si>
    <t>ASR</t>
  </si>
  <si>
    <t>AGNC Investment Corp.</t>
  </si>
  <si>
    <t>AGNC</t>
  </si>
  <si>
    <t>CAVA GROUP, INC.</t>
  </si>
  <si>
    <t>CAVA</t>
  </si>
  <si>
    <t>Norwegian Cruise Line Holdings Ltd.</t>
  </si>
  <si>
    <t>NCLH</t>
  </si>
  <si>
    <t>CAMPBELL'S Co</t>
  </si>
  <si>
    <t>CPB</t>
  </si>
  <si>
    <t>SMITHFIELD FOODS INC</t>
  </si>
  <si>
    <t>SFD</t>
  </si>
  <si>
    <t>Avantor, Inc.</t>
  </si>
  <si>
    <t>AVTR</t>
  </si>
  <si>
    <t>PEARSON PLC</t>
  </si>
  <si>
    <t>PSO</t>
  </si>
  <si>
    <t>SKECHERS USA INC</t>
  </si>
  <si>
    <t>SKX</t>
  </si>
  <si>
    <t>INTERPUBLIC GROUP OF COMPANIES, INC.</t>
  </si>
  <si>
    <t>IPG</t>
  </si>
  <si>
    <t>WESCO INTERNATIONAL INC</t>
  </si>
  <si>
    <t>WCC</t>
  </si>
  <si>
    <t>Medpace Holdings, Inc.</t>
  </si>
  <si>
    <t>MEDP</t>
  </si>
  <si>
    <t>CAE INC</t>
  </si>
  <si>
    <t>CAE</t>
  </si>
  <si>
    <t>APPLIED INDUSTRIAL TECHNOLOGIES INC</t>
  </si>
  <si>
    <t>AIT</t>
  </si>
  <si>
    <t>ICL Group Ltd.</t>
  </si>
  <si>
    <t>ICL</t>
  </si>
  <si>
    <t>MASIMO CORP</t>
  </si>
  <si>
    <t>MASI</t>
  </si>
  <si>
    <t>ACUITY INC. (DE)</t>
  </si>
  <si>
    <t>AYI</t>
  </si>
  <si>
    <t>RANGE RESOURCES CORP</t>
  </si>
  <si>
    <t>RRC</t>
  </si>
  <si>
    <t>EASTMAN CHEMICAL CO</t>
  </si>
  <si>
    <t>EMN</t>
  </si>
  <si>
    <t>NEW YORK TIMES CO</t>
  </si>
  <si>
    <t>NYT</t>
  </si>
  <si>
    <t>ADVANCED DRAINAGE SYSTEMS, INC.</t>
  </si>
  <si>
    <t>WMS</t>
  </si>
  <si>
    <t>MUELLER INDUSTRIES INC</t>
  </si>
  <si>
    <t>MLI</t>
  </si>
  <si>
    <t>Wix.com Ltd.</t>
  </si>
  <si>
    <t>WIX</t>
  </si>
  <si>
    <t>WESTERN ALLIANCE BANCORPORATION</t>
  </si>
  <si>
    <t>WAL</t>
  </si>
  <si>
    <t>LITHIA MOTORS INC</t>
  </si>
  <si>
    <t>LAD</t>
  </si>
  <si>
    <t>OLD REPUBLIC INTERNATIONAL CORP</t>
  </si>
  <si>
    <t>ORI</t>
  </si>
  <si>
    <t>Aurora Innovation, Inc.</t>
  </si>
  <si>
    <t>AUR</t>
  </si>
  <si>
    <t>Frontier Communications Parent, Inc.</t>
  </si>
  <si>
    <t>FYBR</t>
  </si>
  <si>
    <t>Wingstop Inc.</t>
  </si>
  <si>
    <t>WING</t>
  </si>
  <si>
    <t>AUTOLIV INC</t>
  </si>
  <si>
    <t>ALV</t>
  </si>
  <si>
    <t>SK TELECOM CO LTD</t>
  </si>
  <si>
    <t>SKM</t>
  </si>
  <si>
    <t>Klaviyo, Inc.</t>
  </si>
  <si>
    <t>KVYO</t>
  </si>
  <si>
    <t>HENRY SCHEIN INC</t>
  </si>
  <si>
    <t>HSIC</t>
  </si>
  <si>
    <t>Primerica, Inc.</t>
  </si>
  <si>
    <t>PRI</t>
  </si>
  <si>
    <t>Nextracker Inc.</t>
  </si>
  <si>
    <t>NXT</t>
  </si>
  <si>
    <t>Birkenstock Holding plc</t>
  </si>
  <si>
    <t>BIRK</t>
  </si>
  <si>
    <t>PEGASYSTEMS INC</t>
  </si>
  <si>
    <t>PEGA</t>
  </si>
  <si>
    <t>PINNACLE FINANCIAL PARTNERS INC</t>
  </si>
  <si>
    <t>PNFP</t>
  </si>
  <si>
    <t>Planet Fitness, Inc.</t>
  </si>
  <si>
    <t>PLNT</t>
  </si>
  <si>
    <t>Rexford Industrial Realty, Inc.</t>
  </si>
  <si>
    <t>REXR</t>
  </si>
  <si>
    <t>EASTGROUP PROPERTIES INC</t>
  </si>
  <si>
    <t>EGP</t>
  </si>
  <si>
    <t>OGE ENERGY CORP.</t>
  </si>
  <si>
    <t>OGE</t>
  </si>
  <si>
    <t>Floor &amp; Decor Holdings, Inc.</t>
  </si>
  <si>
    <t>FND</t>
  </si>
  <si>
    <t>GENERAC HOLDINGS INC.</t>
  </si>
  <si>
    <t>GNRC</t>
  </si>
  <si>
    <t>Elastic N.V.</t>
  </si>
  <si>
    <t>ESTC</t>
  </si>
  <si>
    <t>Ingredion Inc</t>
  </si>
  <si>
    <t>INGR</t>
  </si>
  <si>
    <t>Dayforce, Inc.</t>
  </si>
  <si>
    <t>DAY</t>
  </si>
  <si>
    <t>HARMONY GOLD MINING CO LTD</t>
  </si>
  <si>
    <t>HMY</t>
  </si>
  <si>
    <t>2024-10-31</t>
  </si>
  <si>
    <t>VinFast Auto Ltd.</t>
  </si>
  <si>
    <t>VFS</t>
  </si>
  <si>
    <t>HEALTHEQUITY, INC.</t>
  </si>
  <si>
    <t>HQY</t>
  </si>
  <si>
    <t>Antero Midstream Corp</t>
  </si>
  <si>
    <t>AM</t>
  </si>
  <si>
    <t>Shift4 Payments, Inc.</t>
  </si>
  <si>
    <t>FOUR</t>
  </si>
  <si>
    <t>Confluent, Inc.</t>
  </si>
  <si>
    <t>CFLT</t>
  </si>
  <si>
    <t>WINTRUST FINANCIAL CORP</t>
  </si>
  <si>
    <t>WTFC</t>
  </si>
  <si>
    <t>DESCARTES SYSTEMS GROUP INC</t>
  </si>
  <si>
    <t>DSGX</t>
  </si>
  <si>
    <t>2005-07-29</t>
  </si>
  <si>
    <t>Paramount Global</t>
  </si>
  <si>
    <t>PARA</t>
  </si>
  <si>
    <t>CULLEN/FROST BANKERS, INC.</t>
  </si>
  <si>
    <t>CFR</t>
  </si>
  <si>
    <t>Joby Aviation, Inc.</t>
  </si>
  <si>
    <t>JOBY</t>
  </si>
  <si>
    <t>Freedom Holding Corp.</t>
  </si>
  <si>
    <t>FRHC</t>
  </si>
  <si>
    <t>COMMERCE BANCSHARES INC /MO/</t>
  </si>
  <si>
    <t>CBSH</t>
  </si>
  <si>
    <t>Bilibili Inc.</t>
  </si>
  <si>
    <t>BILI</t>
  </si>
  <si>
    <t>ENSIGN GROUP, INC</t>
  </si>
  <si>
    <t>ENSG</t>
  </si>
  <si>
    <t>FLUOR CORP</t>
  </si>
  <si>
    <t>FLR</t>
  </si>
  <si>
    <t>EchoStar CORP</t>
  </si>
  <si>
    <t>SATS</t>
  </si>
  <si>
    <t>WATTS WATER TECHNOLOGIES INC</t>
  </si>
  <si>
    <t>WTS</t>
  </si>
  <si>
    <t>New Oriental Education &amp; Technology Group Inc.</t>
  </si>
  <si>
    <t>EDU</t>
  </si>
  <si>
    <t>GAP INC</t>
  </si>
  <si>
    <t>GAP</t>
  </si>
  <si>
    <t>APPFOLIO INC</t>
  </si>
  <si>
    <t>APPF</t>
  </si>
  <si>
    <t>Light &amp; Wonder, Inc.</t>
  </si>
  <si>
    <t>LNW</t>
  </si>
  <si>
    <t>BIO-TECHNE Corp</t>
  </si>
  <si>
    <t>TECH</t>
  </si>
  <si>
    <t>OLD NATIONAL BANCORP /IN/</t>
  </si>
  <si>
    <t>ONB</t>
  </si>
  <si>
    <t>Sportradar Group AG</t>
  </si>
  <si>
    <t>SRAD</t>
  </si>
  <si>
    <t>UMB FINANCIAL CORP</t>
  </si>
  <si>
    <t>UMBF</t>
  </si>
  <si>
    <t>Blueprint Medicines Corp</t>
  </si>
  <si>
    <t>BPMC</t>
  </si>
  <si>
    <t>Galaxy Digital Inc.</t>
  </si>
  <si>
    <t>GLXY</t>
  </si>
  <si>
    <t>DONALDSON Co INC</t>
  </si>
  <si>
    <t>DCI</t>
  </si>
  <si>
    <t>2024-09-27</t>
  </si>
  <si>
    <t>AGCO CORP /DE</t>
  </si>
  <si>
    <t>AGCO</t>
  </si>
  <si>
    <t>FEDERAL REALTY INVESTMENT TRUST</t>
  </si>
  <si>
    <t>FRT</t>
  </si>
  <si>
    <t>Allison Transmission Holdings Inc</t>
  </si>
  <si>
    <t>ALSN</t>
  </si>
  <si>
    <t>MARKETAXESS HOLDINGS INC</t>
  </si>
  <si>
    <t>MKTX</t>
  </si>
  <si>
    <t>Verona Pharma plc</t>
  </si>
  <si>
    <t>VRNA</t>
  </si>
  <si>
    <t>NNN REIT, INC.</t>
  </si>
  <si>
    <t>NNN</t>
  </si>
  <si>
    <t>HF Sinclair Corp</t>
  </si>
  <si>
    <t>DINO</t>
  </si>
  <si>
    <t>GLOBUS MEDICAL INC</t>
  </si>
  <si>
    <t>GMED</t>
  </si>
  <si>
    <t>Murphy USA Inc.</t>
  </si>
  <si>
    <t>MUSA</t>
  </si>
  <si>
    <t>Qorvo, Inc.</t>
  </si>
  <si>
    <t>QRVO</t>
  </si>
  <si>
    <t>COMERICA INC /NEW/</t>
  </si>
  <si>
    <t>CMA</t>
  </si>
  <si>
    <t>Kanzhun Ltd</t>
  </si>
  <si>
    <t>BZ</t>
  </si>
  <si>
    <t>Alcoa Corp</t>
  </si>
  <si>
    <t>AA</t>
  </si>
  <si>
    <t>BridgeBio Pharma, Inc.</t>
  </si>
  <si>
    <t>BBIO</t>
  </si>
  <si>
    <t>GRUPO FINANCIERO GALICIA SA</t>
  </si>
  <si>
    <t>GGAL</t>
  </si>
  <si>
    <t>NOVA LTD.</t>
  </si>
  <si>
    <t>NVMI</t>
  </si>
  <si>
    <t>SIRIUS XM HOLDINGS INC.</t>
  </si>
  <si>
    <t>SIRI</t>
  </si>
  <si>
    <t>ZIONS BANCORPORATION, NATIONAL ASSOCIATION /UT/</t>
  </si>
  <si>
    <t>ZION</t>
  </si>
  <si>
    <t>BRINKER INTERNATIONAL, INC</t>
  </si>
  <si>
    <t>EAT</t>
  </si>
  <si>
    <t>2024-08-21</t>
  </si>
  <si>
    <t>Hess Midstream LP</t>
  </si>
  <si>
    <t>HESM</t>
  </si>
  <si>
    <t>SPX Technologies, Inc.</t>
  </si>
  <si>
    <t>SPXC</t>
  </si>
  <si>
    <t>ALBEMARLE CORP</t>
  </si>
  <si>
    <t>ALB</t>
  </si>
  <si>
    <t>ALB.PRA</t>
  </si>
  <si>
    <t>AUTONATION, INC.</t>
  </si>
  <si>
    <t>AN</t>
  </si>
  <si>
    <t>VORNADO REALTY TRUST</t>
  </si>
  <si>
    <t>VNO</t>
  </si>
  <si>
    <t>Ollie's Bargain Outlet Holdings, Inc.</t>
  </si>
  <si>
    <t>OLLI</t>
  </si>
  <si>
    <t>FirstService Corp</t>
  </si>
  <si>
    <t>FSV</t>
  </si>
  <si>
    <t>2025-05-07</t>
  </si>
  <si>
    <t>MIDDLEBY Corp</t>
  </si>
  <si>
    <t>MIDD</t>
  </si>
  <si>
    <t>Match Group, Inc.</t>
  </si>
  <si>
    <t>MTCH</t>
  </si>
  <si>
    <t>AGREE REALTY CORP</t>
  </si>
  <si>
    <t>ADC</t>
  </si>
  <si>
    <t>AES CORP</t>
  </si>
  <si>
    <t>AES</t>
  </si>
  <si>
    <t>Brixmor Property Group Inc.</t>
  </si>
  <si>
    <t>BRX</t>
  </si>
  <si>
    <t>PARSONS CORP</t>
  </si>
  <si>
    <t>PSN</t>
  </si>
  <si>
    <t>OSHKOSH CORP</t>
  </si>
  <si>
    <t>OSK</t>
  </si>
  <si>
    <t>TFI International Inc.</t>
  </si>
  <si>
    <t>TFII</t>
  </si>
  <si>
    <t>2025-07-08</t>
  </si>
  <si>
    <t>Genpact LTD</t>
  </si>
  <si>
    <t>G</t>
  </si>
  <si>
    <t>Hamilton Lane INC</t>
  </si>
  <si>
    <t>HLNE</t>
  </si>
  <si>
    <t>BORGWARNER INC</t>
  </si>
  <si>
    <t>BWA</t>
  </si>
  <si>
    <t>NIO Inc.</t>
  </si>
  <si>
    <t>NIO</t>
  </si>
  <si>
    <t>2025-04-08</t>
  </si>
  <si>
    <t>SAIA INC</t>
  </si>
  <si>
    <t>SAIA</t>
  </si>
  <si>
    <t>POPULAR, INC.</t>
  </si>
  <si>
    <t>BPOP</t>
  </si>
  <si>
    <t>Vipshop Holdings Ltd</t>
  </si>
  <si>
    <t>VIPS</t>
  </si>
  <si>
    <t>DROPBOX, INC.</t>
  </si>
  <si>
    <t>DBX</t>
  </si>
  <si>
    <t>CHARLES RIVER LABORATORIES INTERNATIONAL, INC.</t>
  </si>
  <si>
    <t>CRL</t>
  </si>
  <si>
    <t>WPP plc</t>
  </si>
  <si>
    <t>WPP</t>
  </si>
  <si>
    <t>AXIS CAPITAL HOLDINGS LTD</t>
  </si>
  <si>
    <t>AXS</t>
  </si>
  <si>
    <t>UNIVERSAL DISPLAY CORP \PA\</t>
  </si>
  <si>
    <t>OLED</t>
  </si>
  <si>
    <t>American Airlines Group Inc.</t>
  </si>
  <si>
    <t>AAL</t>
  </si>
  <si>
    <t>OPEN TEXT CORP</t>
  </si>
  <si>
    <t>OTEX</t>
  </si>
  <si>
    <t>Knight-Swift Transportation Holdings Inc.</t>
  </si>
  <si>
    <t>KNX</t>
  </si>
  <si>
    <t>Loar Holdings Inc.</t>
  </si>
  <si>
    <t>LOAR</t>
  </si>
  <si>
    <t>SYNOVUS FINANCIAL CORP</t>
  </si>
  <si>
    <t>SNV</t>
  </si>
  <si>
    <t>Grifols SA</t>
  </si>
  <si>
    <t>GRFS</t>
  </si>
  <si>
    <t>LEVI STRAUSS &amp; CO</t>
  </si>
  <si>
    <t>LEVI</t>
  </si>
  <si>
    <t>COMMVAULT SYSTEMS INC</t>
  </si>
  <si>
    <t>CVLT</t>
  </si>
  <si>
    <t>2025-05-05</t>
  </si>
  <si>
    <t>NATIONAL FUEL GAS CO</t>
  </si>
  <si>
    <t>NFG</t>
  </si>
  <si>
    <t>2024-11-22</t>
  </si>
  <si>
    <t>Churchill Downs Inc</t>
  </si>
  <si>
    <t>CHDN</t>
  </si>
  <si>
    <t>ESAB Corp</t>
  </si>
  <si>
    <t>ESAB</t>
  </si>
  <si>
    <t>CORCEPT THERAPEUTICS INC</t>
  </si>
  <si>
    <t>CORT</t>
  </si>
  <si>
    <t>Oklo Inc.</t>
  </si>
  <si>
    <t>OKLO</t>
  </si>
  <si>
    <t>CHART INDUSTRIES INC</t>
  </si>
  <si>
    <t>GTLS</t>
  </si>
  <si>
    <t>Gildan Activewear Inc.</t>
  </si>
  <si>
    <t>GIL</t>
  </si>
  <si>
    <t>UGI CORP /PA/</t>
  </si>
  <si>
    <t>UGI</t>
  </si>
  <si>
    <t>H&amp;R BLOCK INC</t>
  </si>
  <si>
    <t>HRB</t>
  </si>
  <si>
    <t>Roivant Sciences Ltd.</t>
  </si>
  <si>
    <t>ROIV</t>
  </si>
  <si>
    <t>Gitlab Inc.</t>
  </si>
  <si>
    <t>GTLB</t>
  </si>
  <si>
    <t>Lamb Weston Holdings, Inc.</t>
  </si>
  <si>
    <t>LW</t>
  </si>
  <si>
    <t>2024-07-24</t>
  </si>
  <si>
    <t>Invesco Ltd.</t>
  </si>
  <si>
    <t>IVZ</t>
  </si>
  <si>
    <t>Sunoco LP</t>
  </si>
  <si>
    <t>SUN</t>
  </si>
  <si>
    <t>Blue Owl Capital Corp</t>
  </si>
  <si>
    <t>OBDC</t>
  </si>
  <si>
    <t>Informatica Inc.</t>
  </si>
  <si>
    <t>INFA</t>
  </si>
  <si>
    <t>TORO CO</t>
  </si>
  <si>
    <t>TTC</t>
  </si>
  <si>
    <t>LLYVA</t>
  </si>
  <si>
    <t>Elanco Animal Health Inc</t>
  </si>
  <si>
    <t>ELAN</t>
  </si>
  <si>
    <t>Dolby Laboratories, Inc.</t>
  </si>
  <si>
    <t>DLB</t>
  </si>
  <si>
    <t>BELLRING BRANDS, INC.</t>
  </si>
  <si>
    <t>BRBR</t>
  </si>
  <si>
    <t>e.l.f. Beauty, Inc.</t>
  </si>
  <si>
    <t>ELF</t>
  </si>
  <si>
    <t>KRATOS DEFENSE &amp; SECURITY SOLUTIONS, INC.</t>
  </si>
  <si>
    <t>KTOS</t>
  </si>
  <si>
    <t>COMSTOCK RESOURCES INC</t>
  </si>
  <si>
    <t>CRK</t>
  </si>
  <si>
    <t>ExlService Holdings, Inc.</t>
  </si>
  <si>
    <t>EXLS</t>
  </si>
  <si>
    <t>Wayfair Inc.</t>
  </si>
  <si>
    <t>W</t>
  </si>
  <si>
    <t>FIVE BELOW, INC</t>
  </si>
  <si>
    <t>FIVE</t>
  </si>
  <si>
    <t>ARMSTRONG WORLD INDUSTRIES INC</t>
  </si>
  <si>
    <t>AWI</t>
  </si>
  <si>
    <t>Blue Owl Technology Finance Corp.</t>
  </si>
  <si>
    <t>OTF</t>
  </si>
  <si>
    <t>LATTICE SEMICONDUCTOR CORP</t>
  </si>
  <si>
    <t>LSCC</t>
  </si>
  <si>
    <t>DYCOM INDUSTRIES INC</t>
  </si>
  <si>
    <t>DY</t>
  </si>
  <si>
    <t>REPLIGEN CORP</t>
  </si>
  <si>
    <t>RGEN</t>
  </si>
  <si>
    <t>CASELLA WASTE SYSTEMS INC</t>
  </si>
  <si>
    <t>CWST</t>
  </si>
  <si>
    <t>RYDER SYSTEM INC</t>
  </si>
  <si>
    <t>R</t>
  </si>
  <si>
    <t>SLM Corp</t>
  </si>
  <si>
    <t>SLM</t>
  </si>
  <si>
    <t>BADGER METER INC</t>
  </si>
  <si>
    <t>BMI</t>
  </si>
  <si>
    <t>FLOWSERVE CORP</t>
  </si>
  <si>
    <t>FLS</t>
  </si>
  <si>
    <t>OneMain Holdings, Inc.</t>
  </si>
  <si>
    <t>OMF</t>
  </si>
  <si>
    <t>STARWOOD PROPERTY TRUST, INC.</t>
  </si>
  <si>
    <t>STWD</t>
  </si>
  <si>
    <t>DILLARD'S, INC.</t>
  </si>
  <si>
    <t>DDS</t>
  </si>
  <si>
    <t>APA Corp</t>
  </si>
  <si>
    <t>APA</t>
  </si>
  <si>
    <t>Blackstone Secured Lending Fund</t>
  </si>
  <si>
    <t>BXSL</t>
  </si>
  <si>
    <t>MKS INC</t>
  </si>
  <si>
    <t>MKSI</t>
  </si>
  <si>
    <t>PROSPERITY BANCSHARES INC</t>
  </si>
  <si>
    <t>PB</t>
  </si>
  <si>
    <t>Voya Financial, Inc.</t>
  </si>
  <si>
    <t>VOYA</t>
  </si>
  <si>
    <t>Upstart Holdings, Inc.</t>
  </si>
  <si>
    <t>UPST</t>
  </si>
  <si>
    <t>RAMBUS INC</t>
  </si>
  <si>
    <t>RMBS</t>
  </si>
  <si>
    <t>EAGLE MATERIALS INC</t>
  </si>
  <si>
    <t>EXP</t>
  </si>
  <si>
    <t>MOHAWK INDUSTRIES INC</t>
  </si>
  <si>
    <t>MHK</t>
  </si>
  <si>
    <t>STERLING INFRASTRUCTURE, INC.</t>
  </si>
  <si>
    <t>STRL</t>
  </si>
  <si>
    <t>IONIS PHARMACEUTICALS INC</t>
  </si>
  <si>
    <t>IONS</t>
  </si>
  <si>
    <t>Bath &amp; Body Works, Inc.</t>
  </si>
  <si>
    <t>BBWI</t>
  </si>
  <si>
    <t>Revolution Medicines, Inc.</t>
  </si>
  <si>
    <t>RVMD</t>
  </si>
  <si>
    <t>BRIGHT HORIZONS FAMILY SOLUTIONS INC.</t>
  </si>
  <si>
    <t>BFAM</t>
  </si>
  <si>
    <t>Kinetik Holdings Inc.</t>
  </si>
  <si>
    <t>KNTK</t>
  </si>
  <si>
    <t>STAG Industrial, Inc.</t>
  </si>
  <si>
    <t>STAG</t>
  </si>
  <si>
    <t>Simpson Manufacturing Co., Inc.</t>
  </si>
  <si>
    <t>SSD</t>
  </si>
  <si>
    <t>UiPath, Inc.</t>
  </si>
  <si>
    <t>PATH</t>
  </si>
  <si>
    <t>CHEMED CORP</t>
  </si>
  <si>
    <t>CHE</t>
  </si>
  <si>
    <t>Virtu Financial, Inc.</t>
  </si>
  <si>
    <t>VIRT</t>
  </si>
  <si>
    <t>ADT Inc.</t>
  </si>
  <si>
    <t>ADT</t>
  </si>
  <si>
    <t>UWM Holdings Corp</t>
  </si>
  <si>
    <t>UWMC</t>
  </si>
  <si>
    <t>PJT Partners Inc.</t>
  </si>
  <si>
    <t>PJT</t>
  </si>
  <si>
    <t>VALMONT INDUSTRIES INC</t>
  </si>
  <si>
    <t>VMI</t>
  </si>
  <si>
    <t>ARROW ELECTRONICS, INC.</t>
  </si>
  <si>
    <t>ARW</t>
  </si>
  <si>
    <t>Axalta Coating Systems Ltd.</t>
  </si>
  <si>
    <t>AXTA</t>
  </si>
  <si>
    <t>BIO-RAD LABORATORIES, INC.</t>
  </si>
  <si>
    <t>BIO</t>
  </si>
  <si>
    <t>MSA Safety Inc</t>
  </si>
  <si>
    <t>MSA</t>
  </si>
  <si>
    <t>NEWMARKET CORP</t>
  </si>
  <si>
    <t>NEU</t>
  </si>
  <si>
    <t>FIRST INDUSTRIAL REALTY TRUST INC</t>
  </si>
  <si>
    <t>FR</t>
  </si>
  <si>
    <t>Sandisk Corp</t>
  </si>
  <si>
    <t>SNDK</t>
  </si>
  <si>
    <t>Waystar Holding Corp.</t>
  </si>
  <si>
    <t>WAY</t>
  </si>
  <si>
    <t>Stevanato Group S.p.A.</t>
  </si>
  <si>
    <t>STVN</t>
  </si>
  <si>
    <t>MADRIGAL PHARMACEUTICALS, INC.</t>
  </si>
  <si>
    <t>MDGL</t>
  </si>
  <si>
    <t>Jazz Pharmaceuticals plc</t>
  </si>
  <si>
    <t>JAZZ</t>
  </si>
  <si>
    <t>GRAPHIC PACKAGING HOLDING CO</t>
  </si>
  <si>
    <t>GPK</t>
  </si>
  <si>
    <t>StepStone Group Inc.</t>
  </si>
  <si>
    <t>STEP</t>
  </si>
  <si>
    <t>FEDERAL SIGNAL CORP /DE/</t>
  </si>
  <si>
    <t>FSS</t>
  </si>
  <si>
    <t>MATTEL INC /DE/</t>
  </si>
  <si>
    <t>MAT</t>
  </si>
  <si>
    <t>HALOZYME THERAPEUTICS, INC.</t>
  </si>
  <si>
    <t>HALO</t>
  </si>
  <si>
    <t>Celanese Corp</t>
  </si>
  <si>
    <t>CE</t>
  </si>
  <si>
    <t>MGIC INVESTMENT CORP</t>
  </si>
  <si>
    <t>MTG</t>
  </si>
  <si>
    <t>BOYD GAMING CORP</t>
  </si>
  <si>
    <t>BYD</t>
  </si>
  <si>
    <t>Legend Biotech Corp</t>
  </si>
  <si>
    <t>LEGN</t>
  </si>
  <si>
    <t>Lyft, Inc.</t>
  </si>
  <si>
    <t>LYFT</t>
  </si>
  <si>
    <t>ALLEGRO MICROSYSTEMS, INC.</t>
  </si>
  <si>
    <t>ALGM</t>
  </si>
  <si>
    <t>URBAN OUTFITTERS INC</t>
  </si>
  <si>
    <t>URBN</t>
  </si>
  <si>
    <t>AIR LEASE CORP</t>
  </si>
  <si>
    <t>AL</t>
  </si>
  <si>
    <t>KIRBY CORP</t>
  </si>
  <si>
    <t>KEX</t>
  </si>
  <si>
    <t>Colliers International Group Inc.</t>
  </si>
  <si>
    <t>CIGI</t>
  </si>
  <si>
    <t>2003-05-23</t>
  </si>
  <si>
    <t>BOK FINANCIAL CORP</t>
  </si>
  <si>
    <t>BOKF</t>
  </si>
  <si>
    <t>JBT Marel Corp</t>
  </si>
  <si>
    <t>JBTM</t>
  </si>
  <si>
    <t>ZEEKR Intelligent Technology Holding Ltd</t>
  </si>
  <si>
    <t>ZK</t>
  </si>
  <si>
    <t>Fortune Brands Innovations, Inc.</t>
  </si>
  <si>
    <t>FBIN</t>
  </si>
  <si>
    <t>ENERGY CO OF MINAS GERAIS</t>
  </si>
  <si>
    <t>CIG</t>
  </si>
  <si>
    <t>2025-05-01</t>
  </si>
  <si>
    <t>CIG.C</t>
  </si>
  <si>
    <t>Taylor Morrison Home Corp</t>
  </si>
  <si>
    <t>TMHC</t>
  </si>
  <si>
    <t>Ryman Hospitality Properties, Inc.</t>
  </si>
  <si>
    <t>RHP</t>
  </si>
  <si>
    <t>WYNDHAM HOTELS &amp; RESORTS, INC.</t>
  </si>
  <si>
    <t>WH</t>
  </si>
  <si>
    <t>Webull Corp</t>
  </si>
  <si>
    <t>BULL</t>
  </si>
  <si>
    <t>RLI CORP</t>
  </si>
  <si>
    <t>RLI</t>
  </si>
  <si>
    <t>First American Financial Corp</t>
  </si>
  <si>
    <t>FAF</t>
  </si>
  <si>
    <t>LOUISIANA-PACIFIC CORP</t>
  </si>
  <si>
    <t>LPX</t>
  </si>
  <si>
    <t>BRUKER CORP</t>
  </si>
  <si>
    <t>BRKR</t>
  </si>
  <si>
    <t>Life Time Group Holdings, Inc.</t>
  </si>
  <si>
    <t>LTH</t>
  </si>
  <si>
    <t>ENERGY CO OF PARANA</t>
  </si>
  <si>
    <t>ELP</t>
  </si>
  <si>
    <t>ELPC</t>
  </si>
  <si>
    <t>OneStream, Inc.</t>
  </si>
  <si>
    <t>OS</t>
  </si>
  <si>
    <t>MILLICOM INTERNATIONAL CELLULAR SA</t>
  </si>
  <si>
    <t>TIGO</t>
  </si>
  <si>
    <t>TREX CO INC</t>
  </si>
  <si>
    <t>TREX</t>
  </si>
  <si>
    <t>Matador Resources Co</t>
  </si>
  <si>
    <t>MTDR</t>
  </si>
  <si>
    <t>CCC Intelligent Solutions Holdings Inc.</t>
  </si>
  <si>
    <t>CCCS</t>
  </si>
  <si>
    <t>Lumentum Holdings Inc.</t>
  </si>
  <si>
    <t>LITE</t>
  </si>
  <si>
    <t>Archer Aviation Inc.</t>
  </si>
  <si>
    <t>ACHR</t>
  </si>
  <si>
    <t>JANUS HENDERSON GROUP PLC</t>
  </si>
  <si>
    <t>JHG</t>
  </si>
  <si>
    <t>Zurn Elkay Water Solutions Corp</t>
  </si>
  <si>
    <t>ZWS</t>
  </si>
  <si>
    <t>UFP INDUSTRIES INC</t>
  </si>
  <si>
    <t>UFPI</t>
  </si>
  <si>
    <t>ESSENTIAL PROPERTIES REALTY TRUST, INC.</t>
  </si>
  <si>
    <t>EPRT</t>
  </si>
  <si>
    <t>CREDIT ACCEPTANCE CORP</t>
  </si>
  <si>
    <t>CACC</t>
  </si>
  <si>
    <t>Jackson Financial Inc.</t>
  </si>
  <si>
    <t>JXN</t>
  </si>
  <si>
    <t>Ternium S.A.</t>
  </si>
  <si>
    <t>TX</t>
  </si>
  <si>
    <t>MARA Holdings, Inc.</t>
  </si>
  <si>
    <t>MARA</t>
  </si>
  <si>
    <t>Lucid Group, Inc.</t>
  </si>
  <si>
    <t>LCID</t>
  </si>
  <si>
    <t>AVIS BUDGET GROUP, INC.</t>
  </si>
  <si>
    <t>CAR</t>
  </si>
  <si>
    <t>IDACORP INC</t>
  </si>
  <si>
    <t>IDA</t>
  </si>
  <si>
    <t>Guardant Health, Inc.</t>
  </si>
  <si>
    <t>GH</t>
  </si>
  <si>
    <t>Post Holdings, Inc.</t>
  </si>
  <si>
    <t>POST</t>
  </si>
  <si>
    <t>DARLING INGREDIENTS INC.</t>
  </si>
  <si>
    <t>DAR</t>
  </si>
  <si>
    <t>Essent Group Ltd.</t>
  </si>
  <si>
    <t>ESNT</t>
  </si>
  <si>
    <t>Rithm Capital Corp.</t>
  </si>
  <si>
    <t>RITM</t>
  </si>
  <si>
    <t>GDS Holdings Ltd</t>
  </si>
  <si>
    <t>GDS</t>
  </si>
  <si>
    <t>ALASKA AIR GROUP, INC.</t>
  </si>
  <si>
    <t>ALK</t>
  </si>
  <si>
    <t>Clearwater Analytics Holdings, Inc.</t>
  </si>
  <si>
    <t>CWAN</t>
  </si>
  <si>
    <t>Caesars Entertainment, Inc.</t>
  </si>
  <si>
    <t>CZR</t>
  </si>
  <si>
    <t>KBR, INC.</t>
  </si>
  <si>
    <t>KBR</t>
  </si>
  <si>
    <t>WHIRLPOOL CORP /DE/</t>
  </si>
  <si>
    <t>WHR</t>
  </si>
  <si>
    <t>Gates Industrial Corp plc</t>
  </si>
  <si>
    <t>GTES</t>
  </si>
  <si>
    <t>AAON, INC.</t>
  </si>
  <si>
    <t>AAON</t>
  </si>
  <si>
    <t>ITRON, INC.</t>
  </si>
  <si>
    <t>ITRI</t>
  </si>
  <si>
    <t>VAIL RESORTS INC</t>
  </si>
  <si>
    <t>MTN</t>
  </si>
  <si>
    <t>2024-09-26</t>
  </si>
  <si>
    <t>WEST FRASER TIMBER CO., LTD</t>
  </si>
  <si>
    <t>WFG</t>
  </si>
  <si>
    <t>TAL Education Group</t>
  </si>
  <si>
    <t>TAL</t>
  </si>
  <si>
    <t>FirstCash Holdings, Inc.</t>
  </si>
  <si>
    <t>FCFS</t>
  </si>
  <si>
    <t>SILGAN HOLDINGS INC</t>
  </si>
  <si>
    <t>SLGN</t>
  </si>
  <si>
    <t>Shake Shack Inc.</t>
  </si>
  <si>
    <t>SHAK</t>
  </si>
  <si>
    <t>CHOICE HOTELS INTERNATIONAL INC /DE</t>
  </si>
  <si>
    <t>CHH</t>
  </si>
  <si>
    <t>Chord Energy Corp</t>
  </si>
  <si>
    <t>CHRD</t>
  </si>
  <si>
    <t>SentinelOne, Inc.</t>
  </si>
  <si>
    <t>S</t>
  </si>
  <si>
    <t>Crocs, Inc.</t>
  </si>
  <si>
    <t>CROX</t>
  </si>
  <si>
    <t>Karman Holdings Inc.</t>
  </si>
  <si>
    <t>KRMN</t>
  </si>
  <si>
    <t>LINCOLN NATIONAL CORP</t>
  </si>
  <si>
    <t>LNC</t>
  </si>
  <si>
    <t>FS KKR Capital Corp</t>
  </si>
  <si>
    <t>FSK</t>
  </si>
  <si>
    <t>GERDAU S.A.</t>
  </si>
  <si>
    <t>GGB</t>
  </si>
  <si>
    <t>Construction Partners, Inc.</t>
  </si>
  <si>
    <t>ROAD</t>
  </si>
  <si>
    <t>GLAUKOS Corp</t>
  </si>
  <si>
    <t>GKOS</t>
  </si>
  <si>
    <t>Amentum Holdings, Inc.</t>
  </si>
  <si>
    <t>AMTM</t>
  </si>
  <si>
    <t>Stride, Inc.</t>
  </si>
  <si>
    <t>LRN</t>
  </si>
  <si>
    <t>IES Holdings, Inc.</t>
  </si>
  <si>
    <t>IESC</t>
  </si>
  <si>
    <t>GROUP 1 AUTOMOTIVE INC</t>
  </si>
  <si>
    <t>GPI</t>
  </si>
  <si>
    <t>CareTrust REIT, Inc.</t>
  </si>
  <si>
    <t>CTRE</t>
  </si>
  <si>
    <t>American Healthcare REIT, Inc.</t>
  </si>
  <si>
    <t>AHR</t>
  </si>
  <si>
    <t>LITTELFUSE INC /DE</t>
  </si>
  <si>
    <t>LFUS</t>
  </si>
  <si>
    <t>Terreno Realty Corp</t>
  </si>
  <si>
    <t>TRNO</t>
  </si>
  <si>
    <t>Element Solutions Inc</t>
  </si>
  <si>
    <t>ESI</t>
  </si>
  <si>
    <t>HOME BANCSHARES INC</t>
  </si>
  <si>
    <t>HOMB</t>
  </si>
  <si>
    <t>HANOVER INSURANCE GROUP, INC.</t>
  </si>
  <si>
    <t>THG</t>
  </si>
  <si>
    <t>COMMERCIAL METALS Co</t>
  </si>
  <si>
    <t>CMC</t>
  </si>
  <si>
    <t>2024-10-17</t>
  </si>
  <si>
    <t>GXO Logistics, Inc.</t>
  </si>
  <si>
    <t>GXO</t>
  </si>
  <si>
    <t>Nuvalent, Inc.</t>
  </si>
  <si>
    <t>NUVL</t>
  </si>
  <si>
    <t>SiteOne Landscape Supply, Inc.</t>
  </si>
  <si>
    <t>SITE</t>
  </si>
  <si>
    <t>BRF S.A.</t>
  </si>
  <si>
    <t>BRFS</t>
  </si>
  <si>
    <t>Q2 Holdings, Inc.</t>
  </si>
  <si>
    <t>QTWO</t>
  </si>
  <si>
    <t>MOOG INC.</t>
  </si>
  <si>
    <t>MOG.A</t>
  </si>
  <si>
    <t>InterDigital, Inc.</t>
  </si>
  <si>
    <t>IDCC</t>
  </si>
  <si>
    <t>Qifu Technology, Inc.</t>
  </si>
  <si>
    <t>QFIN</t>
  </si>
  <si>
    <t>Coeur Mining, Inc.</t>
  </si>
  <si>
    <t>CDE</t>
  </si>
  <si>
    <t>Sezzle Inc.</t>
  </si>
  <si>
    <t>SEZL</t>
  </si>
  <si>
    <t>MOG.B</t>
  </si>
  <si>
    <t>Healthcare Realty Trust Inc</t>
  </si>
  <si>
    <t>HR</t>
  </si>
  <si>
    <t>AFFILIATED MANAGERS GROUP, INC.</t>
  </si>
  <si>
    <t>AMG</t>
  </si>
  <si>
    <t>GATX CORP</t>
  </si>
  <si>
    <t>GATX</t>
  </si>
  <si>
    <t>Enact Holdings, Inc.</t>
  </si>
  <si>
    <t>ACT</t>
  </si>
  <si>
    <t>Vontier Corp</t>
  </si>
  <si>
    <t>VNT</t>
  </si>
  <si>
    <t>CIRRUS LOGIC, INC.</t>
  </si>
  <si>
    <t>CRUS</t>
  </si>
  <si>
    <t>VARONIS SYSTEMS INC</t>
  </si>
  <si>
    <t>VRNS</t>
  </si>
  <si>
    <t>Global-E Online Ltd.</t>
  </si>
  <si>
    <t>GLBE</t>
  </si>
  <si>
    <t>Brookfield Business Partners L.P.</t>
  </si>
  <si>
    <t>BBU</t>
  </si>
  <si>
    <t>Red Rock Resorts, Inc.</t>
  </si>
  <si>
    <t>RRR</t>
  </si>
  <si>
    <t>FMC CORP</t>
  </si>
  <si>
    <t>FMC</t>
  </si>
  <si>
    <t>MINISO Group Holding Ltd</t>
  </si>
  <si>
    <t>MNSO</t>
  </si>
  <si>
    <t>MERIT MEDICAL SYSTEMS INC</t>
  </si>
  <si>
    <t>MMSI</t>
  </si>
  <si>
    <t>ETSY INC</t>
  </si>
  <si>
    <t>ETSY</t>
  </si>
  <si>
    <t>FTI CONSULTING, INC</t>
  </si>
  <si>
    <t>FCN</t>
  </si>
  <si>
    <t>LEAR CORP</t>
  </si>
  <si>
    <t>LEA</t>
  </si>
  <si>
    <t>FNB CORP/PA/</t>
  </si>
  <si>
    <t>FNB</t>
  </si>
  <si>
    <t>Science Applications International Corp</t>
  </si>
  <si>
    <t>SAIC</t>
  </si>
  <si>
    <t>AMKOR TECHNOLOGY, INC.</t>
  </si>
  <si>
    <t>AMKR</t>
  </si>
  <si>
    <t>Lantheus Holdings, Inc.</t>
  </si>
  <si>
    <t>LNTH</t>
  </si>
  <si>
    <t>COGNEX CORP</t>
  </si>
  <si>
    <t>CGNX</t>
  </si>
  <si>
    <t>Telix Pharmaceuticals Ltd</t>
  </si>
  <si>
    <t>TLX</t>
  </si>
  <si>
    <t>Vertex, Inc.</t>
  </si>
  <si>
    <t>VERX</t>
  </si>
  <si>
    <t>Super Group (SGHC) Ltd</t>
  </si>
  <si>
    <t>SGHC</t>
  </si>
  <si>
    <t>GLACIER BANCORP, INC.</t>
  </si>
  <si>
    <t>GBCI</t>
  </si>
  <si>
    <t>South Bow Corp</t>
  </si>
  <si>
    <t>SOBO</t>
  </si>
  <si>
    <t>NEXSTAR MEDIA GROUP, INC.</t>
  </si>
  <si>
    <t>NXST</t>
  </si>
  <si>
    <t>UNITED STATES CELLULAR CORP</t>
  </si>
  <si>
    <t>USM</t>
  </si>
  <si>
    <t>SANMINA CORP</t>
  </si>
  <si>
    <t>SANM</t>
  </si>
  <si>
    <t>UNITED BANKSHARES INC/WV</t>
  </si>
  <si>
    <t>UBSI</t>
  </si>
  <si>
    <t>Sibanye Stillwater Ltd</t>
  </si>
  <si>
    <t>SBSW</t>
  </si>
  <si>
    <t>Enphase Energy, Inc.</t>
  </si>
  <si>
    <t>ENPH</t>
  </si>
  <si>
    <t>TELEFLEX INC</t>
  </si>
  <si>
    <t>TFX</t>
  </si>
  <si>
    <t>TURKCELL ILETISIM HIZMETLERI A S</t>
  </si>
  <si>
    <t>TKC</t>
  </si>
  <si>
    <t>TIMKEN CO</t>
  </si>
  <si>
    <t>TKR</t>
  </si>
  <si>
    <t>Installed Building Products, Inc.</t>
  </si>
  <si>
    <t>IBP</t>
  </si>
  <si>
    <t>Main Street Capital CORP</t>
  </si>
  <si>
    <t>MAIN</t>
  </si>
  <si>
    <t>N/A</t>
  </si>
  <si>
    <t>MODINE MANUFACTURING CO</t>
  </si>
  <si>
    <t>MOD</t>
  </si>
  <si>
    <t>FIRST FINANCIAL BANKSHARES INC</t>
  </si>
  <si>
    <t>FFIN</t>
  </si>
  <si>
    <t>BALCHEM CORP</t>
  </si>
  <si>
    <t>BCPC</t>
  </si>
  <si>
    <t>SPS COMMERCE INC</t>
  </si>
  <si>
    <t>SPSC</t>
  </si>
  <si>
    <t>eToro Group Ltd.</t>
  </si>
  <si>
    <t>ETOR</t>
  </si>
  <si>
    <t>PennyMac Financial Services, Inc.</t>
  </si>
  <si>
    <t>PFSI</t>
  </si>
  <si>
    <t>Southwest Gas Holdings, Inc.</t>
  </si>
  <si>
    <t>SWX</t>
  </si>
  <si>
    <t>TG THERAPEUTICS, INC.</t>
  </si>
  <si>
    <t>TGTX</t>
  </si>
  <si>
    <t>MP Materials Corp. / DE</t>
  </si>
  <si>
    <t>MP</t>
  </si>
  <si>
    <t>WillScot Holdings Corp</t>
  </si>
  <si>
    <t>WSC</t>
  </si>
  <si>
    <t>COLUMBIA BANKING SYSTEM, INC.</t>
  </si>
  <si>
    <t>COLB</t>
  </si>
  <si>
    <t>Moelis &amp; Co</t>
  </si>
  <si>
    <t>MC</t>
  </si>
  <si>
    <t>Central North Airport Group</t>
  </si>
  <si>
    <t>OMAB</t>
  </si>
  <si>
    <t>Bloom Energy Corp</t>
  </si>
  <si>
    <t>BE</t>
  </si>
  <si>
    <t>VALLEY NATIONAL BANCORP</t>
  </si>
  <si>
    <t>VLY</t>
  </si>
  <si>
    <t>QUALYS, INC.</t>
  </si>
  <si>
    <t>QLYS</t>
  </si>
  <si>
    <t>Core Scientific, Inc./tx</t>
  </si>
  <si>
    <t>CORZ</t>
  </si>
  <si>
    <t>GENTEX CORP</t>
  </si>
  <si>
    <t>GNTX</t>
  </si>
  <si>
    <t>Meritage Homes CORP</t>
  </si>
  <si>
    <t>MTH</t>
  </si>
  <si>
    <t>TXNM ENERGY INC</t>
  </si>
  <si>
    <t>TXNM</t>
  </si>
  <si>
    <t>CORVEL CORP</t>
  </si>
  <si>
    <t>CRVL</t>
  </si>
  <si>
    <t>PIPER SANDLER COMPANIES</t>
  </si>
  <si>
    <t>PIPR</t>
  </si>
  <si>
    <t>WEX Inc.</t>
  </si>
  <si>
    <t>WEX</t>
  </si>
  <si>
    <t>HANCOCK WHITNEY CORP</t>
  </si>
  <si>
    <t>HWC</t>
  </si>
  <si>
    <t>ADVANCED ENERGY INDUSTRIES INC</t>
  </si>
  <si>
    <t>AEIS</t>
  </si>
  <si>
    <t>Enel Chile S.A.</t>
  </si>
  <si>
    <t>ENIC</t>
  </si>
  <si>
    <t>SELECTIVE INSURANCE GROUP INC</t>
  </si>
  <si>
    <t>SIGI</t>
  </si>
  <si>
    <t>ORMAT TECHNOLOGIES, INC.</t>
  </si>
  <si>
    <t>ORA</t>
  </si>
  <si>
    <t>KITE REALTY GROUP TRUST</t>
  </si>
  <si>
    <t>KRG</t>
  </si>
  <si>
    <t>LandBridge Co LLC</t>
  </si>
  <si>
    <t>LB</t>
  </si>
  <si>
    <t>Axsome Therapeutics, Inc.</t>
  </si>
  <si>
    <t>AXSM</t>
  </si>
  <si>
    <t>Regencell Bioscience Holdings Ltd</t>
  </si>
  <si>
    <t>RGC</t>
  </si>
  <si>
    <t>2024-10-25</t>
  </si>
  <si>
    <t>LANDSTAR SYSTEM INC</t>
  </si>
  <si>
    <t>LSTR</t>
  </si>
  <si>
    <t>Grand Canyon Education, Inc.</t>
  </si>
  <si>
    <t>LOPE</t>
  </si>
  <si>
    <t>Ingram Micro Holding Corp</t>
  </si>
  <si>
    <t>INGM</t>
  </si>
  <si>
    <t>ASBURY AUTOMOTIVE GROUP INC</t>
  </si>
  <si>
    <t>ABG</t>
  </si>
  <si>
    <t>Option Care Health, Inc.</t>
  </si>
  <si>
    <t>OPCH</t>
  </si>
  <si>
    <t>BGC Group, Inc.</t>
  </si>
  <si>
    <t>BGC</t>
  </si>
  <si>
    <t>CAL-MAINE FOODS INC</t>
  </si>
  <si>
    <t>CALM</t>
  </si>
  <si>
    <t>2024-07-23</t>
  </si>
  <si>
    <t>ChampionX Corp</t>
  </si>
  <si>
    <t>CHX</t>
  </si>
  <si>
    <t>ONTO INNOVATION INC.</t>
  </si>
  <si>
    <t>ONTO</t>
  </si>
  <si>
    <t>Brookfield Infrastructure Corp</t>
  </si>
  <si>
    <t>BIPC</t>
  </si>
  <si>
    <t>D-Wave Quantum Inc.</t>
  </si>
  <si>
    <t>QBTS</t>
  </si>
  <si>
    <t>Trump Media &amp; Technology Group Corp.</t>
  </si>
  <si>
    <t>DJT</t>
  </si>
  <si>
    <t>Vista Energy, S.A.B. de C.V.</t>
  </si>
  <si>
    <t>VIST</t>
  </si>
  <si>
    <t>2025-04-09</t>
  </si>
  <si>
    <t>MARZETTI CO</t>
  </si>
  <si>
    <t>MZTI</t>
  </si>
  <si>
    <t>Madison Square Garden Sports Corp.</t>
  </si>
  <si>
    <t>MSGS</t>
  </si>
  <si>
    <t>THOR INDUSTRIES INC</t>
  </si>
  <si>
    <t>THO</t>
  </si>
  <si>
    <t>2024-09-24</t>
  </si>
  <si>
    <t>Chagee Holdings Ltd.</t>
  </si>
  <si>
    <t>CHA</t>
  </si>
  <si>
    <t>MSC INDUSTRIAL DIRECT CO INC</t>
  </si>
  <si>
    <t>MSM</t>
  </si>
  <si>
    <t>2024-10-24</t>
  </si>
  <si>
    <t>ESCO TECHNOLOGIES INC</t>
  </si>
  <si>
    <t>ESE</t>
  </si>
  <si>
    <t>2024-11-29</t>
  </si>
  <si>
    <t>SILICON LABORATORIES INC.</t>
  </si>
  <si>
    <t>SLAB</t>
  </si>
  <si>
    <t>COUSINS PROPERTIES INC</t>
  </si>
  <si>
    <t>CUZ</t>
  </si>
  <si>
    <t>SITIME Corp</t>
  </si>
  <si>
    <t>SITM</t>
  </si>
  <si>
    <t>NOV Inc.</t>
  </si>
  <si>
    <t>NOV</t>
  </si>
  <si>
    <t>Life360, Inc.</t>
  </si>
  <si>
    <t>LIF</t>
  </si>
  <si>
    <t>VALVOLINE INC</t>
  </si>
  <si>
    <t>VVV</t>
  </si>
  <si>
    <t>Boot Barn Holdings, Inc.</t>
  </si>
  <si>
    <t>BOOT</t>
  </si>
  <si>
    <t>TOWER SEMICONDUCTOR LTD</t>
  </si>
  <si>
    <t>TSEM</t>
  </si>
  <si>
    <t>RADIAN GROUP INC</t>
  </si>
  <si>
    <t>RDN</t>
  </si>
  <si>
    <t>Bausch &amp; Lomb Corp</t>
  </si>
  <si>
    <t>BLCO</t>
  </si>
  <si>
    <t>V F CORP</t>
  </si>
  <si>
    <t>VFC</t>
  </si>
  <si>
    <t>CSW INDUSTRIALS, INC.</t>
  </si>
  <si>
    <t>CSW</t>
  </si>
  <si>
    <t>Phillips Edison &amp; Company, Inc.</t>
  </si>
  <si>
    <t>PECO</t>
  </si>
  <si>
    <t>Enstar Group LTD</t>
  </si>
  <si>
    <t>ESGR</t>
  </si>
  <si>
    <t>AMERICOLD REALTY TRUST</t>
  </si>
  <si>
    <t>COLD</t>
  </si>
  <si>
    <t>Baldwin Insurance Group, Inc.</t>
  </si>
  <si>
    <t>BWIN</t>
  </si>
  <si>
    <t>SEALED AIR CORP/DE</t>
  </si>
  <si>
    <t>SEE</t>
  </si>
  <si>
    <t>B2GOLD CORP</t>
  </si>
  <si>
    <t>BTG</t>
  </si>
  <si>
    <t>PLDT Inc.</t>
  </si>
  <si>
    <t>PHI</t>
  </si>
  <si>
    <t>BILL Holdings, Inc.</t>
  </si>
  <si>
    <t>BILL</t>
  </si>
  <si>
    <t>Millrose Properties, Inc.</t>
  </si>
  <si>
    <t>MRP</t>
  </si>
  <si>
    <t>Triple Flag Precious Metals Corp.</t>
  </si>
  <si>
    <t>TFPM</t>
  </si>
  <si>
    <t>2025-07-09</t>
  </si>
  <si>
    <t>Alkermes plc.</t>
  </si>
  <si>
    <t>ALKS</t>
  </si>
  <si>
    <t>OR Royalties Inc.</t>
  </si>
  <si>
    <t>OR</t>
  </si>
  <si>
    <t>NOVANTA INC</t>
  </si>
  <si>
    <t>NOVT</t>
  </si>
  <si>
    <t>ACI WORLDWIDE, INC.</t>
  </si>
  <si>
    <t>ACIW</t>
  </si>
  <si>
    <t>BELDEN INC.</t>
  </si>
  <si>
    <t>BDC</t>
  </si>
  <si>
    <t>BOX INC</t>
  </si>
  <si>
    <t>BOX</t>
  </si>
  <si>
    <t>CRISPR Therapeutics AG</t>
  </si>
  <si>
    <t>CRSP</t>
  </si>
  <si>
    <t>JFrog Ltd</t>
  </si>
  <si>
    <t>FROG</t>
  </si>
  <si>
    <t>SL GREEN REALTY CORP</t>
  </si>
  <si>
    <t>SLG</t>
  </si>
  <si>
    <t>Atlantic Union Bankshares Corp</t>
  </si>
  <si>
    <t>AUB</t>
  </si>
  <si>
    <t>Lazard, Inc.</t>
  </si>
  <si>
    <t>LAZ</t>
  </si>
  <si>
    <t>AVNET INC</t>
  </si>
  <si>
    <t>AVT</t>
  </si>
  <si>
    <t>CNX Resources Corp</t>
  </si>
  <si>
    <t>CNX</t>
  </si>
  <si>
    <t>Sensata Technologies Holding plc</t>
  </si>
  <si>
    <t>ST</t>
  </si>
  <si>
    <t>Axos Financial, Inc.</t>
  </si>
  <si>
    <t>AX</t>
  </si>
  <si>
    <t>Pony AI Inc.</t>
  </si>
  <si>
    <t>PONY</t>
  </si>
  <si>
    <t>ICAHN ENTERPRISES L.P.</t>
  </si>
  <si>
    <t>IEP</t>
  </si>
  <si>
    <t>HEXCEL CORP /DE/</t>
  </si>
  <si>
    <t>HXL</t>
  </si>
  <si>
    <t>Ameris Bancorp</t>
  </si>
  <si>
    <t>ABCB</t>
  </si>
  <si>
    <t>SONOCO PRODUCTS CO</t>
  </si>
  <si>
    <t>SON</t>
  </si>
  <si>
    <t>Knife River Corp</t>
  </si>
  <si>
    <t>KNF</t>
  </si>
  <si>
    <t>Copa Holdings, S.A.</t>
  </si>
  <si>
    <t>CPA</t>
  </si>
  <si>
    <t>Reynolds Consumer Products Inc.</t>
  </si>
  <si>
    <t>REYN</t>
  </si>
  <si>
    <t>Lumen Technologies, Inc.</t>
  </si>
  <si>
    <t>LUMN</t>
  </si>
  <si>
    <t>ALLIANCEBERNSTEIN HOLDING L.P.</t>
  </si>
  <si>
    <t>AB</t>
  </si>
  <si>
    <t>iRhythm Technologies, Inc.</t>
  </si>
  <si>
    <t>IRTC</t>
  </si>
  <si>
    <t>EURONET WORLDWIDE, INC.</t>
  </si>
  <si>
    <t>EEFT</t>
  </si>
  <si>
    <t>FLAGSTAR FINANCIAL, INC.</t>
  </si>
  <si>
    <t>FLG</t>
  </si>
  <si>
    <t>FLG.PRA</t>
  </si>
  <si>
    <t>PLAINS GP HOLDINGS LP</t>
  </si>
  <si>
    <t>PAGP</t>
  </si>
  <si>
    <t>Atour Lifestyle Holdings Ltd</t>
  </si>
  <si>
    <t>ATAT</t>
  </si>
  <si>
    <t>StoneX Group Inc.</t>
  </si>
  <si>
    <t>SNEX</t>
  </si>
  <si>
    <t>NEW JERSEY RESOURCES CORP</t>
  </si>
  <si>
    <t>NJR</t>
  </si>
  <si>
    <t>SOUNDHOUND AI, INC.</t>
  </si>
  <si>
    <t>SOUN</t>
  </si>
  <si>
    <t>Spirit AeroSystems Holdings, Inc.</t>
  </si>
  <si>
    <t>SPR</t>
  </si>
  <si>
    <t>Acushnet Holdings Corp.</t>
  </si>
  <si>
    <t>GOLF</t>
  </si>
  <si>
    <t>Schneider National, Inc.</t>
  </si>
  <si>
    <t>SNDR</t>
  </si>
  <si>
    <t>Magnolia Oil &amp; Gas Corp</t>
  </si>
  <si>
    <t>MGY</t>
  </si>
  <si>
    <t>EPR PROPERTIES</t>
  </si>
  <si>
    <t>EPR</t>
  </si>
  <si>
    <t>Noble Corp plc</t>
  </si>
  <si>
    <t>NE</t>
  </si>
  <si>
    <t>ServisFirst Bancshares, Inc.</t>
  </si>
  <si>
    <t>SFBS</t>
  </si>
  <si>
    <t>INSIGHT ENTERPRISES INC</t>
  </si>
  <si>
    <t>NSIT</t>
  </si>
  <si>
    <t>SENSIENT TECHNOLOGIES CORP</t>
  </si>
  <si>
    <t>SXT</t>
  </si>
  <si>
    <t>PORTLAND GENERAL ELECTRIC CO /OR/</t>
  </si>
  <si>
    <t>POR</t>
  </si>
  <si>
    <t>Macro Bank Inc.</t>
  </si>
  <si>
    <t>BMA</t>
  </si>
  <si>
    <t>WHITE MOUNTAINS INSURANCE GROUP LTD</t>
  </si>
  <si>
    <t>WTM</t>
  </si>
  <si>
    <t>NELNET INC</t>
  </si>
  <si>
    <t>NNI</t>
  </si>
  <si>
    <t>COTY INC.</t>
  </si>
  <si>
    <t>COTY</t>
  </si>
  <si>
    <t>Primoris Services Corp</t>
  </si>
  <si>
    <t>PRIM</t>
  </si>
  <si>
    <t>INTERPARFUMS INC</t>
  </si>
  <si>
    <t>IPAR</t>
  </si>
  <si>
    <t>Equinox Gold Corp.</t>
  </si>
  <si>
    <t>EQX</t>
  </si>
  <si>
    <t>Sabra Health Care REIT, Inc.</t>
  </si>
  <si>
    <t>SBRA</t>
  </si>
  <si>
    <t>MACERICH CO</t>
  </si>
  <si>
    <t>MAC</t>
  </si>
  <si>
    <t>Arcosa, Inc.</t>
  </si>
  <si>
    <t>ACA</t>
  </si>
  <si>
    <t>Adtalem Global Education Inc.</t>
  </si>
  <si>
    <t>ATGE</t>
  </si>
  <si>
    <t>Archrock, Inc.</t>
  </si>
  <si>
    <t>AROC</t>
  </si>
  <si>
    <t>INTERNATIONAL BANCSHARES CORP</t>
  </si>
  <si>
    <t>IBOC</t>
  </si>
  <si>
    <t>Riot Platforms, Inc.</t>
  </si>
  <si>
    <t>RIOT</t>
  </si>
  <si>
    <t>ALGONQUIN POWER &amp; UTILITIES CORP.</t>
  </si>
  <si>
    <t>AQN</t>
  </si>
  <si>
    <t>Victory Capital Holdings, Inc.</t>
  </si>
  <si>
    <t>VCTR</t>
  </si>
  <si>
    <t>Mirion Technologies, Inc.</t>
  </si>
  <si>
    <t>MIR</t>
  </si>
  <si>
    <t>Freshworks Inc.</t>
  </si>
  <si>
    <t>FRSH</t>
  </si>
  <si>
    <t>Grindr Inc.</t>
  </si>
  <si>
    <t>GRND</t>
  </si>
  <si>
    <t>StoneCo Ltd.</t>
  </si>
  <si>
    <t>STNE</t>
  </si>
  <si>
    <t>F&amp;G Annuities &amp; Life, Inc.</t>
  </si>
  <si>
    <t>FG</t>
  </si>
  <si>
    <t>SOLENO THERAPEUTICS INC</t>
  </si>
  <si>
    <t>SLNO</t>
  </si>
  <si>
    <t>GRUPO SIMEC, S.A.B. de C.V.</t>
  </si>
  <si>
    <t>SIM</t>
  </si>
  <si>
    <t>ONE Gas, Inc.</t>
  </si>
  <si>
    <t>OGS</t>
  </si>
  <si>
    <t>CLEVELAND-CLIFFS INC.</t>
  </si>
  <si>
    <t>CLF</t>
  </si>
  <si>
    <t>SPIRE INC</t>
  </si>
  <si>
    <t>SR</t>
  </si>
  <si>
    <t>ADMA BIOLOGICS, INC.</t>
  </si>
  <si>
    <t>ADMA</t>
  </si>
  <si>
    <t>ROBERT HALF INC.</t>
  </si>
  <si>
    <t>RHI</t>
  </si>
  <si>
    <t>TransMedics Group, Inc.</t>
  </si>
  <si>
    <t>TMDX</t>
  </si>
  <si>
    <t>RUSH ENTERPRISES INC TX</t>
  </si>
  <si>
    <t>RUSH.A</t>
  </si>
  <si>
    <t>RUSHA</t>
  </si>
  <si>
    <t>BANCFIRST CORP /OK/</t>
  </si>
  <si>
    <t>BANF</t>
  </si>
  <si>
    <t>RUSHB</t>
  </si>
  <si>
    <t>Hudbay Minerals Inc.</t>
  </si>
  <si>
    <t>HBM</t>
  </si>
  <si>
    <t>Frontdoor, Inc.</t>
  </si>
  <si>
    <t>FTDR</t>
  </si>
  <si>
    <t>Vaxcyte, Inc.</t>
  </si>
  <si>
    <t>PCVX</t>
  </si>
  <si>
    <t>ABERCROMBIE &amp; FITCH CO /DE/</t>
  </si>
  <si>
    <t>ANF</t>
  </si>
  <si>
    <t>GOLAR LNG LTD</t>
  </si>
  <si>
    <t>GLNG</t>
  </si>
  <si>
    <t>SKYWEST INC</t>
  </si>
  <si>
    <t>SKYW</t>
  </si>
  <si>
    <t>IAMGOLD CORP</t>
  </si>
  <si>
    <t>IAG</t>
  </si>
  <si>
    <t>RHYTHM PHARMACEUTICALS, INC.</t>
  </si>
  <si>
    <t>RYTM</t>
  </si>
  <si>
    <t>TTM TECHNOLOGIES INC</t>
  </si>
  <si>
    <t>TTMI</t>
  </si>
  <si>
    <t>Enpro Inc.</t>
  </si>
  <si>
    <t>NPO</t>
  </si>
  <si>
    <t>CABOT CORP</t>
  </si>
  <si>
    <t>CBT</t>
  </si>
  <si>
    <t>FRANKLIN ELECTRIC CO INC</t>
  </si>
  <si>
    <t>FELE</t>
  </si>
  <si>
    <t>ELDORADO GOLD CORP /FI</t>
  </si>
  <si>
    <t>EGO</t>
  </si>
  <si>
    <t>Integer Holdings Corp</t>
  </si>
  <si>
    <t>ITGR</t>
  </si>
  <si>
    <t>Oscar Health, Inc.</t>
  </si>
  <si>
    <t>OSCR</t>
  </si>
  <si>
    <t>BUENAVENTURA MINING CO INC</t>
  </si>
  <si>
    <t>BVN</t>
  </si>
  <si>
    <t>INDEPENDENCE REALTY TRUST, INC.</t>
  </si>
  <si>
    <t>IRT</t>
  </si>
  <si>
    <t>NATIONAL BEVERAGE CORP</t>
  </si>
  <si>
    <t>FIZZ</t>
  </si>
  <si>
    <t>Oddity Tech Ltd</t>
  </si>
  <si>
    <t>ODD</t>
  </si>
  <si>
    <t>ASSOCIATED BANC-CORP</t>
  </si>
  <si>
    <t>ASB</t>
  </si>
  <si>
    <t>National Storage Affiliates Trust</t>
  </si>
  <si>
    <t>NSA</t>
  </si>
  <si>
    <t>Intercorp Financial Services Inc.</t>
  </si>
  <si>
    <t>IFS</t>
  </si>
  <si>
    <t>RadNet, Inc.</t>
  </si>
  <si>
    <t>RDNT</t>
  </si>
  <si>
    <t>California Resources Corp</t>
  </si>
  <si>
    <t>CRC</t>
  </si>
  <si>
    <t>KILROY REALTY CORP</t>
  </si>
  <si>
    <t>KRC</t>
  </si>
  <si>
    <t>ASSURED GUARANTY LTD</t>
  </si>
  <si>
    <t>AGO</t>
  </si>
  <si>
    <t>Graham Holdings Co</t>
  </si>
  <si>
    <t>GHC</t>
  </si>
  <si>
    <t>GMS Inc.</t>
  </si>
  <si>
    <t>GMS</t>
  </si>
  <si>
    <t>Akero Therapeutics, Inc.</t>
  </si>
  <si>
    <t>AKRO</t>
  </si>
  <si>
    <t>Tenable Holdings, Inc.</t>
  </si>
  <si>
    <t>TENB</t>
  </si>
  <si>
    <t>Blue Gold Ltd</t>
  </si>
  <si>
    <t>BGL</t>
  </si>
  <si>
    <t>FIRST MAJESTIC SILVER CORP</t>
  </si>
  <si>
    <t>AG</t>
  </si>
  <si>
    <t>CYTOKINETICS INC</t>
  </si>
  <si>
    <t>CYTK</t>
  </si>
  <si>
    <t>GRANITE CONSTRUCTION INC</t>
  </si>
  <si>
    <t>GVA</t>
  </si>
  <si>
    <t>BLACK HILLS CORP /SD/</t>
  </si>
  <si>
    <t>BKH</t>
  </si>
  <si>
    <t>HERC HOLDINGS INC</t>
  </si>
  <si>
    <t>HRI</t>
  </si>
  <si>
    <t>Krystal Biotech, Inc.</t>
  </si>
  <si>
    <t>KRYS</t>
  </si>
  <si>
    <t>MAXIMUS, INC.</t>
  </si>
  <si>
    <t>MMS</t>
  </si>
  <si>
    <t>TELEPHONE &amp; DATA SYSTEMS INC /DE/</t>
  </si>
  <si>
    <t>TDS</t>
  </si>
  <si>
    <t>Hilton Grand Vacations Inc.</t>
  </si>
  <si>
    <t>HGV</t>
  </si>
  <si>
    <t>Howard Hughes Holdings Inc.</t>
  </si>
  <si>
    <t>HHH</t>
  </si>
  <si>
    <t>VERRA MOBILITY Corp</t>
  </si>
  <si>
    <t>VRRM</t>
  </si>
  <si>
    <t>Dun &amp; Bradstreet Holdings, Inc.</t>
  </si>
  <si>
    <t>DNB</t>
  </si>
  <si>
    <t>Sunrise Communications AG</t>
  </si>
  <si>
    <t>SNRE</t>
  </si>
  <si>
    <t>KEMPER Corp</t>
  </si>
  <si>
    <t>KMPR</t>
  </si>
  <si>
    <t>Globant S.A.</t>
  </si>
  <si>
    <t>GLOB</t>
  </si>
  <si>
    <t>CAMTEK LTD</t>
  </si>
  <si>
    <t>CAMT</t>
  </si>
  <si>
    <t>GAS TRANSPORTER OF THE SOUTH INC</t>
  </si>
  <si>
    <t>TGS</t>
  </si>
  <si>
    <t>SCOTTS MIRACLE-GRO CO</t>
  </si>
  <si>
    <t>SMG</t>
  </si>
  <si>
    <t>Kontoor Brands, Inc.</t>
  </si>
  <si>
    <t>KTB</t>
  </si>
  <si>
    <t>Weatherford International plc</t>
  </si>
  <si>
    <t>WFRD</t>
  </si>
  <si>
    <t>Merus N.V.</t>
  </si>
  <si>
    <t>MRUS</t>
  </si>
  <si>
    <t>COHEN &amp; STEERS, INC.</t>
  </si>
  <si>
    <t>CNS</t>
  </si>
  <si>
    <t>Prestige Consumer Healthcare Inc.</t>
  </si>
  <si>
    <t>PBH</t>
  </si>
  <si>
    <t>EXPONENT INC</t>
  </si>
  <si>
    <t>EXPO</t>
  </si>
  <si>
    <t>BRUNSWICK CORP</t>
  </si>
  <si>
    <t>BC</t>
  </si>
  <si>
    <t>Zai Lab Ltd</t>
  </si>
  <si>
    <t>ZLAB</t>
  </si>
  <si>
    <t>BRINKS CO</t>
  </si>
  <si>
    <t>BCO</t>
  </si>
  <si>
    <t>GOLUB CAPITAL BDC, Inc.</t>
  </si>
  <si>
    <t>GBDC</t>
  </si>
  <si>
    <t>PTC THERAPEUTICS, INC.</t>
  </si>
  <si>
    <t>PTCT</t>
  </si>
  <si>
    <t>Paymentus Holdings, Inc.</t>
  </si>
  <si>
    <t>PAY</t>
  </si>
  <si>
    <t>Dorman Products, Inc.</t>
  </si>
  <si>
    <t>DORM</t>
  </si>
  <si>
    <t>TELECOM ARGENTINA SA</t>
  </si>
  <si>
    <t>TEO</t>
  </si>
  <si>
    <t>KADANT INC</t>
  </si>
  <si>
    <t>KAI</t>
  </si>
  <si>
    <t>KORN FERRY</t>
  </si>
  <si>
    <t>KFY</t>
  </si>
  <si>
    <t>CBIZ, Inc.</t>
  </si>
  <si>
    <t>CBZ</t>
  </si>
  <si>
    <t>Intapp, Inc.</t>
  </si>
  <si>
    <t>INTA</t>
  </si>
  <si>
    <t>TEXAS CAPITAL BANCSHARES INC/TX</t>
  </si>
  <si>
    <t>TCBI</t>
  </si>
  <si>
    <t>BrightSpring Health Services, Inc.</t>
  </si>
  <si>
    <t>BTSG</t>
  </si>
  <si>
    <t>Champion Homes, Inc.</t>
  </si>
  <si>
    <t>SKY</t>
  </si>
  <si>
    <t>2025-05-27</t>
  </si>
  <si>
    <t>New Gold Inc. /FI</t>
  </si>
  <si>
    <t>NGD</t>
  </si>
  <si>
    <t>2005-04-12</t>
  </si>
  <si>
    <t>Pampa Energy Inc.</t>
  </si>
  <si>
    <t>PAM</t>
  </si>
  <si>
    <t>Mueller Water Products, Inc.</t>
  </si>
  <si>
    <t>MWA</t>
  </si>
  <si>
    <t>Core Natural Resources, Inc.</t>
  </si>
  <si>
    <t>CNR</t>
  </si>
  <si>
    <t>NexGen Energy Ltd.</t>
  </si>
  <si>
    <t>NXE</t>
  </si>
  <si>
    <t>Inspire Medical Systems, Inc.</t>
  </si>
  <si>
    <t>INSP</t>
  </si>
  <si>
    <t>RH</t>
  </si>
  <si>
    <t>Goosehead Insurance, Inc.</t>
  </si>
  <si>
    <t>GSHD</t>
  </si>
  <si>
    <t>Palomar Holdings, Inc.</t>
  </si>
  <si>
    <t>PLMR</t>
  </si>
  <si>
    <t>OSI SYSTEMS INC</t>
  </si>
  <si>
    <t>OSIS</t>
  </si>
  <si>
    <t>Rigetti Computing, Inc.</t>
  </si>
  <si>
    <t>RGTI</t>
  </si>
  <si>
    <t>UNITED COMMUNITY BANKS INC</t>
  </si>
  <si>
    <t>UCB</t>
  </si>
  <si>
    <t>BRP Inc.</t>
  </si>
  <si>
    <t>DOOO</t>
  </si>
  <si>
    <t>SEMTECH CORP</t>
  </si>
  <si>
    <t>SMTC</t>
  </si>
  <si>
    <t>Clear Secure, Inc.</t>
  </si>
  <si>
    <t>YOU</t>
  </si>
  <si>
    <t>QuantumScape Corp</t>
  </si>
  <si>
    <t>QS</t>
  </si>
  <si>
    <t>KB HOME</t>
  </si>
  <si>
    <t>KBH</t>
  </si>
  <si>
    <t>IREN Ltd</t>
  </si>
  <si>
    <t>IREN</t>
  </si>
  <si>
    <t>Frontline plc</t>
  </si>
  <si>
    <t>FRO</t>
  </si>
  <si>
    <t>2025-04-07</t>
  </si>
  <si>
    <t>WORKIVA INC</t>
  </si>
  <si>
    <t>WK</t>
  </si>
  <si>
    <t>PLEXUS CORP</t>
  </si>
  <si>
    <t>PLXS</t>
  </si>
  <si>
    <t>HECLA MINING CO/DE/</t>
  </si>
  <si>
    <t>HL</t>
  </si>
  <si>
    <t>AvePoint, Inc.</t>
  </si>
  <si>
    <t>AVPT</t>
  </si>
  <si>
    <t>ALLETE INC</t>
  </si>
  <si>
    <t>ALE</t>
  </si>
  <si>
    <t>CNO Financial Group, Inc.</t>
  </si>
  <si>
    <t>CNO</t>
  </si>
  <si>
    <t>Artisan Partners Asset Management Inc.</t>
  </si>
  <si>
    <t>APAM</t>
  </si>
  <si>
    <t>PERRIGO Co plc</t>
  </si>
  <si>
    <t>PRGO</t>
  </si>
  <si>
    <t>Matson, Inc.</t>
  </si>
  <si>
    <t>MATX</t>
  </si>
  <si>
    <t>Ultragenyx Pharmaceutical Inc.</t>
  </si>
  <si>
    <t>RARE</t>
  </si>
  <si>
    <t>Remitly Global, Inc.</t>
  </si>
  <si>
    <t>RELY</t>
  </si>
  <si>
    <t>CAVCO INDUSTRIES, INC.</t>
  </si>
  <si>
    <t>CVCO</t>
  </si>
  <si>
    <t>Travel &amp; Leisure Co.</t>
  </si>
  <si>
    <t>TNL</t>
  </si>
  <si>
    <t>Clearway Energy, Inc.</t>
  </si>
  <si>
    <t>CWEN</t>
  </si>
  <si>
    <t>TANGER INC.</t>
  </si>
  <si>
    <t>SKT</t>
  </si>
  <si>
    <t>TFS Financial CORP</t>
  </si>
  <si>
    <t>TFSL</t>
  </si>
  <si>
    <t>RAYONIER INC</t>
  </si>
  <si>
    <t>RYN</t>
  </si>
  <si>
    <t>HAEMONETICS CORP</t>
  </si>
  <si>
    <t>HAE</t>
  </si>
  <si>
    <t>Arcellx, Inc.</t>
  </si>
  <si>
    <t>ACLX</t>
  </si>
  <si>
    <t>GRIFFON CORP</t>
  </si>
  <si>
    <t>GFF</t>
  </si>
  <si>
    <t>MERCURY GENERAL CORP</t>
  </si>
  <si>
    <t>MCY</t>
  </si>
  <si>
    <t>Cellebrite DI Ltd.</t>
  </si>
  <si>
    <t>CLBT</t>
  </si>
  <si>
    <t>Cactus, Inc.</t>
  </si>
  <si>
    <t>WHD</t>
  </si>
  <si>
    <t>RENASANT CORP</t>
  </si>
  <si>
    <t>RNST</t>
  </si>
  <si>
    <t>Tecnoglass Inc.</t>
  </si>
  <si>
    <t>TGLS</t>
  </si>
  <si>
    <t>Dave Inc./DE</t>
  </si>
  <si>
    <t>DAVE</t>
  </si>
  <si>
    <t>TRINET GROUP, INC.</t>
  </si>
  <si>
    <t>TNET</t>
  </si>
  <si>
    <t>Concentrix Corp</t>
  </si>
  <si>
    <t>CNXC</t>
  </si>
  <si>
    <t>Zeta Global Holdings Corp.</t>
  </si>
  <si>
    <t>ZETA</t>
  </si>
  <si>
    <t>ACADIA PHARMACEUTICALS INC</t>
  </si>
  <si>
    <t>ACAD</t>
  </si>
  <si>
    <t>ANDINA BOTTLING CO INC</t>
  </si>
  <si>
    <t>AKO.A</t>
  </si>
  <si>
    <t>AKO.B</t>
  </si>
  <si>
    <t>BLACKLINE, INC.</t>
  </si>
  <si>
    <t>BL</t>
  </si>
  <si>
    <t>SpringWorks Therapeutics, Inc.</t>
  </si>
  <si>
    <t>SWTX</t>
  </si>
  <si>
    <t>Avidity Biosciences, Inc.</t>
  </si>
  <si>
    <t>RNA</t>
  </si>
  <si>
    <t>RESIDEO TECHNOLOGIES, INC.</t>
  </si>
  <si>
    <t>REZI</t>
  </si>
  <si>
    <t>BOISE CASCADE Co</t>
  </si>
  <si>
    <t>BCC</t>
  </si>
  <si>
    <t>EnerSys</t>
  </si>
  <si>
    <t>ENS</t>
  </si>
  <si>
    <t>Freshpet, Inc.</t>
  </si>
  <si>
    <t>FRPT</t>
  </si>
  <si>
    <t>COLUMBIA SPORTSWEAR CO</t>
  </si>
  <si>
    <t>COLM</t>
  </si>
  <si>
    <t>PVH CORP. /DE/</t>
  </si>
  <si>
    <t>PVH</t>
  </si>
  <si>
    <t>MURPHY OIL CORP</t>
  </si>
  <si>
    <t>MUR</t>
  </si>
  <si>
    <t>CLEANSPARK, INC.</t>
  </si>
  <si>
    <t>CLSK</t>
  </si>
  <si>
    <t>2024-12-03</t>
  </si>
  <si>
    <t>LAUREATE EDUCATION, INC.</t>
  </si>
  <si>
    <t>LAUR</t>
  </si>
  <si>
    <t>Liberty Global Ltd.</t>
  </si>
  <si>
    <t>LBTYB</t>
  </si>
  <si>
    <t>LBTYK</t>
  </si>
  <si>
    <t>MAGNITE, INC.</t>
  </si>
  <si>
    <t>MGNI</t>
  </si>
  <si>
    <t>FIRST BANCORP /PR/</t>
  </si>
  <si>
    <t>FBP</t>
  </si>
  <si>
    <t>ULTRAPAR HOLDINGS INC</t>
  </si>
  <si>
    <t>UGP</t>
  </si>
  <si>
    <t>C3.ai, Inc.</t>
  </si>
  <si>
    <t>AI</t>
  </si>
  <si>
    <t>Melco Resorts &amp; Entertainment LTD</t>
  </si>
  <si>
    <t>MLCO</t>
  </si>
  <si>
    <t>LBTYA</t>
  </si>
  <si>
    <t>SIGNET JEWELERS LTD</t>
  </si>
  <si>
    <t>SIG</t>
  </si>
  <si>
    <t>FLOWERS FOODS INC</t>
  </si>
  <si>
    <t>FLO</t>
  </si>
  <si>
    <t>Grupo Aval Acciones Y Valores S.A.</t>
  </si>
  <si>
    <t>AVAL</t>
  </si>
  <si>
    <t>FULTON FINANCIAL CORP</t>
  </si>
  <si>
    <t>FULT</t>
  </si>
  <si>
    <t>CALIX, INC</t>
  </si>
  <si>
    <t>CALX</t>
  </si>
  <si>
    <t>Hagerty, Inc.</t>
  </si>
  <si>
    <t>HGTY</t>
  </si>
  <si>
    <t>Cinemark Holdings, Inc.</t>
  </si>
  <si>
    <t>CNK</t>
  </si>
  <si>
    <t>HIGHWOODS PROPERTIES, INC.</t>
  </si>
  <si>
    <t>HIW</t>
  </si>
  <si>
    <t>ALLIANCE RESOURCE PARTNERS LP</t>
  </si>
  <si>
    <t>ARLP</t>
  </si>
  <si>
    <t>Envista Holdings Corp</t>
  </si>
  <si>
    <t>NVST</t>
  </si>
  <si>
    <t>FEDERATED HERMES, INC.</t>
  </si>
  <si>
    <t>FHI</t>
  </si>
  <si>
    <t>Rush Street Interactive, Inc.</t>
  </si>
  <si>
    <t>RSI</t>
  </si>
  <si>
    <t>GEO GROUP INC</t>
  </si>
  <si>
    <t>GEO</t>
  </si>
  <si>
    <t>MDU RESOURCES GROUP INC</t>
  </si>
  <si>
    <t>MDU</t>
  </si>
  <si>
    <t>ASCENTAGE PHARMA GROUP INTERNATIONAL</t>
  </si>
  <si>
    <t>AAPG</t>
  </si>
  <si>
    <t>Iridium Communications Inc.</t>
  </si>
  <si>
    <t>IRDM</t>
  </si>
  <si>
    <t>FULLER H B CO</t>
  </si>
  <si>
    <t>FUL</t>
  </si>
  <si>
    <t>Macy's, Inc.</t>
  </si>
  <si>
    <t>M</t>
  </si>
  <si>
    <t>Scholar Rock Holding Corp</t>
  </si>
  <si>
    <t>SRRK</t>
  </si>
  <si>
    <t>GREIF, INC</t>
  </si>
  <si>
    <t>GEF.B</t>
  </si>
  <si>
    <t>2024-12-23</t>
  </si>
  <si>
    <t>International Game Technology PLC</t>
  </si>
  <si>
    <t>BRSL</t>
  </si>
  <si>
    <t>LG Display Co., Ltd.</t>
  </si>
  <si>
    <t>LPL</t>
  </si>
  <si>
    <t>BLACKSTONE MORTGAGE TRUST, INC.</t>
  </si>
  <si>
    <t>BXMT</t>
  </si>
  <si>
    <t>ICU MEDICAL INC/DE</t>
  </si>
  <si>
    <t>ICUI</t>
  </si>
  <si>
    <t>CATHAY GENERAL BANCORP</t>
  </si>
  <si>
    <t>CATY</t>
  </si>
  <si>
    <t>CORPORACION AMERICA AIRPORTS S.A.</t>
  </si>
  <si>
    <t>CAAP</t>
  </si>
  <si>
    <t>POWER INTEGRATIONS INC</t>
  </si>
  <si>
    <t>POWI</t>
  </si>
  <si>
    <t>HA Sustainable Infrastructure Capital, Inc.</t>
  </si>
  <si>
    <t>HASI</t>
  </si>
  <si>
    <t>Otter Tail Corp</t>
  </si>
  <si>
    <t>OTTR</t>
  </si>
  <si>
    <t>CarGurus, Inc.</t>
  </si>
  <si>
    <t>CARG</t>
  </si>
  <si>
    <t>Banco BBVA Argentina S.A.</t>
  </si>
  <si>
    <t>BBAR</t>
  </si>
  <si>
    <t>NMI Holdings, Inc.</t>
  </si>
  <si>
    <t>NMIH</t>
  </si>
  <si>
    <t>IGT</t>
  </si>
  <si>
    <t>INDEPENDENT BANK CORP</t>
  </si>
  <si>
    <t>INDB</t>
  </si>
  <si>
    <t>PATRICK INDUSTRIES INC</t>
  </si>
  <si>
    <t>PATK</t>
  </si>
  <si>
    <t>GEF</t>
  </si>
  <si>
    <t>WSFS FINANCIAL CORP</t>
  </si>
  <si>
    <t>WSFS</t>
  </si>
  <si>
    <t>Sotera Health Co</t>
  </si>
  <si>
    <t>SHC</t>
  </si>
  <si>
    <t>DENTSPLY SIRONA Inc.</t>
  </si>
  <si>
    <t>XRAY</t>
  </si>
  <si>
    <t>ZoomInfo Technologies Inc.</t>
  </si>
  <si>
    <t>GTM</t>
  </si>
  <si>
    <t>GULFPORT ENERGY CORP</t>
  </si>
  <si>
    <t>GPOR</t>
  </si>
  <si>
    <t>Compass, Inc.</t>
  </si>
  <si>
    <t>COMP</t>
  </si>
  <si>
    <t>Excelerate Energy, Inc.</t>
  </si>
  <si>
    <t>EE</t>
  </si>
  <si>
    <t>FIRST HAWAIIAN, INC.</t>
  </si>
  <si>
    <t>FHB</t>
  </si>
  <si>
    <t>NATIONAL HEALTH INVESTORS INC</t>
  </si>
  <si>
    <t>NHI</t>
  </si>
  <si>
    <t>IMPINJ INC</t>
  </si>
  <si>
    <t>PI</t>
  </si>
  <si>
    <t>WORTHINGTON ENTERPRISES, INC.</t>
  </si>
  <si>
    <t>WOR</t>
  </si>
  <si>
    <t>BRADY CORP</t>
  </si>
  <si>
    <t>BRC</t>
  </si>
  <si>
    <t>TEREX CORP</t>
  </si>
  <si>
    <t>TEX</t>
  </si>
  <si>
    <t>Rumble Inc.</t>
  </si>
  <si>
    <t>RUM</t>
  </si>
  <si>
    <t>Everus Construction Group, Inc.</t>
  </si>
  <si>
    <t>ECG</t>
  </si>
  <si>
    <t>Orla Mining Ltd.</t>
  </si>
  <si>
    <t>ORLA</t>
  </si>
  <si>
    <t>MGE ENERGY INC</t>
  </si>
  <si>
    <t>MGEE</t>
  </si>
  <si>
    <t>Crane NXT, Co.</t>
  </si>
  <si>
    <t>CXT</t>
  </si>
  <si>
    <t>GENWORTH FINANCIAL INC</t>
  </si>
  <si>
    <t>GNW</t>
  </si>
  <si>
    <t>COPT DEFENSE PROPERTIES</t>
  </si>
  <si>
    <t>CDP</t>
  </si>
  <si>
    <t>Simply Good Foods Co</t>
  </si>
  <si>
    <t>SMPL</t>
  </si>
  <si>
    <t>CHEESECAKE FACTORY INC</t>
  </si>
  <si>
    <t>CAKE</t>
  </si>
  <si>
    <t>Valaris Ltd</t>
  </si>
  <si>
    <t>VAL</t>
  </si>
  <si>
    <t>Six Flags Entertainment Corporation/NEW</t>
  </si>
  <si>
    <t>FUN</t>
  </si>
  <si>
    <t>nCino, Inc.</t>
  </si>
  <si>
    <t>NCNO</t>
  </si>
  <si>
    <t>PROCEPT BioRobotics Corp</t>
  </si>
  <si>
    <t>PRCT</t>
  </si>
  <si>
    <t>Hercules Capital, Inc.</t>
  </si>
  <si>
    <t>HTGC</t>
  </si>
  <si>
    <t>FIRST INTERSTATE BANCSYSTEM INC</t>
  </si>
  <si>
    <t>FIBK</t>
  </si>
  <si>
    <t>Quantum Computing Inc.</t>
  </si>
  <si>
    <t>QUBT</t>
  </si>
  <si>
    <t>Broadstone Net Lease, Inc.</t>
  </si>
  <si>
    <t>BNL</t>
  </si>
  <si>
    <t>POTLATCHDELTIC CORP</t>
  </si>
  <si>
    <t>PCH</t>
  </si>
  <si>
    <t>PRICESMART INC</t>
  </si>
  <si>
    <t>PSMT</t>
  </si>
  <si>
    <t>2024-10-30</t>
  </si>
  <si>
    <t>NorthWestern Energy Group, Inc.</t>
  </si>
  <si>
    <t>NWE</t>
  </si>
  <si>
    <t>dLocal Ltd</t>
  </si>
  <si>
    <t>DLO</t>
  </si>
  <si>
    <t>WESBANCO INC</t>
  </si>
  <si>
    <t>WSBC</t>
  </si>
  <si>
    <t>Kingsoft Cloud Holdings Ltd</t>
  </si>
  <si>
    <t>KC</t>
  </si>
  <si>
    <t>Asana, Inc.</t>
  </si>
  <si>
    <t>ASAN</t>
  </si>
  <si>
    <t>UNIFIRST CORP</t>
  </si>
  <si>
    <t>UNF</t>
  </si>
  <si>
    <t>ATS Corp /ATS</t>
  </si>
  <si>
    <t>ATS</t>
  </si>
  <si>
    <t>BBB FOODS INC</t>
  </si>
  <si>
    <t>TBBB</t>
  </si>
  <si>
    <t>Autohome Inc.</t>
  </si>
  <si>
    <t>ATHM</t>
  </si>
  <si>
    <t>Douglas Emmett Inc</t>
  </si>
  <si>
    <t>DEI</t>
  </si>
  <si>
    <t>GOODYEAR TIRE &amp; RUBBER CO /OH/</t>
  </si>
  <si>
    <t>GT</t>
  </si>
  <si>
    <t>Inter &amp; Co, Inc.</t>
  </si>
  <si>
    <t>INTR</t>
  </si>
  <si>
    <t>M/I HOMES, INC.</t>
  </si>
  <si>
    <t>MHO</t>
  </si>
  <si>
    <t>Eastern Bankshares, Inc.</t>
  </si>
  <si>
    <t>EBC</t>
  </si>
  <si>
    <t>Academy Sports &amp; Outdoors, Inc.</t>
  </si>
  <si>
    <t>ASO</t>
  </si>
  <si>
    <t>AVIENT CORP</t>
  </si>
  <si>
    <t>AVNT</t>
  </si>
  <si>
    <t>AMEDISYS INC</t>
  </si>
  <si>
    <t>AMED</t>
  </si>
  <si>
    <t>IAC Inc.</t>
  </si>
  <si>
    <t>IAC</t>
  </si>
  <si>
    <t>Protagonist Therapeutics, Inc</t>
  </si>
  <si>
    <t>PTGX</t>
  </si>
  <si>
    <t>HAWKINS INC</t>
  </si>
  <si>
    <t>HWKN</t>
  </si>
  <si>
    <t>TRANSALTA CORP</t>
  </si>
  <si>
    <t>TAC</t>
  </si>
  <si>
    <t>WD 40 CO</t>
  </si>
  <si>
    <t>WDFC</t>
  </si>
  <si>
    <t>2024-10-21</t>
  </si>
  <si>
    <t>GRANITE REAL ESTATE INVESTMENT TRUST</t>
  </si>
  <si>
    <t>GRP.U</t>
  </si>
  <si>
    <t>2025-06-17</t>
  </si>
  <si>
    <t>Alight, Inc. / Delaware</t>
  </si>
  <si>
    <t>ALIT</t>
  </si>
  <si>
    <t>Braze, Inc.</t>
  </si>
  <si>
    <t>BRZE</t>
  </si>
  <si>
    <t>COMMUNITY FINANCIAL SYSTEM, INC.</t>
  </si>
  <si>
    <t>CBU</t>
  </si>
  <si>
    <t>Kymera Therapeutics, Inc.</t>
  </si>
  <si>
    <t>KYMR</t>
  </si>
  <si>
    <t>IPG PHOTONICS CORP</t>
  </si>
  <si>
    <t>IPGP</t>
  </si>
  <si>
    <t>AGILYSYS INC</t>
  </si>
  <si>
    <t>AGYS</t>
  </si>
  <si>
    <t>Viking Therapeutics, Inc.</t>
  </si>
  <si>
    <t>VKTX</t>
  </si>
  <si>
    <t>SASOL LTD</t>
  </si>
  <si>
    <t>SSL</t>
  </si>
  <si>
    <t>Hayward Holdings, Inc.</t>
  </si>
  <si>
    <t>HAYW</t>
  </si>
  <si>
    <t>BLACKBAUD INC</t>
  </si>
  <si>
    <t>BLKB</t>
  </si>
  <si>
    <t>NEWMARK GROUP, INC.</t>
  </si>
  <si>
    <t>NMRK</t>
  </si>
  <si>
    <t>HARLEY-DAVIDSON, INC.</t>
  </si>
  <si>
    <t>HOG</t>
  </si>
  <si>
    <t>Atmus Filtration Technologies Inc.</t>
  </si>
  <si>
    <t>ATMU</t>
  </si>
  <si>
    <t>Brighthouse Financial, Inc.</t>
  </si>
  <si>
    <t>BHF</t>
  </si>
  <si>
    <t>Lemonade, Inc.</t>
  </si>
  <si>
    <t>LMND</t>
  </si>
  <si>
    <t>Under Armour, Inc.</t>
  </si>
  <si>
    <t>UAA</t>
  </si>
  <si>
    <t>AVISTA CORP</t>
  </si>
  <si>
    <t>AVA</t>
  </si>
  <si>
    <t>VEON Ltd.</t>
  </si>
  <si>
    <t>VEON</t>
  </si>
  <si>
    <t>Tri Pointe Homes, Inc.</t>
  </si>
  <si>
    <t>TPH</t>
  </si>
  <si>
    <t>Global Business Travel Group, Inc.</t>
  </si>
  <si>
    <t>GBTG</t>
  </si>
  <si>
    <t>CLARIVATE PLC</t>
  </si>
  <si>
    <t>CLVT</t>
  </si>
  <si>
    <t>MoonLake Immunotherapeutics</t>
  </si>
  <si>
    <t>MLTX</t>
  </si>
  <si>
    <t>Metsera, Inc.</t>
  </si>
  <si>
    <t>MTSR</t>
  </si>
  <si>
    <t>MERCURY SYSTEMS INC</t>
  </si>
  <si>
    <t>MRCY</t>
  </si>
  <si>
    <t>Globalstar, Inc.</t>
  </si>
  <si>
    <t>GSAT</t>
  </si>
  <si>
    <t>ALKAMI TECHNOLOGY, INC.</t>
  </si>
  <si>
    <t>ALKT</t>
  </si>
  <si>
    <t>CENTRUS ENERGY CORP</t>
  </si>
  <si>
    <t>LEU</t>
  </si>
  <si>
    <t>ABM INDUSTRIES INC /DE/</t>
  </si>
  <si>
    <t>ABM</t>
  </si>
  <si>
    <t>UA</t>
  </si>
  <si>
    <t>AZZ INC</t>
  </si>
  <si>
    <t>AZZ</t>
  </si>
  <si>
    <t>SM Energy Co</t>
  </si>
  <si>
    <t>SM</t>
  </si>
  <si>
    <t>Enlight Renewable Energy Ltd.</t>
  </si>
  <si>
    <t>ENLT</t>
  </si>
  <si>
    <t>AMERICAN STATES WATER CO</t>
  </si>
  <si>
    <t>AWR</t>
  </si>
  <si>
    <t>Kodiak Gas Services, Inc.</t>
  </si>
  <si>
    <t>KGS</t>
  </si>
  <si>
    <t>Manchester United plc</t>
  </si>
  <si>
    <t>MANU</t>
  </si>
  <si>
    <t>2024-09-13</t>
  </si>
  <si>
    <t>CVR ENERGY INC</t>
  </si>
  <si>
    <t>CVI</t>
  </si>
  <si>
    <t>MCGRATH RENTCORP</t>
  </si>
  <si>
    <t>MGRC</t>
  </si>
  <si>
    <t>FIRST ADVANTAGE CORP</t>
  </si>
  <si>
    <t>FA</t>
  </si>
  <si>
    <t>NORTHERN OIL &amp; GAS, INC.</t>
  </si>
  <si>
    <t>NOG</t>
  </si>
  <si>
    <t>URANIUM ENERGY CORP</t>
  </si>
  <si>
    <t>UEC</t>
  </si>
  <si>
    <t>Atlanta Braves Holdings, Inc.</t>
  </si>
  <si>
    <t>BATRA</t>
  </si>
  <si>
    <t>Burford Capital Ltd</t>
  </si>
  <si>
    <t>BUR</t>
  </si>
  <si>
    <t>Driven Brands Holdings Inc.</t>
  </si>
  <si>
    <t>DRVN</t>
  </si>
  <si>
    <t>SONIC AUTOMOTIVE INC</t>
  </si>
  <si>
    <t>SAH</t>
  </si>
  <si>
    <t>ADVANCE AUTO PARTS INC</t>
  </si>
  <si>
    <t>AAP</t>
  </si>
  <si>
    <t>USA Compression Partners, LP</t>
  </si>
  <si>
    <t>USAC</t>
  </si>
  <si>
    <t>SEABOARD CORP /DE/</t>
  </si>
  <si>
    <t>SEB</t>
  </si>
  <si>
    <t>Enova International, Inc.</t>
  </si>
  <si>
    <t>ENVA</t>
  </si>
  <si>
    <t>UNITED STATES LIME &amp; MINERALS INC</t>
  </si>
  <si>
    <t>USLM</t>
  </si>
  <si>
    <t>DXC Technology Co</t>
  </si>
  <si>
    <t>DXC</t>
  </si>
  <si>
    <t>Green Brick Partners, Inc.</t>
  </si>
  <si>
    <t>GRBK</t>
  </si>
  <si>
    <t>Western Union CO</t>
  </si>
  <si>
    <t>WU</t>
  </si>
  <si>
    <t>Apple Hospitality REIT, Inc.</t>
  </si>
  <si>
    <t>APLE</t>
  </si>
  <si>
    <t>Immunovant, Inc.</t>
  </si>
  <si>
    <t>IMVT</t>
  </si>
  <si>
    <t>OUTFRONT Media Inc.</t>
  </si>
  <si>
    <t>OUT</t>
  </si>
  <si>
    <t>CVB FINANCIAL CORP</t>
  </si>
  <si>
    <t>CVBF</t>
  </si>
  <si>
    <t>PARK NATIONAL CORP /OH/</t>
  </si>
  <si>
    <t>PRK</t>
  </si>
  <si>
    <t>RLX Technology Inc.</t>
  </si>
  <si>
    <t>RLX</t>
  </si>
  <si>
    <t>ST JOE Co</t>
  </si>
  <si>
    <t>JOE</t>
  </si>
  <si>
    <t>MYR GROUP INC.</t>
  </si>
  <si>
    <t>MYRG</t>
  </si>
  <si>
    <t>ACV Auctions Inc.</t>
  </si>
  <si>
    <t>ACVA</t>
  </si>
  <si>
    <t>CHESAPEAKE UTILITIES CORP</t>
  </si>
  <si>
    <t>CPK</t>
  </si>
  <si>
    <t>WNS (HOLDINGS) LTD</t>
  </si>
  <si>
    <t>WNS</t>
  </si>
  <si>
    <t>Alarm.com Holdings, Inc.</t>
  </si>
  <si>
    <t>ALRM</t>
  </si>
  <si>
    <t>BankUnited, Inc.</t>
  </si>
  <si>
    <t>BKU</t>
  </si>
  <si>
    <t>Sitio Royalties Corp.</t>
  </si>
  <si>
    <t>STR</t>
  </si>
  <si>
    <t>BANK OF HAWAII CORP</t>
  </si>
  <si>
    <t>BOH</t>
  </si>
  <si>
    <t>PagSeguro Digital Ltd.</t>
  </si>
  <si>
    <t>PAGS</t>
  </si>
  <si>
    <t>ARGAN INC</t>
  </si>
  <si>
    <t>AGX</t>
  </si>
  <si>
    <t>AMBARELLA INC</t>
  </si>
  <si>
    <t>AMBA</t>
  </si>
  <si>
    <t>VISTEON CORP</t>
  </si>
  <si>
    <t>VC</t>
  </si>
  <si>
    <t>Surgery Partners, Inc.</t>
  </si>
  <si>
    <t>SGRY</t>
  </si>
  <si>
    <t>FORMFACTOR INC</t>
  </si>
  <si>
    <t>FORM</t>
  </si>
  <si>
    <t>BREAD FINANCIAL HOLDINGS, INC.</t>
  </si>
  <si>
    <t>BFH</t>
  </si>
  <si>
    <t>PBF Energy Inc.</t>
  </si>
  <si>
    <t>PBF</t>
  </si>
  <si>
    <t>Black Stone Minerals, L.P.</t>
  </si>
  <si>
    <t>BSM</t>
  </si>
  <si>
    <t>ASPEN INSURANCE HOLDINGS LTD</t>
  </si>
  <si>
    <t>AHL</t>
  </si>
  <si>
    <t>2019-02-13</t>
  </si>
  <si>
    <t>RXO, Inc.</t>
  </si>
  <si>
    <t>RXO</t>
  </si>
  <si>
    <t>Crinetics Pharmaceuticals, Inc.</t>
  </si>
  <si>
    <t>CRNX</t>
  </si>
  <si>
    <t>YETI Holdings, Inc.</t>
  </si>
  <si>
    <t>YETI</t>
  </si>
  <si>
    <t>Marex Group plc</t>
  </si>
  <si>
    <t>MRX</t>
  </si>
  <si>
    <t>CALIFORNIA WATER SERVICE GROUP</t>
  </si>
  <si>
    <t>CWT</t>
  </si>
  <si>
    <t>TEGNA INC</t>
  </si>
  <si>
    <t>TGNA</t>
  </si>
  <si>
    <t>SANDSTORM GOLD LTD</t>
  </si>
  <si>
    <t>SAND</t>
  </si>
  <si>
    <t>Hesai Group</t>
  </si>
  <si>
    <t>HSAI</t>
  </si>
  <si>
    <t>Marqeta, Inc.</t>
  </si>
  <si>
    <t>MQ</t>
  </si>
  <si>
    <t>OPENLANE, Inc.</t>
  </si>
  <si>
    <t>KAR</t>
  </si>
  <si>
    <t>CIVITAS RESOURCES, INC.</t>
  </si>
  <si>
    <t>CIVI</t>
  </si>
  <si>
    <t>MARRIOTT VACATIONS WORLDWIDE Corp</t>
  </si>
  <si>
    <t>VAC</t>
  </si>
  <si>
    <t>Four Corners Property Trust, Inc.</t>
  </si>
  <si>
    <t>FCPT</t>
  </si>
  <si>
    <t>ALAMO GROUP INC</t>
  </si>
  <si>
    <t>ALG</t>
  </si>
  <si>
    <t>Bancorp, Inc.</t>
  </si>
  <si>
    <t>TBBK</t>
  </si>
  <si>
    <t>PAR TECHNOLOGY CORP</t>
  </si>
  <si>
    <t>PAR</t>
  </si>
  <si>
    <t>United Parks &amp; Resorts Inc.</t>
  </si>
  <si>
    <t>PRKS</t>
  </si>
  <si>
    <t>Alvotech</t>
  </si>
  <si>
    <t>ALVO</t>
  </si>
  <si>
    <t>PENN Entertainment, Inc.</t>
  </si>
  <si>
    <t>PENN</t>
  </si>
  <si>
    <t>Cushman &amp; Wakefield plc</t>
  </si>
  <si>
    <t>CWK</t>
  </si>
  <si>
    <t>VSE CORP</t>
  </si>
  <si>
    <t>VSEC</t>
  </si>
  <si>
    <t>Alignment Healthcare, Inc.</t>
  </si>
  <si>
    <t>ALHC</t>
  </si>
  <si>
    <t>MEDICAL PROPERTIES TRUST INC</t>
  </si>
  <si>
    <t>MPW</t>
  </si>
  <si>
    <t>Privia Health Group, Inc.</t>
  </si>
  <si>
    <t>PRVA</t>
  </si>
  <si>
    <t>Warby Parker Inc.</t>
  </si>
  <si>
    <t>WRBY</t>
  </si>
  <si>
    <t>SSR MINING INC.</t>
  </si>
  <si>
    <t>SSRM</t>
  </si>
  <si>
    <t>RingCentral, Inc.</t>
  </si>
  <si>
    <t>RNG</t>
  </si>
  <si>
    <t>Ardagh Metal Packaging S.A.</t>
  </si>
  <si>
    <t>AMBP</t>
  </si>
  <si>
    <t>Concentra Group Holdings Parent, Inc.</t>
  </si>
  <si>
    <t>CON</t>
  </si>
  <si>
    <t>WARRIOR MET COAL, INC.</t>
  </si>
  <si>
    <t>HCC</t>
  </si>
  <si>
    <t>Nomad Foods Ltd</t>
  </si>
  <si>
    <t>NOMD</t>
  </si>
  <si>
    <t>JOYY Inc.</t>
  </si>
  <si>
    <t>JOYY</t>
  </si>
  <si>
    <t>Organon &amp; Co.</t>
  </si>
  <si>
    <t>OGN</t>
  </si>
  <si>
    <t>METHANEX CORP</t>
  </si>
  <si>
    <t>MEOH</t>
  </si>
  <si>
    <t>POWELL INDUSTRIES INC</t>
  </si>
  <si>
    <t>POWL</t>
  </si>
  <si>
    <t>SYNAPTICS Inc</t>
  </si>
  <si>
    <t>SYNA</t>
  </si>
  <si>
    <t>PELOTON INTERACTIVE, INC.</t>
  </si>
  <si>
    <t>PTON</t>
  </si>
  <si>
    <t>DIODES INC /DEL/</t>
  </si>
  <si>
    <t>DIOD</t>
  </si>
  <si>
    <t>Bausch Health Companies Inc.</t>
  </si>
  <si>
    <t>BHC</t>
  </si>
  <si>
    <t>Amneal Pharmaceuticals, Inc.</t>
  </si>
  <si>
    <t>AMRX</t>
  </si>
  <si>
    <t>Polaris Inc.</t>
  </si>
  <si>
    <t>PII</t>
  </si>
  <si>
    <t>CATALYST PHARMACEUTICALS, INC.</t>
  </si>
  <si>
    <t>CPRX</t>
  </si>
  <si>
    <t>DANA Inc</t>
  </si>
  <si>
    <t>DAN</t>
  </si>
  <si>
    <t>Apogee Therapeutics, Inc.</t>
  </si>
  <si>
    <t>APGE</t>
  </si>
  <si>
    <t>DigitalOcean Holdings, Inc.</t>
  </si>
  <si>
    <t>DOCN</t>
  </si>
  <si>
    <t>Chefs' Warehouse, Inc.</t>
  </si>
  <si>
    <t>CHEF</t>
  </si>
  <si>
    <t>HUTCHMED (China) Ltd</t>
  </si>
  <si>
    <t>HCM</t>
  </si>
  <si>
    <t>Bitdeer Technologies Group</t>
  </si>
  <si>
    <t>BTDR</t>
  </si>
  <si>
    <t>TOOTSIE ROLL INDUSTRIES INC</t>
  </si>
  <si>
    <t>TR</t>
  </si>
  <si>
    <t>Applied Digital Corp.</t>
  </si>
  <si>
    <t>APLD</t>
  </si>
  <si>
    <t>GeneDx Holdings Corp.</t>
  </si>
  <si>
    <t>WGS</t>
  </si>
  <si>
    <t>Xenon Pharmaceuticals Inc.</t>
  </si>
  <si>
    <t>XENE</t>
  </si>
  <si>
    <t>Transocean Ltd.</t>
  </si>
  <si>
    <t>RIG</t>
  </si>
  <si>
    <t>Atkore Inc.</t>
  </si>
  <si>
    <t>ATKR</t>
  </si>
  <si>
    <t>OLIN Corp</t>
  </si>
  <si>
    <t>OLN</t>
  </si>
  <si>
    <t>SIMMONS FIRST NATIONAL CORP</t>
  </si>
  <si>
    <t>SFNC</t>
  </si>
  <si>
    <t>AAR CORP</t>
  </si>
  <si>
    <t>AIR</t>
  </si>
  <si>
    <t>ACADIA REALTY TRUST</t>
  </si>
  <si>
    <t>AKR</t>
  </si>
  <si>
    <t>Walker &amp; Dunlop, Inc.</t>
  </si>
  <si>
    <t>WD</t>
  </si>
  <si>
    <t>Silicon Motion Technology CORP</t>
  </si>
  <si>
    <t>SIMO</t>
  </si>
  <si>
    <t>Urban Edge Properties</t>
  </si>
  <si>
    <t>UE</t>
  </si>
  <si>
    <t>LivaNova PLC</t>
  </si>
  <si>
    <t>LIVN</t>
  </si>
  <si>
    <t>Dream Finders Homes, Inc.</t>
  </si>
  <si>
    <t>DFH</t>
  </si>
  <si>
    <t>ReNew Energy Global plc</t>
  </si>
  <si>
    <t>RNW</t>
  </si>
  <si>
    <t>BLACKBERRY Ltd</t>
  </si>
  <si>
    <t>BB</t>
  </si>
  <si>
    <t>Payoneer Global Inc.</t>
  </si>
  <si>
    <t>PAYO</t>
  </si>
  <si>
    <t>LCI INDUSTRIES</t>
  </si>
  <si>
    <t>LCII</t>
  </si>
  <si>
    <t>TUTOR PERINI CORP</t>
  </si>
  <si>
    <t>TPC</t>
  </si>
  <si>
    <t>SEACOAST BANKING CORP OF FLORIDA</t>
  </si>
  <si>
    <t>SBCF</t>
  </si>
  <si>
    <t>LXP Industrial Trust</t>
  </si>
  <si>
    <t>LXP</t>
  </si>
  <si>
    <t>Hafnia Ltd</t>
  </si>
  <si>
    <t>HAFN</t>
  </si>
  <si>
    <t>PureCycle Technologies, Inc.</t>
  </si>
  <si>
    <t>PCT</t>
  </si>
  <si>
    <t>WAFD INC</t>
  </si>
  <si>
    <t>WAFD</t>
  </si>
  <si>
    <t>NEWELL BRANDS INC.</t>
  </si>
  <si>
    <t>NWL</t>
  </si>
  <si>
    <t>UNITED BREWERIES CO INC</t>
  </si>
  <si>
    <t>CCU</t>
  </si>
  <si>
    <t>Titan America SA</t>
  </si>
  <si>
    <t>TTAM</t>
  </si>
  <si>
    <t>DoubleVerify Holdings, Inc.</t>
  </si>
  <si>
    <t>DV</t>
  </si>
  <si>
    <t>EXTREME NETWORKS INC</t>
  </si>
  <si>
    <t>EXTR</t>
  </si>
  <si>
    <t>FIRST FINANCIAL BANCORP /OH/</t>
  </si>
  <si>
    <t>FFBC</t>
  </si>
  <si>
    <t>PATTERSON UTI ENERGY INC</t>
  </si>
  <si>
    <t>PTEN</t>
  </si>
  <si>
    <t>ASHLAND INC.</t>
  </si>
  <si>
    <t>ASH</t>
  </si>
  <si>
    <t>Mirum Pharmaceuticals, Inc.</t>
  </si>
  <si>
    <t>MIRM</t>
  </si>
  <si>
    <t>Hut 8 Corp.</t>
  </si>
  <si>
    <t>HUT</t>
  </si>
  <si>
    <t>PROVIDENT FINANCIAL SERVICES INC</t>
  </si>
  <si>
    <t>PFS</t>
  </si>
  <si>
    <t>REV Group, Inc.</t>
  </si>
  <si>
    <t>REVG</t>
  </si>
  <si>
    <t>2024-12-11</t>
  </si>
  <si>
    <t>COGENT COMMUNICATIONS HOLDINGS, INC.</t>
  </si>
  <si>
    <t>CCOI</t>
  </si>
  <si>
    <t>Curbline Properties Corp.</t>
  </si>
  <si>
    <t>CURB</t>
  </si>
  <si>
    <t>O-I Glass, Inc. /DE/</t>
  </si>
  <si>
    <t>OI</t>
  </si>
  <si>
    <t>HNI CORP</t>
  </si>
  <si>
    <t>HNI</t>
  </si>
  <si>
    <t>FinVolution Group</t>
  </si>
  <si>
    <t>FINV</t>
  </si>
  <si>
    <t>2025-04-18</t>
  </si>
  <si>
    <t>Stock Yards Bancorp, Inc.</t>
  </si>
  <si>
    <t>SYBT</t>
  </si>
  <si>
    <t>Lufax Holding Ltd</t>
  </si>
  <si>
    <t>LU</t>
  </si>
  <si>
    <t>2024-04-23</t>
  </si>
  <si>
    <t>BUCKLE INC</t>
  </si>
  <si>
    <t>BKE</t>
  </si>
  <si>
    <t>Cosan S.A.</t>
  </si>
  <si>
    <t>CSAN</t>
  </si>
  <si>
    <t>EVERTEC, Inc.</t>
  </si>
  <si>
    <t>EVTC</t>
  </si>
  <si>
    <t>TRINITY INDUSTRIES INC</t>
  </si>
  <si>
    <t>TRN</t>
  </si>
  <si>
    <t>TIDEWATER INC</t>
  </si>
  <si>
    <t>TDW</t>
  </si>
  <si>
    <t>FOOT LOCKER, INC.</t>
  </si>
  <si>
    <t>FL</t>
  </si>
  <si>
    <t>FIRST MERCHANTS CORP</t>
  </si>
  <si>
    <t>FRME</t>
  </si>
  <si>
    <t>AXCELIS TECHNOLOGIES INC</t>
  </si>
  <si>
    <t>ACLS</t>
  </si>
  <si>
    <t>Delek Logistics Partners, LP</t>
  </si>
  <si>
    <t>DKL</t>
  </si>
  <si>
    <t>ARROWHEAD PHARMACEUTICALS, INC.</t>
  </si>
  <si>
    <t>ARWR</t>
  </si>
  <si>
    <t>NextDecade Corp.</t>
  </si>
  <si>
    <t>NEXT</t>
  </si>
  <si>
    <t>BANNER CORP</t>
  </si>
  <si>
    <t>BANR</t>
  </si>
  <si>
    <t>ImmunityBio, Inc.</t>
  </si>
  <si>
    <t>IBRX</t>
  </si>
  <si>
    <t>Crescent Energy Co</t>
  </si>
  <si>
    <t>CRGY</t>
  </si>
  <si>
    <t>WEIBO Corp</t>
  </si>
  <si>
    <t>WB</t>
  </si>
  <si>
    <t>J&amp;J SNACK FOODS CORP</t>
  </si>
  <si>
    <t>JJSF</t>
  </si>
  <si>
    <t>PROGRESS SOFTWARE CORP /MA</t>
  </si>
  <si>
    <t>PRGS</t>
  </si>
  <si>
    <t>2025-01-21</t>
  </si>
  <si>
    <t>INSPERITY, INC.</t>
  </si>
  <si>
    <t>NSP</t>
  </si>
  <si>
    <t>Vesta Real Estate Corporation, S.A.B. de C.V.</t>
  </si>
  <si>
    <t>VTMX</t>
  </si>
  <si>
    <t>JOHN WILEY &amp; SONS, INC.</t>
  </si>
  <si>
    <t>WLY</t>
  </si>
  <si>
    <t>VIAVI SOLUTIONS INC.</t>
  </si>
  <si>
    <t>VIAV</t>
  </si>
  <si>
    <t>TMC the metals Co Inc.</t>
  </si>
  <si>
    <t>TMC</t>
  </si>
  <si>
    <t>TRUSTMARK CORP</t>
  </si>
  <si>
    <t>TRMK</t>
  </si>
  <si>
    <t>VISHAY INTERTECHNOLOGY INC</t>
  </si>
  <si>
    <t>VSH</t>
  </si>
  <si>
    <t>CENTRAL GARDEN &amp; PET CO</t>
  </si>
  <si>
    <t>CENT</t>
  </si>
  <si>
    <t>ARBOR REALTY TRUST INC</t>
  </si>
  <si>
    <t>ABR</t>
  </si>
  <si>
    <t>Polestar Automotive Holding UK PLC</t>
  </si>
  <si>
    <t>PSNY</t>
  </si>
  <si>
    <t>BANC OF CALIFORNIA, INC.</t>
  </si>
  <si>
    <t>BANC</t>
  </si>
  <si>
    <t>CoreCivic, Inc.</t>
  </si>
  <si>
    <t>CXW</t>
  </si>
  <si>
    <t>Genius Sports Ltd</t>
  </si>
  <si>
    <t>GENI</t>
  </si>
  <si>
    <t>ASGN Inc</t>
  </si>
  <si>
    <t>ASGN</t>
  </si>
  <si>
    <t>Sable Offshore Corp.</t>
  </si>
  <si>
    <t>SOC</t>
  </si>
  <si>
    <t>WeRide Inc.</t>
  </si>
  <si>
    <t>WRD</t>
  </si>
  <si>
    <t>Empire State Realty Trust, Inc.</t>
  </si>
  <si>
    <t>ESRT</t>
  </si>
  <si>
    <t>Ermenegildo Zegna N.V.</t>
  </si>
  <si>
    <t>ZGN</t>
  </si>
  <si>
    <t>Patria Investments Ltd</t>
  </si>
  <si>
    <t>PAX</t>
  </si>
  <si>
    <t>SiriusPoint Ltd</t>
  </si>
  <si>
    <t>SPNT</t>
  </si>
  <si>
    <t>Brookfield Business Corp</t>
  </si>
  <si>
    <t>BBUC</t>
  </si>
  <si>
    <t>Twist Bioscience Corp</t>
  </si>
  <si>
    <t>TWST</t>
  </si>
  <si>
    <t>Perimeter Solutions, Inc.</t>
  </si>
  <si>
    <t>PRM</t>
  </si>
  <si>
    <t>Sixth Street Specialty Lending, Inc.</t>
  </si>
  <si>
    <t>TSLX</t>
  </si>
  <si>
    <t>Kenon Holdings Ltd.</t>
  </si>
  <si>
    <t>KEN</t>
  </si>
  <si>
    <t>BOSTON BEER CO INC</t>
  </si>
  <si>
    <t>SAM</t>
  </si>
  <si>
    <t>Apellis Pharmaceuticals, Inc.</t>
  </si>
  <si>
    <t>APLS</t>
  </si>
  <si>
    <t>Wendy's Co</t>
  </si>
  <si>
    <t>WEN</t>
  </si>
  <si>
    <t>APPIAN CORP</t>
  </si>
  <si>
    <t>APPN</t>
  </si>
  <si>
    <t>YELP INC</t>
  </si>
  <si>
    <t>YELP</t>
  </si>
  <si>
    <t>GCM Grosvenor Inc.</t>
  </si>
  <si>
    <t>GCMG</t>
  </si>
  <si>
    <t>Empire State Realty OP, L.P.</t>
  </si>
  <si>
    <t>ESBA</t>
  </si>
  <si>
    <t>LZ Technology Holdings Ltd</t>
  </si>
  <si>
    <t>LZMH</t>
  </si>
  <si>
    <t>Sprinklr, Inc.</t>
  </si>
  <si>
    <t>CXM</t>
  </si>
  <si>
    <t>Garrett Motion Inc.</t>
  </si>
  <si>
    <t>GTX</t>
  </si>
  <si>
    <t>Redwire Corp</t>
  </si>
  <si>
    <t>RDW</t>
  </si>
  <si>
    <t>TRUPANION, INC.</t>
  </si>
  <si>
    <t>TRUP</t>
  </si>
  <si>
    <t>HERTZ GLOBAL HOLDINGS, INC</t>
  </si>
  <si>
    <t>HTZ</t>
  </si>
  <si>
    <t>TERADATA CORP /DE/</t>
  </si>
  <si>
    <t>TDC</t>
  </si>
  <si>
    <t>Skyward Specialty Insurance Group, Inc.</t>
  </si>
  <si>
    <t>SKWD</t>
  </si>
  <si>
    <t>Eve Holding, Inc.</t>
  </si>
  <si>
    <t>EVEX</t>
  </si>
  <si>
    <t>Huron Consulting Group Inc.</t>
  </si>
  <si>
    <t>HURN</t>
  </si>
  <si>
    <t>Hub Group, Inc.</t>
  </si>
  <si>
    <t>HUBG</t>
  </si>
  <si>
    <t>MAG SILVER CORP</t>
  </si>
  <si>
    <t>MAG</t>
  </si>
  <si>
    <t>2007-06-15</t>
  </si>
  <si>
    <t>BigBear.ai Holdings, Inc.</t>
  </si>
  <si>
    <t>BBAI</t>
  </si>
  <si>
    <t>INNOSPEC INC.</t>
  </si>
  <si>
    <t>IOSP</t>
  </si>
  <si>
    <t>PACIFIC PREMIER BANCORP INC</t>
  </si>
  <si>
    <t>PPBI</t>
  </si>
  <si>
    <t>LIGAND PHARMACEUTICALS INC</t>
  </si>
  <si>
    <t>LGND</t>
  </si>
  <si>
    <t>SmartStop Self Storage REIT, Inc.</t>
  </si>
  <si>
    <t>SMA</t>
  </si>
  <si>
    <t>FEDERAL AGRICULTURAL MORTGAGE CORP</t>
  </si>
  <si>
    <t>AGM</t>
  </si>
  <si>
    <t>QUAKER CHEMICAL CORP</t>
  </si>
  <si>
    <t>KWR</t>
  </si>
  <si>
    <t>LiveRamp Holdings, Inc.</t>
  </si>
  <si>
    <t>RAMP</t>
  </si>
  <si>
    <t>ALBANY INTERNATIONAL CORP /DE/</t>
  </si>
  <si>
    <t>AIN</t>
  </si>
  <si>
    <t>ONESPAWORLD HOLDINGS Ltd</t>
  </si>
  <si>
    <t>OSW</t>
  </si>
  <si>
    <t>Denali Therapeutics Inc.</t>
  </si>
  <si>
    <t>DNLI</t>
  </si>
  <si>
    <t>VERACYTE, INC.</t>
  </si>
  <si>
    <t>VCYT</t>
  </si>
  <si>
    <t>OCEANEERING INTERNATIONAL INC</t>
  </si>
  <si>
    <t>OII</t>
  </si>
  <si>
    <t>FB Financial Corp</t>
  </si>
  <si>
    <t>FBK</t>
  </si>
  <si>
    <t>Park Hotels &amp; Resorts Inc.</t>
  </si>
  <si>
    <t>PK</t>
  </si>
  <si>
    <t>DIEBOLD NIXDORF, Inc</t>
  </si>
  <si>
    <t>DBD</t>
  </si>
  <si>
    <t>FIRST BUSEY CORP /NV/</t>
  </si>
  <si>
    <t>BUSE</t>
  </si>
  <si>
    <t>Sylvamo Corp</t>
  </si>
  <si>
    <t>SLVM</t>
  </si>
  <si>
    <t>Hamilton Insurance Group, Ltd.</t>
  </si>
  <si>
    <t>HG</t>
  </si>
  <si>
    <t>Solaris Energy Infrastructure, Inc.</t>
  </si>
  <si>
    <t>SEI</t>
  </si>
  <si>
    <t>Capri Holdings Ltd</t>
  </si>
  <si>
    <t>CPRI</t>
  </si>
  <si>
    <t>Acadia Healthcare Company, Inc.</t>
  </si>
  <si>
    <t>ACHC</t>
  </si>
  <si>
    <t>Enovix Corp</t>
  </si>
  <si>
    <t>ENVX</t>
  </si>
  <si>
    <t>NewAmsterdam Pharma Co N.V.</t>
  </si>
  <si>
    <t>NAMS</t>
  </si>
  <si>
    <t>AGM.A</t>
  </si>
  <si>
    <t>GENESIS ENERGY LP</t>
  </si>
  <si>
    <t>GEL</t>
  </si>
  <si>
    <t>NCR Atleos Corp</t>
  </si>
  <si>
    <t>NATL</t>
  </si>
  <si>
    <t>RECURSION PHARMACEUTICALS, INC.</t>
  </si>
  <si>
    <t>RXRX</t>
  </si>
  <si>
    <t>InvenTrust Properties Corp.</t>
  </si>
  <si>
    <t>IVT</t>
  </si>
  <si>
    <t>Vita Coco Company, Inc.</t>
  </si>
  <si>
    <t>COCO</t>
  </si>
  <si>
    <t>Cipher Mining Inc.</t>
  </si>
  <si>
    <t>CIFR</t>
  </si>
  <si>
    <t>Mister Car Wash, Inc.</t>
  </si>
  <si>
    <t>MCW</t>
  </si>
  <si>
    <t>CENTA</t>
  </si>
  <si>
    <t>ENTERPRISE FINANCIAL SERVICES CORP</t>
  </si>
  <si>
    <t>EFSC</t>
  </si>
  <si>
    <t>Vericel Corp</t>
  </si>
  <si>
    <t>VCEL</t>
  </si>
  <si>
    <t>Star Bulk Carriers Corp.</t>
  </si>
  <si>
    <t>SBLK</t>
  </si>
  <si>
    <t>VICOR CORP</t>
  </si>
  <si>
    <t>VICR</t>
  </si>
  <si>
    <t>PERDOCEO EDUCATION Corp</t>
  </si>
  <si>
    <t>PRDO</t>
  </si>
  <si>
    <t>Sunrun Inc.</t>
  </si>
  <si>
    <t>RUN</t>
  </si>
  <si>
    <t>NBT BANCORP INC</t>
  </si>
  <si>
    <t>NBTB</t>
  </si>
  <si>
    <t>ENERPAC TOOL GROUP CORP</t>
  </si>
  <si>
    <t>EPAC</t>
  </si>
  <si>
    <t>Gogo Inc.</t>
  </si>
  <si>
    <t>GOGO</t>
  </si>
  <si>
    <t>AGIOS PHARMACEUTICALS, INC.</t>
  </si>
  <si>
    <t>AGIO</t>
  </si>
  <si>
    <t>NEXTNAV INC.</t>
  </si>
  <si>
    <t>NN</t>
  </si>
  <si>
    <t>QuidelOrtho Corp</t>
  </si>
  <si>
    <t>QDEL</t>
  </si>
  <si>
    <t>Customers Bancorp, Inc.</t>
  </si>
  <si>
    <t>CUBI</t>
  </si>
  <si>
    <t>Five9, Inc.</t>
  </si>
  <si>
    <t>FIVN</t>
  </si>
  <si>
    <t>ManpowerGroup Inc.</t>
  </si>
  <si>
    <t>MAN</t>
  </si>
  <si>
    <t>WEIS MARKETS INC</t>
  </si>
  <si>
    <t>WMK</t>
  </si>
  <si>
    <t>CG Oncology, Inc.</t>
  </si>
  <si>
    <t>CGON</t>
  </si>
  <si>
    <t>PITNEY BOWES INC /DE/</t>
  </si>
  <si>
    <t>PBI</t>
  </si>
  <si>
    <t>FORTUNA MINING CORP.</t>
  </si>
  <si>
    <t>FSM</t>
  </si>
  <si>
    <t>AvidXchange Holdings, Inc.</t>
  </si>
  <si>
    <t>AVDX</t>
  </si>
  <si>
    <t>Hilltop Holdings Inc.</t>
  </si>
  <si>
    <t>HTH</t>
  </si>
  <si>
    <t>PACS Group, Inc.</t>
  </si>
  <si>
    <t>PACS</t>
  </si>
  <si>
    <t>2024-08-12</t>
  </si>
  <si>
    <t>CONSTELLIUM SE</t>
  </si>
  <si>
    <t>CSTM</t>
  </si>
  <si>
    <t>Strategic Education, Inc.</t>
  </si>
  <si>
    <t>STRA</t>
  </si>
  <si>
    <t>SUPERNUS PHARMACEUTICALS, INC.</t>
  </si>
  <si>
    <t>SUPN</t>
  </si>
  <si>
    <t>STANDEX INTERNATIONAL CORP/DE/</t>
  </si>
  <si>
    <t>SXI</t>
  </si>
  <si>
    <t>FORMULA SYSTEMS (1985) LTD</t>
  </si>
  <si>
    <t>FORTY</t>
  </si>
  <si>
    <t>Addus HomeCare Corp</t>
  </si>
  <si>
    <t>ADUS</t>
  </si>
  <si>
    <t>Kiniksa Pharmaceuticals International, plc</t>
  </si>
  <si>
    <t>KNSA</t>
  </si>
  <si>
    <t>DigitalBridge Group, Inc.</t>
  </si>
  <si>
    <t>DBRG</t>
  </si>
  <si>
    <t>TRIUMPH GROUP INC</t>
  </si>
  <si>
    <t>TGI</t>
  </si>
  <si>
    <t>OFG BANCORP</t>
  </si>
  <si>
    <t>OFG</t>
  </si>
  <si>
    <t>NovoCure Ltd</t>
  </si>
  <si>
    <t>NVCR</t>
  </si>
  <si>
    <t>Liberty Energy Inc.</t>
  </si>
  <si>
    <t>LBRT</t>
  </si>
  <si>
    <t>VIASAT INC</t>
  </si>
  <si>
    <t>VSAT</t>
  </si>
  <si>
    <t>Scorpio Tankers Inc.</t>
  </si>
  <si>
    <t>STNG</t>
  </si>
  <si>
    <t>Huntsman CORP</t>
  </si>
  <si>
    <t>HUN</t>
  </si>
  <si>
    <t>NICOLET BANKSHARES INC</t>
  </si>
  <si>
    <t>NIC</t>
  </si>
  <si>
    <t>Centuri Holdings, Inc.</t>
  </si>
  <si>
    <t>CTRI</t>
  </si>
  <si>
    <t>IHS Holding Ltd</t>
  </si>
  <si>
    <t>IHS</t>
  </si>
  <si>
    <t>EverCommerce Inc.</t>
  </si>
  <si>
    <t>EVCM</t>
  </si>
  <si>
    <t>PATHWARD FINANCIAL, INC.</t>
  </si>
  <si>
    <t>CASH</t>
  </si>
  <si>
    <t>BKV Corp</t>
  </si>
  <si>
    <t>BKV</t>
  </si>
  <si>
    <t>SELECT MEDICAL HOLDINGS CORP</t>
  </si>
  <si>
    <t>SEM</t>
  </si>
  <si>
    <t>NATIONAL STEEL CO</t>
  </si>
  <si>
    <t>SID</t>
  </si>
  <si>
    <t>ZIM Integrated Shipping Services Ltd.</t>
  </si>
  <si>
    <t>ZIM</t>
  </si>
  <si>
    <t>KULICKE &amp; SOFFA INDUSTRIES INC</t>
  </si>
  <si>
    <t>KLIC</t>
  </si>
  <si>
    <t>FIRST BANCORP /NC/</t>
  </si>
  <si>
    <t>FBNC</t>
  </si>
  <si>
    <t>GoodRx Holdings, Inc.</t>
  </si>
  <si>
    <t>GDRX</t>
  </si>
  <si>
    <t>TERAWULF INC.</t>
  </si>
  <si>
    <t>WULF</t>
  </si>
  <si>
    <t>Beam Therapeutics Inc.</t>
  </si>
  <si>
    <t>BEAM</t>
  </si>
  <si>
    <t>Bank of N.T. Butterfield &amp; Son Ltd</t>
  </si>
  <si>
    <t>NTB</t>
  </si>
  <si>
    <t>TWFG, Inc.</t>
  </si>
  <si>
    <t>TWFG</t>
  </si>
  <si>
    <t>ARCBEST CORP /DE/</t>
  </si>
  <si>
    <t>ARCB</t>
  </si>
  <si>
    <t>Camping World Holdings, Inc.</t>
  </si>
  <si>
    <t>CWH</t>
  </si>
  <si>
    <t>IDEAYA Biosciences, Inc.</t>
  </si>
  <si>
    <t>IDYA</t>
  </si>
  <si>
    <t>Ardent Health, Inc.</t>
  </si>
  <si>
    <t>ARDT</t>
  </si>
  <si>
    <t>Nayax Ltd.</t>
  </si>
  <si>
    <t>NYAX</t>
  </si>
  <si>
    <t>Intuitive Machines, Inc.</t>
  </si>
  <si>
    <t>LUNR</t>
  </si>
  <si>
    <t>International Seaways, Inc.</t>
  </si>
  <si>
    <t>INSW</t>
  </si>
  <si>
    <t>Enovis CORP</t>
  </si>
  <si>
    <t>ENOV</t>
  </si>
  <si>
    <t>National Vision Holdings, Inc.</t>
  </si>
  <si>
    <t>EYE</t>
  </si>
  <si>
    <t>Chemours Co</t>
  </si>
  <si>
    <t>CC</t>
  </si>
  <si>
    <t>VNET Group, Inc.</t>
  </si>
  <si>
    <t>VNET</t>
  </si>
  <si>
    <t>PHINIA INC.</t>
  </si>
  <si>
    <t>PHIN</t>
  </si>
  <si>
    <t>INDIVIOR PLC</t>
  </si>
  <si>
    <t>INDV</t>
  </si>
  <si>
    <t>Root, Inc.</t>
  </si>
  <si>
    <t>ROOT</t>
  </si>
  <si>
    <t>UFP TECHNOLOGIES INC</t>
  </si>
  <si>
    <t>UFPT</t>
  </si>
  <si>
    <t>LEMAITRE VASCULAR INC</t>
  </si>
  <si>
    <t>LMAT</t>
  </si>
  <si>
    <t>GALAPAGOS NV</t>
  </si>
  <si>
    <t>GLPG</t>
  </si>
  <si>
    <t>BIOCRYST PHARMACEUTICALS INC</t>
  </si>
  <si>
    <t>BCRX</t>
  </si>
  <si>
    <t>EPLUS INC</t>
  </si>
  <si>
    <t>PLUS</t>
  </si>
  <si>
    <t>Madison Square Garden Entertainment Corp.</t>
  </si>
  <si>
    <t>MSGE</t>
  </si>
  <si>
    <t>Playtika Holding Corp.</t>
  </si>
  <si>
    <t>PLTK</t>
  </si>
  <si>
    <t>MINERALS TECHNOLOGIES INC</t>
  </si>
  <si>
    <t>MTX</t>
  </si>
  <si>
    <t>Utz Brands, Inc.</t>
  </si>
  <si>
    <t>UTZ</t>
  </si>
  <si>
    <t>Century Communities, Inc.</t>
  </si>
  <si>
    <t>CCS</t>
  </si>
  <si>
    <t>Certara, Inc.</t>
  </si>
  <si>
    <t>CERT</t>
  </si>
  <si>
    <t>Adient plc</t>
  </si>
  <si>
    <t>ADNT</t>
  </si>
  <si>
    <t>Planet Labs PBC</t>
  </si>
  <si>
    <t>PL</t>
  </si>
  <si>
    <t>HAWAIIAN ELECTRIC INDUSTRIES INC</t>
  </si>
  <si>
    <t>HE</t>
  </si>
  <si>
    <t>LifeStance Health Group, Inc.</t>
  </si>
  <si>
    <t>LFST</t>
  </si>
  <si>
    <t>KENNAMETAL INC</t>
  </si>
  <si>
    <t>KMT</t>
  </si>
  <si>
    <t>Newsmax Inc.</t>
  </si>
  <si>
    <t>NMAX</t>
  </si>
  <si>
    <t>BELITE BIO, INC</t>
  </si>
  <si>
    <t>BLTE</t>
  </si>
  <si>
    <t>STEWART INFORMATION SERVICES CORP</t>
  </si>
  <si>
    <t>STC</t>
  </si>
  <si>
    <t>CITY HOLDING CO</t>
  </si>
  <si>
    <t>CHCO</t>
  </si>
  <si>
    <t>Harmony Biosciences Holdings, Inc.</t>
  </si>
  <si>
    <t>HRMY</t>
  </si>
  <si>
    <t>CMB.TECH NV</t>
  </si>
  <si>
    <t>CMBT</t>
  </si>
  <si>
    <t>BW LPG Ltd</t>
  </si>
  <si>
    <t>BWLP</t>
  </si>
  <si>
    <t>Disc Medicine, Inc.</t>
  </si>
  <si>
    <t>IRON</t>
  </si>
  <si>
    <t>Centessa Pharmaceuticals plc</t>
  </si>
  <si>
    <t>CNTA</t>
  </si>
  <si>
    <t>AMICUS THERAPEUTICS, INC.</t>
  </si>
  <si>
    <t>FOLD</t>
  </si>
  <si>
    <t>GIBRALTAR INDUSTRIES, INC.</t>
  </si>
  <si>
    <t>ROCK</t>
  </si>
  <si>
    <t>NOVAGOLD RESOURCES INC</t>
  </si>
  <si>
    <t>NG</t>
  </si>
  <si>
    <t>Progyny, Inc.</t>
  </si>
  <si>
    <t>PGNY</t>
  </si>
  <si>
    <t>H2O AMERICA</t>
  </si>
  <si>
    <t>HTO</t>
  </si>
  <si>
    <t>CSG SYSTEMS INTERNATIONAL INC</t>
  </si>
  <si>
    <t>CSGS</t>
  </si>
  <si>
    <t>STEVEN MADDEN, LTD.</t>
  </si>
  <si>
    <t>SHOO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</si>
</sst>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" fontId="0" fillId="0" borderId="0" xfId="0" applyNumberFormat="1"/>
    <xf numFmtId="0" fontId="3" fillId="0" borderId="0" xfId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989"/>
  <sheetViews>
    <sheetView tabSelected="1" zoomScale="116" workbookViewId="0">
      <selection activeCell="CD1" sqref="CD1"/>
    </sheetView>
  </sheetViews>
  <sheetFormatPr defaultRowHeight="14.4" x14ac:dyDescent="0.3"/>
  <cols>
    <col min="9" max="9" width="8.88671875" customWidth="1"/>
    <col min="47" max="47" width="19.21875" customWidth="1"/>
    <col min="76" max="76" width="9.21875" customWidth="1"/>
  </cols>
  <sheetData>
    <row r="1" spans="1:82" s="2" customFormat="1" ht="111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</row>
    <row r="2" spans="1:82" ht="33" customHeight="1" x14ac:dyDescent="0.3">
      <c r="A2" t="s">
        <v>41</v>
      </c>
      <c r="B2" t="s">
        <v>42</v>
      </c>
      <c r="C2" t="s">
        <v>43</v>
      </c>
      <c r="D2" t="s">
        <v>44</v>
      </c>
      <c r="E2">
        <v>80126</v>
      </c>
      <c r="F2">
        <v>0</v>
      </c>
      <c r="G2">
        <v>111601</v>
      </c>
      <c r="H2">
        <v>8589</v>
      </c>
      <c r="I2">
        <v>6283</v>
      </c>
      <c r="J2">
        <v>5188</v>
      </c>
      <c r="K2">
        <v>807</v>
      </c>
      <c r="L2">
        <v>23065</v>
      </c>
      <c r="M2">
        <v>10080</v>
      </c>
      <c r="N2">
        <v>18047</v>
      </c>
      <c r="O2">
        <v>4245</v>
      </c>
      <c r="P2">
        <v>32274</v>
      </c>
      <c r="Q2">
        <v>1250</v>
      </c>
      <c r="R2">
        <v>8463</v>
      </c>
      <c r="S2">
        <v>6310</v>
      </c>
      <c r="T2">
        <v>9713</v>
      </c>
      <c r="U2">
        <v>79327</v>
      </c>
      <c r="V2">
        <v>0</v>
      </c>
      <c r="W2">
        <v>68038</v>
      </c>
      <c r="X2">
        <v>0</v>
      </c>
      <c r="Y2">
        <v>24</v>
      </c>
      <c r="Z2">
        <v>0</v>
      </c>
      <c r="AA2">
        <v>28</v>
      </c>
      <c r="AB2">
        <v>130497</v>
      </c>
      <c r="AC2">
        <v>25</v>
      </c>
      <c r="AD2">
        <v>75</v>
      </c>
      <c r="AE2">
        <v>81453</v>
      </c>
      <c r="AF2">
        <v>72880</v>
      </c>
      <c r="AG2">
        <v>9.9</v>
      </c>
      <c r="AH2">
        <v>64.400000000000006</v>
      </c>
      <c r="AI2">
        <v>8.6</v>
      </c>
      <c r="AJ2">
        <v>72881</v>
      </c>
      <c r="AK2">
        <v>64089</v>
      </c>
      <c r="AL2">
        <v>0</v>
      </c>
      <c r="AM2">
        <v>1864</v>
      </c>
      <c r="AN2">
        <v>0</v>
      </c>
      <c r="AO2">
        <f>AE2*(1-AI2/AH2)</f>
        <v>70575.736024844722</v>
      </c>
      <c r="AP2">
        <f>E2-N2</f>
        <v>62079</v>
      </c>
      <c r="AQ2">
        <f xml:space="preserve"> G2-K2</f>
        <v>110794</v>
      </c>
      <c r="AS2">
        <f>G2-N2</f>
        <v>93554</v>
      </c>
      <c r="AT2">
        <f>U2-K2</f>
        <v>78520</v>
      </c>
      <c r="AU2" s="3">
        <f>CD2*1000000000</f>
        <v>3836900000000</v>
      </c>
      <c r="AV2">
        <f>AO2/AS2</f>
        <v>0.75438501854377926</v>
      </c>
      <c r="AW2">
        <f>AE2/(G2-N2)</f>
        <v>0.87065224362400329</v>
      </c>
      <c r="AX2">
        <f>AO2/(T2+U2)</f>
        <v>0.79262956002745644</v>
      </c>
      <c r="AY2">
        <f>AE2/G2</f>
        <v>0.72985905144219143</v>
      </c>
      <c r="AZ2">
        <f>AE2/(T2+U2)</f>
        <v>0.9147911051212938</v>
      </c>
      <c r="BB2">
        <f>AK2/AS2</f>
        <v>0.68504820745238049</v>
      </c>
      <c r="BD2">
        <f>AB2/I2</f>
        <v>20.769855164730224</v>
      </c>
      <c r="BF2">
        <f>AB2/(Q2+R2+U2-N2)</f>
        <v>1.8381671432394744</v>
      </c>
      <c r="BG2">
        <f>G2/U2</f>
        <v>1.4068476054811099</v>
      </c>
      <c r="BI2">
        <f>(U2-K2-J2-X2)-AQ2</f>
        <v>-37462</v>
      </c>
      <c r="BL2">
        <f>AK2/AS2</f>
        <v>0.68504820745238049</v>
      </c>
      <c r="BM2">
        <f>CD2/U2</f>
        <v>4.8368147036948327E-2</v>
      </c>
      <c r="BN2">
        <f>CD2/(U2-K2-J2)</f>
        <v>5.2322314951180934E-2</v>
      </c>
      <c r="BP2">
        <f>AF2/AB2</f>
        <v>0.55848027157712443</v>
      </c>
      <c r="BR2">
        <f>(AO2/AB2)*(AB2/AS2)</f>
        <v>0.75438501854377926</v>
      </c>
      <c r="BT2">
        <f>AE2/AB2</f>
        <v>0.62417526839697468</v>
      </c>
      <c r="BU2">
        <f>(U2-X2-K2)/G2</f>
        <v>0.70357792492898807</v>
      </c>
      <c r="BW2">
        <f>W2/U2</f>
        <v>0.85769031981544741</v>
      </c>
      <c r="BX2">
        <f>(CB2+CA2)/AF2</f>
        <v>5.9786414507259584E-5</v>
      </c>
      <c r="BY2">
        <f>(CB2+AP2)/AB2</f>
        <v>0.47574182785744507</v>
      </c>
      <c r="CA2">
        <f>H2/N2</f>
        <v>0.47592397628414695</v>
      </c>
      <c r="CB2">
        <f>(E2-M2)/N2</f>
        <v>3.8813099130049316</v>
      </c>
      <c r="CD2">
        <v>3836.9</v>
      </c>
    </row>
    <row r="3" spans="1:82" x14ac:dyDescent="0.3">
      <c r="A3" t="s">
        <v>84</v>
      </c>
      <c r="B3" t="s">
        <v>85</v>
      </c>
      <c r="C3" t="s">
        <v>86</v>
      </c>
      <c r="D3" t="s">
        <v>44</v>
      </c>
      <c r="E3">
        <v>159734</v>
      </c>
      <c r="F3">
        <v>0</v>
      </c>
      <c r="G3">
        <v>512163</v>
      </c>
      <c r="H3">
        <v>18315</v>
      </c>
      <c r="I3">
        <v>25862</v>
      </c>
      <c r="J3">
        <v>119220</v>
      </c>
      <c r="K3">
        <v>27597</v>
      </c>
      <c r="L3">
        <v>7191</v>
      </c>
      <c r="M3">
        <v>1246</v>
      </c>
      <c r="N3">
        <v>125286</v>
      </c>
      <c r="O3">
        <v>27064</v>
      </c>
      <c r="P3">
        <v>243686</v>
      </c>
      <c r="Q3">
        <v>2249</v>
      </c>
      <c r="R3">
        <v>42688</v>
      </c>
      <c r="S3">
        <v>21996</v>
      </c>
      <c r="T3">
        <v>44937</v>
      </c>
      <c r="U3">
        <v>512163</v>
      </c>
      <c r="V3">
        <v>0</v>
      </c>
      <c r="W3">
        <v>173144</v>
      </c>
      <c r="X3">
        <v>0</v>
      </c>
      <c r="Y3">
        <v>100923</v>
      </c>
      <c r="Z3">
        <v>0</v>
      </c>
      <c r="AA3">
        <v>5590</v>
      </c>
      <c r="AB3">
        <v>245122</v>
      </c>
      <c r="AC3">
        <v>74114</v>
      </c>
      <c r="AD3">
        <v>171008</v>
      </c>
      <c r="AE3">
        <v>109433</v>
      </c>
      <c r="AF3">
        <v>88136</v>
      </c>
      <c r="AG3">
        <v>29510</v>
      </c>
      <c r="AH3">
        <v>107787</v>
      </c>
      <c r="AI3">
        <v>19651</v>
      </c>
      <c r="AJ3">
        <v>88889</v>
      </c>
      <c r="AK3">
        <v>118548</v>
      </c>
      <c r="AL3">
        <v>44477</v>
      </c>
      <c r="AM3">
        <v>22287</v>
      </c>
      <c r="AN3">
        <v>74071</v>
      </c>
      <c r="AO3">
        <f>AE3*(1-AI3/AH3)</f>
        <v>89481.912364199758</v>
      </c>
      <c r="AP3">
        <f>E3-N3</f>
        <v>34448</v>
      </c>
      <c r="AQ3">
        <f xml:space="preserve"> G3-K3</f>
        <v>484566</v>
      </c>
      <c r="AS3">
        <f t="shared" ref="AS3:AS66" si="0">G3-N3</f>
        <v>386877</v>
      </c>
      <c r="AT3">
        <f t="shared" ref="AT3:AT66" si="1">U3-K3</f>
        <v>484566</v>
      </c>
      <c r="AU3" s="3">
        <f t="shared" ref="AU3:AU66" si="2">CD3*1000000000</f>
        <v>3650050000000</v>
      </c>
      <c r="AV3">
        <f t="shared" ref="AV3:AV66" si="3">AO3/AS3</f>
        <v>0.23129292349816546</v>
      </c>
      <c r="AW3">
        <f t="shared" ref="AW3:AW66" si="4">AE3/(G3-N3)</f>
        <v>0.28286251185777389</v>
      </c>
      <c r="AX3">
        <f t="shared" ref="AX3:AX66" si="5">AO3/(T3+U3)</f>
        <v>0.16062091610877716</v>
      </c>
      <c r="AY3">
        <f t="shared" ref="AY3:AY66" si="6">AE3/G3</f>
        <v>0.21366830481702115</v>
      </c>
      <c r="AZ3">
        <f t="shared" ref="AZ3:AZ66" si="7">AE3/(T3+U3)</f>
        <v>0.19643331538323461</v>
      </c>
      <c r="BB3">
        <f t="shared" ref="BB3:BB66" si="8">AK3/AS3</f>
        <v>0.30642297164214982</v>
      </c>
      <c r="BD3">
        <f t="shared" ref="BD3:BD66" si="9">AB3/I3</f>
        <v>9.4780759415358435</v>
      </c>
      <c r="BF3">
        <f t="shared" ref="BF3:BF66" si="10">AB3/(Q3+R3+U3-N3)</f>
        <v>0.56765644467293785</v>
      </c>
      <c r="BG3">
        <f t="shared" ref="BG3:BG66" si="11">G3/U3</f>
        <v>1</v>
      </c>
      <c r="BI3">
        <f t="shared" ref="BI3:BI66" si="12">(U3-K3-J3-X3)-AQ3</f>
        <v>-119220</v>
      </c>
      <c r="BL3">
        <f t="shared" ref="BL3:BL66" si="13">AK3/AS3</f>
        <v>0.30642297164214982</v>
      </c>
      <c r="BM3">
        <f>CD3/U3</f>
        <v>7.1267350433358136E-3</v>
      </c>
      <c r="BN3">
        <f>CD3/(U3-K3-J3)</f>
        <v>9.9906663820050045E-3</v>
      </c>
      <c r="BP3">
        <f t="shared" ref="BP3:BP66" si="14">AF3/AB3</f>
        <v>0.35955972944084985</v>
      </c>
      <c r="BR3">
        <f t="shared" ref="BR3:BR66" si="15">(AO3/AB3)*(AB3/AS3)</f>
        <v>0.23129292349816544</v>
      </c>
      <c r="BT3">
        <f t="shared" ref="BT3:BT66" si="16">AE3/AB3</f>
        <v>0.44644299573273716</v>
      </c>
      <c r="BU3">
        <f t="shared" ref="BU3:BU66" si="17">(U3-X3-K3)/G3</f>
        <v>0.94611676360846064</v>
      </c>
      <c r="BW3">
        <f t="shared" ref="BW3:BW66" si="18">W3/U3</f>
        <v>0.33806424907695404</v>
      </c>
      <c r="BX3">
        <f t="shared" ref="BX3:BX66" si="19">(CB3+CA3)/AF3</f>
        <v>1.601156378115377E-5</v>
      </c>
      <c r="BY3">
        <f t="shared" ref="BY3:BY66" si="20">(CB3+AP3)/AB3</f>
        <v>0.14053926212113926</v>
      </c>
      <c r="CA3">
        <f t="shared" ref="CA3:CA66" si="21">H3/N3</f>
        <v>0.14618552751305014</v>
      </c>
      <c r="CB3">
        <f t="shared" ref="CB3:CB66" si="22">(E3-M3)/N3</f>
        <v>1.2650096579027186</v>
      </c>
      <c r="CD3">
        <v>3650.05</v>
      </c>
    </row>
    <row r="4" spans="1:82" x14ac:dyDescent="0.3">
      <c r="A4" t="s">
        <v>87</v>
      </c>
      <c r="B4" t="s">
        <v>88</v>
      </c>
      <c r="C4" t="s">
        <v>89</v>
      </c>
      <c r="D4" t="s">
        <v>44</v>
      </c>
      <c r="E4">
        <v>152987</v>
      </c>
      <c r="F4">
        <v>211993</v>
      </c>
      <c r="G4">
        <v>364980</v>
      </c>
      <c r="H4">
        <v>29943</v>
      </c>
      <c r="I4">
        <v>45680</v>
      </c>
      <c r="L4">
        <v>33410</v>
      </c>
      <c r="M4">
        <v>7286</v>
      </c>
      <c r="N4">
        <v>176392</v>
      </c>
      <c r="O4">
        <v>131638</v>
      </c>
      <c r="P4">
        <v>308030</v>
      </c>
      <c r="Q4">
        <v>10912</v>
      </c>
      <c r="R4">
        <v>85750</v>
      </c>
      <c r="S4">
        <v>68960</v>
      </c>
      <c r="T4">
        <v>96662</v>
      </c>
      <c r="U4">
        <v>364980</v>
      </c>
      <c r="W4">
        <v>19154</v>
      </c>
      <c r="Y4">
        <v>1423</v>
      </c>
      <c r="AA4">
        <v>7172</v>
      </c>
      <c r="AB4">
        <v>391035</v>
      </c>
      <c r="AC4">
        <v>210352</v>
      </c>
      <c r="AD4">
        <v>180683</v>
      </c>
      <c r="AE4">
        <v>123216</v>
      </c>
      <c r="AF4">
        <v>93736</v>
      </c>
      <c r="AG4">
        <v>31370</v>
      </c>
      <c r="AH4">
        <v>123485</v>
      </c>
      <c r="AI4">
        <v>29749</v>
      </c>
      <c r="AJ4">
        <v>98016</v>
      </c>
      <c r="AM4">
        <v>11445</v>
      </c>
      <c r="AO4">
        <f t="shared" ref="AO4:AO67" si="23">AE4*(1-AI4/AH4)</f>
        <v>93531.80528809168</v>
      </c>
      <c r="AP4">
        <f t="shared" ref="AP4:AP67" si="24">E4-N4</f>
        <v>-23405</v>
      </c>
      <c r="AQ4">
        <f t="shared" ref="AQ4:AQ67" si="25" xml:space="preserve"> G4-K4</f>
        <v>364980</v>
      </c>
      <c r="AS4">
        <f t="shared" si="0"/>
        <v>188588</v>
      </c>
      <c r="AT4">
        <f t="shared" si="1"/>
        <v>364980</v>
      </c>
      <c r="AU4" s="3">
        <f t="shared" si="2"/>
        <v>3172970000000</v>
      </c>
      <c r="AV4">
        <f t="shared" si="3"/>
        <v>0.49595841351566206</v>
      </c>
      <c r="AW4">
        <f t="shared" si="4"/>
        <v>0.65336076526608267</v>
      </c>
      <c r="AX4">
        <f t="shared" si="5"/>
        <v>0.20260679333356083</v>
      </c>
      <c r="AY4">
        <f t="shared" si="6"/>
        <v>0.33759658063455533</v>
      </c>
      <c r="AZ4">
        <f t="shared" si="7"/>
        <v>0.26690812361093663</v>
      </c>
      <c r="BB4">
        <f t="shared" si="8"/>
        <v>0</v>
      </c>
      <c r="BD4">
        <f t="shared" si="9"/>
        <v>8.5603108581436071</v>
      </c>
      <c r="BF4">
        <f t="shared" si="10"/>
        <v>1.3708501314636283</v>
      </c>
      <c r="BG4">
        <f t="shared" si="11"/>
        <v>1</v>
      </c>
      <c r="BI4">
        <f t="shared" si="12"/>
        <v>0</v>
      </c>
      <c r="BL4">
        <f t="shared" si="13"/>
        <v>0</v>
      </c>
      <c r="BM4">
        <f>CD4/U4</f>
        <v>8.6935448517726985E-3</v>
      </c>
      <c r="BN4">
        <f>CD4/(U4-K4-J4)</f>
        <v>8.6935448517726985E-3</v>
      </c>
      <c r="BP4">
        <f t="shared" si="14"/>
        <v>0.23971255769943867</v>
      </c>
      <c r="BR4">
        <f t="shared" si="15"/>
        <v>0.49595841351566211</v>
      </c>
      <c r="BT4">
        <f t="shared" si="16"/>
        <v>0.31510222870075566</v>
      </c>
      <c r="BU4">
        <f t="shared" si="17"/>
        <v>1</v>
      </c>
      <c r="BW4">
        <f t="shared" si="18"/>
        <v>5.24795879226259E-2</v>
      </c>
      <c r="BX4">
        <f t="shared" si="19"/>
        <v>1.0623020449696844E-5</v>
      </c>
      <c r="BY4">
        <f t="shared" si="20"/>
        <v>-5.9851864905063785E-2</v>
      </c>
      <c r="CA4">
        <f t="shared" si="21"/>
        <v>0.16975259648963673</v>
      </c>
      <c r="CB4">
        <f t="shared" si="22"/>
        <v>0.82600684838314664</v>
      </c>
      <c r="CD4">
        <v>3172.97</v>
      </c>
    </row>
    <row r="5" spans="1:82" x14ac:dyDescent="0.3">
      <c r="A5" t="s">
        <v>90</v>
      </c>
      <c r="B5" t="s">
        <v>91</v>
      </c>
      <c r="C5" t="s">
        <v>92</v>
      </c>
      <c r="D5" t="s">
        <v>44</v>
      </c>
      <c r="E5">
        <v>172351</v>
      </c>
      <c r="G5">
        <v>527854</v>
      </c>
      <c r="H5">
        <v>84362</v>
      </c>
      <c r="I5">
        <v>204177</v>
      </c>
      <c r="J5">
        <v>22789</v>
      </c>
      <c r="M5">
        <v>2592</v>
      </c>
      <c r="N5">
        <v>164917</v>
      </c>
      <c r="O5">
        <v>25451</v>
      </c>
      <c r="P5">
        <v>527854</v>
      </c>
      <c r="Q5">
        <v>2014</v>
      </c>
      <c r="R5">
        <v>47908</v>
      </c>
      <c r="S5">
        <v>2945</v>
      </c>
      <c r="T5">
        <v>67182</v>
      </c>
      <c r="U5">
        <v>527854</v>
      </c>
      <c r="V5">
        <v>7837</v>
      </c>
      <c r="W5">
        <v>113618</v>
      </c>
      <c r="Z5">
        <v>2014</v>
      </c>
      <c r="AA5">
        <v>3040</v>
      </c>
      <c r="AB5">
        <v>513983</v>
      </c>
      <c r="AC5">
        <v>53</v>
      </c>
      <c r="AD5">
        <v>513930</v>
      </c>
      <c r="AE5">
        <v>12248</v>
      </c>
      <c r="AF5">
        <v>2722</v>
      </c>
      <c r="AG5">
        <v>14800</v>
      </c>
      <c r="AH5">
        <v>5936</v>
      </c>
      <c r="AJ5">
        <v>5833</v>
      </c>
      <c r="AK5">
        <v>46752</v>
      </c>
      <c r="AL5">
        <v>63645</v>
      </c>
      <c r="AM5">
        <v>12454</v>
      </c>
      <c r="AN5">
        <v>-16893</v>
      </c>
      <c r="AO5">
        <f t="shared" si="23"/>
        <v>12248</v>
      </c>
      <c r="AP5">
        <f t="shared" si="24"/>
        <v>7434</v>
      </c>
      <c r="AQ5">
        <f t="shared" si="25"/>
        <v>527854</v>
      </c>
      <c r="AS5">
        <f t="shared" si="0"/>
        <v>362937</v>
      </c>
      <c r="AT5">
        <f t="shared" si="1"/>
        <v>527854</v>
      </c>
      <c r="AU5" s="3">
        <f t="shared" si="2"/>
        <v>2334750000000</v>
      </c>
      <c r="AV5">
        <f t="shared" si="3"/>
        <v>3.3746903732603729E-2</v>
      </c>
      <c r="AW5">
        <f t="shared" si="4"/>
        <v>3.3746903732603729E-2</v>
      </c>
      <c r="AX5">
        <f t="shared" si="5"/>
        <v>2.0583628553566508E-2</v>
      </c>
      <c r="AY5">
        <f t="shared" si="6"/>
        <v>2.320338578470562E-2</v>
      </c>
      <c r="AZ5">
        <f t="shared" si="7"/>
        <v>2.0583628553566508E-2</v>
      </c>
      <c r="BB5">
        <f t="shared" si="8"/>
        <v>0.12881574488134304</v>
      </c>
      <c r="BD5">
        <f t="shared" si="9"/>
        <v>2.5173403468559141</v>
      </c>
      <c r="BF5">
        <f t="shared" si="10"/>
        <v>1.244935922433567</v>
      </c>
      <c r="BG5">
        <f t="shared" si="11"/>
        <v>1</v>
      </c>
      <c r="BI5">
        <f t="shared" si="12"/>
        <v>-22789</v>
      </c>
      <c r="BL5">
        <f t="shared" si="13"/>
        <v>0.12881574488134304</v>
      </c>
      <c r="BM5">
        <f>CD5/U5</f>
        <v>4.4230980536284657E-3</v>
      </c>
      <c r="BN5">
        <f>CD5/(U5-K5-J5)</f>
        <v>4.6226723293041486E-3</v>
      </c>
      <c r="BP5">
        <f t="shared" si="14"/>
        <v>5.2958950004183018E-3</v>
      </c>
      <c r="BR5">
        <f t="shared" si="15"/>
        <v>3.3746903732603729E-2</v>
      </c>
      <c r="BT5">
        <f t="shared" si="16"/>
        <v>2.3829581912242232E-2</v>
      </c>
      <c r="BU5">
        <f t="shared" si="17"/>
        <v>1</v>
      </c>
      <c r="BW5">
        <f t="shared" si="18"/>
        <v>0.2152451245988474</v>
      </c>
      <c r="BX5">
        <f t="shared" si="19"/>
        <v>5.6609198873075939E-4</v>
      </c>
      <c r="BY5">
        <f t="shared" si="20"/>
        <v>1.4465516097270975E-2</v>
      </c>
      <c r="CA5">
        <f t="shared" si="21"/>
        <v>0.51154216969748423</v>
      </c>
      <c r="CB5">
        <f t="shared" si="22"/>
        <v>1.0293602236276429</v>
      </c>
      <c r="CD5">
        <v>2334.75</v>
      </c>
    </row>
    <row r="6" spans="1:82" x14ac:dyDescent="0.3">
      <c r="A6" t="s">
        <v>93</v>
      </c>
      <c r="B6" t="s">
        <v>94</v>
      </c>
      <c r="C6" t="s">
        <v>95</v>
      </c>
      <c r="D6" t="s">
        <v>44</v>
      </c>
      <c r="E6">
        <v>171530</v>
      </c>
      <c r="G6">
        <v>402392</v>
      </c>
      <c r="H6">
        <v>24048</v>
      </c>
      <c r="I6">
        <v>134345</v>
      </c>
      <c r="J6">
        <v>29198</v>
      </c>
      <c r="K6">
        <v>6969</v>
      </c>
      <c r="L6">
        <v>47964</v>
      </c>
      <c r="N6">
        <v>81814</v>
      </c>
      <c r="O6">
        <v>4395</v>
      </c>
      <c r="P6">
        <v>119013</v>
      </c>
      <c r="R6">
        <v>11870</v>
      </c>
      <c r="S6">
        <v>7493</v>
      </c>
      <c r="T6">
        <v>11870</v>
      </c>
      <c r="U6">
        <v>402392</v>
      </c>
      <c r="W6">
        <v>211247</v>
      </c>
      <c r="X6">
        <v>0</v>
      </c>
      <c r="AA6">
        <v>4402</v>
      </c>
      <c r="AB6">
        <v>307394</v>
      </c>
      <c r="AC6">
        <v>133332</v>
      </c>
      <c r="AD6">
        <v>174062</v>
      </c>
      <c r="AE6">
        <v>84293</v>
      </c>
      <c r="AF6">
        <v>73795</v>
      </c>
      <c r="AG6">
        <v>39500</v>
      </c>
      <c r="AH6">
        <v>71328</v>
      </c>
      <c r="AI6">
        <v>11356</v>
      </c>
      <c r="AJ6">
        <v>53992</v>
      </c>
      <c r="AK6">
        <v>91495</v>
      </c>
      <c r="AL6">
        <v>31485</v>
      </c>
      <c r="AN6">
        <v>60010</v>
      </c>
      <c r="AO6">
        <f t="shared" si="23"/>
        <v>70872.866139524442</v>
      </c>
      <c r="AP6">
        <f t="shared" si="24"/>
        <v>89716</v>
      </c>
      <c r="AQ6">
        <f t="shared" si="25"/>
        <v>395423</v>
      </c>
      <c r="AS6">
        <f t="shared" si="0"/>
        <v>320578</v>
      </c>
      <c r="AT6">
        <f t="shared" si="1"/>
        <v>395423</v>
      </c>
      <c r="AU6" s="3">
        <f t="shared" si="2"/>
        <v>2167750000000</v>
      </c>
      <c r="AV6">
        <f t="shared" si="3"/>
        <v>0.22107838385517548</v>
      </c>
      <c r="AW6">
        <f t="shared" si="4"/>
        <v>0.26294068838161072</v>
      </c>
      <c r="AX6">
        <f t="shared" si="5"/>
        <v>0.1710822284919313</v>
      </c>
      <c r="AY6">
        <f t="shared" si="6"/>
        <v>0.2094798107318237</v>
      </c>
      <c r="AZ6">
        <f t="shared" si="7"/>
        <v>0.20347750940226234</v>
      </c>
      <c r="BB6">
        <f t="shared" si="8"/>
        <v>0.28540635976267864</v>
      </c>
      <c r="BD6">
        <f t="shared" si="9"/>
        <v>2.2880940861215526</v>
      </c>
      <c r="BF6">
        <f t="shared" si="10"/>
        <v>0.92463783809798827</v>
      </c>
      <c r="BG6">
        <f t="shared" si="11"/>
        <v>1</v>
      </c>
      <c r="BI6">
        <f t="shared" si="12"/>
        <v>-29198</v>
      </c>
      <c r="BL6">
        <f t="shared" si="13"/>
        <v>0.28540635976267864</v>
      </c>
      <c r="BM6">
        <f>CD6/U6</f>
        <v>5.3871597844887568E-3</v>
      </c>
      <c r="BN6">
        <f>CD6/(U6-K6-J6)</f>
        <v>5.9191753703324457E-3</v>
      </c>
      <c r="BP6">
        <f t="shared" si="14"/>
        <v>0.24006649446638517</v>
      </c>
      <c r="BR6">
        <f t="shared" si="15"/>
        <v>0.22107838385517548</v>
      </c>
      <c r="BT6">
        <f t="shared" si="16"/>
        <v>0.27421810445226646</v>
      </c>
      <c r="BU6">
        <f t="shared" si="17"/>
        <v>0.98268106721803616</v>
      </c>
      <c r="BW6">
        <f t="shared" si="18"/>
        <v>0.52497813077794786</v>
      </c>
      <c r="BX6">
        <f t="shared" si="19"/>
        <v>3.2394064095251196E-5</v>
      </c>
      <c r="BY6">
        <f t="shared" si="20"/>
        <v>0.29186677874303518</v>
      </c>
      <c r="CA6">
        <f t="shared" si="21"/>
        <v>0.29393502334563765</v>
      </c>
      <c r="CB6">
        <f t="shared" si="22"/>
        <v>2.0965849365634242</v>
      </c>
      <c r="CD6">
        <v>2167.75</v>
      </c>
    </row>
    <row r="7" spans="1:82" x14ac:dyDescent="0.3">
      <c r="A7" t="s">
        <v>96</v>
      </c>
      <c r="B7" t="s">
        <v>97</v>
      </c>
      <c r="C7" t="s">
        <v>98</v>
      </c>
      <c r="D7" t="s">
        <v>44</v>
      </c>
      <c r="E7">
        <v>100045</v>
      </c>
      <c r="G7">
        <v>276054</v>
      </c>
      <c r="H7">
        <v>43889</v>
      </c>
      <c r="I7">
        <v>121346</v>
      </c>
      <c r="J7">
        <v>20654</v>
      </c>
      <c r="L7">
        <v>16994</v>
      </c>
      <c r="N7">
        <v>33596</v>
      </c>
      <c r="P7">
        <v>93417</v>
      </c>
      <c r="R7">
        <v>28826</v>
      </c>
      <c r="S7">
        <v>7687</v>
      </c>
      <c r="T7">
        <v>29000</v>
      </c>
      <c r="U7">
        <v>182637</v>
      </c>
      <c r="W7">
        <v>102506</v>
      </c>
      <c r="AA7">
        <v>3097</v>
      </c>
      <c r="AB7">
        <v>162355</v>
      </c>
      <c r="AC7">
        <v>30161</v>
      </c>
      <c r="AD7">
        <v>132194</v>
      </c>
      <c r="AE7">
        <v>87109</v>
      </c>
      <c r="AF7">
        <v>62360</v>
      </c>
      <c r="AG7">
        <v>43873</v>
      </c>
      <c r="AH7">
        <v>70663</v>
      </c>
      <c r="AI7">
        <v>8303</v>
      </c>
      <c r="AK7">
        <v>91328</v>
      </c>
      <c r="AL7">
        <v>37256</v>
      </c>
      <c r="AM7">
        <v>15498</v>
      </c>
      <c r="AN7">
        <v>54072</v>
      </c>
      <c r="AO7">
        <f t="shared" si="23"/>
        <v>76873.572307997121</v>
      </c>
      <c r="AP7">
        <f t="shared" si="24"/>
        <v>66449</v>
      </c>
      <c r="AQ7">
        <f t="shared" si="25"/>
        <v>276054</v>
      </c>
      <c r="AS7">
        <f t="shared" si="0"/>
        <v>242458</v>
      </c>
      <c r="AT7">
        <f t="shared" si="1"/>
        <v>182637</v>
      </c>
      <c r="AU7" s="3">
        <f t="shared" si="2"/>
        <v>1794150000000</v>
      </c>
      <c r="AV7">
        <f t="shared" si="3"/>
        <v>0.31705933525805347</v>
      </c>
      <c r="AW7">
        <f t="shared" si="4"/>
        <v>0.35927459601250528</v>
      </c>
      <c r="AX7">
        <f t="shared" si="5"/>
        <v>0.36323314121820438</v>
      </c>
      <c r="AY7">
        <f t="shared" si="6"/>
        <v>0.31555058068348946</v>
      </c>
      <c r="AZ7">
        <f t="shared" si="7"/>
        <v>0.411596270973412</v>
      </c>
      <c r="BB7">
        <f t="shared" si="8"/>
        <v>0.37667554792995073</v>
      </c>
      <c r="BD7">
        <f t="shared" si="9"/>
        <v>1.3379509831391228</v>
      </c>
      <c r="BF7">
        <f t="shared" si="10"/>
        <v>0.91278876913648965</v>
      </c>
      <c r="BG7">
        <f t="shared" si="11"/>
        <v>1.5114900047635473</v>
      </c>
      <c r="BI7">
        <f t="shared" si="12"/>
        <v>-114071</v>
      </c>
      <c r="BL7">
        <f t="shared" si="13"/>
        <v>0.37667554792995073</v>
      </c>
      <c r="BM7">
        <f>CD7/U7</f>
        <v>9.823584487261618E-3</v>
      </c>
      <c r="BN7">
        <f>CD7/(U7-K7-J7)</f>
        <v>1.1076162313329177E-2</v>
      </c>
      <c r="BP7">
        <f t="shared" si="14"/>
        <v>0.38409657848541778</v>
      </c>
      <c r="BR7">
        <f t="shared" si="15"/>
        <v>0.31705933525805341</v>
      </c>
      <c r="BT7">
        <f t="shared" si="16"/>
        <v>0.53653413815404516</v>
      </c>
      <c r="BU7">
        <f t="shared" si="17"/>
        <v>0.66159881762263906</v>
      </c>
      <c r="BW7">
        <f t="shared" si="18"/>
        <v>0.56125538636749395</v>
      </c>
      <c r="BX7">
        <f t="shared" si="19"/>
        <v>6.8702053094228132E-5</v>
      </c>
      <c r="BY7">
        <f t="shared" si="20"/>
        <v>0.40930047047686824</v>
      </c>
      <c r="CA7">
        <f t="shared" si="21"/>
        <v>1.3063757590189309</v>
      </c>
      <c r="CB7">
        <f t="shared" si="22"/>
        <v>2.9778842719371355</v>
      </c>
      <c r="CD7">
        <v>1794.15</v>
      </c>
    </row>
    <row r="8" spans="1:82" x14ac:dyDescent="0.3">
      <c r="A8" t="s">
        <v>99</v>
      </c>
      <c r="B8" t="s">
        <v>100</v>
      </c>
      <c r="C8" t="s">
        <v>101</v>
      </c>
      <c r="D8" t="s">
        <v>44</v>
      </c>
      <c r="E8">
        <v>19595</v>
      </c>
      <c r="G8">
        <v>165645</v>
      </c>
      <c r="H8">
        <v>-4841</v>
      </c>
      <c r="I8">
        <v>2521</v>
      </c>
      <c r="J8">
        <v>97873</v>
      </c>
      <c r="K8">
        <v>40583</v>
      </c>
      <c r="L8">
        <v>3154</v>
      </c>
      <c r="M8">
        <v>1760</v>
      </c>
      <c r="N8">
        <v>16697</v>
      </c>
      <c r="O8">
        <v>14975</v>
      </c>
      <c r="P8">
        <v>97967</v>
      </c>
      <c r="Q8">
        <v>1608</v>
      </c>
      <c r="R8">
        <v>66295</v>
      </c>
      <c r="S8">
        <v>1210</v>
      </c>
      <c r="T8">
        <v>66295</v>
      </c>
      <c r="U8">
        <v>165645</v>
      </c>
      <c r="W8">
        <v>2682</v>
      </c>
      <c r="Y8">
        <v>5</v>
      </c>
      <c r="AA8">
        <v>207</v>
      </c>
      <c r="AB8">
        <v>51574</v>
      </c>
      <c r="AC8">
        <v>9797</v>
      </c>
      <c r="AD8">
        <v>32509</v>
      </c>
      <c r="AE8">
        <v>13463</v>
      </c>
      <c r="AF8">
        <v>5895</v>
      </c>
      <c r="AG8">
        <v>9310</v>
      </c>
      <c r="AH8">
        <v>9916</v>
      </c>
      <c r="AI8">
        <v>3748</v>
      </c>
      <c r="AJ8">
        <v>5895</v>
      </c>
      <c r="AK8">
        <v>19962</v>
      </c>
      <c r="AM8">
        <v>593</v>
      </c>
      <c r="AO8">
        <f t="shared" si="23"/>
        <v>8374.3227107704715</v>
      </c>
      <c r="AP8">
        <f t="shared" si="24"/>
        <v>2898</v>
      </c>
      <c r="AQ8">
        <f t="shared" si="25"/>
        <v>125062</v>
      </c>
      <c r="AS8">
        <f t="shared" si="0"/>
        <v>148948</v>
      </c>
      <c r="AT8">
        <f t="shared" si="1"/>
        <v>125062</v>
      </c>
      <c r="AU8" s="3">
        <f t="shared" si="2"/>
        <v>1269470000000</v>
      </c>
      <c r="AV8">
        <f t="shared" si="3"/>
        <v>5.6223129620877568E-2</v>
      </c>
      <c r="AW8">
        <f t="shared" si="4"/>
        <v>9.0387249241345974E-2</v>
      </c>
      <c r="AX8">
        <f t="shared" si="5"/>
        <v>3.6105556224758438E-2</v>
      </c>
      <c r="AY8">
        <f t="shared" si="6"/>
        <v>8.1276223248513385E-2</v>
      </c>
      <c r="AZ8">
        <f t="shared" si="7"/>
        <v>5.8045184099336032E-2</v>
      </c>
      <c r="BB8">
        <f t="shared" si="8"/>
        <v>0.13401992641727314</v>
      </c>
      <c r="BD8">
        <f t="shared" si="9"/>
        <v>20.457754859182863</v>
      </c>
      <c r="BF8">
        <f t="shared" si="10"/>
        <v>0.23783150642607137</v>
      </c>
      <c r="BG8">
        <f t="shared" si="11"/>
        <v>1</v>
      </c>
      <c r="BI8">
        <f t="shared" si="12"/>
        <v>-97873</v>
      </c>
      <c r="BL8">
        <f t="shared" si="13"/>
        <v>0.13401992641727314</v>
      </c>
      <c r="BM8">
        <f>CD8/U8</f>
        <v>7.6637990884119659E-3</v>
      </c>
      <c r="BN8">
        <f>CD8/(U8-K8-J8)</f>
        <v>4.6690573393651846E-2</v>
      </c>
      <c r="BP8">
        <f t="shared" si="14"/>
        <v>0.11430177996664986</v>
      </c>
      <c r="BR8">
        <f t="shared" si="15"/>
        <v>5.6223129620877568E-2</v>
      </c>
      <c r="BT8">
        <f t="shared" si="16"/>
        <v>0.26104238569822003</v>
      </c>
      <c r="BU8">
        <f t="shared" si="17"/>
        <v>0.75500015092517125</v>
      </c>
      <c r="BW8">
        <f t="shared" si="18"/>
        <v>1.6191252377071447E-2</v>
      </c>
      <c r="BX8">
        <f t="shared" si="19"/>
        <v>1.3201418710567632E-4</v>
      </c>
      <c r="BY8">
        <f t="shared" si="20"/>
        <v>5.6211815177340516E-2</v>
      </c>
      <c r="CA8">
        <f t="shared" si="21"/>
        <v>-0.28993232317182727</v>
      </c>
      <c r="CB8">
        <f t="shared" si="22"/>
        <v>1.0681559561597891</v>
      </c>
      <c r="CD8">
        <v>1269.47</v>
      </c>
    </row>
    <row r="9" spans="1:82" x14ac:dyDescent="0.3">
      <c r="A9" t="s">
        <v>102</v>
      </c>
      <c r="B9" t="s">
        <v>103</v>
      </c>
      <c r="C9" t="s">
        <v>104</v>
      </c>
      <c r="D9" t="s">
        <v>44</v>
      </c>
      <c r="G9">
        <v>1153881</v>
      </c>
      <c r="H9">
        <v>212591</v>
      </c>
      <c r="J9">
        <v>27020</v>
      </c>
      <c r="K9">
        <v>34638</v>
      </c>
      <c r="L9">
        <v>4503</v>
      </c>
      <c r="M9">
        <v>24008</v>
      </c>
      <c r="P9">
        <v>502226</v>
      </c>
      <c r="U9">
        <v>1153881</v>
      </c>
      <c r="V9">
        <v>78939</v>
      </c>
      <c r="W9">
        <v>696218</v>
      </c>
      <c r="X9">
        <v>8429</v>
      </c>
      <c r="Y9">
        <v>8</v>
      </c>
      <c r="AA9">
        <v>3584</v>
      </c>
      <c r="AB9">
        <v>26348</v>
      </c>
      <c r="AC9">
        <v>6616</v>
      </c>
      <c r="AD9">
        <v>19732</v>
      </c>
      <c r="AE9">
        <v>7469</v>
      </c>
      <c r="AF9">
        <v>5031</v>
      </c>
      <c r="AH9">
        <v>110376</v>
      </c>
      <c r="AI9">
        <v>1617</v>
      </c>
      <c r="AK9">
        <v>30592</v>
      </c>
      <c r="AM9">
        <v>12855</v>
      </c>
      <c r="AO9">
        <f t="shared" si="23"/>
        <v>7359.5797184170469</v>
      </c>
      <c r="AP9">
        <f t="shared" si="24"/>
        <v>0</v>
      </c>
      <c r="AQ9">
        <f t="shared" si="25"/>
        <v>1119243</v>
      </c>
      <c r="AS9">
        <f t="shared" si="0"/>
        <v>1153881</v>
      </c>
      <c r="AT9">
        <f t="shared" si="1"/>
        <v>1119243</v>
      </c>
      <c r="AU9" s="3">
        <f t="shared" si="2"/>
        <v>1036440000000</v>
      </c>
      <c r="AV9">
        <f t="shared" si="3"/>
        <v>6.3781098037120352E-3</v>
      </c>
      <c r="AW9">
        <f t="shared" si="4"/>
        <v>6.4729378506102452E-3</v>
      </c>
      <c r="AX9">
        <f t="shared" si="5"/>
        <v>6.3781098037120352E-3</v>
      </c>
      <c r="AY9">
        <f t="shared" si="6"/>
        <v>6.4729378506102452E-3</v>
      </c>
      <c r="AZ9">
        <f t="shared" si="7"/>
        <v>6.4729378506102452E-3</v>
      </c>
      <c r="BB9">
        <f t="shared" si="8"/>
        <v>2.6512265996233582E-2</v>
      </c>
      <c r="BD9" t="e">
        <f t="shared" si="9"/>
        <v>#DIV/0!</v>
      </c>
      <c r="BF9">
        <f t="shared" si="10"/>
        <v>2.2834243739172411E-2</v>
      </c>
      <c r="BG9">
        <f t="shared" si="11"/>
        <v>1</v>
      </c>
      <c r="BI9">
        <f t="shared" si="12"/>
        <v>-35449</v>
      </c>
      <c r="BL9">
        <f t="shared" si="13"/>
        <v>2.6512265996233582E-2</v>
      </c>
      <c r="BM9">
        <f>CD9/U9</f>
        <v>8.9822087372961343E-4</v>
      </c>
      <c r="BN9">
        <f>CD9/(U9-K9-J9)</f>
        <v>9.4892709638965669E-4</v>
      </c>
      <c r="BP9">
        <f t="shared" si="14"/>
        <v>0.19094428419614393</v>
      </c>
      <c r="BR9">
        <f t="shared" si="15"/>
        <v>6.378109803712036E-3</v>
      </c>
      <c r="BT9">
        <f t="shared" si="16"/>
        <v>0.28347502656748141</v>
      </c>
      <c r="BU9">
        <f t="shared" si="17"/>
        <v>0.96267639383957271</v>
      </c>
      <c r="BW9">
        <f t="shared" si="18"/>
        <v>0.60337071153784494</v>
      </c>
      <c r="BX9" t="e">
        <f t="shared" si="19"/>
        <v>#DIV/0!</v>
      </c>
      <c r="BY9" t="e">
        <f t="shared" si="20"/>
        <v>#DIV/0!</v>
      </c>
      <c r="CA9" t="e">
        <f t="shared" si="21"/>
        <v>#DIV/0!</v>
      </c>
      <c r="CB9" t="e">
        <f t="shared" si="22"/>
        <v>#DIV/0!</v>
      </c>
      <c r="CD9">
        <v>1036.44</v>
      </c>
    </row>
    <row r="10" spans="1:82" x14ac:dyDescent="0.3">
      <c r="A10" t="s">
        <v>105</v>
      </c>
      <c r="B10" t="s">
        <v>106</v>
      </c>
      <c r="C10" t="s">
        <v>98</v>
      </c>
      <c r="D10" t="s">
        <v>44</v>
      </c>
      <c r="E10">
        <v>58360</v>
      </c>
      <c r="G10">
        <v>122070</v>
      </c>
      <c r="H10">
        <v>16139</v>
      </c>
      <c r="I10">
        <v>35836</v>
      </c>
      <c r="J10">
        <v>244</v>
      </c>
      <c r="K10">
        <v>150</v>
      </c>
      <c r="L10">
        <v>4418</v>
      </c>
      <c r="M10">
        <v>12017</v>
      </c>
      <c r="N10">
        <v>28821</v>
      </c>
      <c r="O10">
        <v>10495</v>
      </c>
      <c r="P10">
        <v>48390</v>
      </c>
      <c r="Q10">
        <v>5757</v>
      </c>
      <c r="R10">
        <v>118</v>
      </c>
      <c r="S10">
        <v>12474</v>
      </c>
      <c r="T10">
        <v>2343</v>
      </c>
      <c r="U10">
        <v>122070</v>
      </c>
      <c r="W10">
        <v>35209</v>
      </c>
      <c r="Y10">
        <v>3</v>
      </c>
      <c r="AA10">
        <v>670</v>
      </c>
      <c r="AB10">
        <v>97690</v>
      </c>
      <c r="AC10">
        <v>776</v>
      </c>
      <c r="AD10">
        <v>17.899999999999999</v>
      </c>
      <c r="AE10">
        <v>7076</v>
      </c>
      <c r="AF10">
        <v>7153</v>
      </c>
      <c r="AG10">
        <v>4540</v>
      </c>
      <c r="AH10">
        <v>8990</v>
      </c>
      <c r="AI10">
        <v>1837</v>
      </c>
      <c r="AK10">
        <v>14923</v>
      </c>
      <c r="AM10">
        <v>2658</v>
      </c>
      <c r="AO10">
        <f t="shared" si="23"/>
        <v>5630.1032258064515</v>
      </c>
      <c r="AP10">
        <f t="shared" si="24"/>
        <v>29539</v>
      </c>
      <c r="AQ10">
        <f t="shared" si="25"/>
        <v>121920</v>
      </c>
      <c r="AS10">
        <f t="shared" si="0"/>
        <v>93249</v>
      </c>
      <c r="AT10">
        <f t="shared" si="1"/>
        <v>121920</v>
      </c>
      <c r="AU10" s="3">
        <f t="shared" si="2"/>
        <v>1016690000000</v>
      </c>
      <c r="AV10">
        <f t="shared" si="3"/>
        <v>6.037708957529251E-2</v>
      </c>
      <c r="AW10">
        <f t="shared" si="4"/>
        <v>7.5882851290630465E-2</v>
      </c>
      <c r="AX10">
        <f t="shared" si="5"/>
        <v>4.5253335469817878E-2</v>
      </c>
      <c r="AY10">
        <f t="shared" si="6"/>
        <v>5.7966740394855408E-2</v>
      </c>
      <c r="AZ10">
        <f t="shared" si="7"/>
        <v>5.6875085401043302E-2</v>
      </c>
      <c r="BB10">
        <f t="shared" si="8"/>
        <v>0.16003388776287145</v>
      </c>
      <c r="BD10">
        <f t="shared" si="9"/>
        <v>2.7260296908137067</v>
      </c>
      <c r="BF10">
        <f t="shared" si="10"/>
        <v>0.98553327145797187</v>
      </c>
      <c r="BG10">
        <f t="shared" si="11"/>
        <v>1</v>
      </c>
      <c r="BI10">
        <f t="shared" si="12"/>
        <v>-244</v>
      </c>
      <c r="BL10">
        <f t="shared" si="13"/>
        <v>0.16003388776287145</v>
      </c>
      <c r="BM10">
        <f>CD10/U10</f>
        <v>8.3287458015892518E-3</v>
      </c>
      <c r="BN10">
        <f>CD10/(U10-K10-J10)</f>
        <v>8.3557151780137423E-3</v>
      </c>
      <c r="BP10">
        <f t="shared" si="14"/>
        <v>7.322141467908691E-2</v>
      </c>
      <c r="BR10">
        <f t="shared" si="15"/>
        <v>6.0377089575292503E-2</v>
      </c>
      <c r="BT10">
        <f t="shared" si="16"/>
        <v>7.2433207083631893E-2</v>
      </c>
      <c r="BU10">
        <f t="shared" si="17"/>
        <v>0.99877119685426397</v>
      </c>
      <c r="BW10">
        <f t="shared" si="18"/>
        <v>0.28843286638813798</v>
      </c>
      <c r="BX10">
        <f t="shared" si="19"/>
        <v>3.0308026063660643E-4</v>
      </c>
      <c r="BY10">
        <f t="shared" si="20"/>
        <v>0.30239131906514477</v>
      </c>
      <c r="CA10">
        <f t="shared" si="21"/>
        <v>0.55997363033898895</v>
      </c>
      <c r="CB10">
        <f t="shared" si="22"/>
        <v>1.6079594739946568</v>
      </c>
      <c r="CD10">
        <v>1016.69</v>
      </c>
    </row>
    <row r="11" spans="1:82" x14ac:dyDescent="0.3">
      <c r="A11" t="s">
        <v>107</v>
      </c>
      <c r="B11" t="s">
        <v>108</v>
      </c>
      <c r="C11" t="s">
        <v>109</v>
      </c>
      <c r="D11" t="s">
        <v>110</v>
      </c>
      <c r="E11">
        <v>1875899</v>
      </c>
      <c r="F11">
        <v>4414201</v>
      </c>
      <c r="G11">
        <v>6290100</v>
      </c>
      <c r="H11">
        <v>277824</v>
      </c>
      <c r="I11">
        <v>3959.5</v>
      </c>
      <c r="J11">
        <v>3959.5</v>
      </c>
      <c r="K11">
        <v>6</v>
      </c>
      <c r="M11">
        <v>6</v>
      </c>
      <c r="N11">
        <v>1209169</v>
      </c>
      <c r="O11">
        <v>836665</v>
      </c>
      <c r="P11">
        <v>2045834</v>
      </c>
      <c r="Q11">
        <v>103734516968</v>
      </c>
      <c r="R11">
        <v>1232100</v>
      </c>
      <c r="S11">
        <v>55726.8</v>
      </c>
      <c r="T11">
        <v>103735749068</v>
      </c>
      <c r="U11">
        <v>3453866.5</v>
      </c>
      <c r="V11">
        <v>1.4</v>
      </c>
      <c r="W11">
        <v>21</v>
      </c>
      <c r="Z11">
        <v>103734516968</v>
      </c>
      <c r="AB11">
        <v>100</v>
      </c>
      <c r="AC11">
        <v>40.4</v>
      </c>
      <c r="AD11">
        <v>59.6</v>
      </c>
      <c r="AE11">
        <v>49.5</v>
      </c>
      <c r="AF11">
        <v>43.9</v>
      </c>
      <c r="AG11">
        <v>7.2</v>
      </c>
      <c r="AH11">
        <v>50.5</v>
      </c>
      <c r="AI11">
        <v>6.6</v>
      </c>
      <c r="AJ11">
        <v>45.7</v>
      </c>
      <c r="AL11">
        <v>103734516968</v>
      </c>
      <c r="AM11">
        <v>428498.2</v>
      </c>
      <c r="AO11">
        <f t="shared" si="23"/>
        <v>43.030693069306928</v>
      </c>
      <c r="AP11">
        <f t="shared" si="24"/>
        <v>666730</v>
      </c>
      <c r="AQ11">
        <f t="shared" si="25"/>
        <v>6290094</v>
      </c>
      <c r="AS11">
        <f t="shared" si="0"/>
        <v>5080931</v>
      </c>
      <c r="AT11">
        <f t="shared" si="1"/>
        <v>3453860.5</v>
      </c>
      <c r="AU11" s="3">
        <f t="shared" si="2"/>
        <v>969640000000</v>
      </c>
      <c r="AV11">
        <f t="shared" si="3"/>
        <v>8.4690567672158752E-6</v>
      </c>
      <c r="AW11">
        <f t="shared" si="4"/>
        <v>9.7423090374578988E-6</v>
      </c>
      <c r="AX11">
        <f t="shared" si="5"/>
        <v>4.1479683525692904E-10</v>
      </c>
      <c r="AY11">
        <f t="shared" si="6"/>
        <v>7.8695092287880962E-6</v>
      </c>
      <c r="AZ11">
        <f t="shared" si="7"/>
        <v>4.7715809067141041E-10</v>
      </c>
      <c r="BB11">
        <f t="shared" si="8"/>
        <v>0</v>
      </c>
      <c r="BD11">
        <f t="shared" si="9"/>
        <v>2.5255714105316327E-2</v>
      </c>
      <c r="BF11">
        <f t="shared" si="10"/>
        <v>9.639669745884063E-10</v>
      </c>
      <c r="BG11">
        <f t="shared" si="11"/>
        <v>1.8211763540947514</v>
      </c>
      <c r="BI11">
        <f t="shared" si="12"/>
        <v>-2840193</v>
      </c>
      <c r="BL11">
        <f t="shared" si="13"/>
        <v>0</v>
      </c>
      <c r="BM11">
        <f>CD11/U11</f>
        <v>2.8074043973616233E-4</v>
      </c>
      <c r="BN11">
        <f>CD11/(U11-K11-J11)</f>
        <v>2.81063137753808E-4</v>
      </c>
      <c r="BP11">
        <f t="shared" si="14"/>
        <v>0.439</v>
      </c>
      <c r="BR11">
        <f t="shared" si="15"/>
        <v>8.4690567672158769E-6</v>
      </c>
      <c r="BT11">
        <f t="shared" si="16"/>
        <v>0.495</v>
      </c>
      <c r="BU11">
        <f t="shared" si="17"/>
        <v>0.54909468847872056</v>
      </c>
      <c r="BW11">
        <f t="shared" si="18"/>
        <v>6.0801423563997042E-6</v>
      </c>
      <c r="BX11">
        <f t="shared" si="19"/>
        <v>4.0572999106216118E-2</v>
      </c>
      <c r="BY11">
        <f t="shared" si="20"/>
        <v>6667.315513902523</v>
      </c>
      <c r="CA11">
        <f t="shared" si="21"/>
        <v>0.22976440844910845</v>
      </c>
      <c r="CB11">
        <f t="shared" si="22"/>
        <v>1.551390252313779</v>
      </c>
      <c r="CD11">
        <v>969.64</v>
      </c>
    </row>
    <row r="12" spans="1:82" x14ac:dyDescent="0.3">
      <c r="A12" t="s">
        <v>111</v>
      </c>
      <c r="B12" t="s">
        <v>112</v>
      </c>
      <c r="C12" t="s">
        <v>113</v>
      </c>
      <c r="D12" t="s">
        <v>44</v>
      </c>
      <c r="G12">
        <v>4002814</v>
      </c>
      <c r="J12">
        <v>53763</v>
      </c>
      <c r="K12">
        <v>2874</v>
      </c>
      <c r="P12">
        <v>3658056</v>
      </c>
      <c r="Q12">
        <v>52893</v>
      </c>
      <c r="R12">
        <v>401418</v>
      </c>
      <c r="T12">
        <v>2373</v>
      </c>
      <c r="U12">
        <v>344758</v>
      </c>
      <c r="W12">
        <v>376166</v>
      </c>
      <c r="X12">
        <v>20050</v>
      </c>
      <c r="AA12">
        <v>12456</v>
      </c>
      <c r="AB12">
        <v>177556</v>
      </c>
      <c r="AE12">
        <v>2795</v>
      </c>
      <c r="AF12">
        <v>58471</v>
      </c>
      <c r="AH12">
        <v>75081</v>
      </c>
      <c r="AI12">
        <v>16610</v>
      </c>
      <c r="AJ12">
        <v>56458</v>
      </c>
      <c r="AM12">
        <v>7938</v>
      </c>
      <c r="AO12">
        <f t="shared" si="23"/>
        <v>2176.6684647247639</v>
      </c>
      <c r="AP12">
        <f t="shared" si="24"/>
        <v>0</v>
      </c>
      <c r="AQ12">
        <f t="shared" si="25"/>
        <v>3999940</v>
      </c>
      <c r="AS12">
        <f t="shared" si="0"/>
        <v>4002814</v>
      </c>
      <c r="AT12">
        <f t="shared" si="1"/>
        <v>341884</v>
      </c>
      <c r="AU12" s="3">
        <f t="shared" si="2"/>
        <v>811500000000</v>
      </c>
      <c r="AV12">
        <f t="shared" si="3"/>
        <v>5.4378456374059951E-4</v>
      </c>
      <c r="AW12">
        <f t="shared" si="4"/>
        <v>6.9825877495182135E-4</v>
      </c>
      <c r="AX12">
        <f t="shared" si="5"/>
        <v>6.2704525517017027E-3</v>
      </c>
      <c r="AY12">
        <f t="shared" si="6"/>
        <v>6.9825877495182135E-4</v>
      </c>
      <c r="AZ12">
        <f t="shared" si="7"/>
        <v>8.0517153466558734E-3</v>
      </c>
      <c r="BB12">
        <f t="shared" si="8"/>
        <v>0</v>
      </c>
      <c r="BD12" t="e">
        <f t="shared" si="9"/>
        <v>#DIV/0!</v>
      </c>
      <c r="BF12">
        <f t="shared" si="10"/>
        <v>0.2222035894271959</v>
      </c>
      <c r="BG12">
        <f t="shared" si="11"/>
        <v>11.610503599626405</v>
      </c>
      <c r="BI12">
        <f t="shared" si="12"/>
        <v>-3731869</v>
      </c>
      <c r="BL12">
        <f t="shared" si="13"/>
        <v>0</v>
      </c>
      <c r="BM12">
        <f>CD12/U12</f>
        <v>2.3538250018853807E-3</v>
      </c>
      <c r="BN12">
        <f>CD12/(U12-K12-J12)</f>
        <v>2.8165250016486129E-3</v>
      </c>
      <c r="BP12">
        <f t="shared" si="14"/>
        <v>0.32931018946135304</v>
      </c>
      <c r="BR12">
        <f t="shared" si="15"/>
        <v>5.4378456374059941E-4</v>
      </c>
      <c r="BT12">
        <f t="shared" si="16"/>
        <v>1.5741512536889771E-2</v>
      </c>
      <c r="BU12">
        <f t="shared" si="17"/>
        <v>8.0401937237153664E-2</v>
      </c>
      <c r="BW12">
        <f t="shared" si="18"/>
        <v>1.0911015842997116</v>
      </c>
      <c r="BX12" t="e">
        <f t="shared" si="19"/>
        <v>#DIV/0!</v>
      </c>
      <c r="BY12" t="e">
        <f t="shared" si="20"/>
        <v>#DIV/0!</v>
      </c>
      <c r="CA12" t="e">
        <f t="shared" si="21"/>
        <v>#DIV/0!</v>
      </c>
      <c r="CB12" t="e">
        <f t="shared" si="22"/>
        <v>#DIV/0!</v>
      </c>
      <c r="CD12">
        <v>811.5</v>
      </c>
    </row>
    <row r="13" spans="1:82" x14ac:dyDescent="0.3">
      <c r="A13" t="s">
        <v>114</v>
      </c>
      <c r="B13" t="s">
        <v>115</v>
      </c>
      <c r="C13" t="s">
        <v>116</v>
      </c>
      <c r="D13" t="s">
        <v>44</v>
      </c>
      <c r="E13">
        <v>79458</v>
      </c>
      <c r="G13">
        <v>256611</v>
      </c>
      <c r="H13">
        <v>9037</v>
      </c>
      <c r="I13">
        <v>119993</v>
      </c>
      <c r="J13">
        <v>28792</v>
      </c>
      <c r="L13">
        <v>9975</v>
      </c>
      <c r="M13">
        <v>56435</v>
      </c>
      <c r="N13">
        <v>96584</v>
      </c>
      <c r="P13">
        <v>29345</v>
      </c>
      <c r="Q13">
        <v>3068</v>
      </c>
      <c r="R13">
        <v>33401</v>
      </c>
      <c r="S13">
        <v>58666</v>
      </c>
      <c r="T13">
        <v>35999</v>
      </c>
      <c r="U13">
        <v>97421</v>
      </c>
      <c r="W13">
        <v>98313</v>
      </c>
      <c r="Y13">
        <v>802</v>
      </c>
      <c r="AA13">
        <v>13605</v>
      </c>
      <c r="AB13">
        <v>674538</v>
      </c>
      <c r="AC13">
        <v>511753</v>
      </c>
      <c r="AD13">
        <v>24.1</v>
      </c>
      <c r="AE13">
        <v>29348</v>
      </c>
      <c r="AF13">
        <v>4.4000000000000004</v>
      </c>
      <c r="AH13">
        <v>26309</v>
      </c>
      <c r="AI13">
        <v>6152</v>
      </c>
      <c r="AK13">
        <v>36443</v>
      </c>
      <c r="AL13">
        <v>23783</v>
      </c>
      <c r="AM13">
        <v>12973</v>
      </c>
      <c r="AN13">
        <v>12660</v>
      </c>
      <c r="AO13">
        <f t="shared" si="23"/>
        <v>22485.371393819605</v>
      </c>
      <c r="AP13">
        <f t="shared" si="24"/>
        <v>-17126</v>
      </c>
      <c r="AQ13">
        <f t="shared" si="25"/>
        <v>256611</v>
      </c>
      <c r="AS13">
        <f t="shared" si="0"/>
        <v>160027</v>
      </c>
      <c r="AT13">
        <f t="shared" si="1"/>
        <v>97421</v>
      </c>
      <c r="AU13" s="3">
        <f t="shared" si="2"/>
        <v>778970000000</v>
      </c>
      <c r="AV13">
        <f t="shared" si="3"/>
        <v>0.14050986017246841</v>
      </c>
      <c r="AW13">
        <f t="shared" si="4"/>
        <v>0.18339405225368219</v>
      </c>
      <c r="AX13">
        <f t="shared" si="5"/>
        <v>0.16853074047234001</v>
      </c>
      <c r="AY13">
        <f t="shared" si="6"/>
        <v>0.11436766155776643</v>
      </c>
      <c r="AZ13">
        <f t="shared" si="7"/>
        <v>0.21996702143606656</v>
      </c>
      <c r="BB13">
        <f t="shared" si="8"/>
        <v>0.22773032050841421</v>
      </c>
      <c r="BD13">
        <f t="shared" si="9"/>
        <v>5.6214779195453071</v>
      </c>
      <c r="BF13">
        <f t="shared" si="10"/>
        <v>18.08122017905967</v>
      </c>
      <c r="BG13">
        <f t="shared" si="11"/>
        <v>2.6340419416758194</v>
      </c>
      <c r="BI13">
        <f t="shared" si="12"/>
        <v>-187982</v>
      </c>
      <c r="BL13">
        <f t="shared" si="13"/>
        <v>0.22773032050841421</v>
      </c>
      <c r="BM13">
        <f>CD13/U13</f>
        <v>7.9959146385276281E-3</v>
      </c>
      <c r="BN13">
        <f>CD13/(U13-K13-J13)</f>
        <v>1.1350449518425156E-2</v>
      </c>
      <c r="BP13">
        <f t="shared" si="14"/>
        <v>6.5229831380885883E-6</v>
      </c>
      <c r="BR13">
        <f t="shared" si="15"/>
        <v>0.14050986017246841</v>
      </c>
      <c r="BT13">
        <f t="shared" si="16"/>
        <v>4.3508297531050885E-2</v>
      </c>
      <c r="BU13">
        <f t="shared" si="17"/>
        <v>0.37964467618301634</v>
      </c>
      <c r="BW13">
        <f t="shared" si="18"/>
        <v>1.0091561367672268</v>
      </c>
      <c r="BX13">
        <f t="shared" si="19"/>
        <v>7.5440690345850617E-2</v>
      </c>
      <c r="BY13">
        <f t="shared" si="20"/>
        <v>-2.5388875982056795E-2</v>
      </c>
      <c r="CA13">
        <f t="shared" si="21"/>
        <v>9.3566222148596043E-2</v>
      </c>
      <c r="CB13">
        <f t="shared" si="22"/>
        <v>0.2383728153731467</v>
      </c>
      <c r="CD13">
        <v>778.97</v>
      </c>
    </row>
    <row r="14" spans="1:82" x14ac:dyDescent="0.3">
      <c r="A14" t="s">
        <v>117</v>
      </c>
      <c r="B14" t="s">
        <v>118</v>
      </c>
      <c r="C14" t="s">
        <v>119</v>
      </c>
      <c r="D14" t="s">
        <v>44</v>
      </c>
      <c r="E14">
        <v>32739.7</v>
      </c>
      <c r="G14">
        <v>78714.899999999994</v>
      </c>
      <c r="H14">
        <v>3268.4</v>
      </c>
      <c r="J14">
        <v>816.5</v>
      </c>
      <c r="L14">
        <v>2269.6999999999998</v>
      </c>
      <c r="M14">
        <v>58.2</v>
      </c>
      <c r="N14">
        <v>28376.6</v>
      </c>
      <c r="O14">
        <v>36066.699999999997</v>
      </c>
      <c r="P14">
        <v>78714.899999999994</v>
      </c>
      <c r="Q14">
        <v>1851.8</v>
      </c>
      <c r="R14">
        <v>214.3</v>
      </c>
      <c r="S14">
        <v>3228.6</v>
      </c>
      <c r="T14">
        <v>33644.199999999997</v>
      </c>
      <c r="U14">
        <v>14271.6</v>
      </c>
      <c r="V14">
        <v>49.5</v>
      </c>
      <c r="W14">
        <v>13545</v>
      </c>
      <c r="AA14">
        <v>2667</v>
      </c>
      <c r="AB14">
        <v>45042.7</v>
      </c>
      <c r="AC14">
        <v>8418.2999999999993</v>
      </c>
      <c r="AD14">
        <v>36624.400000000001</v>
      </c>
      <c r="AF14">
        <v>10590</v>
      </c>
      <c r="AG14">
        <v>10990.6</v>
      </c>
      <c r="AH14">
        <v>12680.4</v>
      </c>
      <c r="AI14">
        <v>2090.4</v>
      </c>
      <c r="AJ14">
        <v>10595.1</v>
      </c>
      <c r="AK14">
        <v>8817.9</v>
      </c>
      <c r="AL14">
        <v>5057.8</v>
      </c>
      <c r="AM14">
        <v>1766.6</v>
      </c>
      <c r="AN14">
        <v>3760.099999999999</v>
      </c>
      <c r="AO14">
        <f t="shared" si="23"/>
        <v>0</v>
      </c>
      <c r="AP14">
        <f t="shared" si="24"/>
        <v>4363.1000000000022</v>
      </c>
      <c r="AQ14">
        <f t="shared" si="25"/>
        <v>78714.899999999994</v>
      </c>
      <c r="AS14">
        <f t="shared" si="0"/>
        <v>50338.299999999996</v>
      </c>
      <c r="AT14">
        <f t="shared" si="1"/>
        <v>14271.6</v>
      </c>
      <c r="AU14" s="3">
        <f t="shared" si="2"/>
        <v>699590000000</v>
      </c>
      <c r="AV14">
        <f t="shared" si="3"/>
        <v>0</v>
      </c>
      <c r="AW14">
        <f t="shared" si="4"/>
        <v>0</v>
      </c>
      <c r="AX14">
        <f t="shared" si="5"/>
        <v>0</v>
      </c>
      <c r="AY14">
        <f>AE14/G14</f>
        <v>0</v>
      </c>
      <c r="AZ14">
        <f t="shared" si="7"/>
        <v>0</v>
      </c>
      <c r="BB14">
        <f t="shared" si="8"/>
        <v>0.1751727809639976</v>
      </c>
      <c r="BD14" t="e">
        <f t="shared" si="9"/>
        <v>#DIV/0!</v>
      </c>
      <c r="BF14">
        <f t="shared" si="10"/>
        <v>-3.741429864854763</v>
      </c>
      <c r="BG14">
        <f t="shared" si="11"/>
        <v>5.5154923063987216</v>
      </c>
      <c r="BI14">
        <f t="shared" si="12"/>
        <v>-65259.799999999996</v>
      </c>
      <c r="BL14">
        <f t="shared" si="13"/>
        <v>0.1751727809639976</v>
      </c>
      <c r="BM14">
        <f>CD14/U14</f>
        <v>4.9019731494716778E-2</v>
      </c>
      <c r="BN14">
        <f>CD14/(U14-K14-J14)</f>
        <v>5.1994411041166547E-2</v>
      </c>
      <c r="BP14">
        <f t="shared" si="14"/>
        <v>0.23511023983908605</v>
      </c>
      <c r="BR14">
        <f t="shared" si="15"/>
        <v>0</v>
      </c>
      <c r="BT14">
        <f t="shared" si="16"/>
        <v>0</v>
      </c>
      <c r="BU14">
        <f t="shared" si="17"/>
        <v>0.181307477999718</v>
      </c>
      <c r="BW14">
        <f t="shared" si="18"/>
        <v>0.94908769864626252</v>
      </c>
      <c r="BX14">
        <f t="shared" si="19"/>
        <v>1.1963034858210887E-4</v>
      </c>
      <c r="BY14">
        <f t="shared" si="20"/>
        <v>9.6891432040776881E-2</v>
      </c>
      <c r="CA14">
        <f t="shared" si="21"/>
        <v>0.11517940838578267</v>
      </c>
      <c r="CB14">
        <f t="shared" si="22"/>
        <v>1.1517059830987504</v>
      </c>
      <c r="CD14">
        <v>699.59</v>
      </c>
    </row>
    <row r="15" spans="1:82" x14ac:dyDescent="0.3">
      <c r="A15" t="s">
        <v>120</v>
      </c>
      <c r="B15" t="s">
        <v>121</v>
      </c>
      <c r="C15" t="s">
        <v>122</v>
      </c>
      <c r="D15" t="s">
        <v>44</v>
      </c>
      <c r="E15">
        <v>34033</v>
      </c>
      <c r="G15">
        <v>94511</v>
      </c>
      <c r="H15">
        <v>11975</v>
      </c>
      <c r="J15">
        <v>18941</v>
      </c>
      <c r="K15">
        <v>-178</v>
      </c>
      <c r="L15">
        <v>2561</v>
      </c>
      <c r="N15">
        <v>26517</v>
      </c>
      <c r="P15">
        <v>55374</v>
      </c>
      <c r="R15">
        <v>20836</v>
      </c>
      <c r="S15">
        <v>479</v>
      </c>
      <c r="T15">
        <v>21111</v>
      </c>
      <c r="U15">
        <v>39137</v>
      </c>
      <c r="X15">
        <v>1031</v>
      </c>
      <c r="Y15">
        <v>16</v>
      </c>
      <c r="AA15">
        <v>308</v>
      </c>
      <c r="AB15">
        <v>35926</v>
      </c>
      <c r="AE15">
        <v>23595</v>
      </c>
      <c r="AF15">
        <v>19743</v>
      </c>
      <c r="AH15">
        <v>23916</v>
      </c>
      <c r="AI15">
        <v>-2</v>
      </c>
      <c r="AJ15">
        <v>20752</v>
      </c>
      <c r="AK15">
        <v>19950</v>
      </c>
      <c r="AM15">
        <v>1034</v>
      </c>
      <c r="AO15">
        <f t="shared" si="23"/>
        <v>23596.973156046162</v>
      </c>
      <c r="AP15">
        <f t="shared" si="24"/>
        <v>7516</v>
      </c>
      <c r="AQ15">
        <f t="shared" si="25"/>
        <v>94689</v>
      </c>
      <c r="AS15">
        <f t="shared" si="0"/>
        <v>67994</v>
      </c>
      <c r="AT15">
        <f t="shared" si="1"/>
        <v>39315</v>
      </c>
      <c r="AU15" s="3">
        <f t="shared" si="2"/>
        <v>663160000000</v>
      </c>
      <c r="AV15">
        <f t="shared" si="3"/>
        <v>0.34704493273003739</v>
      </c>
      <c r="AW15">
        <f t="shared" si="4"/>
        <v>0.34701591316880903</v>
      </c>
      <c r="AX15">
        <f t="shared" si="5"/>
        <v>0.39166400803422791</v>
      </c>
      <c r="AY15">
        <f t="shared" si="6"/>
        <v>0.24965347948916</v>
      </c>
      <c r="AZ15">
        <f t="shared" si="7"/>
        <v>0.39163125746912758</v>
      </c>
      <c r="BB15">
        <f t="shared" si="8"/>
        <v>0.29340824190369741</v>
      </c>
      <c r="BD15" t="e">
        <f t="shared" si="9"/>
        <v>#DIV/0!</v>
      </c>
      <c r="BF15">
        <f t="shared" si="10"/>
        <v>1.0738283118125298</v>
      </c>
      <c r="BG15">
        <f t="shared" si="11"/>
        <v>2.4148759485908475</v>
      </c>
      <c r="BI15">
        <f t="shared" si="12"/>
        <v>-75346</v>
      </c>
      <c r="BL15">
        <f t="shared" si="13"/>
        <v>0.29340824190369741</v>
      </c>
      <c r="BM15">
        <f>CD15/U15</f>
        <v>1.6944579298362163E-2</v>
      </c>
      <c r="BN15">
        <f>CD15/(U15-K15-J15)</f>
        <v>3.254932757435948E-2</v>
      </c>
      <c r="BP15">
        <f t="shared" si="14"/>
        <v>0.54954628959527918</v>
      </c>
      <c r="BR15">
        <f t="shared" si="15"/>
        <v>0.34704493273003745</v>
      </c>
      <c r="BT15">
        <f t="shared" si="16"/>
        <v>0.65676668707899566</v>
      </c>
      <c r="BU15">
        <f t="shared" si="17"/>
        <v>0.40507454158775169</v>
      </c>
      <c r="BW15">
        <f t="shared" si="18"/>
        <v>0</v>
      </c>
      <c r="BX15">
        <f t="shared" si="19"/>
        <v>8.7881168019802289E-5</v>
      </c>
      <c r="BY15">
        <f t="shared" si="20"/>
        <v>0.20924354063384609</v>
      </c>
      <c r="CA15">
        <f t="shared" si="21"/>
        <v>0.45159708866010484</v>
      </c>
      <c r="CB15">
        <f t="shared" si="22"/>
        <v>1.2834408115548517</v>
      </c>
      <c r="CD15">
        <v>663.16</v>
      </c>
    </row>
    <row r="16" spans="1:82" x14ac:dyDescent="0.3">
      <c r="A16" t="s">
        <v>123</v>
      </c>
      <c r="B16" t="s">
        <v>124</v>
      </c>
      <c r="C16" t="s">
        <v>125</v>
      </c>
      <c r="D16" t="s">
        <v>44</v>
      </c>
      <c r="E16">
        <v>24579</v>
      </c>
      <c r="F16">
        <v>143782</v>
      </c>
      <c r="G16">
        <v>2307</v>
      </c>
      <c r="H16">
        <v>11203</v>
      </c>
      <c r="I16">
        <v>43522</v>
      </c>
      <c r="J16">
        <v>62207</v>
      </c>
      <c r="K16">
        <v>4587</v>
      </c>
      <c r="N16">
        <v>32643</v>
      </c>
      <c r="O16">
        <v>114749</v>
      </c>
      <c r="P16">
        <v>168361</v>
      </c>
      <c r="S16">
        <v>5113</v>
      </c>
      <c r="U16">
        <v>168361</v>
      </c>
      <c r="W16">
        <v>15481</v>
      </c>
      <c r="Y16">
        <v>2789</v>
      </c>
      <c r="AA16">
        <v>1175</v>
      </c>
      <c r="AB16">
        <v>57399</v>
      </c>
      <c r="AE16">
        <v>167</v>
      </c>
      <c r="AF16">
        <v>60</v>
      </c>
      <c r="AG16">
        <v>7222</v>
      </c>
      <c r="AH16">
        <v>14160</v>
      </c>
      <c r="AI16">
        <v>1717</v>
      </c>
      <c r="AJ16">
        <v>12700</v>
      </c>
      <c r="AK16">
        <v>20821</v>
      </c>
      <c r="AL16">
        <v>21215</v>
      </c>
      <c r="AM16">
        <v>3867</v>
      </c>
      <c r="AN16">
        <v>394</v>
      </c>
      <c r="AO16">
        <f t="shared" si="23"/>
        <v>146.75007062146892</v>
      </c>
      <c r="AP16">
        <f t="shared" si="24"/>
        <v>-8064</v>
      </c>
      <c r="AQ16">
        <f t="shared" si="25"/>
        <v>-2280</v>
      </c>
      <c r="AS16">
        <f t="shared" si="0"/>
        <v>-30336</v>
      </c>
      <c r="AT16">
        <f t="shared" si="1"/>
        <v>163774</v>
      </c>
      <c r="AU16" s="3">
        <f t="shared" si="2"/>
        <v>645980000000</v>
      </c>
      <c r="AV16">
        <f t="shared" si="3"/>
        <v>-4.8374891423216288E-3</v>
      </c>
      <c r="AW16">
        <f t="shared" si="4"/>
        <v>-5.5050105485232072E-3</v>
      </c>
      <c r="AX16">
        <f t="shared" si="5"/>
        <v>8.7163933821650451E-4</v>
      </c>
      <c r="AY16">
        <f t="shared" si="6"/>
        <v>7.2388383181621149E-2</v>
      </c>
      <c r="AZ16">
        <f t="shared" si="7"/>
        <v>9.9191618011297143E-4</v>
      </c>
      <c r="BB16">
        <f t="shared" si="8"/>
        <v>-0.68634625527426163</v>
      </c>
      <c r="BD16">
        <f t="shared" si="9"/>
        <v>1.3188502366619181</v>
      </c>
      <c r="BF16">
        <f t="shared" si="10"/>
        <v>0.4229284251167863</v>
      </c>
      <c r="BG16">
        <f t="shared" si="11"/>
        <v>1.3702698368386978E-2</v>
      </c>
      <c r="BI16">
        <f t="shared" si="12"/>
        <v>103847</v>
      </c>
      <c r="BL16">
        <f t="shared" si="13"/>
        <v>-0.68634625527426163</v>
      </c>
      <c r="BM16">
        <f>CD16/U16</f>
        <v>3.8368743355052539E-3</v>
      </c>
      <c r="BN16">
        <f>CD16/(U16-K16-J16)</f>
        <v>6.3601366585603596E-3</v>
      </c>
      <c r="BP16">
        <f t="shared" si="14"/>
        <v>1.0453143782992735E-3</v>
      </c>
      <c r="BR16">
        <f t="shared" si="15"/>
        <v>-4.8374891423216279E-3</v>
      </c>
      <c r="BT16">
        <f t="shared" si="16"/>
        <v>2.9094583529329777E-3</v>
      </c>
      <c r="BU16">
        <f t="shared" si="17"/>
        <v>70.990030342436057</v>
      </c>
      <c r="BW16">
        <f t="shared" si="18"/>
        <v>9.1951223858256964E-2</v>
      </c>
      <c r="BX16">
        <f t="shared" si="19"/>
        <v>1.8269358412727588E-2</v>
      </c>
      <c r="BY16">
        <f t="shared" si="20"/>
        <v>-0.14047713437721918</v>
      </c>
      <c r="CA16">
        <f t="shared" si="21"/>
        <v>0.34319762276751525</v>
      </c>
      <c r="CB16">
        <f t="shared" si="22"/>
        <v>0.75296388199614006</v>
      </c>
      <c r="CD16">
        <v>645.98</v>
      </c>
    </row>
    <row r="17" spans="1:82" x14ac:dyDescent="0.3">
      <c r="A17" t="s">
        <v>126</v>
      </c>
      <c r="B17" t="s">
        <v>127</v>
      </c>
      <c r="C17" t="s">
        <v>128</v>
      </c>
      <c r="D17" t="s">
        <v>44</v>
      </c>
      <c r="E17">
        <v>13100379</v>
      </c>
      <c r="G17">
        <v>53630374</v>
      </c>
      <c r="H17">
        <v>7804733</v>
      </c>
      <c r="I17">
        <v>1593756</v>
      </c>
      <c r="L17">
        <v>1335304</v>
      </c>
      <c r="N17">
        <v>10755400</v>
      </c>
      <c r="O17">
        <v>1780806</v>
      </c>
      <c r="P17">
        <v>28886807</v>
      </c>
      <c r="Q17">
        <v>1784453</v>
      </c>
      <c r="R17">
        <v>13798351</v>
      </c>
      <c r="S17">
        <v>121353</v>
      </c>
      <c r="T17">
        <v>15582804</v>
      </c>
      <c r="U17">
        <v>53630374</v>
      </c>
      <c r="V17">
        <v>13171638</v>
      </c>
      <c r="W17">
        <v>31300917</v>
      </c>
      <c r="Y17">
        <v>6252126</v>
      </c>
      <c r="AA17">
        <v>362162</v>
      </c>
      <c r="AB17">
        <v>39000966</v>
      </c>
      <c r="AC17">
        <v>21038464</v>
      </c>
      <c r="AD17">
        <v>17962502</v>
      </c>
      <c r="AE17">
        <v>10417614</v>
      </c>
      <c r="AF17">
        <v>8711631</v>
      </c>
      <c r="AG17">
        <v>185312</v>
      </c>
      <c r="AH17">
        <v>9965657</v>
      </c>
      <c r="AI17">
        <v>1254026</v>
      </c>
      <c r="AJ17">
        <v>9297738</v>
      </c>
      <c r="AK17">
        <v>7361364</v>
      </c>
      <c r="AL17">
        <v>439538</v>
      </c>
      <c r="AM17">
        <v>15301517</v>
      </c>
      <c r="AN17">
        <v>6921826</v>
      </c>
      <c r="AO17">
        <f t="shared" si="23"/>
        <v>9106716.1019523349</v>
      </c>
      <c r="AP17">
        <f t="shared" si="24"/>
        <v>2344979</v>
      </c>
      <c r="AQ17">
        <f t="shared" si="25"/>
        <v>53630374</v>
      </c>
      <c r="AS17">
        <f t="shared" si="0"/>
        <v>42874974</v>
      </c>
      <c r="AT17">
        <f t="shared" si="1"/>
        <v>53630374</v>
      </c>
      <c r="AU17" s="3">
        <f t="shared" si="2"/>
        <v>546799999999.99994</v>
      </c>
      <c r="AV17">
        <f t="shared" si="3"/>
        <v>0.21240167053984302</v>
      </c>
      <c r="AW17">
        <f t="shared" si="4"/>
        <v>0.24297656716946348</v>
      </c>
      <c r="AX17">
        <f t="shared" si="5"/>
        <v>0.13157488740008927</v>
      </c>
      <c r="AY17">
        <f t="shared" si="6"/>
        <v>0.19424839364349761</v>
      </c>
      <c r="AZ17">
        <f t="shared" si="7"/>
        <v>0.15051489183172603</v>
      </c>
      <c r="BB17">
        <f t="shared" si="8"/>
        <v>0.17169372510873127</v>
      </c>
      <c r="BD17">
        <f t="shared" si="9"/>
        <v>24.471102226438678</v>
      </c>
      <c r="BF17">
        <f t="shared" si="10"/>
        <v>0.66716470133367023</v>
      </c>
      <c r="BG17">
        <f t="shared" si="11"/>
        <v>1</v>
      </c>
      <c r="BI17">
        <f t="shared" si="12"/>
        <v>0</v>
      </c>
      <c r="BL17">
        <f t="shared" si="13"/>
        <v>0.17169372510873127</v>
      </c>
      <c r="BM17">
        <f>CD17/U17</f>
        <v>1.0195714838759095E-5</v>
      </c>
      <c r="BN17">
        <f>CD17/(U17-K17-J17)</f>
        <v>1.0195714838759095E-5</v>
      </c>
      <c r="BP17">
        <f t="shared" si="14"/>
        <v>0.22336962115246067</v>
      </c>
      <c r="BR17">
        <f t="shared" si="15"/>
        <v>0.21240167053984302</v>
      </c>
      <c r="BT17">
        <f t="shared" si="16"/>
        <v>0.26711169154117875</v>
      </c>
      <c r="BU17">
        <f t="shared" si="17"/>
        <v>1</v>
      </c>
      <c r="BW17">
        <f t="shared" si="18"/>
        <v>0.58364159459339215</v>
      </c>
      <c r="BX17">
        <f t="shared" si="19"/>
        <v>2.2311381400197876E-7</v>
      </c>
      <c r="BY17">
        <f t="shared" si="20"/>
        <v>6.0126208618218845E-2</v>
      </c>
      <c r="CA17">
        <f t="shared" si="21"/>
        <v>0.72565715826468569</v>
      </c>
      <c r="CB17">
        <f t="shared" si="22"/>
        <v>1.2180280603231866</v>
      </c>
      <c r="CD17">
        <v>546.79999999999995</v>
      </c>
    </row>
    <row r="18" spans="1:82" x14ac:dyDescent="0.3">
      <c r="A18" t="s">
        <v>129</v>
      </c>
      <c r="B18" t="s">
        <v>130</v>
      </c>
      <c r="C18" t="s">
        <v>131</v>
      </c>
      <c r="D18" t="s">
        <v>44</v>
      </c>
      <c r="E18">
        <v>19724</v>
      </c>
      <c r="G18">
        <v>48081</v>
      </c>
      <c r="H18">
        <v>8442</v>
      </c>
      <c r="J18">
        <v>9193</v>
      </c>
      <c r="K18">
        <v>5453</v>
      </c>
      <c r="L18">
        <v>3773</v>
      </c>
      <c r="N18">
        <v>19220</v>
      </c>
      <c r="P18">
        <v>41566</v>
      </c>
      <c r="Q18">
        <v>750</v>
      </c>
      <c r="R18">
        <v>17476</v>
      </c>
      <c r="S18">
        <v>929</v>
      </c>
      <c r="T18">
        <v>18226</v>
      </c>
      <c r="U18">
        <v>6515</v>
      </c>
      <c r="W18">
        <v>72907</v>
      </c>
      <c r="AA18">
        <v>1433</v>
      </c>
      <c r="AB18">
        <v>28167</v>
      </c>
      <c r="AE18">
        <v>15582</v>
      </c>
      <c r="AF18">
        <v>12874</v>
      </c>
      <c r="AH18">
        <v>15254</v>
      </c>
      <c r="AI18">
        <v>2380</v>
      </c>
      <c r="AJ18">
        <v>12540</v>
      </c>
      <c r="AK18">
        <v>14780</v>
      </c>
      <c r="AL18">
        <v>474</v>
      </c>
      <c r="AM18">
        <v>897</v>
      </c>
      <c r="AN18">
        <v>14306</v>
      </c>
      <c r="AO18">
        <f t="shared" si="23"/>
        <v>13150.823915038678</v>
      </c>
      <c r="AP18">
        <f t="shared" si="24"/>
        <v>504</v>
      </c>
      <c r="AQ18">
        <f t="shared" si="25"/>
        <v>42628</v>
      </c>
      <c r="AS18">
        <f t="shared" si="0"/>
        <v>28861</v>
      </c>
      <c r="AT18">
        <f t="shared" si="1"/>
        <v>1062</v>
      </c>
      <c r="AU18" s="3">
        <f t="shared" si="2"/>
        <v>509890000000</v>
      </c>
      <c r="AV18">
        <f t="shared" si="3"/>
        <v>0.45566071567300781</v>
      </c>
      <c r="AW18">
        <f t="shared" si="4"/>
        <v>0.53989813242784379</v>
      </c>
      <c r="AX18">
        <f t="shared" si="5"/>
        <v>0.53153970797618033</v>
      </c>
      <c r="AY18">
        <f t="shared" si="6"/>
        <v>0.32407811817557869</v>
      </c>
      <c r="AZ18">
        <f t="shared" si="7"/>
        <v>0.62980477749484665</v>
      </c>
      <c r="BB18">
        <f t="shared" si="8"/>
        <v>0.51210976750632342</v>
      </c>
      <c r="BD18" t="e">
        <f t="shared" si="9"/>
        <v>#DIV/0!</v>
      </c>
      <c r="BF18">
        <f t="shared" si="10"/>
        <v>5.1017931534142367</v>
      </c>
      <c r="BG18">
        <f t="shared" si="11"/>
        <v>7.3800460475825016</v>
      </c>
      <c r="BI18">
        <f t="shared" si="12"/>
        <v>-50759</v>
      </c>
      <c r="BL18">
        <f t="shared" si="13"/>
        <v>0.51210976750632342</v>
      </c>
      <c r="BM18">
        <f>CD18/U18</f>
        <v>7.8264006139677669E-2</v>
      </c>
      <c r="BN18">
        <f>CD18/(U18-K18-J18)</f>
        <v>-6.2709383839626126E-2</v>
      </c>
      <c r="BP18">
        <f t="shared" si="14"/>
        <v>0.45705967976710332</v>
      </c>
      <c r="BR18">
        <f t="shared" si="15"/>
        <v>0.45566071567300781</v>
      </c>
      <c r="BT18">
        <f t="shared" si="16"/>
        <v>0.55320055383959954</v>
      </c>
      <c r="BU18">
        <f t="shared" si="17"/>
        <v>2.2087726960753729E-2</v>
      </c>
      <c r="BW18">
        <f t="shared" si="18"/>
        <v>11.190636991557943</v>
      </c>
      <c r="BX18">
        <f t="shared" si="19"/>
        <v>1.1383040651591984E-4</v>
      </c>
      <c r="BY18">
        <f t="shared" si="20"/>
        <v>1.7929712879777876E-2</v>
      </c>
      <c r="CA18">
        <f t="shared" si="21"/>
        <v>0.43922996878251819</v>
      </c>
      <c r="CB18">
        <f t="shared" si="22"/>
        <v>1.0262226847034339</v>
      </c>
      <c r="CD18">
        <v>509.89</v>
      </c>
    </row>
    <row r="19" spans="1:82" x14ac:dyDescent="0.3">
      <c r="A19" t="s">
        <v>132</v>
      </c>
      <c r="B19" t="s">
        <v>133</v>
      </c>
      <c r="C19" t="s">
        <v>119</v>
      </c>
      <c r="D19" t="s">
        <v>44</v>
      </c>
      <c r="E19">
        <v>91990</v>
      </c>
      <c r="F19">
        <v>145671</v>
      </c>
      <c r="G19">
        <v>453475</v>
      </c>
      <c r="H19">
        <v>23187</v>
      </c>
      <c r="I19">
        <v>2888</v>
      </c>
      <c r="J19">
        <v>1</v>
      </c>
      <c r="N19">
        <v>70307</v>
      </c>
      <c r="O19">
        <v>55218</v>
      </c>
      <c r="P19">
        <v>-75807</v>
      </c>
      <c r="R19">
        <v>98</v>
      </c>
      <c r="S19">
        <v>6</v>
      </c>
      <c r="T19">
        <v>41710</v>
      </c>
      <c r="U19">
        <v>272</v>
      </c>
      <c r="V19">
        <v>238817</v>
      </c>
      <c r="AA19">
        <v>4</v>
      </c>
      <c r="AB19">
        <v>5</v>
      </c>
      <c r="AF19">
        <v>-51867</v>
      </c>
      <c r="AG19">
        <v>987</v>
      </c>
      <c r="AH19">
        <v>48873</v>
      </c>
      <c r="AI19">
        <v>13810</v>
      </c>
      <c r="AJ19">
        <v>78</v>
      </c>
      <c r="AK19">
        <v>55022</v>
      </c>
      <c r="AL19">
        <v>64</v>
      </c>
      <c r="AN19">
        <v>54958</v>
      </c>
      <c r="AO19">
        <f t="shared" si="23"/>
        <v>0</v>
      </c>
      <c r="AP19">
        <f t="shared" si="24"/>
        <v>21683</v>
      </c>
      <c r="AQ19">
        <f t="shared" si="25"/>
        <v>453475</v>
      </c>
      <c r="AS19">
        <f t="shared" si="0"/>
        <v>383168</v>
      </c>
      <c r="AT19">
        <f t="shared" si="1"/>
        <v>272</v>
      </c>
      <c r="AU19" s="3">
        <f t="shared" si="2"/>
        <v>478510000000</v>
      </c>
      <c r="AV19">
        <f t="shared" si="3"/>
        <v>0</v>
      </c>
      <c r="AW19">
        <f t="shared" si="4"/>
        <v>0</v>
      </c>
      <c r="AX19">
        <f t="shared" si="5"/>
        <v>0</v>
      </c>
      <c r="AY19">
        <f t="shared" si="6"/>
        <v>0</v>
      </c>
      <c r="AZ19">
        <f t="shared" si="7"/>
        <v>0</v>
      </c>
      <c r="BB19">
        <f t="shared" si="8"/>
        <v>0.14359758643728077</v>
      </c>
      <c r="BD19">
        <f t="shared" si="9"/>
        <v>1.7313019390581717E-3</v>
      </c>
      <c r="BF19">
        <f t="shared" si="10"/>
        <v>-7.1492915052118333E-5</v>
      </c>
      <c r="BG19">
        <f t="shared" si="11"/>
        <v>1667.1875</v>
      </c>
      <c r="BI19">
        <f t="shared" si="12"/>
        <v>-453204</v>
      </c>
      <c r="BL19">
        <f t="shared" si="13"/>
        <v>0.14359758643728077</v>
      </c>
      <c r="BM19">
        <f>CD19/U19</f>
        <v>1.7592279411764706</v>
      </c>
      <c r="BN19">
        <f>CD19/(U19-K19-J19)</f>
        <v>1.7657195571955719</v>
      </c>
      <c r="BP19">
        <f t="shared" si="14"/>
        <v>-10373.4</v>
      </c>
      <c r="BR19">
        <f t="shared" si="15"/>
        <v>0</v>
      </c>
      <c r="BT19">
        <f t="shared" si="16"/>
        <v>0</v>
      </c>
      <c r="BU19">
        <f t="shared" si="17"/>
        <v>5.9981255857544514E-4</v>
      </c>
      <c r="BW19">
        <f t="shared" si="18"/>
        <v>0</v>
      </c>
      <c r="BX19">
        <f t="shared" si="19"/>
        <v>-3.1584649827715246E-5</v>
      </c>
      <c r="BY19">
        <f t="shared" si="20"/>
        <v>4336.8616809137075</v>
      </c>
      <c r="CA19">
        <f t="shared" si="21"/>
        <v>0.32979646407896795</v>
      </c>
      <c r="CB19">
        <f t="shared" si="22"/>
        <v>1.3084045685351386</v>
      </c>
      <c r="CD19">
        <v>478.51</v>
      </c>
    </row>
    <row r="20" spans="1:82" x14ac:dyDescent="0.3">
      <c r="A20" t="s">
        <v>134</v>
      </c>
      <c r="B20" t="s">
        <v>135</v>
      </c>
      <c r="C20" t="s">
        <v>136</v>
      </c>
      <c r="D20" t="s">
        <v>44</v>
      </c>
      <c r="E20">
        <v>34246</v>
      </c>
      <c r="G20">
        <v>69831</v>
      </c>
      <c r="H20">
        <v>9906</v>
      </c>
      <c r="I20">
        <v>29032</v>
      </c>
      <c r="L20">
        <v>2721</v>
      </c>
      <c r="N20">
        <v>35464</v>
      </c>
      <c r="O20">
        <v>2576</v>
      </c>
      <c r="P20">
        <v>46209</v>
      </c>
      <c r="Q20">
        <v>103</v>
      </c>
      <c r="R20">
        <v>5919</v>
      </c>
      <c r="S20">
        <v>19421</v>
      </c>
      <c r="T20">
        <v>5919</v>
      </c>
      <c r="U20">
        <v>23622</v>
      </c>
      <c r="W20">
        <v>17619</v>
      </c>
      <c r="Y20">
        <v>2</v>
      </c>
      <c r="AA20">
        <v>1828</v>
      </c>
      <c r="AB20">
        <v>254453</v>
      </c>
      <c r="AE20">
        <v>9285</v>
      </c>
      <c r="AF20">
        <v>624</v>
      </c>
      <c r="AH20">
        <v>9740</v>
      </c>
      <c r="AI20">
        <v>2373</v>
      </c>
      <c r="AK20">
        <v>11339</v>
      </c>
      <c r="AL20">
        <v>4710</v>
      </c>
      <c r="AM20">
        <v>2237</v>
      </c>
      <c r="AN20">
        <v>6629</v>
      </c>
      <c r="AO20">
        <f t="shared" si="23"/>
        <v>7022.8536960985621</v>
      </c>
      <c r="AP20">
        <f t="shared" si="24"/>
        <v>-1218</v>
      </c>
      <c r="AQ20">
        <f t="shared" si="25"/>
        <v>69831</v>
      </c>
      <c r="AS20">
        <f t="shared" si="0"/>
        <v>34367</v>
      </c>
      <c r="AT20">
        <f t="shared" si="1"/>
        <v>23622</v>
      </c>
      <c r="AU20" s="3">
        <f t="shared" si="2"/>
        <v>435650000000</v>
      </c>
      <c r="AV20">
        <f t="shared" si="3"/>
        <v>0.20434875596061811</v>
      </c>
      <c r="AW20">
        <f t="shared" si="4"/>
        <v>0.27017196729420667</v>
      </c>
      <c r="AX20">
        <f t="shared" si="5"/>
        <v>0.23773242937268751</v>
      </c>
      <c r="AY20">
        <f t="shared" si="6"/>
        <v>0.13296386991450787</v>
      </c>
      <c r="AZ20">
        <f t="shared" si="7"/>
        <v>0.31430892657662229</v>
      </c>
      <c r="BB20">
        <f t="shared" si="8"/>
        <v>0.32993860389326973</v>
      </c>
      <c r="BD20">
        <f t="shared" si="9"/>
        <v>8.7645701295122631</v>
      </c>
      <c r="BF20">
        <f t="shared" si="10"/>
        <v>-43.720446735395186</v>
      </c>
      <c r="BG20">
        <f t="shared" si="11"/>
        <v>2.9561849123698249</v>
      </c>
      <c r="BI20">
        <f t="shared" si="12"/>
        <v>-46209</v>
      </c>
      <c r="BL20">
        <f t="shared" si="13"/>
        <v>0.32993860389326973</v>
      </c>
      <c r="BM20">
        <f>CD20/U20</f>
        <v>1.8442553551773769E-2</v>
      </c>
      <c r="BN20">
        <f>CD20/(U20-K20-J20)</f>
        <v>1.8442553551773769E-2</v>
      </c>
      <c r="BP20">
        <f t="shared" si="14"/>
        <v>2.4523192888274061E-3</v>
      </c>
      <c r="BR20">
        <f t="shared" si="15"/>
        <v>0.20434875596061808</v>
      </c>
      <c r="BT20">
        <f t="shared" si="16"/>
        <v>3.6490039417888566E-2</v>
      </c>
      <c r="BU20">
        <f t="shared" si="17"/>
        <v>0.33827383253855736</v>
      </c>
      <c r="BW20">
        <f t="shared" si="18"/>
        <v>0.74587249174498349</v>
      </c>
      <c r="BX20">
        <f t="shared" si="19"/>
        <v>1.9951615795288252E-3</v>
      </c>
      <c r="BY20">
        <f t="shared" si="20"/>
        <v>-4.7829435875685116E-3</v>
      </c>
      <c r="CA20">
        <f t="shared" si="21"/>
        <v>0.27932551319648091</v>
      </c>
      <c r="CB20">
        <f t="shared" si="22"/>
        <v>0.96565531242950597</v>
      </c>
      <c r="CD20">
        <v>435.65</v>
      </c>
    </row>
    <row r="21" spans="1:82" x14ac:dyDescent="0.3">
      <c r="A21" t="s">
        <v>137</v>
      </c>
      <c r="B21" t="s">
        <v>138</v>
      </c>
      <c r="C21" t="s">
        <v>139</v>
      </c>
      <c r="D21" t="s">
        <v>44</v>
      </c>
      <c r="E21">
        <v>24709</v>
      </c>
      <c r="F21">
        <v>1458</v>
      </c>
      <c r="G21">
        <v>122370</v>
      </c>
      <c r="H21">
        <v>9482</v>
      </c>
      <c r="I21">
        <v>22152</v>
      </c>
      <c r="J21">
        <v>40303</v>
      </c>
      <c r="K21">
        <v>28605</v>
      </c>
      <c r="L21">
        <v>6118</v>
      </c>
      <c r="M21">
        <v>4470</v>
      </c>
      <c r="N21">
        <v>33627</v>
      </c>
      <c r="O21">
        <v>2884</v>
      </c>
      <c r="P21">
        <v>71811</v>
      </c>
      <c r="Q21">
        <v>7191</v>
      </c>
      <c r="R21">
        <v>25269</v>
      </c>
      <c r="S21">
        <v>15364</v>
      </c>
      <c r="T21">
        <v>32922</v>
      </c>
      <c r="U21">
        <v>50559</v>
      </c>
      <c r="W21">
        <v>123811</v>
      </c>
      <c r="X21">
        <v>798</v>
      </c>
      <c r="Y21">
        <v>1</v>
      </c>
      <c r="AA21">
        <v>11900</v>
      </c>
      <c r="AB21">
        <v>84039</v>
      </c>
      <c r="AC21">
        <v>40848</v>
      </c>
      <c r="AD21">
        <v>43191</v>
      </c>
      <c r="AE21">
        <v>18545</v>
      </c>
      <c r="AF21">
        <v>14974</v>
      </c>
      <c r="AH21">
        <v>18761</v>
      </c>
      <c r="AI21">
        <v>3787</v>
      </c>
      <c r="AJ21">
        <v>15291</v>
      </c>
      <c r="AK21">
        <v>19846</v>
      </c>
      <c r="AL21">
        <v>3322</v>
      </c>
      <c r="AM21">
        <v>2896</v>
      </c>
      <c r="AN21">
        <v>16946</v>
      </c>
      <c r="AO21">
        <f t="shared" si="23"/>
        <v>14801.600660945578</v>
      </c>
      <c r="AP21">
        <f t="shared" si="24"/>
        <v>-8918</v>
      </c>
      <c r="AQ21">
        <f t="shared" si="25"/>
        <v>93765</v>
      </c>
      <c r="AS21">
        <f t="shared" si="0"/>
        <v>88743</v>
      </c>
      <c r="AT21">
        <f t="shared" si="1"/>
        <v>21954</v>
      </c>
      <c r="AU21" s="3">
        <f t="shared" si="2"/>
        <v>377940000000</v>
      </c>
      <c r="AV21">
        <f t="shared" si="3"/>
        <v>0.16679175440255095</v>
      </c>
      <c r="AW21">
        <f t="shared" si="4"/>
        <v>0.20897422895326956</v>
      </c>
      <c r="AX21">
        <f t="shared" si="5"/>
        <v>0.17730502342982929</v>
      </c>
      <c r="AY21">
        <f t="shared" si="6"/>
        <v>0.15154858216883224</v>
      </c>
      <c r="AZ21">
        <f t="shared" si="7"/>
        <v>0.22214635665600554</v>
      </c>
      <c r="BB21">
        <f t="shared" si="8"/>
        <v>0.22363454018908532</v>
      </c>
      <c r="BD21">
        <f t="shared" si="9"/>
        <v>3.7937432286023833</v>
      </c>
      <c r="BF21">
        <f t="shared" si="10"/>
        <v>1.7014698736637512</v>
      </c>
      <c r="BG21">
        <f t="shared" si="11"/>
        <v>2.4203405921794339</v>
      </c>
      <c r="BI21">
        <f t="shared" si="12"/>
        <v>-112912</v>
      </c>
      <c r="BL21">
        <f t="shared" si="13"/>
        <v>0.22363454018908532</v>
      </c>
      <c r="BM21">
        <f>CD21/U21</f>
        <v>7.4752269625585951E-3</v>
      </c>
      <c r="BN21">
        <f>CD21/(U21-K21-J21)</f>
        <v>-2.059730775519102E-2</v>
      </c>
      <c r="BP21">
        <f t="shared" si="14"/>
        <v>0.17817917871464439</v>
      </c>
      <c r="BR21">
        <f t="shared" si="15"/>
        <v>0.16679175440255095</v>
      </c>
      <c r="BT21">
        <f t="shared" si="16"/>
        <v>0.22067135496614668</v>
      </c>
      <c r="BU21">
        <f t="shared" si="17"/>
        <v>0.17288551115469478</v>
      </c>
      <c r="BW21">
        <f t="shared" si="18"/>
        <v>2.4488419470321801</v>
      </c>
      <c r="BX21">
        <f t="shared" si="19"/>
        <v>5.9025199691002752E-5</v>
      </c>
      <c r="BY21">
        <f t="shared" si="20"/>
        <v>-0.1061102361100571</v>
      </c>
      <c r="CA21">
        <f t="shared" si="21"/>
        <v>0.28197579326136735</v>
      </c>
      <c r="CB21">
        <f t="shared" si="22"/>
        <v>0.60186754691170785</v>
      </c>
      <c r="CD21">
        <v>377.94</v>
      </c>
    </row>
    <row r="22" spans="1:82" x14ac:dyDescent="0.3">
      <c r="A22" t="s">
        <v>140</v>
      </c>
      <c r="B22" t="s">
        <v>141</v>
      </c>
      <c r="C22" t="s">
        <v>142</v>
      </c>
      <c r="D22" t="s">
        <v>44</v>
      </c>
      <c r="E22">
        <v>55893</v>
      </c>
      <c r="F22">
        <v>6046</v>
      </c>
      <c r="G22">
        <v>180104</v>
      </c>
      <c r="H22">
        <v>24105</v>
      </c>
      <c r="I22">
        <v>20518</v>
      </c>
      <c r="J22">
        <v>7.5</v>
      </c>
      <c r="K22">
        <v>37618</v>
      </c>
      <c r="L22">
        <v>406</v>
      </c>
      <c r="M22">
        <v>7292</v>
      </c>
      <c r="N22">
        <v>50321</v>
      </c>
      <c r="O22">
        <v>2832</v>
      </c>
      <c r="P22">
        <v>108614</v>
      </c>
      <c r="R22">
        <v>7215</v>
      </c>
      <c r="S22">
        <v>1.6</v>
      </c>
      <c r="T22">
        <v>7215</v>
      </c>
      <c r="U22">
        <v>180104</v>
      </c>
      <c r="V22">
        <v>55.6</v>
      </c>
      <c r="AB22">
        <v>56964</v>
      </c>
      <c r="AC22">
        <v>27471</v>
      </c>
      <c r="AD22">
        <v>61350</v>
      </c>
      <c r="AF22">
        <v>14.1</v>
      </c>
      <c r="AG22">
        <v>17232</v>
      </c>
      <c r="AH22">
        <v>16687</v>
      </c>
      <c r="AI22">
        <v>16687</v>
      </c>
      <c r="AK22">
        <v>24266</v>
      </c>
      <c r="AO22">
        <f t="shared" si="23"/>
        <v>0</v>
      </c>
      <c r="AP22">
        <f t="shared" si="24"/>
        <v>5572</v>
      </c>
      <c r="AQ22">
        <f t="shared" si="25"/>
        <v>142486</v>
      </c>
      <c r="AS22">
        <f t="shared" si="0"/>
        <v>129783</v>
      </c>
      <c r="AT22">
        <f t="shared" si="1"/>
        <v>142486</v>
      </c>
      <c r="AU22" s="3">
        <f t="shared" si="2"/>
        <v>374290000000</v>
      </c>
      <c r="AV22">
        <f t="shared" si="3"/>
        <v>0</v>
      </c>
      <c r="AW22">
        <f t="shared" si="4"/>
        <v>0</v>
      </c>
      <c r="AX22">
        <f t="shared" si="5"/>
        <v>0</v>
      </c>
      <c r="AY22">
        <f t="shared" si="6"/>
        <v>0</v>
      </c>
      <c r="AZ22">
        <f t="shared" si="7"/>
        <v>0</v>
      </c>
      <c r="BB22">
        <f t="shared" si="8"/>
        <v>0.18697364061548893</v>
      </c>
      <c r="BD22">
        <f t="shared" si="9"/>
        <v>2.7762939857685933</v>
      </c>
      <c r="BF22">
        <f t="shared" si="10"/>
        <v>0.41580169053562827</v>
      </c>
      <c r="BG22">
        <f t="shared" si="11"/>
        <v>1</v>
      </c>
      <c r="BI22">
        <f t="shared" si="12"/>
        <v>-7.5</v>
      </c>
      <c r="BL22">
        <f t="shared" si="13"/>
        <v>0.18697364061548893</v>
      </c>
      <c r="BM22">
        <f>CD22/U22</f>
        <v>2.0781881579531826E-3</v>
      </c>
      <c r="BN22">
        <f>CD22/(U22-K22-J22)</f>
        <v>2.6269928445344388E-3</v>
      </c>
      <c r="BP22">
        <f t="shared" si="14"/>
        <v>2.4752475247524753E-4</v>
      </c>
      <c r="BR22">
        <f t="shared" si="15"/>
        <v>0</v>
      </c>
      <c r="BT22">
        <f t="shared" si="16"/>
        <v>0</v>
      </c>
      <c r="BU22">
        <f t="shared" si="17"/>
        <v>0.79113179052103233</v>
      </c>
      <c r="BW22">
        <f t="shared" si="18"/>
        <v>0</v>
      </c>
      <c r="BX22">
        <f t="shared" si="19"/>
        <v>0.10247121282782973</v>
      </c>
      <c r="BY22">
        <f t="shared" si="20"/>
        <v>9.7833119504234262E-2</v>
      </c>
      <c r="CA22">
        <f t="shared" si="21"/>
        <v>0.47902466167206537</v>
      </c>
      <c r="CB22">
        <f t="shared" si="22"/>
        <v>0.96581943920033386</v>
      </c>
      <c r="CD22">
        <v>374.29</v>
      </c>
    </row>
    <row r="23" spans="1:82" x14ac:dyDescent="0.3">
      <c r="A23" t="s">
        <v>143</v>
      </c>
      <c r="B23" t="s">
        <v>144</v>
      </c>
      <c r="C23" t="s">
        <v>145</v>
      </c>
      <c r="D23" t="s">
        <v>44</v>
      </c>
      <c r="E23">
        <v>31683</v>
      </c>
      <c r="G23">
        <v>96119</v>
      </c>
      <c r="H23">
        <v>1659</v>
      </c>
      <c r="I23">
        <v>26702</v>
      </c>
      <c r="J23">
        <v>19475</v>
      </c>
      <c r="K23">
        <v>8983</v>
      </c>
      <c r="L23">
        <v>4903</v>
      </c>
      <c r="N23">
        <v>28661</v>
      </c>
      <c r="O23">
        <v>2738</v>
      </c>
      <c r="P23">
        <v>89479</v>
      </c>
      <c r="Q23">
        <v>316</v>
      </c>
      <c r="R23">
        <v>53067</v>
      </c>
      <c r="S23">
        <v>11938</v>
      </c>
      <c r="T23">
        <v>53067</v>
      </c>
      <c r="U23">
        <v>96119</v>
      </c>
      <c r="V23">
        <v>95971</v>
      </c>
      <c r="W23">
        <v>89533</v>
      </c>
      <c r="AA23">
        <v>1129</v>
      </c>
      <c r="AB23">
        <v>159514</v>
      </c>
      <c r="AC23">
        <v>106206</v>
      </c>
      <c r="AD23">
        <v>53308</v>
      </c>
      <c r="AE23">
        <v>21526</v>
      </c>
      <c r="AF23">
        <v>14806</v>
      </c>
      <c r="AH23">
        <v>19406</v>
      </c>
      <c r="AI23">
        <v>4600</v>
      </c>
      <c r="AJ23">
        <v>14154</v>
      </c>
      <c r="AK23">
        <v>19810</v>
      </c>
      <c r="AL23">
        <v>3485</v>
      </c>
      <c r="AM23">
        <v>3034</v>
      </c>
      <c r="AN23">
        <v>16325</v>
      </c>
      <c r="AO23">
        <f t="shared" si="23"/>
        <v>16423.475007729568</v>
      </c>
      <c r="AP23">
        <f t="shared" si="24"/>
        <v>3022</v>
      </c>
      <c r="AQ23">
        <f t="shared" si="25"/>
        <v>87136</v>
      </c>
      <c r="AS23">
        <f t="shared" si="0"/>
        <v>67458</v>
      </c>
      <c r="AT23">
        <f t="shared" si="1"/>
        <v>87136</v>
      </c>
      <c r="AU23" s="3">
        <f t="shared" si="2"/>
        <v>369960000000</v>
      </c>
      <c r="AV23">
        <f t="shared" si="3"/>
        <v>0.24346222846407495</v>
      </c>
      <c r="AW23">
        <f t="shared" si="4"/>
        <v>0.31910225621868421</v>
      </c>
      <c r="AX23">
        <f t="shared" si="5"/>
        <v>0.11008724014136426</v>
      </c>
      <c r="AY23">
        <f t="shared" si="6"/>
        <v>0.22395156004536043</v>
      </c>
      <c r="AZ23">
        <f t="shared" si="7"/>
        <v>0.14428967865617418</v>
      </c>
      <c r="BB23">
        <f t="shared" si="8"/>
        <v>0.29366420587624892</v>
      </c>
      <c r="BD23">
        <f t="shared" si="9"/>
        <v>5.9738596359823237</v>
      </c>
      <c r="BF23">
        <f t="shared" si="10"/>
        <v>1.3200321083076108</v>
      </c>
      <c r="BG23">
        <f t="shared" si="11"/>
        <v>1</v>
      </c>
      <c r="BI23">
        <f t="shared" si="12"/>
        <v>-19475</v>
      </c>
      <c r="BL23">
        <f t="shared" si="13"/>
        <v>0.29366420587624892</v>
      </c>
      <c r="BM23">
        <f>CD23/U23</f>
        <v>3.8489788699424669E-3</v>
      </c>
      <c r="BN23">
        <f>CD23/(U23-K23-J23)</f>
        <v>5.4678470610839327E-3</v>
      </c>
      <c r="BP23">
        <f t="shared" si="14"/>
        <v>9.2819439046102542E-2</v>
      </c>
      <c r="BR23">
        <f t="shared" si="15"/>
        <v>0.24346222846407498</v>
      </c>
      <c r="BT23">
        <f t="shared" si="16"/>
        <v>0.13494740273581002</v>
      </c>
      <c r="BU23">
        <f t="shared" si="17"/>
        <v>0.9065429311582518</v>
      </c>
      <c r="BW23">
        <f t="shared" si="18"/>
        <v>0.93148076863055174</v>
      </c>
      <c r="BX23">
        <f t="shared" si="19"/>
        <v>7.8571051090775318E-5</v>
      </c>
      <c r="BY23">
        <f t="shared" si="20"/>
        <v>1.895197562249917E-2</v>
      </c>
      <c r="CA23">
        <f t="shared" si="21"/>
        <v>5.7883535117406931E-2</v>
      </c>
      <c r="CB23">
        <f t="shared" si="22"/>
        <v>1.1054394473326123</v>
      </c>
      <c r="CD23">
        <v>369.96</v>
      </c>
    </row>
    <row r="24" spans="1:82" x14ac:dyDescent="0.3">
      <c r="A24" t="s">
        <v>146</v>
      </c>
      <c r="B24" t="s">
        <v>147</v>
      </c>
      <c r="C24" t="s">
        <v>148</v>
      </c>
      <c r="D24" t="s">
        <v>44</v>
      </c>
      <c r="F24">
        <v>13</v>
      </c>
      <c r="G24">
        <v>3261519</v>
      </c>
      <c r="H24">
        <v>290114</v>
      </c>
      <c r="J24">
        <v>-69021</v>
      </c>
      <c r="K24">
        <v>3191430</v>
      </c>
      <c r="L24">
        <v>18559</v>
      </c>
      <c r="P24">
        <v>2965960</v>
      </c>
      <c r="Q24">
        <v>43391</v>
      </c>
      <c r="R24">
        <v>283279</v>
      </c>
      <c r="T24">
        <v>14</v>
      </c>
      <c r="U24">
        <v>295559</v>
      </c>
      <c r="W24">
        <v>242349</v>
      </c>
      <c r="X24">
        <v>1629</v>
      </c>
      <c r="Y24">
        <v>7935.8</v>
      </c>
      <c r="AA24">
        <v>15285</v>
      </c>
      <c r="AB24">
        <v>18920</v>
      </c>
      <c r="AF24">
        <v>27132</v>
      </c>
      <c r="AH24">
        <v>29254</v>
      </c>
      <c r="AI24">
        <v>2122</v>
      </c>
      <c r="AJ24">
        <v>29635</v>
      </c>
      <c r="AK24">
        <v>8805</v>
      </c>
      <c r="AM24">
        <v>2189</v>
      </c>
      <c r="AO24">
        <f t="shared" si="23"/>
        <v>0</v>
      </c>
      <c r="AP24">
        <f t="shared" si="24"/>
        <v>0</v>
      </c>
      <c r="AQ24">
        <f t="shared" si="25"/>
        <v>70089</v>
      </c>
      <c r="AS24">
        <f t="shared" si="0"/>
        <v>3261519</v>
      </c>
      <c r="AT24">
        <f t="shared" si="1"/>
        <v>-2895871</v>
      </c>
      <c r="AU24" s="3">
        <f t="shared" si="2"/>
        <v>366880000000</v>
      </c>
      <c r="AV24">
        <f t="shared" si="3"/>
        <v>0</v>
      </c>
      <c r="AW24">
        <f t="shared" si="4"/>
        <v>0</v>
      </c>
      <c r="AX24">
        <f t="shared" si="5"/>
        <v>0</v>
      </c>
      <c r="AY24">
        <f t="shared" si="6"/>
        <v>0</v>
      </c>
      <c r="AZ24">
        <f t="shared" si="7"/>
        <v>0</v>
      </c>
      <c r="BB24">
        <f t="shared" si="8"/>
        <v>2.6996623352493116E-3</v>
      </c>
      <c r="BD24" t="e">
        <f t="shared" si="9"/>
        <v>#DIV/0!</v>
      </c>
      <c r="BF24">
        <f t="shared" si="10"/>
        <v>3.0406811640087492E-2</v>
      </c>
      <c r="BG24">
        <f t="shared" si="11"/>
        <v>11.035086057267753</v>
      </c>
      <c r="BI24">
        <f t="shared" si="12"/>
        <v>-2898568</v>
      </c>
      <c r="BL24">
        <f t="shared" si="13"/>
        <v>2.6996623352493116E-3</v>
      </c>
      <c r="BM24">
        <f>CD24/U24</f>
        <v>1.2413088418894366E-3</v>
      </c>
      <c r="BN24">
        <f>CD24/(U24-K24-J24)</f>
        <v>-1.2978403523356387E-4</v>
      </c>
      <c r="BP24">
        <f t="shared" si="14"/>
        <v>1.4340380549682876</v>
      </c>
      <c r="BR24">
        <f t="shared" si="15"/>
        <v>0</v>
      </c>
      <c r="BT24">
        <f t="shared" si="16"/>
        <v>0</v>
      </c>
      <c r="BU24">
        <f t="shared" si="17"/>
        <v>-0.88838973496705065</v>
      </c>
      <c r="BW24">
        <f t="shared" si="18"/>
        <v>0.81996826352775587</v>
      </c>
      <c r="BX24" t="e">
        <f t="shared" si="19"/>
        <v>#DIV/0!</v>
      </c>
      <c r="BY24" t="e">
        <f t="shared" si="20"/>
        <v>#DIV/0!</v>
      </c>
      <c r="CA24" t="e">
        <f t="shared" si="21"/>
        <v>#DIV/0!</v>
      </c>
      <c r="CB24" t="e">
        <f t="shared" si="22"/>
        <v>#DIV/0!</v>
      </c>
      <c r="CD24">
        <v>366.88</v>
      </c>
    </row>
    <row r="25" spans="1:82" x14ac:dyDescent="0.3">
      <c r="A25" t="s">
        <v>149</v>
      </c>
      <c r="B25" t="s">
        <v>150</v>
      </c>
      <c r="C25" t="s">
        <v>151</v>
      </c>
      <c r="D25" t="s">
        <v>110</v>
      </c>
      <c r="E25">
        <v>21401</v>
      </c>
      <c r="F25">
        <v>2.1</v>
      </c>
      <c r="G25">
        <v>2.1</v>
      </c>
      <c r="H25">
        <v>9609</v>
      </c>
      <c r="I25">
        <v>106</v>
      </c>
      <c r="J25">
        <v>2</v>
      </c>
      <c r="K25">
        <v>3</v>
      </c>
      <c r="L25">
        <v>2</v>
      </c>
      <c r="M25">
        <v>106</v>
      </c>
      <c r="N25">
        <v>19079</v>
      </c>
      <c r="O25">
        <v>9235</v>
      </c>
      <c r="P25">
        <v>28314</v>
      </c>
      <c r="Q25">
        <v>-3639</v>
      </c>
      <c r="R25">
        <v>2.1</v>
      </c>
      <c r="S25">
        <v>10</v>
      </c>
      <c r="T25">
        <v>2.1</v>
      </c>
      <c r="U25">
        <v>2</v>
      </c>
      <c r="V25">
        <v>5954</v>
      </c>
      <c r="W25">
        <v>42907</v>
      </c>
      <c r="Z25">
        <v>106</v>
      </c>
      <c r="AB25">
        <v>34176</v>
      </c>
      <c r="AC25">
        <v>-3321</v>
      </c>
      <c r="AD25">
        <v>24932</v>
      </c>
      <c r="AE25">
        <v>7.8</v>
      </c>
      <c r="AF25">
        <v>2277</v>
      </c>
      <c r="AG25">
        <v>-6514</v>
      </c>
      <c r="AH25">
        <v>4764</v>
      </c>
      <c r="AI25">
        <v>5</v>
      </c>
      <c r="AJ25">
        <v>5476</v>
      </c>
      <c r="AK25">
        <v>-3412</v>
      </c>
      <c r="AM25">
        <v>2</v>
      </c>
      <c r="AN25">
        <v>4113</v>
      </c>
      <c r="AO25">
        <f t="shared" si="23"/>
        <v>7.7918136020151127</v>
      </c>
      <c r="AP25">
        <f t="shared" si="24"/>
        <v>2322</v>
      </c>
      <c r="AQ25">
        <f t="shared" si="25"/>
        <v>-0.89999999999999991</v>
      </c>
      <c r="AS25">
        <f t="shared" si="0"/>
        <v>-19076.900000000001</v>
      </c>
      <c r="AT25">
        <f t="shared" si="1"/>
        <v>-1</v>
      </c>
      <c r="AU25" s="3">
        <f t="shared" si="2"/>
        <v>347700000000</v>
      </c>
      <c r="AV25">
        <f t="shared" si="3"/>
        <v>-4.0844233612458586E-4</v>
      </c>
      <c r="AW25">
        <f t="shared" si="4"/>
        <v>-4.0887146234451087E-4</v>
      </c>
      <c r="AX25">
        <f t="shared" si="5"/>
        <v>1.9004423419549057</v>
      </c>
      <c r="AY25">
        <f t="shared" si="6"/>
        <v>3.714285714285714</v>
      </c>
      <c r="AZ25">
        <f t="shared" si="7"/>
        <v>1.902439024390244</v>
      </c>
      <c r="BB25">
        <f t="shared" si="8"/>
        <v>0.17885505506659885</v>
      </c>
      <c r="BD25">
        <f t="shared" si="9"/>
        <v>322.41509433962267</v>
      </c>
      <c r="BF25">
        <f t="shared" si="10"/>
        <v>-1.5046293238941792</v>
      </c>
      <c r="BG25">
        <f t="shared" si="11"/>
        <v>1.05</v>
      </c>
      <c r="BI25">
        <f t="shared" si="12"/>
        <v>-2.1</v>
      </c>
      <c r="BL25">
        <f t="shared" si="13"/>
        <v>0.17885505506659885</v>
      </c>
      <c r="BM25">
        <f>CD25/U25</f>
        <v>173.85</v>
      </c>
      <c r="BN25">
        <f>CD25/(U25-K25-J25)</f>
        <v>-115.89999999999999</v>
      </c>
      <c r="BP25">
        <f t="shared" si="14"/>
        <v>6.6625702247191013E-2</v>
      </c>
      <c r="BR25">
        <f t="shared" si="15"/>
        <v>-4.0844233612458586E-4</v>
      </c>
      <c r="BT25">
        <f t="shared" si="16"/>
        <v>2.2823033707865167E-4</v>
      </c>
      <c r="BU25">
        <f t="shared" si="17"/>
        <v>-0.47619047619047616</v>
      </c>
      <c r="BW25">
        <f t="shared" si="18"/>
        <v>21453.5</v>
      </c>
      <c r="BX25">
        <f t="shared" si="19"/>
        <v>7.113708360469538E-4</v>
      </c>
      <c r="BY25">
        <f t="shared" si="20"/>
        <v>6.7975074574119485E-2</v>
      </c>
      <c r="CA25">
        <f t="shared" si="21"/>
        <v>0.50364274857172808</v>
      </c>
      <c r="CB25">
        <f t="shared" si="22"/>
        <v>1.1161486451071858</v>
      </c>
      <c r="CD25">
        <v>347.7</v>
      </c>
    </row>
    <row r="26" spans="1:82" x14ac:dyDescent="0.3">
      <c r="A26" t="s">
        <v>152</v>
      </c>
      <c r="B26" t="s">
        <v>153</v>
      </c>
      <c r="C26" t="s">
        <v>113</v>
      </c>
      <c r="D26" t="s">
        <v>44</v>
      </c>
      <c r="E26">
        <v>25582</v>
      </c>
      <c r="G26">
        <v>135161</v>
      </c>
      <c r="H26">
        <v>5524</v>
      </c>
      <c r="I26">
        <v>5134</v>
      </c>
      <c r="J26">
        <v>34956</v>
      </c>
      <c r="K26">
        <v>60068</v>
      </c>
      <c r="L26">
        <v>10919</v>
      </c>
      <c r="M26">
        <v>4181</v>
      </c>
      <c r="N26">
        <v>38749</v>
      </c>
      <c r="O26">
        <v>30129</v>
      </c>
      <c r="P26">
        <v>135161</v>
      </c>
      <c r="Q26">
        <v>400</v>
      </c>
      <c r="R26">
        <v>60340</v>
      </c>
      <c r="S26">
        <v>31945</v>
      </c>
      <c r="T26">
        <v>67144</v>
      </c>
      <c r="U26">
        <v>3364</v>
      </c>
      <c r="V26">
        <v>31</v>
      </c>
      <c r="W26">
        <v>7900</v>
      </c>
      <c r="Y26">
        <v>31</v>
      </c>
      <c r="AA26">
        <v>1925</v>
      </c>
      <c r="AB26">
        <v>56334</v>
      </c>
      <c r="AC26">
        <v>16904</v>
      </c>
      <c r="AD26">
        <v>39430</v>
      </c>
      <c r="AE26">
        <v>9137</v>
      </c>
      <c r="AF26">
        <v>4286</v>
      </c>
      <c r="AG26">
        <v>12791</v>
      </c>
      <c r="AH26">
        <v>3716</v>
      </c>
      <c r="AI26">
        <v>570</v>
      </c>
      <c r="AJ26">
        <v>4666</v>
      </c>
      <c r="AK26">
        <v>18806</v>
      </c>
      <c r="AM26">
        <v>764</v>
      </c>
      <c r="AO26">
        <f t="shared" si="23"/>
        <v>7735.4687836383209</v>
      </c>
      <c r="AP26">
        <f t="shared" si="24"/>
        <v>-13167</v>
      </c>
      <c r="AQ26">
        <f t="shared" si="25"/>
        <v>75093</v>
      </c>
      <c r="AS26">
        <f t="shared" si="0"/>
        <v>96412</v>
      </c>
      <c r="AT26">
        <f t="shared" si="1"/>
        <v>-56704</v>
      </c>
      <c r="AU26" s="3">
        <f t="shared" si="2"/>
        <v>336940000000</v>
      </c>
      <c r="AV26">
        <f t="shared" si="3"/>
        <v>8.0233464544230193E-2</v>
      </c>
      <c r="AW26">
        <f t="shared" si="4"/>
        <v>9.4770360536032855E-2</v>
      </c>
      <c r="AX26">
        <f t="shared" si="5"/>
        <v>0.10971051205023999</v>
      </c>
      <c r="AY26">
        <f t="shared" si="6"/>
        <v>6.7600861195167242E-2</v>
      </c>
      <c r="AZ26">
        <f t="shared" si="7"/>
        <v>0.12958813184319509</v>
      </c>
      <c r="BB26">
        <f t="shared" si="8"/>
        <v>0.19505870638509729</v>
      </c>
      <c r="BD26">
        <f t="shared" si="9"/>
        <v>10.972730814179977</v>
      </c>
      <c r="BF26">
        <f t="shared" si="10"/>
        <v>2.2218102938276476</v>
      </c>
      <c r="BG26">
        <f t="shared" si="11"/>
        <v>40.178656361474438</v>
      </c>
      <c r="BI26">
        <f t="shared" si="12"/>
        <v>-166753</v>
      </c>
      <c r="BL26">
        <f t="shared" si="13"/>
        <v>0.19505870638509729</v>
      </c>
      <c r="BM26">
        <f>CD26/U26</f>
        <v>0.10016052318668252</v>
      </c>
      <c r="BN26">
        <f>CD26/(U26-K26-J26)</f>
        <v>-3.6759764346497928E-3</v>
      </c>
      <c r="BP26">
        <f t="shared" si="14"/>
        <v>7.608193985869989E-2</v>
      </c>
      <c r="BR26">
        <f t="shared" si="15"/>
        <v>8.0233464544230179E-2</v>
      </c>
      <c r="BT26">
        <f t="shared" si="16"/>
        <v>0.16219334682429792</v>
      </c>
      <c r="BU26">
        <f t="shared" si="17"/>
        <v>-0.41952930209157968</v>
      </c>
      <c r="BW26">
        <f t="shared" si="18"/>
        <v>2.3483947681331747</v>
      </c>
      <c r="BX26">
        <f t="shared" si="19"/>
        <v>1.621224081805215E-4</v>
      </c>
      <c r="BY26">
        <f t="shared" si="20"/>
        <v>-0.23372115777108277</v>
      </c>
      <c r="CA26">
        <f t="shared" si="21"/>
        <v>0.14255851763916488</v>
      </c>
      <c r="CB26">
        <f t="shared" si="22"/>
        <v>0.55229812382255028</v>
      </c>
      <c r="CD26">
        <v>336.94</v>
      </c>
    </row>
    <row r="27" spans="1:82" x14ac:dyDescent="0.3">
      <c r="A27" t="s">
        <v>154</v>
      </c>
      <c r="B27" t="s">
        <v>155</v>
      </c>
      <c r="C27" t="s">
        <v>156</v>
      </c>
      <c r="D27" t="s">
        <v>44</v>
      </c>
      <c r="E27">
        <v>5934289</v>
      </c>
      <c r="G27">
        <v>6340884</v>
      </c>
      <c r="H27">
        <v>2098524</v>
      </c>
      <c r="I27">
        <v>39638</v>
      </c>
      <c r="K27">
        <v>38943</v>
      </c>
      <c r="L27">
        <v>575048</v>
      </c>
      <c r="N27">
        <v>996018</v>
      </c>
      <c r="P27">
        <v>1246477</v>
      </c>
      <c r="R27">
        <v>3110278</v>
      </c>
      <c r="S27">
        <v>103</v>
      </c>
      <c r="T27">
        <v>3110278</v>
      </c>
      <c r="U27">
        <v>5094407</v>
      </c>
      <c r="W27">
        <v>5187423</v>
      </c>
      <c r="Y27">
        <v>2339</v>
      </c>
      <c r="AA27">
        <v>5611</v>
      </c>
      <c r="AB27">
        <v>2865507</v>
      </c>
      <c r="AC27">
        <v>565990</v>
      </c>
      <c r="AD27">
        <v>2299517</v>
      </c>
      <c r="AE27">
        <v>310403</v>
      </c>
      <c r="AF27">
        <v>467918</v>
      </c>
      <c r="AG27">
        <v>342813</v>
      </c>
      <c r="AH27">
        <v>489173</v>
      </c>
      <c r="AI27">
        <v>21255</v>
      </c>
      <c r="AK27">
        <v>1153865</v>
      </c>
      <c r="AL27">
        <v>12634</v>
      </c>
      <c r="AM27">
        <v>31587</v>
      </c>
      <c r="AN27">
        <v>1141231</v>
      </c>
      <c r="AO27">
        <f t="shared" si="23"/>
        <v>296915.71479619684</v>
      </c>
      <c r="AP27">
        <f t="shared" si="24"/>
        <v>4938271</v>
      </c>
      <c r="AQ27">
        <f t="shared" si="25"/>
        <v>6301941</v>
      </c>
      <c r="AS27">
        <f t="shared" si="0"/>
        <v>5344866</v>
      </c>
      <c r="AT27">
        <f t="shared" si="1"/>
        <v>5055464</v>
      </c>
      <c r="AU27" s="3">
        <f t="shared" si="2"/>
        <v>311790000000</v>
      </c>
      <c r="AV27">
        <f t="shared" si="3"/>
        <v>5.5551573191207571E-2</v>
      </c>
      <c r="AW27">
        <f t="shared" si="4"/>
        <v>5.8074982609479825E-2</v>
      </c>
      <c r="AX27">
        <f t="shared" si="5"/>
        <v>3.6188557488337068E-2</v>
      </c>
      <c r="AY27">
        <f t="shared" si="6"/>
        <v>4.8952638149507233E-2</v>
      </c>
      <c r="AZ27">
        <f t="shared" si="7"/>
        <v>3.783240916622637E-2</v>
      </c>
      <c r="BB27">
        <f t="shared" si="8"/>
        <v>0.21588286778377605</v>
      </c>
      <c r="BD27">
        <f t="shared" si="9"/>
        <v>72.291916847469594</v>
      </c>
      <c r="BF27">
        <f t="shared" si="10"/>
        <v>0.39750858237729664</v>
      </c>
      <c r="BG27">
        <f t="shared" si="11"/>
        <v>1.244675582457389</v>
      </c>
      <c r="BI27">
        <f t="shared" si="12"/>
        <v>-1246477</v>
      </c>
      <c r="BL27">
        <f t="shared" si="13"/>
        <v>0.21588286778377605</v>
      </c>
      <c r="BM27">
        <f>CD27/U27</f>
        <v>6.1202412763644527E-5</v>
      </c>
      <c r="BN27">
        <f>CD27/(U27-K27-J27)</f>
        <v>6.1673864159649834E-5</v>
      </c>
      <c r="BP27">
        <f t="shared" si="14"/>
        <v>0.16329326712515446</v>
      </c>
      <c r="BR27">
        <f t="shared" si="15"/>
        <v>5.5551573191207571E-2</v>
      </c>
      <c r="BT27">
        <f t="shared" si="16"/>
        <v>0.10832393709036481</v>
      </c>
      <c r="BU27">
        <f t="shared" si="17"/>
        <v>0.79728063153339501</v>
      </c>
      <c r="BW27">
        <f t="shared" si="18"/>
        <v>1.0182584548113254</v>
      </c>
      <c r="BX27">
        <f t="shared" si="19"/>
        <v>1.7235771099786999E-5</v>
      </c>
      <c r="BY27">
        <f t="shared" si="20"/>
        <v>1.7233519087595357</v>
      </c>
      <c r="CA27">
        <f t="shared" si="21"/>
        <v>2.1069137304747505</v>
      </c>
      <c r="CB27">
        <f t="shared" si="22"/>
        <v>5.958013810995384</v>
      </c>
      <c r="CD27">
        <v>311.79000000000002</v>
      </c>
    </row>
    <row r="28" spans="1:82" x14ac:dyDescent="0.3">
      <c r="A28" t="s">
        <v>157</v>
      </c>
      <c r="B28" t="s">
        <v>158</v>
      </c>
      <c r="C28" t="s">
        <v>159</v>
      </c>
      <c r="D28" t="s">
        <v>110</v>
      </c>
      <c r="E28">
        <v>2</v>
      </c>
      <c r="F28">
        <v>15563.6</v>
      </c>
      <c r="G28">
        <v>39957.5</v>
      </c>
      <c r="H28">
        <v>7004.7</v>
      </c>
      <c r="I28">
        <v>13</v>
      </c>
      <c r="J28">
        <v>11</v>
      </c>
      <c r="K28">
        <v>36.1</v>
      </c>
      <c r="L28">
        <v>5</v>
      </c>
      <c r="M28">
        <v>7</v>
      </c>
      <c r="N28">
        <v>16274.7</v>
      </c>
      <c r="O28">
        <v>10230.4</v>
      </c>
      <c r="P28">
        <v>26505.1</v>
      </c>
      <c r="Q28">
        <v>2</v>
      </c>
      <c r="R28">
        <v>16</v>
      </c>
      <c r="S28">
        <v>2347.3000000000002</v>
      </c>
      <c r="T28">
        <v>18</v>
      </c>
      <c r="U28">
        <v>2024</v>
      </c>
      <c r="V28">
        <v>3306.2</v>
      </c>
      <c r="W28">
        <v>12379.5</v>
      </c>
      <c r="AA28">
        <v>345</v>
      </c>
      <c r="AB28">
        <v>2</v>
      </c>
      <c r="AC28">
        <v>-13422.4</v>
      </c>
      <c r="AD28">
        <v>14136.1</v>
      </c>
      <c r="AE28">
        <v>9042.2999999999993</v>
      </c>
      <c r="AF28">
        <v>2</v>
      </c>
      <c r="AG28">
        <v>-3980.6</v>
      </c>
      <c r="AH28">
        <v>9083.5</v>
      </c>
      <c r="AI28">
        <v>-1435.8</v>
      </c>
      <c r="AJ28">
        <v>5719</v>
      </c>
      <c r="AK28">
        <v>5443.4</v>
      </c>
      <c r="AM28">
        <v>12</v>
      </c>
      <c r="AN28">
        <v>3247.2</v>
      </c>
      <c r="AO28">
        <f t="shared" si="23"/>
        <v>10471.587646832168</v>
      </c>
      <c r="AP28">
        <f t="shared" si="24"/>
        <v>-16272.7</v>
      </c>
      <c r="AQ28">
        <f t="shared" si="25"/>
        <v>39921.4</v>
      </c>
      <c r="AS28">
        <f t="shared" si="0"/>
        <v>23682.799999999999</v>
      </c>
      <c r="AT28">
        <f t="shared" si="1"/>
        <v>1987.9</v>
      </c>
      <c r="AU28" s="3">
        <f t="shared" si="2"/>
        <v>310540000000</v>
      </c>
      <c r="AV28">
        <f t="shared" si="3"/>
        <v>0.44216003373047813</v>
      </c>
      <c r="AW28">
        <f t="shared" si="4"/>
        <v>0.38180873883155708</v>
      </c>
      <c r="AX28">
        <f t="shared" si="5"/>
        <v>5.1281036468325993</v>
      </c>
      <c r="AY28">
        <f t="shared" si="6"/>
        <v>0.22629794156291058</v>
      </c>
      <c r="AZ28">
        <f t="shared" si="7"/>
        <v>4.4281586679725757</v>
      </c>
      <c r="BB28">
        <f t="shared" si="8"/>
        <v>0.22984613305859103</v>
      </c>
      <c r="BD28">
        <f t="shared" si="9"/>
        <v>0.15384615384615385</v>
      </c>
      <c r="BF28">
        <f t="shared" si="10"/>
        <v>-1.405214751944466E-4</v>
      </c>
      <c r="BG28">
        <f t="shared" si="11"/>
        <v>19.741847826086957</v>
      </c>
      <c r="BI28">
        <f t="shared" si="12"/>
        <v>-37944.5</v>
      </c>
      <c r="BL28">
        <f t="shared" si="13"/>
        <v>0.22984613305859103</v>
      </c>
      <c r="BM28">
        <f>CD28/U28</f>
        <v>0.15342885375494072</v>
      </c>
      <c r="BN28">
        <f>CD28/(U28-K28-J28)</f>
        <v>0.15708432394152461</v>
      </c>
      <c r="BP28">
        <f t="shared" si="14"/>
        <v>1</v>
      </c>
      <c r="BR28">
        <f t="shared" si="15"/>
        <v>0.44216003373047819</v>
      </c>
      <c r="BT28">
        <f t="shared" si="16"/>
        <v>4521.1499999999996</v>
      </c>
      <c r="BU28">
        <f t="shared" si="17"/>
        <v>4.9750359757242069E-2</v>
      </c>
      <c r="BW28">
        <f t="shared" si="18"/>
        <v>6.1163537549407119</v>
      </c>
      <c r="BX28">
        <f t="shared" si="19"/>
        <v>0.21504851087884874</v>
      </c>
      <c r="BY28">
        <f t="shared" si="20"/>
        <v>-8136.3501536126632</v>
      </c>
      <c r="CA28">
        <f t="shared" si="21"/>
        <v>0.43040424708289549</v>
      </c>
      <c r="CB28">
        <f t="shared" si="22"/>
        <v>-3.0722532519800671E-4</v>
      </c>
      <c r="CD28">
        <v>310.54000000000002</v>
      </c>
    </row>
    <row r="29" spans="1:82" x14ac:dyDescent="0.3">
      <c r="A29" t="s">
        <v>160</v>
      </c>
      <c r="B29" t="s">
        <v>161</v>
      </c>
      <c r="C29" t="s">
        <v>95</v>
      </c>
      <c r="D29" t="s">
        <v>110</v>
      </c>
      <c r="AO29" t="e">
        <f t="shared" si="23"/>
        <v>#DIV/0!</v>
      </c>
      <c r="AP29">
        <f t="shared" si="24"/>
        <v>0</v>
      </c>
      <c r="AQ29">
        <f t="shared" si="25"/>
        <v>0</v>
      </c>
      <c r="AS29">
        <f t="shared" si="0"/>
        <v>0</v>
      </c>
      <c r="AT29">
        <f t="shared" si="1"/>
        <v>0</v>
      </c>
      <c r="AU29" s="3">
        <f t="shared" si="2"/>
        <v>309430000000</v>
      </c>
      <c r="AV29" t="e">
        <f t="shared" si="3"/>
        <v>#DIV/0!</v>
      </c>
      <c r="AW29" t="e">
        <f t="shared" si="4"/>
        <v>#DIV/0!</v>
      </c>
      <c r="AX29" t="e">
        <f t="shared" si="5"/>
        <v>#DIV/0!</v>
      </c>
      <c r="AY29" t="e">
        <f t="shared" si="6"/>
        <v>#DIV/0!</v>
      </c>
      <c r="AZ29" t="e">
        <f t="shared" si="7"/>
        <v>#DIV/0!</v>
      </c>
      <c r="BB29" t="e">
        <f t="shared" si="8"/>
        <v>#DIV/0!</v>
      </c>
      <c r="BD29" t="e">
        <f t="shared" si="9"/>
        <v>#DIV/0!</v>
      </c>
      <c r="BF29" t="e">
        <f t="shared" si="10"/>
        <v>#DIV/0!</v>
      </c>
      <c r="BG29" t="e">
        <f t="shared" si="11"/>
        <v>#DIV/0!</v>
      </c>
      <c r="BI29">
        <f t="shared" si="12"/>
        <v>0</v>
      </c>
      <c r="BL29" t="e">
        <f t="shared" si="13"/>
        <v>#DIV/0!</v>
      </c>
      <c r="BM29" t="e">
        <f>CD29/U29</f>
        <v>#DIV/0!</v>
      </c>
      <c r="BN29" t="e">
        <f>CD29/(U29-K29-J29)</f>
        <v>#DIV/0!</v>
      </c>
      <c r="BP29" t="e">
        <f t="shared" si="14"/>
        <v>#DIV/0!</v>
      </c>
      <c r="BR29" t="e">
        <f t="shared" si="15"/>
        <v>#DIV/0!</v>
      </c>
      <c r="BT29" t="e">
        <f t="shared" si="16"/>
        <v>#DIV/0!</v>
      </c>
      <c r="BU29" t="e">
        <f t="shared" si="17"/>
        <v>#DIV/0!</v>
      </c>
      <c r="BW29" t="e">
        <f t="shared" si="18"/>
        <v>#DIV/0!</v>
      </c>
      <c r="BX29" t="e">
        <f t="shared" si="19"/>
        <v>#DIV/0!</v>
      </c>
      <c r="BY29" t="e">
        <f t="shared" si="20"/>
        <v>#DIV/0!</v>
      </c>
      <c r="CA29" t="e">
        <f t="shared" si="21"/>
        <v>#DIV/0!</v>
      </c>
      <c r="CB29" t="e">
        <f t="shared" si="22"/>
        <v>#DIV/0!</v>
      </c>
      <c r="CD29">
        <v>309.43</v>
      </c>
    </row>
    <row r="30" spans="1:82" x14ac:dyDescent="0.3">
      <c r="A30" t="s">
        <v>162</v>
      </c>
      <c r="B30" t="s">
        <v>163</v>
      </c>
      <c r="C30" t="s">
        <v>164</v>
      </c>
      <c r="D30" t="s">
        <v>44</v>
      </c>
      <c r="E30">
        <v>25997</v>
      </c>
      <c r="F30">
        <v>72039</v>
      </c>
      <c r="G30">
        <v>100549</v>
      </c>
      <c r="H30">
        <v>10828</v>
      </c>
      <c r="I30">
        <v>10303</v>
      </c>
      <c r="J30">
        <v>18139</v>
      </c>
      <c r="K30">
        <v>14</v>
      </c>
      <c r="M30">
        <v>4728</v>
      </c>
      <c r="N30">
        <v>25249</v>
      </c>
      <c r="O30">
        <v>33004</v>
      </c>
      <c r="P30">
        <v>100549</v>
      </c>
      <c r="R30">
        <v>42375</v>
      </c>
      <c r="T30">
        <v>1179</v>
      </c>
      <c r="U30">
        <v>26372</v>
      </c>
      <c r="V30">
        <v>1795</v>
      </c>
      <c r="Y30">
        <v>1760</v>
      </c>
      <c r="AA30">
        <v>16843</v>
      </c>
      <c r="AB30">
        <v>47061</v>
      </c>
      <c r="AC30">
        <v>18324</v>
      </c>
      <c r="AD30">
        <v>28737</v>
      </c>
      <c r="AE30">
        <v>9992</v>
      </c>
      <c r="AH30">
        <v>13086</v>
      </c>
      <c r="AI30">
        <v>2437</v>
      </c>
      <c r="AJ30">
        <v>8072</v>
      </c>
      <c r="AK30">
        <v>6805</v>
      </c>
      <c r="AL30">
        <v>18</v>
      </c>
      <c r="AM30">
        <v>1075</v>
      </c>
      <c r="AN30">
        <v>6787</v>
      </c>
      <c r="AO30">
        <f t="shared" si="23"/>
        <v>8131.1942534005811</v>
      </c>
      <c r="AP30">
        <f t="shared" si="24"/>
        <v>748</v>
      </c>
      <c r="AQ30">
        <f t="shared" si="25"/>
        <v>100535</v>
      </c>
      <c r="AS30">
        <f t="shared" si="0"/>
        <v>75300</v>
      </c>
      <c r="AT30">
        <f t="shared" si="1"/>
        <v>26358</v>
      </c>
      <c r="AU30" s="3">
        <f t="shared" si="2"/>
        <v>305220000000</v>
      </c>
      <c r="AV30">
        <f t="shared" si="3"/>
        <v>0.10798398742895858</v>
      </c>
      <c r="AW30">
        <f t="shared" si="4"/>
        <v>0.13269588313413014</v>
      </c>
      <c r="AX30">
        <f t="shared" si="5"/>
        <v>0.29513245448080216</v>
      </c>
      <c r="AY30">
        <f t="shared" si="6"/>
        <v>9.937443435538891E-2</v>
      </c>
      <c r="AZ30">
        <f t="shared" si="7"/>
        <v>0.36267286123915649</v>
      </c>
      <c r="BB30">
        <f t="shared" si="8"/>
        <v>9.0371845949535193E-2</v>
      </c>
      <c r="BD30">
        <f t="shared" si="9"/>
        <v>4.5676987285256718</v>
      </c>
      <c r="BF30">
        <f t="shared" si="10"/>
        <v>1.081911812037335</v>
      </c>
      <c r="BG30">
        <f t="shared" si="11"/>
        <v>3.8127180342787805</v>
      </c>
      <c r="BI30">
        <f t="shared" si="12"/>
        <v>-92316</v>
      </c>
      <c r="BL30">
        <f t="shared" si="13"/>
        <v>9.0371845949535193E-2</v>
      </c>
      <c r="BM30">
        <f>CD30/U30</f>
        <v>1.157363870772031E-2</v>
      </c>
      <c r="BN30">
        <f>CD30/(U30-K30-J30)</f>
        <v>3.7135904611266583E-2</v>
      </c>
      <c r="BP30">
        <f t="shared" si="14"/>
        <v>0</v>
      </c>
      <c r="BR30">
        <f t="shared" si="15"/>
        <v>0.10798398742895858</v>
      </c>
      <c r="BT30">
        <f t="shared" si="16"/>
        <v>0.21232018019166612</v>
      </c>
      <c r="BU30">
        <f t="shared" si="17"/>
        <v>0.26214084675133514</v>
      </c>
      <c r="BW30">
        <f t="shared" si="18"/>
        <v>0</v>
      </c>
      <c r="BX30" t="e">
        <f t="shared" si="19"/>
        <v>#DIV/0!</v>
      </c>
      <c r="BY30">
        <f t="shared" si="20"/>
        <v>1.5912164424785945E-2</v>
      </c>
      <c r="CA30">
        <f t="shared" si="21"/>
        <v>0.42884866727395143</v>
      </c>
      <c r="CB30">
        <f t="shared" si="22"/>
        <v>0.84236999485128128</v>
      </c>
      <c r="CD30">
        <v>305.22000000000003</v>
      </c>
    </row>
    <row r="31" spans="1:82" x14ac:dyDescent="0.3">
      <c r="A31" t="s">
        <v>165</v>
      </c>
      <c r="B31" t="s">
        <v>166</v>
      </c>
      <c r="C31" t="s">
        <v>151</v>
      </c>
      <c r="D31" t="s">
        <v>44</v>
      </c>
      <c r="E31">
        <v>85779</v>
      </c>
      <c r="G31">
        <v>298278</v>
      </c>
      <c r="H31">
        <v>-115</v>
      </c>
      <c r="I31">
        <v>4895</v>
      </c>
      <c r="J31">
        <v>106734</v>
      </c>
      <c r="K31">
        <v>54</v>
      </c>
      <c r="L31">
        <v>1437</v>
      </c>
      <c r="N31">
        <v>103769</v>
      </c>
      <c r="O31">
        <v>136</v>
      </c>
      <c r="P31">
        <v>195687</v>
      </c>
      <c r="R31">
        <v>57</v>
      </c>
      <c r="S31">
        <v>34337</v>
      </c>
      <c r="T31">
        <v>48054</v>
      </c>
      <c r="U31">
        <v>98268</v>
      </c>
      <c r="W31">
        <v>96036</v>
      </c>
      <c r="Y31">
        <v>9</v>
      </c>
      <c r="AA31">
        <v>3387</v>
      </c>
      <c r="AB31">
        <v>400278</v>
      </c>
      <c r="AC31">
        <v>46694</v>
      </c>
      <c r="AD31">
        <v>353584</v>
      </c>
      <c r="AF31">
        <v>15242</v>
      </c>
      <c r="AH31">
        <v>20071</v>
      </c>
      <c r="AI31">
        <v>-4829</v>
      </c>
      <c r="AJ31">
        <v>18882</v>
      </c>
      <c r="AK31">
        <v>24204</v>
      </c>
      <c r="AM31">
        <v>4099</v>
      </c>
      <c r="AO31">
        <f t="shared" si="23"/>
        <v>0</v>
      </c>
      <c r="AP31">
        <f t="shared" si="24"/>
        <v>-17990</v>
      </c>
      <c r="AQ31">
        <f t="shared" si="25"/>
        <v>298224</v>
      </c>
      <c r="AS31">
        <f t="shared" si="0"/>
        <v>194509</v>
      </c>
      <c r="AT31">
        <f t="shared" si="1"/>
        <v>98214</v>
      </c>
      <c r="AU31" s="3">
        <f t="shared" si="2"/>
        <v>279000000000</v>
      </c>
      <c r="AV31">
        <f t="shared" si="3"/>
        <v>0</v>
      </c>
      <c r="AW31">
        <f t="shared" si="4"/>
        <v>0</v>
      </c>
      <c r="AX31">
        <f t="shared" si="5"/>
        <v>0</v>
      </c>
      <c r="AY31">
        <f t="shared" si="6"/>
        <v>0</v>
      </c>
      <c r="AZ31">
        <f t="shared" si="7"/>
        <v>0</v>
      </c>
      <c r="BB31">
        <f t="shared" si="8"/>
        <v>0.12443640140044934</v>
      </c>
      <c r="BD31">
        <f t="shared" si="9"/>
        <v>81.772829417773238</v>
      </c>
      <c r="BF31">
        <f t="shared" si="10"/>
        <v>-73.526451138868481</v>
      </c>
      <c r="BG31">
        <f t="shared" si="11"/>
        <v>3.0353523018683601</v>
      </c>
      <c r="BI31">
        <f t="shared" si="12"/>
        <v>-306744</v>
      </c>
      <c r="BL31">
        <f t="shared" si="13"/>
        <v>0.12443640140044934</v>
      </c>
      <c r="BM31">
        <f>CD31/U31</f>
        <v>2.8391745023812432E-3</v>
      </c>
      <c r="BN31">
        <f>CD31/(U31-K31-J31)</f>
        <v>-3.2746478873239435E-2</v>
      </c>
      <c r="BP31">
        <f t="shared" si="14"/>
        <v>3.8078535417884571E-2</v>
      </c>
      <c r="BR31">
        <f t="shared" si="15"/>
        <v>0</v>
      </c>
      <c r="BT31">
        <f t="shared" si="16"/>
        <v>0</v>
      </c>
      <c r="BU31">
        <f t="shared" si="17"/>
        <v>0.32927000985657673</v>
      </c>
      <c r="BW31">
        <f t="shared" si="18"/>
        <v>0.97728660398095002</v>
      </c>
      <c r="BX31">
        <f t="shared" si="19"/>
        <v>5.416126018776408E-5</v>
      </c>
      <c r="BY31">
        <f t="shared" si="20"/>
        <v>-4.4941698933844573E-2</v>
      </c>
      <c r="CA31">
        <f t="shared" si="21"/>
        <v>-1.1082307818327246E-3</v>
      </c>
      <c r="CB31">
        <f t="shared" si="22"/>
        <v>0.8266341585637329</v>
      </c>
      <c r="CD31">
        <v>279</v>
      </c>
    </row>
    <row r="32" spans="1:82" x14ac:dyDescent="0.3">
      <c r="A32" t="s">
        <v>167</v>
      </c>
      <c r="B32" t="s">
        <v>168</v>
      </c>
      <c r="C32" t="s">
        <v>169</v>
      </c>
      <c r="D32" t="s">
        <v>44</v>
      </c>
      <c r="E32">
        <v>20170</v>
      </c>
      <c r="G32">
        <v>61784</v>
      </c>
      <c r="H32">
        <v>4216</v>
      </c>
      <c r="J32">
        <v>512</v>
      </c>
      <c r="K32">
        <v>7868</v>
      </c>
      <c r="L32">
        <v>738</v>
      </c>
      <c r="M32">
        <v>552</v>
      </c>
      <c r="N32">
        <v>22915</v>
      </c>
      <c r="P32">
        <v>71654</v>
      </c>
      <c r="Q32">
        <v>224</v>
      </c>
      <c r="R32">
        <v>4803</v>
      </c>
      <c r="S32">
        <v>3952</v>
      </c>
      <c r="T32">
        <v>45558</v>
      </c>
      <c r="U32">
        <v>61784</v>
      </c>
      <c r="AA32">
        <v>11314</v>
      </c>
      <c r="AB32">
        <v>12972</v>
      </c>
      <c r="AC32">
        <v>3656</v>
      </c>
      <c r="AD32">
        <v>24549</v>
      </c>
      <c r="AE32">
        <v>5776</v>
      </c>
      <c r="AF32">
        <v>7503</v>
      </c>
      <c r="AG32">
        <v>759</v>
      </c>
      <c r="AH32">
        <v>12199</v>
      </c>
      <c r="AI32">
        <v>1258</v>
      </c>
      <c r="AJ32">
        <v>7903</v>
      </c>
      <c r="AK32">
        <v>12217</v>
      </c>
      <c r="AL32">
        <v>1444</v>
      </c>
      <c r="AM32">
        <v>1787</v>
      </c>
      <c r="AN32">
        <v>10773</v>
      </c>
      <c r="AO32">
        <f t="shared" si="23"/>
        <v>5180.3603574063454</v>
      </c>
      <c r="AP32">
        <f t="shared" si="24"/>
        <v>-2745</v>
      </c>
      <c r="AQ32">
        <f t="shared" si="25"/>
        <v>53916</v>
      </c>
      <c r="AS32">
        <f t="shared" si="0"/>
        <v>38869</v>
      </c>
      <c r="AT32">
        <f t="shared" si="1"/>
        <v>53916</v>
      </c>
      <c r="AU32" s="3">
        <f t="shared" si="2"/>
        <v>273810000000</v>
      </c>
      <c r="AV32">
        <f t="shared" si="3"/>
        <v>0.13327742821802324</v>
      </c>
      <c r="AW32">
        <f t="shared" si="4"/>
        <v>0.14860171344773471</v>
      </c>
      <c r="AX32">
        <f t="shared" si="5"/>
        <v>4.8260330135514014E-2</v>
      </c>
      <c r="AY32">
        <f t="shared" si="6"/>
        <v>9.3486986922180507E-2</v>
      </c>
      <c r="AZ32">
        <f t="shared" si="7"/>
        <v>5.3809319744368464E-2</v>
      </c>
      <c r="BB32">
        <f t="shared" si="8"/>
        <v>0.31431217679899148</v>
      </c>
      <c r="BD32" t="e">
        <f t="shared" si="9"/>
        <v>#DIV/0!</v>
      </c>
      <c r="BF32">
        <f t="shared" si="10"/>
        <v>0.29551667577911428</v>
      </c>
      <c r="BG32">
        <f t="shared" si="11"/>
        <v>1</v>
      </c>
      <c r="BI32">
        <f t="shared" si="12"/>
        <v>-512</v>
      </c>
      <c r="BL32">
        <f t="shared" si="13"/>
        <v>0.31431217679899148</v>
      </c>
      <c r="BM32">
        <f>CD32/U32</f>
        <v>4.4317298977081445E-3</v>
      </c>
      <c r="BN32">
        <f>CD32/(U32-K32-J32)</f>
        <v>5.1271440341547452E-3</v>
      </c>
      <c r="BP32">
        <f t="shared" si="14"/>
        <v>0.57839962997224792</v>
      </c>
      <c r="BR32">
        <f t="shared" si="15"/>
        <v>0.13327742821802327</v>
      </c>
      <c r="BT32">
        <f t="shared" si="16"/>
        <v>0.44526672833795866</v>
      </c>
      <c r="BU32">
        <f t="shared" si="17"/>
        <v>0.87265311407484136</v>
      </c>
      <c r="BW32">
        <f t="shared" si="18"/>
        <v>0</v>
      </c>
      <c r="BX32">
        <f t="shared" si="19"/>
        <v>1.386251812461429E-4</v>
      </c>
      <c r="BY32">
        <f t="shared" si="20"/>
        <v>-0.21154362315409161</v>
      </c>
      <c r="CA32">
        <f t="shared" si="21"/>
        <v>0.18398428976652847</v>
      </c>
      <c r="CB32">
        <f t="shared" si="22"/>
        <v>0.85612044512328167</v>
      </c>
      <c r="CD32">
        <v>273.81</v>
      </c>
    </row>
    <row r="33" spans="1:82" x14ac:dyDescent="0.3">
      <c r="A33" t="s">
        <v>170</v>
      </c>
      <c r="B33" t="s">
        <v>171</v>
      </c>
      <c r="C33" t="s">
        <v>172</v>
      </c>
      <c r="D33" t="s">
        <v>44</v>
      </c>
      <c r="E33">
        <v>36862</v>
      </c>
      <c r="G33">
        <v>124413</v>
      </c>
      <c r="H33">
        <v>17854</v>
      </c>
      <c r="I33">
        <v>2090</v>
      </c>
      <c r="J33">
        <v>58660</v>
      </c>
      <c r="K33">
        <v>11219</v>
      </c>
      <c r="L33">
        <v>289</v>
      </c>
      <c r="M33">
        <v>3373</v>
      </c>
      <c r="N33">
        <v>40584</v>
      </c>
      <c r="O33">
        <v>1557</v>
      </c>
      <c r="P33">
        <v>78956</v>
      </c>
      <c r="Q33">
        <v>11341</v>
      </c>
      <c r="R33">
        <v>19621</v>
      </c>
      <c r="S33">
        <v>2304</v>
      </c>
      <c r="T33">
        <v>30962</v>
      </c>
      <c r="U33">
        <v>45457</v>
      </c>
      <c r="W33">
        <v>1087</v>
      </c>
      <c r="Y33">
        <v>45800</v>
      </c>
      <c r="AA33">
        <v>1430</v>
      </c>
      <c r="AB33">
        <v>13642</v>
      </c>
      <c r="AC33">
        <v>955</v>
      </c>
      <c r="AD33">
        <v>34828</v>
      </c>
      <c r="AE33">
        <v>12181</v>
      </c>
      <c r="AF33">
        <v>2162</v>
      </c>
      <c r="AG33">
        <v>2179</v>
      </c>
      <c r="AH33">
        <v>12234</v>
      </c>
      <c r="AI33">
        <v>3985</v>
      </c>
      <c r="AJ33">
        <v>10465</v>
      </c>
      <c r="AK33">
        <v>10880</v>
      </c>
      <c r="AM33">
        <v>2507</v>
      </c>
      <c r="AO33">
        <f t="shared" si="23"/>
        <v>8213.2637730913848</v>
      </c>
      <c r="AP33">
        <f t="shared" si="24"/>
        <v>-3722</v>
      </c>
      <c r="AQ33">
        <f t="shared" si="25"/>
        <v>113194</v>
      </c>
      <c r="AS33">
        <f t="shared" si="0"/>
        <v>83829</v>
      </c>
      <c r="AT33">
        <f t="shared" si="1"/>
        <v>34238</v>
      </c>
      <c r="AU33" s="3">
        <f t="shared" si="2"/>
        <v>271620000000</v>
      </c>
      <c r="AV33">
        <f t="shared" si="3"/>
        <v>9.7976401640141056E-2</v>
      </c>
      <c r="AW33">
        <f t="shared" si="4"/>
        <v>0.14530770974245188</v>
      </c>
      <c r="AX33">
        <f t="shared" si="5"/>
        <v>0.10747672402270882</v>
      </c>
      <c r="AY33">
        <f t="shared" si="6"/>
        <v>9.7907774910981973E-2</v>
      </c>
      <c r="AZ33">
        <f t="shared" si="7"/>
        <v>0.15939753202737539</v>
      </c>
      <c r="BB33">
        <f t="shared" si="8"/>
        <v>0.12978802085197247</v>
      </c>
      <c r="BD33">
        <f t="shared" si="9"/>
        <v>6.5272727272727273</v>
      </c>
      <c r="BF33">
        <f t="shared" si="10"/>
        <v>0.38068927026649924</v>
      </c>
      <c r="BG33">
        <f t="shared" si="11"/>
        <v>2.7369382053369118</v>
      </c>
      <c r="BI33">
        <f t="shared" si="12"/>
        <v>-137616</v>
      </c>
      <c r="BL33">
        <f t="shared" si="13"/>
        <v>0.12978802085197247</v>
      </c>
      <c r="BM33">
        <f>CD33/U33</f>
        <v>5.9753173328640254E-3</v>
      </c>
      <c r="BN33">
        <f>CD33/(U33-K33-J33)</f>
        <v>-1.1121939235115879E-2</v>
      </c>
      <c r="BP33">
        <f t="shared" si="14"/>
        <v>0.15848116112007038</v>
      </c>
      <c r="BR33">
        <f t="shared" si="15"/>
        <v>9.7976401640141056E-2</v>
      </c>
      <c r="BT33">
        <f t="shared" si="16"/>
        <v>0.89290426623662222</v>
      </c>
      <c r="BU33">
        <f t="shared" si="17"/>
        <v>0.27519632192777282</v>
      </c>
      <c r="BW33">
        <f t="shared" si="18"/>
        <v>2.3912708713729459E-2</v>
      </c>
      <c r="BX33">
        <f t="shared" si="19"/>
        <v>5.8515470613775239E-4</v>
      </c>
      <c r="BY33">
        <f t="shared" si="20"/>
        <v>-0.27277340731492328</v>
      </c>
      <c r="CA33">
        <f t="shared" si="21"/>
        <v>0.43992706485314409</v>
      </c>
      <c r="CB33">
        <f t="shared" si="22"/>
        <v>0.82517740981667653</v>
      </c>
      <c r="CD33">
        <v>271.62</v>
      </c>
    </row>
    <row r="34" spans="1:82" x14ac:dyDescent="0.3">
      <c r="A34" t="s">
        <v>173</v>
      </c>
      <c r="B34" t="s">
        <v>174</v>
      </c>
      <c r="C34" t="s">
        <v>175</v>
      </c>
      <c r="D34" t="s">
        <v>44</v>
      </c>
      <c r="E34">
        <v>16741</v>
      </c>
      <c r="F34">
        <v>179335</v>
      </c>
      <c r="G34">
        <v>208035</v>
      </c>
      <c r="H34">
        <v>5409</v>
      </c>
      <c r="I34">
        <v>38533</v>
      </c>
      <c r="J34">
        <v>13005</v>
      </c>
      <c r="K34">
        <v>2512</v>
      </c>
      <c r="L34">
        <v>3088</v>
      </c>
      <c r="M34">
        <v>1607</v>
      </c>
      <c r="N34">
        <v>18279</v>
      </c>
      <c r="O34">
        <v>122934</v>
      </c>
      <c r="P34">
        <v>208035</v>
      </c>
      <c r="Q34">
        <v>4068</v>
      </c>
      <c r="R34">
        <v>4069</v>
      </c>
      <c r="S34">
        <v>8463</v>
      </c>
      <c r="T34">
        <v>78265</v>
      </c>
      <c r="U34">
        <v>61741</v>
      </c>
      <c r="V34">
        <v>20584</v>
      </c>
      <c r="W34">
        <v>14384</v>
      </c>
      <c r="AA34">
        <v>857</v>
      </c>
      <c r="AB34">
        <v>81400</v>
      </c>
      <c r="AC34">
        <v>18882</v>
      </c>
      <c r="AD34">
        <v>62518</v>
      </c>
      <c r="AE34">
        <v>18010</v>
      </c>
      <c r="AF34">
        <v>11339</v>
      </c>
      <c r="AH34">
        <v>14712</v>
      </c>
      <c r="AI34">
        <v>-3373</v>
      </c>
      <c r="AJ34">
        <v>11446</v>
      </c>
      <c r="AK34">
        <v>22293</v>
      </c>
      <c r="AM34">
        <v>12919</v>
      </c>
      <c r="AN34">
        <v>17032</v>
      </c>
      <c r="AO34">
        <f t="shared" si="23"/>
        <v>22139.127922784122</v>
      </c>
      <c r="AP34">
        <f t="shared" si="24"/>
        <v>-1538</v>
      </c>
      <c r="AQ34">
        <f t="shared" si="25"/>
        <v>205523</v>
      </c>
      <c r="AS34">
        <f t="shared" si="0"/>
        <v>189756</v>
      </c>
      <c r="AT34">
        <f t="shared" si="1"/>
        <v>59229</v>
      </c>
      <c r="AU34" s="3">
        <f t="shared" si="2"/>
        <v>269579999999.99997</v>
      </c>
      <c r="AV34">
        <f t="shared" si="3"/>
        <v>0.11667155675069101</v>
      </c>
      <c r="AW34">
        <f t="shared" si="4"/>
        <v>9.4911359851598889E-2</v>
      </c>
      <c r="AX34">
        <f t="shared" si="5"/>
        <v>0.15812985102627117</v>
      </c>
      <c r="AY34">
        <f t="shared" si="6"/>
        <v>8.6571971062561592E-2</v>
      </c>
      <c r="AZ34">
        <f t="shared" si="7"/>
        <v>0.12863734411382369</v>
      </c>
      <c r="BB34">
        <f t="shared" si="8"/>
        <v>0.1174824511477898</v>
      </c>
      <c r="BD34">
        <f t="shared" si="9"/>
        <v>2.1124750214102197</v>
      </c>
      <c r="BF34">
        <f t="shared" si="10"/>
        <v>1.5775499525184598</v>
      </c>
      <c r="BG34">
        <f t="shared" si="11"/>
        <v>3.3694789523979205</v>
      </c>
      <c r="BI34">
        <f t="shared" si="12"/>
        <v>-159299</v>
      </c>
      <c r="BL34">
        <f t="shared" si="13"/>
        <v>0.1174824511477898</v>
      </c>
      <c r="BM34">
        <f>CD34/U34</f>
        <v>4.3663044006413887E-3</v>
      </c>
      <c r="BN34">
        <f>CD34/(U34-K34-J34)</f>
        <v>5.8320353063343712E-3</v>
      </c>
      <c r="BP34">
        <f t="shared" si="14"/>
        <v>0.1392997542997543</v>
      </c>
      <c r="BR34">
        <f t="shared" si="15"/>
        <v>0.11667155675069102</v>
      </c>
      <c r="BT34">
        <f t="shared" si="16"/>
        <v>0.22125307125307125</v>
      </c>
      <c r="BU34">
        <f t="shared" si="17"/>
        <v>0.28470690028120266</v>
      </c>
      <c r="BW34">
        <f t="shared" si="18"/>
        <v>0.23297322686707375</v>
      </c>
      <c r="BX34">
        <f t="shared" si="19"/>
        <v>9.9114382141432349E-5</v>
      </c>
      <c r="BY34">
        <f t="shared" si="20"/>
        <v>-1.8884177584325295E-2</v>
      </c>
      <c r="CA34">
        <f t="shared" si="21"/>
        <v>0.29591334318069917</v>
      </c>
      <c r="CB34">
        <f t="shared" si="22"/>
        <v>0.8279446359210022</v>
      </c>
      <c r="CD34">
        <v>269.58</v>
      </c>
    </row>
    <row r="35" spans="1:82" x14ac:dyDescent="0.3">
      <c r="A35" t="s">
        <v>176</v>
      </c>
      <c r="B35" t="s">
        <v>177</v>
      </c>
      <c r="C35" t="s">
        <v>148</v>
      </c>
      <c r="D35" t="s">
        <v>44</v>
      </c>
      <c r="AO35" t="e">
        <f t="shared" si="23"/>
        <v>#DIV/0!</v>
      </c>
      <c r="AP35">
        <f t="shared" si="24"/>
        <v>0</v>
      </c>
      <c r="AQ35">
        <f t="shared" si="25"/>
        <v>0</v>
      </c>
      <c r="AS35">
        <f t="shared" si="0"/>
        <v>0</v>
      </c>
      <c r="AT35">
        <f t="shared" si="1"/>
        <v>0</v>
      </c>
      <c r="AU35" s="3">
        <f t="shared" si="2"/>
        <v>268010000000</v>
      </c>
      <c r="AV35" t="e">
        <f t="shared" si="3"/>
        <v>#DIV/0!</v>
      </c>
      <c r="AW35" t="e">
        <f t="shared" si="4"/>
        <v>#DIV/0!</v>
      </c>
      <c r="AX35" t="e">
        <f t="shared" si="5"/>
        <v>#DIV/0!</v>
      </c>
      <c r="AY35" t="e">
        <f>AE35/G35</f>
        <v>#DIV/0!</v>
      </c>
      <c r="AZ35" t="e">
        <f t="shared" si="7"/>
        <v>#DIV/0!</v>
      </c>
      <c r="BB35" t="e">
        <f t="shared" si="8"/>
        <v>#DIV/0!</v>
      </c>
      <c r="BD35" t="e">
        <f t="shared" si="9"/>
        <v>#DIV/0!</v>
      </c>
      <c r="BF35" t="e">
        <f t="shared" si="10"/>
        <v>#DIV/0!</v>
      </c>
      <c r="BG35" t="e">
        <f t="shared" si="11"/>
        <v>#DIV/0!</v>
      </c>
      <c r="BI35">
        <f t="shared" si="12"/>
        <v>0</v>
      </c>
      <c r="BL35" t="e">
        <f t="shared" si="13"/>
        <v>#DIV/0!</v>
      </c>
      <c r="BM35" t="e">
        <f>CD35/U35</f>
        <v>#DIV/0!</v>
      </c>
      <c r="BN35" t="e">
        <f>CD35/(U35-K35-J35)</f>
        <v>#DIV/0!</v>
      </c>
      <c r="BP35" t="e">
        <f t="shared" si="14"/>
        <v>#DIV/0!</v>
      </c>
      <c r="BR35" t="e">
        <f t="shared" si="15"/>
        <v>#DIV/0!</v>
      </c>
      <c r="BT35" t="e">
        <f t="shared" si="16"/>
        <v>#DIV/0!</v>
      </c>
      <c r="BU35" t="e">
        <f t="shared" si="17"/>
        <v>#DIV/0!</v>
      </c>
      <c r="BW35" t="e">
        <f t="shared" si="18"/>
        <v>#DIV/0!</v>
      </c>
      <c r="BX35" t="e">
        <f t="shared" si="19"/>
        <v>#DIV/0!</v>
      </c>
      <c r="BY35" t="e">
        <f t="shared" si="20"/>
        <v>#DIV/0!</v>
      </c>
      <c r="CA35" t="e">
        <f t="shared" si="21"/>
        <v>#DIV/0!</v>
      </c>
      <c r="CB35" t="e">
        <f t="shared" si="22"/>
        <v>#DIV/0!</v>
      </c>
      <c r="CD35">
        <v>268.01</v>
      </c>
    </row>
    <row r="36" spans="1:82" x14ac:dyDescent="0.3">
      <c r="A36" t="s">
        <v>178</v>
      </c>
      <c r="B36" t="s">
        <v>179</v>
      </c>
      <c r="C36" t="s">
        <v>148</v>
      </c>
      <c r="D36" t="s">
        <v>44</v>
      </c>
      <c r="AO36" t="e">
        <f t="shared" si="23"/>
        <v>#DIV/0!</v>
      </c>
      <c r="AP36">
        <f t="shared" si="24"/>
        <v>0</v>
      </c>
      <c r="AQ36">
        <f t="shared" si="25"/>
        <v>0</v>
      </c>
      <c r="AS36">
        <f t="shared" si="0"/>
        <v>0</v>
      </c>
      <c r="AT36">
        <f t="shared" si="1"/>
        <v>0</v>
      </c>
      <c r="AU36" s="3">
        <f t="shared" si="2"/>
        <v>261589999999.99997</v>
      </c>
      <c r="AV36" t="e">
        <f t="shared" si="3"/>
        <v>#DIV/0!</v>
      </c>
      <c r="AW36" t="e">
        <f t="shared" si="4"/>
        <v>#DIV/0!</v>
      </c>
      <c r="AX36" t="e">
        <f t="shared" si="5"/>
        <v>#DIV/0!</v>
      </c>
      <c r="AY36" t="e">
        <f t="shared" si="6"/>
        <v>#DIV/0!</v>
      </c>
      <c r="AZ36" t="e">
        <f t="shared" si="7"/>
        <v>#DIV/0!</v>
      </c>
      <c r="BB36" t="e">
        <f t="shared" si="8"/>
        <v>#DIV/0!</v>
      </c>
      <c r="BD36" t="e">
        <f t="shared" si="9"/>
        <v>#DIV/0!</v>
      </c>
      <c r="BF36" t="e">
        <f t="shared" si="10"/>
        <v>#DIV/0!</v>
      </c>
      <c r="BG36" t="e">
        <f t="shared" si="11"/>
        <v>#DIV/0!</v>
      </c>
      <c r="BI36">
        <f t="shared" si="12"/>
        <v>0</v>
      </c>
      <c r="BL36" t="e">
        <f t="shared" si="13"/>
        <v>#DIV/0!</v>
      </c>
      <c r="BM36" t="e">
        <f>CD36/U36</f>
        <v>#DIV/0!</v>
      </c>
      <c r="BN36" t="e">
        <f>CD36/(U36-K36-J36)</f>
        <v>#DIV/0!</v>
      </c>
      <c r="BP36" t="e">
        <f t="shared" si="14"/>
        <v>#DIV/0!</v>
      </c>
      <c r="BR36" t="e">
        <f t="shared" si="15"/>
        <v>#DIV/0!</v>
      </c>
      <c r="BT36" t="e">
        <f t="shared" si="16"/>
        <v>#DIV/0!</v>
      </c>
      <c r="BU36" t="e">
        <f t="shared" si="17"/>
        <v>#DIV/0!</v>
      </c>
      <c r="BW36" t="e">
        <f t="shared" si="18"/>
        <v>#DIV/0!</v>
      </c>
      <c r="BX36" t="e">
        <f t="shared" si="19"/>
        <v>#DIV/0!</v>
      </c>
      <c r="BY36" t="e">
        <f t="shared" si="20"/>
        <v>#DIV/0!</v>
      </c>
      <c r="CA36" t="e">
        <f t="shared" si="21"/>
        <v>#DIV/0!</v>
      </c>
      <c r="CB36" t="e">
        <f t="shared" si="22"/>
        <v>#DIV/0!</v>
      </c>
      <c r="CD36">
        <v>261.58999999999997</v>
      </c>
    </row>
    <row r="37" spans="1:82" x14ac:dyDescent="0.3">
      <c r="A37" t="s">
        <v>180</v>
      </c>
      <c r="B37" t="s">
        <v>181</v>
      </c>
      <c r="C37" t="s">
        <v>182</v>
      </c>
      <c r="D37" t="s">
        <v>44</v>
      </c>
      <c r="E37">
        <v>37635</v>
      </c>
      <c r="F37">
        <v>775</v>
      </c>
      <c r="G37">
        <v>123140</v>
      </c>
      <c r="I37">
        <v>17</v>
      </c>
      <c r="J37">
        <v>4437</v>
      </c>
      <c r="K37">
        <v>17</v>
      </c>
      <c r="N37">
        <v>34392</v>
      </c>
      <c r="O37">
        <v>8994</v>
      </c>
      <c r="P37">
        <v>103576</v>
      </c>
      <c r="Q37">
        <v>2039</v>
      </c>
      <c r="R37">
        <v>294</v>
      </c>
      <c r="S37">
        <v>30</v>
      </c>
      <c r="T37">
        <v>19273</v>
      </c>
      <c r="U37">
        <v>19564</v>
      </c>
      <c r="V37">
        <v>81566</v>
      </c>
      <c r="W37">
        <v>80488</v>
      </c>
      <c r="X37">
        <v>6</v>
      </c>
      <c r="Y37">
        <v>15</v>
      </c>
      <c r="AA37">
        <v>3861</v>
      </c>
      <c r="AB37">
        <v>38702</v>
      </c>
      <c r="AC37">
        <v>13967</v>
      </c>
      <c r="AD37">
        <v>1229</v>
      </c>
      <c r="AE37">
        <v>7620</v>
      </c>
      <c r="AF37">
        <v>7111</v>
      </c>
      <c r="AG37">
        <v>2699</v>
      </c>
      <c r="AH37">
        <v>7620</v>
      </c>
      <c r="AI37">
        <v>2024</v>
      </c>
      <c r="AJ37">
        <v>8838</v>
      </c>
      <c r="AK37">
        <v>5817</v>
      </c>
      <c r="AM37">
        <v>712</v>
      </c>
      <c r="AO37">
        <f t="shared" si="23"/>
        <v>5596</v>
      </c>
      <c r="AP37">
        <f t="shared" si="24"/>
        <v>3243</v>
      </c>
      <c r="AQ37">
        <f t="shared" si="25"/>
        <v>123123</v>
      </c>
      <c r="AS37">
        <f t="shared" si="0"/>
        <v>88748</v>
      </c>
      <c r="AT37">
        <f t="shared" si="1"/>
        <v>19547</v>
      </c>
      <c r="AU37" s="3">
        <f t="shared" si="2"/>
        <v>261000000000</v>
      </c>
      <c r="AV37">
        <f t="shared" si="3"/>
        <v>6.3054942083201879E-2</v>
      </c>
      <c r="AW37">
        <f t="shared" si="4"/>
        <v>8.5861089827376391E-2</v>
      </c>
      <c r="AX37">
        <f t="shared" si="5"/>
        <v>0.14408939928418776</v>
      </c>
      <c r="AY37">
        <f t="shared" si="6"/>
        <v>6.1880786097125225E-2</v>
      </c>
      <c r="AZ37">
        <f t="shared" si="7"/>
        <v>0.19620465020470171</v>
      </c>
      <c r="BB37">
        <f t="shared" si="8"/>
        <v>6.5545139045386933E-2</v>
      </c>
      <c r="BD37">
        <f t="shared" si="9"/>
        <v>2276.5882352941176</v>
      </c>
      <c r="BF37">
        <f t="shared" si="10"/>
        <v>-3.0973989595838334</v>
      </c>
      <c r="BG37">
        <f t="shared" si="11"/>
        <v>6.2942138621958703</v>
      </c>
      <c r="BI37">
        <f t="shared" si="12"/>
        <v>-108019</v>
      </c>
      <c r="BL37">
        <f t="shared" si="13"/>
        <v>6.5545139045386933E-2</v>
      </c>
      <c r="BM37">
        <f>CD37/U37</f>
        <v>1.3340830096094868E-2</v>
      </c>
      <c r="BN37">
        <f>CD37/(U37-K37-J37)</f>
        <v>1.727332892124421E-2</v>
      </c>
      <c r="BP37">
        <f t="shared" si="14"/>
        <v>0.18373727455945429</v>
      </c>
      <c r="BR37">
        <f t="shared" si="15"/>
        <v>6.3054942083201879E-2</v>
      </c>
      <c r="BT37">
        <f t="shared" si="16"/>
        <v>0.19688904966151621</v>
      </c>
      <c r="BU37">
        <f t="shared" si="17"/>
        <v>0.15868929673542309</v>
      </c>
      <c r="BW37">
        <f t="shared" si="18"/>
        <v>4.1140870987528109</v>
      </c>
      <c r="BX37">
        <f t="shared" si="19"/>
        <v>1.5388766487508466E-4</v>
      </c>
      <c r="BY37">
        <f t="shared" si="20"/>
        <v>8.3822394067100583E-2</v>
      </c>
      <c r="CA37">
        <f t="shared" si="21"/>
        <v>0</v>
      </c>
      <c r="CB37">
        <f t="shared" si="22"/>
        <v>1.0942951849267271</v>
      </c>
      <c r="CD37">
        <v>261</v>
      </c>
    </row>
    <row r="38" spans="1:82" x14ac:dyDescent="0.3">
      <c r="A38" t="s">
        <v>183</v>
      </c>
      <c r="B38" t="s">
        <v>184</v>
      </c>
      <c r="C38" t="s">
        <v>185</v>
      </c>
      <c r="D38" t="s">
        <v>44</v>
      </c>
      <c r="E38">
        <v>16918</v>
      </c>
      <c r="F38">
        <v>104396</v>
      </c>
      <c r="G38">
        <v>256938</v>
      </c>
      <c r="H38">
        <v>6781</v>
      </c>
      <c r="J38">
        <v>4578</v>
      </c>
      <c r="M38">
        <v>9074</v>
      </c>
      <c r="N38">
        <v>30563</v>
      </c>
      <c r="O38">
        <v>3551</v>
      </c>
      <c r="P38">
        <v>103781</v>
      </c>
      <c r="Q38">
        <v>4406</v>
      </c>
      <c r="R38">
        <v>20135</v>
      </c>
      <c r="S38">
        <v>22079</v>
      </c>
      <c r="T38">
        <v>773</v>
      </c>
      <c r="U38">
        <v>186</v>
      </c>
      <c r="W38">
        <v>205852</v>
      </c>
      <c r="AA38">
        <v>2760</v>
      </c>
      <c r="AB38">
        <v>1495</v>
      </c>
      <c r="AE38">
        <v>35</v>
      </c>
      <c r="AF38">
        <v>73119</v>
      </c>
      <c r="AG38">
        <v>353</v>
      </c>
      <c r="AH38">
        <v>27506</v>
      </c>
      <c r="AI38">
        <v>9757</v>
      </c>
      <c r="AJ38">
        <v>17949</v>
      </c>
      <c r="AK38">
        <v>31492</v>
      </c>
      <c r="AL38">
        <v>11330</v>
      </c>
      <c r="AN38">
        <v>15044</v>
      </c>
      <c r="AO38">
        <f t="shared" si="23"/>
        <v>22.584708790809277</v>
      </c>
      <c r="AP38">
        <f t="shared" si="24"/>
        <v>-13645</v>
      </c>
      <c r="AQ38">
        <f t="shared" si="25"/>
        <v>256938</v>
      </c>
      <c r="AS38">
        <f t="shared" si="0"/>
        <v>226375</v>
      </c>
      <c r="AT38">
        <f t="shared" si="1"/>
        <v>186</v>
      </c>
      <c r="AU38" s="3">
        <f t="shared" si="2"/>
        <v>258430000000</v>
      </c>
      <c r="AV38">
        <f t="shared" si="3"/>
        <v>9.9766797529803544E-5</v>
      </c>
      <c r="AW38">
        <f t="shared" si="4"/>
        <v>1.5461071231363889E-4</v>
      </c>
      <c r="AX38">
        <f t="shared" si="5"/>
        <v>2.3550269854858474E-2</v>
      </c>
      <c r="AY38">
        <f t="shared" si="6"/>
        <v>1.3621963275187011E-4</v>
      </c>
      <c r="AZ38">
        <f t="shared" si="7"/>
        <v>3.6496350364963501E-2</v>
      </c>
      <c r="BB38">
        <f t="shared" si="8"/>
        <v>0.13911430149088902</v>
      </c>
      <c r="BD38" t="e">
        <f t="shared" si="9"/>
        <v>#DIV/0!</v>
      </c>
      <c r="BF38">
        <f t="shared" si="10"/>
        <v>-0.25616860863605206</v>
      </c>
      <c r="BG38">
        <f t="shared" si="11"/>
        <v>1381.3870967741937</v>
      </c>
      <c r="BI38">
        <f t="shared" si="12"/>
        <v>-261330</v>
      </c>
      <c r="BL38">
        <f t="shared" si="13"/>
        <v>0.13911430149088902</v>
      </c>
      <c r="BM38">
        <f>CD38/U38</f>
        <v>1.3894086021505376</v>
      </c>
      <c r="BN38">
        <f>CD38/(U38-K38-J38)</f>
        <v>-5.8841074681238614E-2</v>
      </c>
      <c r="BP38">
        <f t="shared" si="14"/>
        <v>48.909030100334448</v>
      </c>
      <c r="BR38">
        <f t="shared" si="15"/>
        <v>9.9766797529803544E-5</v>
      </c>
      <c r="BT38">
        <f t="shared" si="16"/>
        <v>2.3411371237458192E-2</v>
      </c>
      <c r="BU38">
        <f t="shared" si="17"/>
        <v>7.2391004833850965E-4</v>
      </c>
      <c r="BW38">
        <f t="shared" si="18"/>
        <v>1106.7311827956989</v>
      </c>
      <c r="BX38">
        <f t="shared" si="19"/>
        <v>6.5443971993260908E-6</v>
      </c>
      <c r="BY38">
        <f t="shared" si="20"/>
        <v>-9.1269186286301327</v>
      </c>
      <c r="CA38">
        <f t="shared" si="21"/>
        <v>0.2218695808657527</v>
      </c>
      <c r="CB38">
        <f t="shared" si="22"/>
        <v>0.25665019795177174</v>
      </c>
      <c r="CD38">
        <v>258.43</v>
      </c>
    </row>
    <row r="39" spans="1:82" x14ac:dyDescent="0.3">
      <c r="A39" t="s">
        <v>186</v>
      </c>
      <c r="B39" t="s">
        <v>187</v>
      </c>
      <c r="C39" t="s">
        <v>159</v>
      </c>
      <c r="D39" t="s">
        <v>44</v>
      </c>
      <c r="E39">
        <v>29727</v>
      </c>
      <c r="G39">
        <v>102928</v>
      </c>
      <c r="H39">
        <v>14032</v>
      </c>
      <c r="I39">
        <v>3236</v>
      </c>
      <c r="J39">
        <v>51283</v>
      </c>
      <c r="K39">
        <v>4428</v>
      </c>
      <c r="L39">
        <v>11945</v>
      </c>
      <c r="N39">
        <v>27980</v>
      </c>
      <c r="O39">
        <v>2380</v>
      </c>
      <c r="P39">
        <v>41755</v>
      </c>
      <c r="Q39">
        <v>0</v>
      </c>
      <c r="R39">
        <v>8433</v>
      </c>
      <c r="T39">
        <v>8500</v>
      </c>
      <c r="U39">
        <v>102928</v>
      </c>
      <c r="V39">
        <v>19507</v>
      </c>
      <c r="W39">
        <v>16369</v>
      </c>
      <c r="X39">
        <v>0</v>
      </c>
      <c r="Y39">
        <v>1</v>
      </c>
      <c r="AA39">
        <v>266</v>
      </c>
      <c r="AB39">
        <v>37895</v>
      </c>
      <c r="AC39">
        <v>750</v>
      </c>
      <c r="AD39">
        <v>29252</v>
      </c>
      <c r="AE39">
        <v>7205</v>
      </c>
      <c r="AF39">
        <v>6197</v>
      </c>
      <c r="AG39">
        <v>5493</v>
      </c>
      <c r="AH39">
        <v>7438</v>
      </c>
      <c r="AI39">
        <v>-1241</v>
      </c>
      <c r="AJ39">
        <v>6156</v>
      </c>
      <c r="AK39">
        <v>13092</v>
      </c>
      <c r="AL39">
        <v>658</v>
      </c>
      <c r="AM39">
        <v>3477</v>
      </c>
      <c r="AN39">
        <v>12434</v>
      </c>
      <c r="AO39">
        <f t="shared" si="23"/>
        <v>8407.1248991664434</v>
      </c>
      <c r="AP39">
        <f t="shared" si="24"/>
        <v>1747</v>
      </c>
      <c r="AQ39">
        <f t="shared" si="25"/>
        <v>98500</v>
      </c>
      <c r="AS39">
        <f t="shared" si="0"/>
        <v>74948</v>
      </c>
      <c r="AT39">
        <f t="shared" si="1"/>
        <v>98500</v>
      </c>
      <c r="AU39" s="3">
        <f t="shared" si="2"/>
        <v>257360000000</v>
      </c>
      <c r="AV39">
        <f t="shared" si="3"/>
        <v>0.11217277177731819</v>
      </c>
      <c r="AW39">
        <f t="shared" si="4"/>
        <v>9.6133319101243522E-2</v>
      </c>
      <c r="AX39">
        <f t="shared" si="5"/>
        <v>7.5448943705051189E-2</v>
      </c>
      <c r="AY39">
        <f t="shared" si="6"/>
        <v>7.0000388621172083E-2</v>
      </c>
      <c r="AZ39">
        <f t="shared" si="7"/>
        <v>6.4660588003015398E-2</v>
      </c>
      <c r="BB39">
        <f t="shared" si="8"/>
        <v>0.17468111223781821</v>
      </c>
      <c r="BD39">
        <f t="shared" si="9"/>
        <v>11.710444993819531</v>
      </c>
      <c r="BF39">
        <f t="shared" si="10"/>
        <v>0.45448003741859655</v>
      </c>
      <c r="BG39">
        <f t="shared" si="11"/>
        <v>1</v>
      </c>
      <c r="BI39">
        <f t="shared" si="12"/>
        <v>-51283</v>
      </c>
      <c r="BL39">
        <f t="shared" si="13"/>
        <v>0.17468111223781821</v>
      </c>
      <c r="BM39">
        <f>CD39/U39</f>
        <v>2.5003886211720817E-3</v>
      </c>
      <c r="BN39">
        <f>CD39/(U39-K39-J39)</f>
        <v>5.4505792405277762E-3</v>
      </c>
      <c r="BP39">
        <f t="shared" si="14"/>
        <v>0.16353080881382767</v>
      </c>
      <c r="BR39">
        <f t="shared" si="15"/>
        <v>0.11217277177731819</v>
      </c>
      <c r="BT39">
        <f t="shared" si="16"/>
        <v>0.19013062409288825</v>
      </c>
      <c r="BU39">
        <f t="shared" si="17"/>
        <v>0.95697963625058291</v>
      </c>
      <c r="BW39">
        <f t="shared" si="18"/>
        <v>0.15903349914503342</v>
      </c>
      <c r="BX39">
        <f t="shared" si="19"/>
        <v>2.5237026424393367E-4</v>
      </c>
      <c r="BY39">
        <f t="shared" si="20"/>
        <v>4.6129105091841274E-2</v>
      </c>
      <c r="CA39">
        <f t="shared" si="21"/>
        <v>0.50150107219442464</v>
      </c>
      <c r="CB39">
        <f t="shared" si="22"/>
        <v>1.0624374553252323</v>
      </c>
      <c r="CD39">
        <v>257.36</v>
      </c>
    </row>
    <row r="40" spans="1:82" x14ac:dyDescent="0.3">
      <c r="A40" t="s">
        <v>188</v>
      </c>
      <c r="B40" t="s">
        <v>189</v>
      </c>
      <c r="C40" t="s">
        <v>190</v>
      </c>
      <c r="D40" t="s">
        <v>110</v>
      </c>
      <c r="E40">
        <v>752864</v>
      </c>
      <c r="F40">
        <v>788137</v>
      </c>
      <c r="G40">
        <v>1381037</v>
      </c>
      <c r="H40">
        <v>618</v>
      </c>
      <c r="I40">
        <v>15</v>
      </c>
      <c r="J40">
        <v>253475</v>
      </c>
      <c r="K40">
        <v>16</v>
      </c>
      <c r="L40">
        <v>13676</v>
      </c>
      <c r="M40">
        <v>25460</v>
      </c>
      <c r="N40">
        <v>421507</v>
      </c>
      <c r="O40">
        <v>83997</v>
      </c>
      <c r="P40">
        <v>371179</v>
      </c>
      <c r="Q40">
        <v>21</v>
      </c>
      <c r="T40">
        <v>21</v>
      </c>
      <c r="U40">
        <v>1381037</v>
      </c>
      <c r="V40">
        <v>2</v>
      </c>
      <c r="W40">
        <v>597897</v>
      </c>
      <c r="Y40">
        <v>1</v>
      </c>
      <c r="AA40">
        <v>3598</v>
      </c>
      <c r="AB40">
        <v>5</v>
      </c>
      <c r="AC40">
        <v>24</v>
      </c>
      <c r="AD40">
        <v>-19</v>
      </c>
      <c r="AE40">
        <v>136632</v>
      </c>
      <c r="AF40">
        <v>129470</v>
      </c>
      <c r="AH40">
        <v>89185</v>
      </c>
      <c r="AI40">
        <v>7</v>
      </c>
      <c r="AJ40">
        <v>89408</v>
      </c>
      <c r="AK40">
        <v>51728</v>
      </c>
      <c r="AO40">
        <f t="shared" si="23"/>
        <v>136621.27595447664</v>
      </c>
      <c r="AP40">
        <f t="shared" si="24"/>
        <v>331357</v>
      </c>
      <c r="AQ40">
        <f t="shared" si="25"/>
        <v>1381021</v>
      </c>
      <c r="AS40">
        <f t="shared" si="0"/>
        <v>959530</v>
      </c>
      <c r="AT40">
        <f t="shared" si="1"/>
        <v>1381021</v>
      </c>
      <c r="AU40" s="3">
        <f t="shared" si="2"/>
        <v>251380000000</v>
      </c>
      <c r="AV40">
        <f t="shared" si="3"/>
        <v>0.14238353772625831</v>
      </c>
      <c r="AW40">
        <f t="shared" si="4"/>
        <v>0.14239471407876772</v>
      </c>
      <c r="AX40">
        <f t="shared" si="5"/>
        <v>9.892508204179451E-2</v>
      </c>
      <c r="AY40">
        <f t="shared" si="6"/>
        <v>9.8934351505426718E-2</v>
      </c>
      <c r="AZ40">
        <f t="shared" si="7"/>
        <v>9.8932847136036284E-2</v>
      </c>
      <c r="BB40">
        <f t="shared" si="8"/>
        <v>5.3909726636999361E-2</v>
      </c>
      <c r="BD40">
        <f t="shared" si="9"/>
        <v>0.33333333333333331</v>
      </c>
      <c r="BF40">
        <f t="shared" si="10"/>
        <v>5.2107704540978017E-6</v>
      </c>
      <c r="BG40">
        <f t="shared" si="11"/>
        <v>1</v>
      </c>
      <c r="BI40">
        <f t="shared" si="12"/>
        <v>-253475</v>
      </c>
      <c r="BL40">
        <f t="shared" si="13"/>
        <v>5.3909726636999361E-2</v>
      </c>
      <c r="BM40">
        <f>CD40/U40</f>
        <v>1.8202263950929627E-4</v>
      </c>
      <c r="BN40">
        <f>CD40/(U40-K40-J40)</f>
        <v>2.2294434107344622E-4</v>
      </c>
      <c r="BP40">
        <f t="shared" si="14"/>
        <v>25894</v>
      </c>
      <c r="BR40">
        <f t="shared" si="15"/>
        <v>0.14238353772625831</v>
      </c>
      <c r="BT40">
        <f t="shared" si="16"/>
        <v>27326.400000000001</v>
      </c>
      <c r="BU40">
        <f t="shared" si="17"/>
        <v>0.99998841450301479</v>
      </c>
      <c r="BW40">
        <f t="shared" si="18"/>
        <v>0.43293336818637007</v>
      </c>
      <c r="BX40">
        <f t="shared" si="19"/>
        <v>1.3340452597668976E-5</v>
      </c>
      <c r="BY40">
        <f t="shared" si="20"/>
        <v>66271.745144446002</v>
      </c>
      <c r="CA40">
        <f t="shared" si="21"/>
        <v>1.4661678216494624E-3</v>
      </c>
      <c r="CB40">
        <f t="shared" si="22"/>
        <v>1.7257222299985528</v>
      </c>
      <c r="CD40">
        <v>251.38</v>
      </c>
    </row>
    <row r="41" spans="1:82" x14ac:dyDescent="0.3">
      <c r="A41" t="s">
        <v>191</v>
      </c>
      <c r="B41" t="s">
        <v>192</v>
      </c>
      <c r="C41" t="s">
        <v>175</v>
      </c>
      <c r="D41" t="s">
        <v>110</v>
      </c>
      <c r="E41">
        <v>2024</v>
      </c>
      <c r="F41">
        <v>2024</v>
      </c>
      <c r="G41">
        <v>2024</v>
      </c>
      <c r="H41">
        <v>2024</v>
      </c>
      <c r="I41">
        <v>2024</v>
      </c>
      <c r="J41">
        <v>2024</v>
      </c>
      <c r="K41">
        <v>1</v>
      </c>
      <c r="L41">
        <v>2024</v>
      </c>
      <c r="M41">
        <v>5</v>
      </c>
      <c r="N41">
        <v>28</v>
      </c>
      <c r="O41">
        <v>2024</v>
      </c>
      <c r="P41">
        <v>58</v>
      </c>
      <c r="Q41">
        <v>2024</v>
      </c>
      <c r="R41">
        <v>53</v>
      </c>
      <c r="S41">
        <v>2024</v>
      </c>
      <c r="T41">
        <v>107.3</v>
      </c>
      <c r="U41">
        <v>44</v>
      </c>
      <c r="V41">
        <v>18</v>
      </c>
      <c r="Y41">
        <v>2024</v>
      </c>
      <c r="Z41">
        <v>2024</v>
      </c>
      <c r="AA41">
        <v>2024</v>
      </c>
      <c r="AB41">
        <v>107.3</v>
      </c>
      <c r="AC41">
        <v>-12</v>
      </c>
      <c r="AD41">
        <v>119.3</v>
      </c>
      <c r="AE41">
        <v>11</v>
      </c>
      <c r="AF41">
        <v>11</v>
      </c>
      <c r="AG41">
        <v>-10</v>
      </c>
      <c r="AH41">
        <v>13</v>
      </c>
      <c r="AI41">
        <v>-1</v>
      </c>
      <c r="AJ41">
        <v>107.3</v>
      </c>
      <c r="AK41">
        <v>17</v>
      </c>
      <c r="AL41">
        <v>2024</v>
      </c>
      <c r="AM41">
        <v>2024</v>
      </c>
      <c r="AN41">
        <v>2023</v>
      </c>
      <c r="AO41">
        <f t="shared" si="23"/>
        <v>11.846153846153845</v>
      </c>
      <c r="AP41">
        <f t="shared" si="24"/>
        <v>1996</v>
      </c>
      <c r="AQ41">
        <f t="shared" si="25"/>
        <v>2023</v>
      </c>
      <c r="AS41">
        <f t="shared" si="0"/>
        <v>1996</v>
      </c>
      <c r="AT41">
        <f t="shared" si="1"/>
        <v>43</v>
      </c>
      <c r="AU41" s="3">
        <f t="shared" si="2"/>
        <v>243280000000</v>
      </c>
      <c r="AV41">
        <f t="shared" si="3"/>
        <v>5.9349468167103434E-3</v>
      </c>
      <c r="AW41">
        <f t="shared" si="4"/>
        <v>5.5110220440881767E-3</v>
      </c>
      <c r="AX41">
        <f t="shared" si="5"/>
        <v>7.8295795414103392E-2</v>
      </c>
      <c r="AY41">
        <f t="shared" si="6"/>
        <v>5.434782608695652E-3</v>
      </c>
      <c r="AZ41">
        <f t="shared" si="7"/>
        <v>7.270323859881031E-2</v>
      </c>
      <c r="BB41">
        <f t="shared" si="8"/>
        <v>8.5170340681362724E-3</v>
      </c>
      <c r="BD41">
        <f t="shared" si="9"/>
        <v>5.3013833992094861E-2</v>
      </c>
      <c r="BF41">
        <f t="shared" si="10"/>
        <v>5.1266125179168655E-2</v>
      </c>
      <c r="BG41">
        <f t="shared" si="11"/>
        <v>46</v>
      </c>
      <c r="BI41">
        <f t="shared" si="12"/>
        <v>-4004</v>
      </c>
      <c r="BL41">
        <f t="shared" si="13"/>
        <v>8.5170340681362724E-3</v>
      </c>
      <c r="BM41">
        <f>CD41/U41</f>
        <v>5.5290909090909093</v>
      </c>
      <c r="BN41">
        <f>CD41/(U41-K41-J41)</f>
        <v>-0.12280666330136294</v>
      </c>
      <c r="BP41">
        <f t="shared" si="14"/>
        <v>0.10251630941286113</v>
      </c>
      <c r="BR41">
        <f t="shared" si="15"/>
        <v>5.9349468167103434E-3</v>
      </c>
      <c r="BT41">
        <f t="shared" si="16"/>
        <v>0.10251630941286113</v>
      </c>
      <c r="BU41">
        <f t="shared" si="17"/>
        <v>2.1245059288537548E-2</v>
      </c>
      <c r="BW41">
        <f t="shared" si="18"/>
        <v>0</v>
      </c>
      <c r="BX41">
        <f t="shared" si="19"/>
        <v>13.126623376623378</v>
      </c>
      <c r="BY41">
        <f t="shared" si="20"/>
        <v>19.274064705099185</v>
      </c>
      <c r="CA41">
        <f t="shared" si="21"/>
        <v>72.285714285714292</v>
      </c>
      <c r="CB41">
        <f t="shared" si="22"/>
        <v>72.107142857142861</v>
      </c>
      <c r="CD41">
        <v>243.28</v>
      </c>
    </row>
    <row r="42" spans="1:82" x14ac:dyDescent="0.3">
      <c r="A42" t="s">
        <v>193</v>
      </c>
      <c r="B42" t="s">
        <v>194</v>
      </c>
      <c r="C42" t="s">
        <v>185</v>
      </c>
      <c r="D42" t="s">
        <v>44</v>
      </c>
      <c r="E42">
        <v>23656</v>
      </c>
      <c r="F42">
        <v>5724</v>
      </c>
      <c r="G42">
        <v>495</v>
      </c>
      <c r="H42">
        <v>7616</v>
      </c>
      <c r="I42">
        <v>10658</v>
      </c>
      <c r="J42">
        <v>23108</v>
      </c>
      <c r="K42">
        <v>116</v>
      </c>
      <c r="L42">
        <v>691</v>
      </c>
      <c r="M42">
        <v>58</v>
      </c>
      <c r="N42">
        <v>14157</v>
      </c>
      <c r="O42">
        <v>116</v>
      </c>
      <c r="P42">
        <v>2490</v>
      </c>
      <c r="Q42">
        <v>1500</v>
      </c>
      <c r="R42">
        <v>12625</v>
      </c>
      <c r="S42">
        <v>4195</v>
      </c>
      <c r="T42">
        <v>14125</v>
      </c>
      <c r="Y42">
        <v>7</v>
      </c>
      <c r="AA42">
        <v>7906</v>
      </c>
      <c r="AB42">
        <v>41950</v>
      </c>
      <c r="AC42">
        <v>347</v>
      </c>
      <c r="AD42">
        <v>41603</v>
      </c>
      <c r="AE42">
        <v>6825</v>
      </c>
      <c r="AF42">
        <v>13402</v>
      </c>
      <c r="AG42">
        <v>2844</v>
      </c>
      <c r="AH42">
        <v>7013</v>
      </c>
      <c r="AI42">
        <v>8028</v>
      </c>
      <c r="AJ42">
        <v>13335</v>
      </c>
      <c r="AK42">
        <v>8558</v>
      </c>
      <c r="AM42">
        <v>1340</v>
      </c>
      <c r="AO42">
        <f t="shared" si="23"/>
        <v>-987.79053186938472</v>
      </c>
      <c r="AP42">
        <f t="shared" si="24"/>
        <v>9499</v>
      </c>
      <c r="AQ42">
        <f t="shared" si="25"/>
        <v>379</v>
      </c>
      <c r="AS42">
        <f t="shared" si="0"/>
        <v>-13662</v>
      </c>
      <c r="AT42">
        <f t="shared" si="1"/>
        <v>-116</v>
      </c>
      <c r="AU42" s="3">
        <f t="shared" si="2"/>
        <v>233330000000</v>
      </c>
      <c r="AV42">
        <f t="shared" si="3"/>
        <v>7.2302044493440548E-2</v>
      </c>
      <c r="AW42">
        <f t="shared" si="4"/>
        <v>-0.49956082564778215</v>
      </c>
      <c r="AX42">
        <f t="shared" si="5"/>
        <v>-6.99320730526998E-2</v>
      </c>
      <c r="AY42">
        <f t="shared" si="6"/>
        <v>13.787878787878787</v>
      </c>
      <c r="AZ42">
        <f t="shared" si="7"/>
        <v>0.48318584070796461</v>
      </c>
      <c r="BB42">
        <f t="shared" si="8"/>
        <v>-0.62640901771336555</v>
      </c>
      <c r="BD42">
        <f t="shared" si="9"/>
        <v>3.9360105085381871</v>
      </c>
      <c r="BF42">
        <f t="shared" si="10"/>
        <v>-1310.9375</v>
      </c>
      <c r="BG42" t="e">
        <f t="shared" si="11"/>
        <v>#DIV/0!</v>
      </c>
      <c r="BI42">
        <f t="shared" si="12"/>
        <v>-23603</v>
      </c>
      <c r="BL42">
        <f t="shared" si="13"/>
        <v>-0.62640901771336555</v>
      </c>
      <c r="BM42" t="e">
        <f>CD42/U42</f>
        <v>#DIV/0!</v>
      </c>
      <c r="BN42">
        <f>CD42/(U42-K42-J42)</f>
        <v>-1.0046934205993801E-2</v>
      </c>
      <c r="BP42">
        <f t="shared" si="14"/>
        <v>0.3194755661501788</v>
      </c>
      <c r="BR42">
        <f t="shared" si="15"/>
        <v>7.2302044493440548E-2</v>
      </c>
      <c r="BT42">
        <f t="shared" si="16"/>
        <v>0.16269368295589989</v>
      </c>
      <c r="BU42">
        <f t="shared" si="17"/>
        <v>-0.23434343434343435</v>
      </c>
      <c r="BW42" t="e">
        <f t="shared" si="18"/>
        <v>#DIV/0!</v>
      </c>
      <c r="BX42">
        <f t="shared" si="19"/>
        <v>1.6451616619841172E-4</v>
      </c>
      <c r="BY42">
        <f t="shared" si="20"/>
        <v>0.22647596850002313</v>
      </c>
      <c r="CA42">
        <f t="shared" si="21"/>
        <v>0.53796708342162891</v>
      </c>
      <c r="CB42">
        <f t="shared" si="22"/>
        <v>1.6668785759694851</v>
      </c>
      <c r="CD42">
        <v>233.33</v>
      </c>
    </row>
    <row r="43" spans="1:82" x14ac:dyDescent="0.3">
      <c r="A43" t="s">
        <v>195</v>
      </c>
      <c r="B43" t="s">
        <v>196</v>
      </c>
      <c r="C43" t="s">
        <v>185</v>
      </c>
      <c r="D43" t="s">
        <v>44</v>
      </c>
      <c r="G43">
        <v>1215071</v>
      </c>
      <c r="H43">
        <v>93</v>
      </c>
      <c r="J43">
        <v>117</v>
      </c>
      <c r="K43">
        <v>-23157</v>
      </c>
      <c r="M43">
        <v>1523</v>
      </c>
      <c r="P43">
        <v>1109643</v>
      </c>
      <c r="U43">
        <v>134</v>
      </c>
      <c r="V43">
        <v>33613</v>
      </c>
      <c r="W43">
        <v>104989</v>
      </c>
      <c r="X43">
        <v>9750</v>
      </c>
      <c r="Y43">
        <v>1607</v>
      </c>
      <c r="AA43">
        <v>6814</v>
      </c>
      <c r="AB43">
        <v>61761</v>
      </c>
      <c r="AF43">
        <v>6802</v>
      </c>
      <c r="AH43">
        <v>8749</v>
      </c>
      <c r="AI43">
        <v>141</v>
      </c>
      <c r="AJ43">
        <v>13055</v>
      </c>
      <c r="AK43">
        <v>1362</v>
      </c>
      <c r="AM43">
        <v>5161</v>
      </c>
      <c r="AO43">
        <f t="shared" si="23"/>
        <v>0</v>
      </c>
      <c r="AP43">
        <f t="shared" si="24"/>
        <v>0</v>
      </c>
      <c r="AQ43">
        <f t="shared" si="25"/>
        <v>1238228</v>
      </c>
      <c r="AS43">
        <f t="shared" si="0"/>
        <v>1215071</v>
      </c>
      <c r="AT43">
        <f t="shared" si="1"/>
        <v>23291</v>
      </c>
      <c r="AU43" s="3">
        <f t="shared" si="2"/>
        <v>229190000000</v>
      </c>
      <c r="AV43">
        <f t="shared" si="3"/>
        <v>0</v>
      </c>
      <c r="AW43">
        <f t="shared" si="4"/>
        <v>0</v>
      </c>
      <c r="AX43">
        <f t="shared" si="5"/>
        <v>0</v>
      </c>
      <c r="AY43">
        <f t="shared" si="6"/>
        <v>0</v>
      </c>
      <c r="AZ43">
        <f t="shared" si="7"/>
        <v>0</v>
      </c>
      <c r="BB43">
        <f t="shared" si="8"/>
        <v>1.1209221518742526E-3</v>
      </c>
      <c r="BD43" t="e">
        <f t="shared" si="9"/>
        <v>#DIV/0!</v>
      </c>
      <c r="BF43">
        <f t="shared" si="10"/>
        <v>460.90298507462688</v>
      </c>
      <c r="BG43">
        <f t="shared" si="11"/>
        <v>9067.694029850747</v>
      </c>
      <c r="BI43">
        <f t="shared" si="12"/>
        <v>-1224804</v>
      </c>
      <c r="BL43">
        <f t="shared" si="13"/>
        <v>1.1209221518742526E-3</v>
      </c>
      <c r="BM43">
        <f>CD43/U43</f>
        <v>1.7103731343283581</v>
      </c>
      <c r="BN43">
        <f>CD43/(U43-K43-J43)</f>
        <v>9.8899628894450684E-3</v>
      </c>
      <c r="BP43">
        <f t="shared" si="14"/>
        <v>0.11013422710124512</v>
      </c>
      <c r="BR43">
        <f t="shared" si="15"/>
        <v>0</v>
      </c>
      <c r="BT43">
        <f t="shared" si="16"/>
        <v>0</v>
      </c>
      <c r="BU43">
        <f t="shared" si="17"/>
        <v>1.1144204741945121E-2</v>
      </c>
      <c r="BW43">
        <f t="shared" si="18"/>
        <v>783.5</v>
      </c>
      <c r="BX43" t="e">
        <f t="shared" si="19"/>
        <v>#DIV/0!</v>
      </c>
      <c r="BY43" t="e">
        <f t="shared" si="20"/>
        <v>#DIV/0!</v>
      </c>
      <c r="CA43" t="e">
        <f t="shared" si="21"/>
        <v>#DIV/0!</v>
      </c>
      <c r="CB43" t="e">
        <f t="shared" si="22"/>
        <v>#DIV/0!</v>
      </c>
      <c r="CD43">
        <v>229.19</v>
      </c>
    </row>
    <row r="44" spans="1:82" x14ac:dyDescent="0.3">
      <c r="A44" t="s">
        <v>197</v>
      </c>
      <c r="B44" t="s">
        <v>198</v>
      </c>
      <c r="C44" t="s">
        <v>92</v>
      </c>
      <c r="D44" t="s">
        <v>44</v>
      </c>
      <c r="G44">
        <v>114228</v>
      </c>
      <c r="H44">
        <v>40640</v>
      </c>
      <c r="J44">
        <v>4187</v>
      </c>
      <c r="L44">
        <v>0.3</v>
      </c>
      <c r="P44">
        <v>241197</v>
      </c>
      <c r="Q44">
        <v>1.4</v>
      </c>
      <c r="R44">
        <v>49715</v>
      </c>
      <c r="S44">
        <v>13884</v>
      </c>
      <c r="T44">
        <v>190.5</v>
      </c>
      <c r="U44">
        <v>271461</v>
      </c>
      <c r="W44">
        <v>22148</v>
      </c>
      <c r="Y44">
        <v>141</v>
      </c>
      <c r="AA44">
        <v>3395</v>
      </c>
      <c r="AE44">
        <v>10383</v>
      </c>
      <c r="AF44">
        <v>10129</v>
      </c>
      <c r="AH44">
        <v>480</v>
      </c>
      <c r="AI44">
        <v>2766</v>
      </c>
      <c r="AJ44">
        <v>9806</v>
      </c>
      <c r="AK44">
        <v>14050</v>
      </c>
      <c r="AM44">
        <v>1676</v>
      </c>
      <c r="AO44">
        <f t="shared" si="23"/>
        <v>-49449.037499999999</v>
      </c>
      <c r="AP44">
        <f t="shared" si="24"/>
        <v>0</v>
      </c>
      <c r="AQ44">
        <f t="shared" si="25"/>
        <v>114228</v>
      </c>
      <c r="AS44">
        <f t="shared" si="0"/>
        <v>114228</v>
      </c>
      <c r="AT44">
        <f t="shared" si="1"/>
        <v>271461</v>
      </c>
      <c r="AU44" s="3">
        <f t="shared" si="2"/>
        <v>228120000000</v>
      </c>
      <c r="AV44">
        <f t="shared" si="3"/>
        <v>-0.43289769145918688</v>
      </c>
      <c r="AW44">
        <f t="shared" si="4"/>
        <v>9.0897153062296454E-2</v>
      </c>
      <c r="AX44">
        <f t="shared" si="5"/>
        <v>-0.18203115940828599</v>
      </c>
      <c r="AY44">
        <f t="shared" si="6"/>
        <v>9.0897153062296454E-2</v>
      </c>
      <c r="AZ44">
        <f t="shared" si="7"/>
        <v>3.8221765755020676E-2</v>
      </c>
      <c r="BB44">
        <f t="shared" si="8"/>
        <v>0.12299961480547676</v>
      </c>
      <c r="BD44" t="e">
        <f t="shared" si="9"/>
        <v>#DIV/0!</v>
      </c>
      <c r="BF44">
        <f t="shared" si="10"/>
        <v>0</v>
      </c>
      <c r="BG44">
        <f t="shared" si="11"/>
        <v>0.42078972670107306</v>
      </c>
      <c r="BI44">
        <f t="shared" si="12"/>
        <v>153046</v>
      </c>
      <c r="BL44">
        <f t="shared" si="13"/>
        <v>0.12299961480547676</v>
      </c>
      <c r="BM44">
        <f>CD44/U44</f>
        <v>8.4034170654348136E-4</v>
      </c>
      <c r="BN44">
        <f>CD44/(U44-K44-J44)</f>
        <v>8.5350613976668138E-4</v>
      </c>
      <c r="BP44" t="e">
        <f t="shared" si="14"/>
        <v>#DIV/0!</v>
      </c>
      <c r="BR44" t="e">
        <f t="shared" si="15"/>
        <v>#DIV/0!</v>
      </c>
      <c r="BT44" t="e">
        <f t="shared" si="16"/>
        <v>#DIV/0!</v>
      </c>
      <c r="BU44">
        <f t="shared" si="17"/>
        <v>2.3764838743565502</v>
      </c>
      <c r="BW44">
        <f t="shared" si="18"/>
        <v>8.1588147100320113E-2</v>
      </c>
      <c r="BX44" t="e">
        <f t="shared" si="19"/>
        <v>#DIV/0!</v>
      </c>
      <c r="BY44" t="e">
        <f t="shared" si="20"/>
        <v>#DIV/0!</v>
      </c>
      <c r="CA44" t="e">
        <f t="shared" si="21"/>
        <v>#DIV/0!</v>
      </c>
      <c r="CB44" t="e">
        <f t="shared" si="22"/>
        <v>#DIV/0!</v>
      </c>
      <c r="CD44">
        <v>228.12</v>
      </c>
    </row>
    <row r="45" spans="1:82" x14ac:dyDescent="0.3">
      <c r="A45" t="s">
        <v>199</v>
      </c>
      <c r="B45" t="s">
        <v>200</v>
      </c>
      <c r="C45" t="s">
        <v>43</v>
      </c>
      <c r="D45" t="s">
        <v>44</v>
      </c>
      <c r="E45">
        <v>7827</v>
      </c>
      <c r="F45">
        <v>14481</v>
      </c>
      <c r="G45">
        <v>80147</v>
      </c>
      <c r="H45">
        <v>4850</v>
      </c>
      <c r="I45">
        <v>24775</v>
      </c>
      <c r="J45">
        <v>25937</v>
      </c>
      <c r="K45">
        <v>11330</v>
      </c>
      <c r="L45">
        <v>4622</v>
      </c>
      <c r="M45">
        <v>1946</v>
      </c>
      <c r="N45">
        <v>10309</v>
      </c>
      <c r="O45">
        <v>64848</v>
      </c>
      <c r="P45">
        <v>40659</v>
      </c>
      <c r="Q45">
        <v>2057</v>
      </c>
      <c r="R45">
        <v>15343</v>
      </c>
      <c r="S45">
        <v>2507</v>
      </c>
      <c r="T45">
        <v>21623</v>
      </c>
      <c r="U45">
        <v>39475</v>
      </c>
      <c r="W45">
        <v>12634</v>
      </c>
      <c r="AA45">
        <v>6894</v>
      </c>
      <c r="AB45">
        <v>33005</v>
      </c>
      <c r="AE45">
        <v>9720</v>
      </c>
      <c r="AF45">
        <v>3553</v>
      </c>
      <c r="AG45">
        <v>150</v>
      </c>
      <c r="AH45">
        <v>8569</v>
      </c>
      <c r="AI45">
        <v>2002</v>
      </c>
      <c r="AJ45">
        <v>5476</v>
      </c>
      <c r="AK45">
        <v>9423</v>
      </c>
      <c r="AL45">
        <v>-4497</v>
      </c>
      <c r="AM45">
        <v>3780</v>
      </c>
      <c r="AN45">
        <v>4926</v>
      </c>
      <c r="AO45">
        <f t="shared" si="23"/>
        <v>7449.0885750962771</v>
      </c>
      <c r="AP45">
        <f t="shared" si="24"/>
        <v>-2482</v>
      </c>
      <c r="AQ45">
        <f t="shared" si="25"/>
        <v>68817</v>
      </c>
      <c r="AS45">
        <f t="shared" si="0"/>
        <v>69838</v>
      </c>
      <c r="AT45">
        <f t="shared" si="1"/>
        <v>28145</v>
      </c>
      <c r="AU45" s="3">
        <f t="shared" si="2"/>
        <v>224620000000</v>
      </c>
      <c r="AV45">
        <f t="shared" si="3"/>
        <v>0.10666239833752796</v>
      </c>
      <c r="AW45">
        <f t="shared" si="4"/>
        <v>0.1391792433918497</v>
      </c>
      <c r="AX45">
        <f t="shared" si="5"/>
        <v>0.12192033413689936</v>
      </c>
      <c r="AY45">
        <f t="shared" si="6"/>
        <v>0.12127715323093816</v>
      </c>
      <c r="AZ45">
        <f t="shared" si="7"/>
        <v>0.1590886772071099</v>
      </c>
      <c r="BB45">
        <f t="shared" si="8"/>
        <v>0.13492654428820985</v>
      </c>
      <c r="BD45">
        <f t="shared" si="9"/>
        <v>1.3321897073662967</v>
      </c>
      <c r="BF45">
        <f t="shared" si="10"/>
        <v>0.70877893742215348</v>
      </c>
      <c r="BG45">
        <f t="shared" si="11"/>
        <v>2.0303229892336923</v>
      </c>
      <c r="BI45">
        <f t="shared" si="12"/>
        <v>-66609</v>
      </c>
      <c r="BL45">
        <f t="shared" si="13"/>
        <v>0.13492654428820985</v>
      </c>
      <c r="BM45">
        <f>CD45/U45</f>
        <v>5.6901836605446491E-3</v>
      </c>
      <c r="BN45">
        <f>CD45/(U45-K45-J45)</f>
        <v>0.10173007246376811</v>
      </c>
      <c r="BP45">
        <f t="shared" si="14"/>
        <v>0.10765035600666566</v>
      </c>
      <c r="BR45">
        <f t="shared" si="15"/>
        <v>0.10666239833752794</v>
      </c>
      <c r="BT45">
        <f t="shared" si="16"/>
        <v>0.29450083320708981</v>
      </c>
      <c r="BU45">
        <f t="shared" si="17"/>
        <v>0.35116723021448087</v>
      </c>
      <c r="BW45">
        <f t="shared" si="18"/>
        <v>0.32005066497783408</v>
      </c>
      <c r="BX45">
        <f t="shared" si="19"/>
        <v>2.9297357310662588E-4</v>
      </c>
      <c r="BY45">
        <f t="shared" si="20"/>
        <v>-7.5183442738895462E-2</v>
      </c>
      <c r="CA45">
        <f t="shared" si="21"/>
        <v>0.47046270249296729</v>
      </c>
      <c r="CB45">
        <f t="shared" si="22"/>
        <v>0.57047240275487443</v>
      </c>
      <c r="CD45">
        <v>224.62</v>
      </c>
    </row>
    <row r="46" spans="1:82" x14ac:dyDescent="0.3">
      <c r="A46" t="s">
        <v>201</v>
      </c>
      <c r="B46" t="s">
        <v>202</v>
      </c>
      <c r="C46" t="s">
        <v>95</v>
      </c>
      <c r="D46" t="s">
        <v>44</v>
      </c>
      <c r="E46">
        <v>19049</v>
      </c>
      <c r="G46">
        <v>69226</v>
      </c>
      <c r="H46">
        <v>3787</v>
      </c>
      <c r="I46">
        <v>1802</v>
      </c>
      <c r="J46">
        <v>24839</v>
      </c>
      <c r="L46">
        <v>6192</v>
      </c>
      <c r="M46">
        <v>5734</v>
      </c>
      <c r="N46">
        <v>7281</v>
      </c>
      <c r="O46">
        <v>1816</v>
      </c>
      <c r="P46">
        <v>69226</v>
      </c>
      <c r="R46">
        <v>1721</v>
      </c>
      <c r="S46">
        <v>1990</v>
      </c>
      <c r="T46">
        <v>1721</v>
      </c>
      <c r="U46">
        <v>69226</v>
      </c>
      <c r="W46">
        <v>2364</v>
      </c>
      <c r="AA46">
        <v>69</v>
      </c>
      <c r="AB46">
        <v>25785</v>
      </c>
      <c r="AC46">
        <v>12114</v>
      </c>
      <c r="AD46">
        <v>49</v>
      </c>
      <c r="AE46">
        <v>1900</v>
      </c>
      <c r="AF46">
        <v>1641</v>
      </c>
      <c r="AG46">
        <v>6456</v>
      </c>
      <c r="AH46">
        <v>1989</v>
      </c>
      <c r="AI46">
        <v>381</v>
      </c>
      <c r="AJ46">
        <v>1582</v>
      </c>
      <c r="AK46">
        <v>3041</v>
      </c>
      <c r="AL46">
        <v>636</v>
      </c>
      <c r="AM46">
        <v>671</v>
      </c>
      <c r="AN46">
        <v>2405</v>
      </c>
      <c r="AO46">
        <f t="shared" si="23"/>
        <v>1536.0482654600303</v>
      </c>
      <c r="AP46">
        <f t="shared" si="24"/>
        <v>11768</v>
      </c>
      <c r="AQ46">
        <f t="shared" si="25"/>
        <v>69226</v>
      </c>
      <c r="AS46">
        <f t="shared" si="0"/>
        <v>61945</v>
      </c>
      <c r="AT46">
        <f t="shared" si="1"/>
        <v>69226</v>
      </c>
      <c r="AU46" s="3">
        <f t="shared" si="2"/>
        <v>224600000000</v>
      </c>
      <c r="AV46">
        <f t="shared" si="3"/>
        <v>2.479696933505578E-2</v>
      </c>
      <c r="AW46">
        <f t="shared" si="4"/>
        <v>3.0672370651384291E-2</v>
      </c>
      <c r="AX46">
        <f t="shared" si="5"/>
        <v>2.1650644360720402E-2</v>
      </c>
      <c r="AY46">
        <f t="shared" si="6"/>
        <v>2.7446335191979893E-2</v>
      </c>
      <c r="AZ46">
        <f t="shared" si="7"/>
        <v>2.6780554498428404E-2</v>
      </c>
      <c r="BB46">
        <f t="shared" si="8"/>
        <v>4.909193639518928E-2</v>
      </c>
      <c r="BD46">
        <f t="shared" si="9"/>
        <v>14.309100998890122</v>
      </c>
      <c r="BF46">
        <f t="shared" si="10"/>
        <v>0.40500424088210346</v>
      </c>
      <c r="BG46">
        <f t="shared" si="11"/>
        <v>1</v>
      </c>
      <c r="BI46">
        <f t="shared" si="12"/>
        <v>-24839</v>
      </c>
      <c r="BL46">
        <f t="shared" si="13"/>
        <v>4.909193639518928E-2</v>
      </c>
      <c r="BM46">
        <f>CD46/U46</f>
        <v>3.2444457284835177E-3</v>
      </c>
      <c r="BN46">
        <f>CD46/(U46-K46-J46)</f>
        <v>5.0600401018316169E-3</v>
      </c>
      <c r="BP46">
        <f t="shared" si="14"/>
        <v>6.3641652123327522E-2</v>
      </c>
      <c r="BR46">
        <f t="shared" si="15"/>
        <v>2.479696933505578E-2</v>
      </c>
      <c r="BT46">
        <f t="shared" si="16"/>
        <v>7.3686251696722896E-2</v>
      </c>
      <c r="BU46">
        <f t="shared" si="17"/>
        <v>1</v>
      </c>
      <c r="BW46">
        <f t="shared" si="18"/>
        <v>3.4149019154652877E-2</v>
      </c>
      <c r="BX46">
        <f t="shared" si="19"/>
        <v>1.4313547711811757E-3</v>
      </c>
      <c r="BY46">
        <f t="shared" si="20"/>
        <v>0.45646029599833199</v>
      </c>
      <c r="CA46">
        <f t="shared" si="21"/>
        <v>0.52012086251888479</v>
      </c>
      <c r="CB46">
        <f t="shared" si="22"/>
        <v>1.8287323169894245</v>
      </c>
      <c r="CD46">
        <v>224.6</v>
      </c>
    </row>
    <row r="47" spans="1:82" x14ac:dyDescent="0.3">
      <c r="A47" t="s">
        <v>203</v>
      </c>
      <c r="B47" t="s">
        <v>204</v>
      </c>
      <c r="C47" t="s">
        <v>125</v>
      </c>
      <c r="D47" t="s">
        <v>110</v>
      </c>
      <c r="E47">
        <v>34714279</v>
      </c>
      <c r="F47">
        <v>55400017</v>
      </c>
      <c r="G47">
        <v>90114296</v>
      </c>
      <c r="H47">
        <v>6</v>
      </c>
      <c r="I47">
        <v>12</v>
      </c>
      <c r="K47">
        <v>14</v>
      </c>
      <c r="L47">
        <v>7</v>
      </c>
      <c r="M47">
        <v>10</v>
      </c>
      <c r="N47">
        <v>29177909</v>
      </c>
      <c r="O47">
        <v>25697049</v>
      </c>
      <c r="P47">
        <v>54874958</v>
      </c>
      <c r="Q47">
        <v>5464469</v>
      </c>
      <c r="R47">
        <v>33328410</v>
      </c>
      <c r="S47">
        <v>16</v>
      </c>
      <c r="T47">
        <v>38792879</v>
      </c>
      <c r="U47">
        <v>90114296</v>
      </c>
      <c r="V47">
        <v>25</v>
      </c>
      <c r="W47">
        <v>25</v>
      </c>
      <c r="Y47">
        <v>25</v>
      </c>
      <c r="AA47">
        <v>247475</v>
      </c>
      <c r="AC47">
        <v>29128561</v>
      </c>
      <c r="AE47">
        <v>5352934</v>
      </c>
      <c r="AF47">
        <v>15.4</v>
      </c>
      <c r="AH47">
        <v>6965085</v>
      </c>
      <c r="AI47">
        <v>1224542</v>
      </c>
      <c r="AJ47">
        <v>3320681</v>
      </c>
      <c r="AK47">
        <v>2955076</v>
      </c>
      <c r="AL47">
        <v>1688114</v>
      </c>
      <c r="AM47">
        <v>2039904</v>
      </c>
      <c r="AN47">
        <v>1266962</v>
      </c>
      <c r="AO47">
        <f t="shared" si="23"/>
        <v>4411826.6759360433</v>
      </c>
      <c r="AP47">
        <f t="shared" si="24"/>
        <v>5536370</v>
      </c>
      <c r="AQ47">
        <f t="shared" si="25"/>
        <v>90114282</v>
      </c>
      <c r="AS47">
        <f t="shared" si="0"/>
        <v>60936387</v>
      </c>
      <c r="AT47">
        <f t="shared" si="1"/>
        <v>90114282</v>
      </c>
      <c r="AU47" s="3">
        <f t="shared" si="2"/>
        <v>223360000000</v>
      </c>
      <c r="AV47">
        <f t="shared" si="3"/>
        <v>7.2400529357542043E-2</v>
      </c>
      <c r="AW47">
        <f t="shared" si="4"/>
        <v>8.784462393544927E-2</v>
      </c>
      <c r="AX47">
        <f t="shared" si="5"/>
        <v>3.4224834078755068E-2</v>
      </c>
      <c r="AY47">
        <f t="shared" si="6"/>
        <v>5.9401607043570531E-2</v>
      </c>
      <c r="AZ47">
        <f t="shared" si="7"/>
        <v>4.1525493053431665E-2</v>
      </c>
      <c r="BB47">
        <f t="shared" si="8"/>
        <v>4.8494440604100797E-2</v>
      </c>
      <c r="BD47">
        <f t="shared" si="9"/>
        <v>0</v>
      </c>
      <c r="BF47">
        <f t="shared" si="10"/>
        <v>0</v>
      </c>
      <c r="BG47">
        <f t="shared" si="11"/>
        <v>1</v>
      </c>
      <c r="BI47">
        <f t="shared" si="12"/>
        <v>0</v>
      </c>
      <c r="BL47">
        <f t="shared" si="13"/>
        <v>4.8494440604100797E-2</v>
      </c>
      <c r="BM47">
        <f>CD47/U47</f>
        <v>2.4786300278038017E-6</v>
      </c>
      <c r="BN47">
        <f>CD47/(U47-K47-J47)</f>
        <v>2.4786304128795036E-6</v>
      </c>
      <c r="BP47" t="e">
        <f t="shared" si="14"/>
        <v>#DIV/0!</v>
      </c>
      <c r="BR47" t="e">
        <f t="shared" si="15"/>
        <v>#DIV/0!</v>
      </c>
      <c r="BT47" t="e">
        <f t="shared" si="16"/>
        <v>#DIV/0!</v>
      </c>
      <c r="BU47">
        <f t="shared" si="17"/>
        <v>0.99999984464174252</v>
      </c>
      <c r="BW47">
        <f t="shared" si="18"/>
        <v>2.7742545977388536E-7</v>
      </c>
      <c r="BX47">
        <f t="shared" si="19"/>
        <v>7.7256176969319537E-2</v>
      </c>
      <c r="BY47" t="e">
        <f t="shared" si="20"/>
        <v>#DIV/0!</v>
      </c>
      <c r="CA47">
        <f t="shared" si="21"/>
        <v>2.0563502340075157E-7</v>
      </c>
      <c r="CB47">
        <f t="shared" si="22"/>
        <v>1.1897449196924974</v>
      </c>
      <c r="CD47">
        <v>223.36</v>
      </c>
    </row>
    <row r="48" spans="1:82" x14ac:dyDescent="0.3">
      <c r="A48" t="s">
        <v>205</v>
      </c>
      <c r="B48" t="s">
        <v>206</v>
      </c>
      <c r="C48" t="s">
        <v>207</v>
      </c>
      <c r="D48" t="s">
        <v>44</v>
      </c>
      <c r="E48">
        <v>2767</v>
      </c>
      <c r="F48">
        <v>3336</v>
      </c>
      <c r="G48">
        <v>1556</v>
      </c>
      <c r="H48">
        <v>6002</v>
      </c>
      <c r="I48">
        <v>106</v>
      </c>
      <c r="J48">
        <v>1287</v>
      </c>
      <c r="K48">
        <v>10739</v>
      </c>
      <c r="L48">
        <v>12729</v>
      </c>
      <c r="M48">
        <v>2022</v>
      </c>
      <c r="N48">
        <v>7640</v>
      </c>
      <c r="O48">
        <v>10851</v>
      </c>
      <c r="P48">
        <v>196219</v>
      </c>
      <c r="Q48">
        <v>6845</v>
      </c>
      <c r="R48">
        <v>1292</v>
      </c>
      <c r="T48">
        <v>45815</v>
      </c>
      <c r="U48">
        <v>105522</v>
      </c>
      <c r="V48">
        <v>3919</v>
      </c>
      <c r="W48">
        <v>49722</v>
      </c>
      <c r="Y48">
        <v>-1</v>
      </c>
      <c r="AA48">
        <v>3699</v>
      </c>
      <c r="AB48">
        <v>91361</v>
      </c>
      <c r="AE48">
        <v>2406</v>
      </c>
      <c r="AF48">
        <v>5773</v>
      </c>
      <c r="AH48">
        <v>7569</v>
      </c>
      <c r="AI48">
        <v>1796</v>
      </c>
      <c r="AJ48">
        <v>2354</v>
      </c>
      <c r="AL48">
        <v>2024</v>
      </c>
      <c r="AM48">
        <v>4990</v>
      </c>
      <c r="AO48">
        <f t="shared" si="23"/>
        <v>1835.0955212049148</v>
      </c>
      <c r="AP48">
        <f t="shared" si="24"/>
        <v>-4873</v>
      </c>
      <c r="AQ48">
        <f t="shared" si="25"/>
        <v>-9183</v>
      </c>
      <c r="AS48">
        <f t="shared" si="0"/>
        <v>-6084</v>
      </c>
      <c r="AT48">
        <f t="shared" si="1"/>
        <v>94783</v>
      </c>
      <c r="AU48" s="3">
        <f t="shared" si="2"/>
        <v>221090000000</v>
      </c>
      <c r="AV48">
        <f t="shared" si="3"/>
        <v>-0.3016264827752983</v>
      </c>
      <c r="AW48">
        <f t="shared" si="4"/>
        <v>-0.39546351084812625</v>
      </c>
      <c r="AX48">
        <f t="shared" si="5"/>
        <v>1.2125888059132365E-2</v>
      </c>
      <c r="AY48">
        <f t="shared" si="6"/>
        <v>1.5462724935732648</v>
      </c>
      <c r="AZ48">
        <f t="shared" si="7"/>
        <v>1.5898293213160032E-2</v>
      </c>
      <c r="BB48">
        <f t="shared" si="8"/>
        <v>0</v>
      </c>
      <c r="BD48">
        <f t="shared" si="9"/>
        <v>861.89622641509436</v>
      </c>
      <c r="BF48">
        <f t="shared" si="10"/>
        <v>0.86174176326884799</v>
      </c>
      <c r="BG48">
        <f t="shared" si="11"/>
        <v>1.4745740224787248E-2</v>
      </c>
      <c r="BI48">
        <f t="shared" si="12"/>
        <v>102679</v>
      </c>
      <c r="BL48">
        <f t="shared" si="13"/>
        <v>0</v>
      </c>
      <c r="BM48">
        <f>CD48/U48</f>
        <v>2.095202896078543E-3</v>
      </c>
      <c r="BN48">
        <f>CD48/(U48-K48-J48)</f>
        <v>2.3647000941216735E-3</v>
      </c>
      <c r="BP48">
        <f t="shared" si="14"/>
        <v>6.3188888037565269E-2</v>
      </c>
      <c r="BR48">
        <f t="shared" si="15"/>
        <v>-0.30162648277529824</v>
      </c>
      <c r="BT48">
        <f t="shared" si="16"/>
        <v>2.6335088276179114E-2</v>
      </c>
      <c r="BU48">
        <f t="shared" si="17"/>
        <v>60.914524421593832</v>
      </c>
      <c r="BW48">
        <f t="shared" si="18"/>
        <v>0.47120031841701254</v>
      </c>
      <c r="BX48">
        <f t="shared" si="19"/>
        <v>1.5297335583683931E-4</v>
      </c>
      <c r="BY48">
        <f t="shared" si="20"/>
        <v>-5.333679017207555E-2</v>
      </c>
      <c r="CA48">
        <f t="shared" si="21"/>
        <v>0.78560209424083771</v>
      </c>
      <c r="CB48">
        <f t="shared" si="22"/>
        <v>9.7513089005235601E-2</v>
      </c>
      <c r="CD48">
        <v>221.09</v>
      </c>
    </row>
    <row r="49" spans="1:82" x14ac:dyDescent="0.3">
      <c r="A49" t="s">
        <v>208</v>
      </c>
      <c r="B49" t="s">
        <v>209</v>
      </c>
      <c r="C49" t="s">
        <v>156</v>
      </c>
      <c r="D49" t="s">
        <v>110</v>
      </c>
      <c r="E49">
        <v>54</v>
      </c>
      <c r="F49">
        <v>1</v>
      </c>
      <c r="G49">
        <v>104035</v>
      </c>
      <c r="H49">
        <v>17</v>
      </c>
      <c r="J49">
        <v>9</v>
      </c>
      <c r="K49">
        <v>10</v>
      </c>
      <c r="L49">
        <v>16</v>
      </c>
      <c r="M49">
        <v>15</v>
      </c>
      <c r="N49">
        <v>2347</v>
      </c>
      <c r="O49">
        <v>26603</v>
      </c>
      <c r="P49">
        <v>63164</v>
      </c>
      <c r="Q49">
        <v>31</v>
      </c>
      <c r="S49">
        <v>20</v>
      </c>
      <c r="T49">
        <v>30295</v>
      </c>
      <c r="U49">
        <v>40871</v>
      </c>
      <c r="W49">
        <v>23</v>
      </c>
      <c r="Y49">
        <v>38</v>
      </c>
      <c r="AB49">
        <v>54073</v>
      </c>
      <c r="AC49">
        <v>10207</v>
      </c>
      <c r="AD49">
        <v>43866</v>
      </c>
      <c r="AE49">
        <v>10003</v>
      </c>
      <c r="AG49">
        <v>2</v>
      </c>
      <c r="AH49">
        <v>8691</v>
      </c>
      <c r="AI49">
        <v>12</v>
      </c>
      <c r="AJ49">
        <v>6241</v>
      </c>
      <c r="AK49">
        <v>11861</v>
      </c>
      <c r="AL49">
        <v>27</v>
      </c>
      <c r="AN49">
        <v>11834</v>
      </c>
      <c r="AO49">
        <f t="shared" si="23"/>
        <v>9989.1884708318958</v>
      </c>
      <c r="AP49">
        <f t="shared" si="24"/>
        <v>-2293</v>
      </c>
      <c r="AQ49">
        <f t="shared" si="25"/>
        <v>104025</v>
      </c>
      <c r="AS49">
        <f t="shared" si="0"/>
        <v>101688</v>
      </c>
      <c r="AT49">
        <f t="shared" si="1"/>
        <v>40861</v>
      </c>
      <c r="AU49" s="3">
        <f t="shared" si="2"/>
        <v>219330000000</v>
      </c>
      <c r="AV49">
        <f t="shared" si="3"/>
        <v>9.8233699854770429E-2</v>
      </c>
      <c r="AW49">
        <f t="shared" si="4"/>
        <v>9.836952246086067E-2</v>
      </c>
      <c r="AX49">
        <f t="shared" si="5"/>
        <v>0.14036461893083629</v>
      </c>
      <c r="AY49">
        <f t="shared" si="6"/>
        <v>9.6150334022204062E-2</v>
      </c>
      <c r="AZ49">
        <f t="shared" si="7"/>
        <v>0.14055869375825536</v>
      </c>
      <c r="BB49">
        <f t="shared" si="8"/>
        <v>0.11664109826134844</v>
      </c>
      <c r="BD49" t="e">
        <f t="shared" si="9"/>
        <v>#DIV/0!</v>
      </c>
      <c r="BF49">
        <f t="shared" si="10"/>
        <v>1.4024899494229024</v>
      </c>
      <c r="BG49">
        <f t="shared" si="11"/>
        <v>2.5454478725746861</v>
      </c>
      <c r="BI49">
        <f t="shared" si="12"/>
        <v>-63173</v>
      </c>
      <c r="BL49">
        <f t="shared" si="13"/>
        <v>0.11664109826134844</v>
      </c>
      <c r="BM49">
        <f>CD49/U49</f>
        <v>5.3663967116048053E-3</v>
      </c>
      <c r="BN49">
        <f>CD49/(U49-K49-J49)</f>
        <v>5.368892587878195E-3</v>
      </c>
      <c r="BP49">
        <f t="shared" si="14"/>
        <v>0</v>
      </c>
      <c r="BR49">
        <f t="shared" si="15"/>
        <v>9.8233699854770443E-2</v>
      </c>
      <c r="BT49">
        <f t="shared" si="16"/>
        <v>0.18499066077339893</v>
      </c>
      <c r="BU49">
        <f t="shared" si="17"/>
        <v>0.3927620512327582</v>
      </c>
      <c r="BW49">
        <f t="shared" si="18"/>
        <v>5.6274620146314015E-4</v>
      </c>
      <c r="BX49" t="e">
        <f t="shared" si="19"/>
        <v>#DIV/0!</v>
      </c>
      <c r="BY49">
        <f t="shared" si="20"/>
        <v>-4.2405329518284206E-2</v>
      </c>
      <c r="CA49">
        <f t="shared" si="21"/>
        <v>7.2432893054963782E-3</v>
      </c>
      <c r="CB49">
        <f t="shared" si="22"/>
        <v>1.6616957818491693E-2</v>
      </c>
      <c r="CD49">
        <v>219.33</v>
      </c>
    </row>
    <row r="50" spans="1:82" x14ac:dyDescent="0.3">
      <c r="A50" t="s">
        <v>210</v>
      </c>
      <c r="B50" t="s">
        <v>211</v>
      </c>
      <c r="C50" t="s">
        <v>212</v>
      </c>
      <c r="D50" t="s">
        <v>44</v>
      </c>
      <c r="E50">
        <v>9678</v>
      </c>
      <c r="F50">
        <v>698</v>
      </c>
      <c r="G50">
        <v>32132</v>
      </c>
      <c r="H50">
        <v>3609</v>
      </c>
      <c r="I50">
        <v>1009</v>
      </c>
      <c r="J50">
        <v>13844</v>
      </c>
      <c r="K50">
        <v>483</v>
      </c>
      <c r="L50">
        <v>52</v>
      </c>
      <c r="N50">
        <v>7491</v>
      </c>
      <c r="O50">
        <v>20</v>
      </c>
      <c r="P50">
        <v>13696</v>
      </c>
      <c r="Q50">
        <v>499</v>
      </c>
      <c r="R50">
        <v>5539</v>
      </c>
      <c r="S50">
        <v>721</v>
      </c>
      <c r="T50">
        <v>615</v>
      </c>
      <c r="U50">
        <v>32132</v>
      </c>
      <c r="V50">
        <v>18750</v>
      </c>
      <c r="W50">
        <v>16989</v>
      </c>
      <c r="Y50">
        <v>3</v>
      </c>
      <c r="AA50">
        <v>54</v>
      </c>
      <c r="AB50">
        <v>16285</v>
      </c>
      <c r="AC50">
        <v>3465</v>
      </c>
      <c r="AD50">
        <v>12820</v>
      </c>
      <c r="AE50">
        <v>3630</v>
      </c>
      <c r="AF50">
        <v>2963</v>
      </c>
      <c r="AG50">
        <v>2754</v>
      </c>
      <c r="AH50">
        <v>3550</v>
      </c>
      <c r="AI50">
        <v>587</v>
      </c>
      <c r="AJ50">
        <v>2964</v>
      </c>
      <c r="AK50">
        <v>4884</v>
      </c>
      <c r="AL50">
        <v>191</v>
      </c>
      <c r="AM50">
        <v>159</v>
      </c>
      <c r="AN50">
        <v>4693</v>
      </c>
      <c r="AO50">
        <f t="shared" si="23"/>
        <v>3029.7718309859156</v>
      </c>
      <c r="AP50">
        <f t="shared" si="24"/>
        <v>2187</v>
      </c>
      <c r="AQ50">
        <f t="shared" si="25"/>
        <v>31649</v>
      </c>
      <c r="AS50">
        <f t="shared" si="0"/>
        <v>24641</v>
      </c>
      <c r="AT50">
        <f t="shared" si="1"/>
        <v>31649</v>
      </c>
      <c r="AU50" s="3">
        <f t="shared" si="2"/>
        <v>215820000000</v>
      </c>
      <c r="AV50">
        <f t="shared" si="3"/>
        <v>0.12295652899581655</v>
      </c>
      <c r="AW50">
        <f t="shared" si="4"/>
        <v>0.14731544985998946</v>
      </c>
      <c r="AX50">
        <f t="shared" si="5"/>
        <v>9.2520592145415317E-2</v>
      </c>
      <c r="AY50">
        <f t="shared" si="6"/>
        <v>0.11297149259305365</v>
      </c>
      <c r="AZ50">
        <f t="shared" si="7"/>
        <v>0.11084984884111522</v>
      </c>
      <c r="BB50">
        <f t="shared" si="8"/>
        <v>0.19820624162980399</v>
      </c>
      <c r="BD50">
        <f t="shared" si="9"/>
        <v>16.139742319127848</v>
      </c>
      <c r="BF50">
        <f t="shared" si="10"/>
        <v>0.53081912709019197</v>
      </c>
      <c r="BG50">
        <f t="shared" si="11"/>
        <v>1</v>
      </c>
      <c r="BI50">
        <f t="shared" si="12"/>
        <v>-13844</v>
      </c>
      <c r="BL50">
        <f t="shared" si="13"/>
        <v>0.19820624162980399</v>
      </c>
      <c r="BM50">
        <f>CD50/U50</f>
        <v>6.7166687414415534E-3</v>
      </c>
      <c r="BN50">
        <f>CD50/(U50-K50-J50)</f>
        <v>1.2121314237573715E-2</v>
      </c>
      <c r="BP50">
        <f t="shared" si="14"/>
        <v>0.18194657660423702</v>
      </c>
      <c r="BR50">
        <f t="shared" si="15"/>
        <v>0.12295652899581656</v>
      </c>
      <c r="BT50">
        <f t="shared" si="16"/>
        <v>0.22290451335584893</v>
      </c>
      <c r="BU50">
        <f t="shared" si="17"/>
        <v>0.9849682559442301</v>
      </c>
      <c r="BW50">
        <f t="shared" si="18"/>
        <v>0.52872525830947337</v>
      </c>
      <c r="BX50">
        <f t="shared" si="19"/>
        <v>5.9862587720857334E-4</v>
      </c>
      <c r="BY50">
        <f t="shared" si="20"/>
        <v>0.13437469759535822</v>
      </c>
      <c r="CA50">
        <f t="shared" si="21"/>
        <v>0.48177813376051259</v>
      </c>
      <c r="CB50">
        <f t="shared" si="22"/>
        <v>1.2919503404084902</v>
      </c>
      <c r="CD50">
        <v>215.82</v>
      </c>
    </row>
    <row r="51" spans="1:82" x14ac:dyDescent="0.3">
      <c r="A51" t="s">
        <v>213</v>
      </c>
      <c r="B51" t="s">
        <v>214</v>
      </c>
      <c r="C51" t="s">
        <v>148</v>
      </c>
      <c r="D51" t="s">
        <v>44</v>
      </c>
      <c r="E51">
        <v>4599</v>
      </c>
      <c r="G51">
        <v>55182</v>
      </c>
      <c r="H51">
        <v>1085</v>
      </c>
      <c r="I51">
        <v>25295</v>
      </c>
      <c r="J51">
        <v>3145</v>
      </c>
      <c r="K51">
        <v>3495</v>
      </c>
      <c r="L51">
        <v>10</v>
      </c>
      <c r="N51">
        <v>3861</v>
      </c>
      <c r="O51">
        <v>771</v>
      </c>
      <c r="P51">
        <v>55182</v>
      </c>
      <c r="Q51">
        <v>326</v>
      </c>
      <c r="R51">
        <v>38424</v>
      </c>
      <c r="S51">
        <v>1029</v>
      </c>
      <c r="T51">
        <v>38750</v>
      </c>
      <c r="U51">
        <v>55182</v>
      </c>
      <c r="W51">
        <v>66834</v>
      </c>
      <c r="Z51">
        <v>461</v>
      </c>
      <c r="AA51">
        <v>231</v>
      </c>
      <c r="AB51">
        <v>25920</v>
      </c>
      <c r="AC51">
        <v>461</v>
      </c>
      <c r="AD51">
        <v>25459</v>
      </c>
      <c r="AE51">
        <v>11712</v>
      </c>
      <c r="AF51">
        <v>8223</v>
      </c>
      <c r="AH51">
        <v>10345</v>
      </c>
      <c r="AI51">
        <v>2121</v>
      </c>
      <c r="AJ51">
        <v>8127</v>
      </c>
      <c r="AL51">
        <v>2775</v>
      </c>
      <c r="AM51">
        <v>447</v>
      </c>
      <c r="AO51">
        <f t="shared" si="23"/>
        <v>9310.7286611889795</v>
      </c>
      <c r="AP51">
        <f t="shared" si="24"/>
        <v>738</v>
      </c>
      <c r="AQ51">
        <f t="shared" si="25"/>
        <v>51687</v>
      </c>
      <c r="AS51">
        <f t="shared" si="0"/>
        <v>51321</v>
      </c>
      <c r="AT51">
        <f t="shared" si="1"/>
        <v>51687</v>
      </c>
      <c r="AU51" s="3">
        <f t="shared" si="2"/>
        <v>210670000000</v>
      </c>
      <c r="AV51">
        <f t="shared" si="3"/>
        <v>0.18142141932520761</v>
      </c>
      <c r="AW51">
        <f t="shared" si="4"/>
        <v>0.22821067399310224</v>
      </c>
      <c r="AX51">
        <f t="shared" si="5"/>
        <v>9.9122010190233145E-2</v>
      </c>
      <c r="AY51">
        <f t="shared" si="6"/>
        <v>0.21224312275742091</v>
      </c>
      <c r="AZ51">
        <f t="shared" si="7"/>
        <v>0.1246859430226121</v>
      </c>
      <c r="BB51">
        <f t="shared" si="8"/>
        <v>0</v>
      </c>
      <c r="BD51">
        <f t="shared" si="9"/>
        <v>1.0247084404032418</v>
      </c>
      <c r="BF51">
        <f t="shared" si="10"/>
        <v>0.28777297909427008</v>
      </c>
      <c r="BG51">
        <f t="shared" si="11"/>
        <v>1</v>
      </c>
      <c r="BI51">
        <f t="shared" si="12"/>
        <v>-3145</v>
      </c>
      <c r="BL51">
        <f t="shared" si="13"/>
        <v>0</v>
      </c>
      <c r="BM51">
        <f>CD51/U51</f>
        <v>3.8177304193396395E-3</v>
      </c>
      <c r="BN51">
        <f>CD51/(U51-K51-J51)</f>
        <v>4.3399530303654564E-3</v>
      </c>
      <c r="BP51">
        <f t="shared" si="14"/>
        <v>0.31724537037037037</v>
      </c>
      <c r="BR51">
        <f t="shared" si="15"/>
        <v>0.18142141932520758</v>
      </c>
      <c r="BT51">
        <f t="shared" si="16"/>
        <v>0.45185185185185184</v>
      </c>
      <c r="BU51">
        <f t="shared" si="17"/>
        <v>0.93666412960748069</v>
      </c>
      <c r="BW51">
        <f t="shared" si="18"/>
        <v>1.211155811677721</v>
      </c>
      <c r="BX51">
        <f t="shared" si="19"/>
        <v>1.7902924384743672E-4</v>
      </c>
      <c r="BY51">
        <f t="shared" si="20"/>
        <v>2.8518176782065668E-2</v>
      </c>
      <c r="CA51">
        <f t="shared" si="21"/>
        <v>0.281015281015281</v>
      </c>
      <c r="CB51">
        <f t="shared" si="22"/>
        <v>1.1911421911421911</v>
      </c>
      <c r="CD51">
        <v>210.67</v>
      </c>
    </row>
    <row r="52" spans="1:82" x14ac:dyDescent="0.3">
      <c r="A52" t="s">
        <v>215</v>
      </c>
      <c r="B52" t="s">
        <v>216</v>
      </c>
      <c r="C52" t="s">
        <v>217</v>
      </c>
      <c r="D52" t="s">
        <v>110</v>
      </c>
      <c r="F52">
        <v>10003</v>
      </c>
      <c r="G52">
        <v>387609</v>
      </c>
      <c r="H52">
        <v>267</v>
      </c>
      <c r="I52">
        <v>2050</v>
      </c>
      <c r="J52">
        <v>11</v>
      </c>
      <c r="K52">
        <v>2030</v>
      </c>
      <c r="L52">
        <v>266</v>
      </c>
      <c r="M52">
        <v>266</v>
      </c>
      <c r="O52">
        <v>0.1</v>
      </c>
      <c r="P52">
        <v>207441</v>
      </c>
      <c r="Q52">
        <v>11630</v>
      </c>
      <c r="R52">
        <v>1151</v>
      </c>
      <c r="S52">
        <v>267</v>
      </c>
      <c r="T52">
        <v>77078</v>
      </c>
      <c r="U52">
        <v>178307</v>
      </c>
      <c r="V52">
        <v>2030</v>
      </c>
      <c r="W52">
        <v>158834</v>
      </c>
      <c r="AA52">
        <v>2030</v>
      </c>
      <c r="AB52">
        <v>257</v>
      </c>
      <c r="AF52">
        <v>2030</v>
      </c>
      <c r="AG52">
        <v>7</v>
      </c>
      <c r="AH52">
        <v>29922</v>
      </c>
      <c r="AI52">
        <v>23</v>
      </c>
      <c r="AK52">
        <v>54687</v>
      </c>
      <c r="AL52">
        <v>7</v>
      </c>
      <c r="AM52">
        <v>2030</v>
      </c>
      <c r="AN52">
        <v>-2023</v>
      </c>
      <c r="AO52">
        <f t="shared" si="23"/>
        <v>0</v>
      </c>
      <c r="AP52">
        <f t="shared" si="24"/>
        <v>0</v>
      </c>
      <c r="AQ52">
        <f t="shared" si="25"/>
        <v>385579</v>
      </c>
      <c r="AS52">
        <f t="shared" si="0"/>
        <v>387609</v>
      </c>
      <c r="AT52">
        <f t="shared" si="1"/>
        <v>176277</v>
      </c>
      <c r="AU52" s="3">
        <f t="shared" si="2"/>
        <v>210260000000</v>
      </c>
      <c r="AV52">
        <f t="shared" si="3"/>
        <v>0</v>
      </c>
      <c r="AW52">
        <f t="shared" si="4"/>
        <v>0</v>
      </c>
      <c r="AX52">
        <f t="shared" si="5"/>
        <v>0</v>
      </c>
      <c r="AY52">
        <f t="shared" si="6"/>
        <v>0</v>
      </c>
      <c r="AZ52">
        <f t="shared" si="7"/>
        <v>0</v>
      </c>
      <c r="BB52">
        <f t="shared" si="8"/>
        <v>0.14108805523091569</v>
      </c>
      <c r="BD52">
        <f t="shared" si="9"/>
        <v>0.12536585365853659</v>
      </c>
      <c r="BF52">
        <f t="shared" si="10"/>
        <v>1.3449300845683665E-3</v>
      </c>
      <c r="BG52">
        <f t="shared" si="11"/>
        <v>2.1738294065852717</v>
      </c>
      <c r="BI52">
        <f t="shared" si="12"/>
        <v>-209313</v>
      </c>
      <c r="BL52">
        <f t="shared" si="13"/>
        <v>0.14108805523091569</v>
      </c>
      <c r="BM52">
        <f>CD52/U52</f>
        <v>1.1792021625623222E-3</v>
      </c>
      <c r="BN52">
        <f>CD52/(U52-K52-J52)</f>
        <v>1.1928562513473953E-3</v>
      </c>
      <c r="BP52">
        <f t="shared" si="14"/>
        <v>7.8988326848249031</v>
      </c>
      <c r="BR52">
        <f t="shared" si="15"/>
        <v>0</v>
      </c>
      <c r="BT52">
        <f t="shared" si="16"/>
        <v>0</v>
      </c>
      <c r="BU52">
        <f t="shared" si="17"/>
        <v>0.45478046175398407</v>
      </c>
      <c r="BW52">
        <f t="shared" si="18"/>
        <v>0.89078948106355893</v>
      </c>
      <c r="BX52" t="e">
        <f t="shared" si="19"/>
        <v>#DIV/0!</v>
      </c>
      <c r="BY52" t="e">
        <f t="shared" si="20"/>
        <v>#DIV/0!</v>
      </c>
      <c r="CA52" t="e">
        <f t="shared" si="21"/>
        <v>#DIV/0!</v>
      </c>
      <c r="CB52" t="e">
        <f t="shared" si="22"/>
        <v>#DIV/0!</v>
      </c>
      <c r="CD52">
        <v>210.26</v>
      </c>
    </row>
    <row r="53" spans="1:82" x14ac:dyDescent="0.3">
      <c r="A53" t="s">
        <v>218</v>
      </c>
      <c r="B53" t="s">
        <v>219</v>
      </c>
      <c r="C53" t="s">
        <v>151</v>
      </c>
      <c r="D53" t="s">
        <v>44</v>
      </c>
      <c r="E53">
        <v>25000</v>
      </c>
      <c r="F53">
        <v>25000</v>
      </c>
      <c r="G53">
        <v>1675972</v>
      </c>
      <c r="H53">
        <v>129687</v>
      </c>
      <c r="I53">
        <v>100000</v>
      </c>
      <c r="J53">
        <v>-5895</v>
      </c>
      <c r="K53">
        <v>25000</v>
      </c>
      <c r="L53">
        <v>25000</v>
      </c>
      <c r="M53">
        <v>100000</v>
      </c>
      <c r="N53">
        <v>25000</v>
      </c>
      <c r="O53">
        <v>25000</v>
      </c>
      <c r="P53">
        <v>1553976</v>
      </c>
      <c r="Q53">
        <v>69709</v>
      </c>
      <c r="R53">
        <v>9</v>
      </c>
      <c r="S53">
        <v>25000</v>
      </c>
      <c r="T53">
        <v>69709</v>
      </c>
      <c r="U53">
        <v>119204</v>
      </c>
      <c r="V53">
        <v>25000</v>
      </c>
      <c r="W53">
        <v>153412</v>
      </c>
      <c r="X53">
        <v>-12430</v>
      </c>
      <c r="Y53">
        <v>9</v>
      </c>
      <c r="Z53">
        <v>100000</v>
      </c>
      <c r="AA53">
        <v>2702</v>
      </c>
      <c r="AB53">
        <v>53512</v>
      </c>
      <c r="AC53">
        <v>25000</v>
      </c>
      <c r="AD53">
        <v>25000</v>
      </c>
      <c r="AE53">
        <v>100000</v>
      </c>
      <c r="AF53">
        <v>14276</v>
      </c>
      <c r="AG53">
        <v>25000</v>
      </c>
      <c r="AH53">
        <v>25000</v>
      </c>
      <c r="AI53">
        <v>25000</v>
      </c>
      <c r="AJ53">
        <v>14492</v>
      </c>
      <c r="AK53">
        <v>25000</v>
      </c>
      <c r="AL53">
        <v>25000</v>
      </c>
      <c r="AM53">
        <v>2392</v>
      </c>
      <c r="AN53">
        <v>25000</v>
      </c>
      <c r="AO53">
        <f t="shared" si="23"/>
        <v>0</v>
      </c>
      <c r="AP53">
        <f t="shared" si="24"/>
        <v>0</v>
      </c>
      <c r="AQ53">
        <f t="shared" si="25"/>
        <v>1650972</v>
      </c>
      <c r="AS53">
        <f t="shared" si="0"/>
        <v>1650972</v>
      </c>
      <c r="AT53">
        <f t="shared" si="1"/>
        <v>94204</v>
      </c>
      <c r="AU53" s="3">
        <f t="shared" si="2"/>
        <v>209790000000</v>
      </c>
      <c r="AV53">
        <f t="shared" si="3"/>
        <v>0</v>
      </c>
      <c r="AW53">
        <f t="shared" si="4"/>
        <v>6.0570379146345305E-2</v>
      </c>
      <c r="AX53">
        <f t="shared" si="5"/>
        <v>0</v>
      </c>
      <c r="AY53">
        <f t="shared" si="6"/>
        <v>5.9666867942901193E-2</v>
      </c>
      <c r="AZ53">
        <f t="shared" si="7"/>
        <v>0.52934419547622447</v>
      </c>
      <c r="BB53">
        <f t="shared" si="8"/>
        <v>1.5142594786586326E-2</v>
      </c>
      <c r="BD53">
        <f t="shared" si="9"/>
        <v>0.53512000000000004</v>
      </c>
      <c r="BF53">
        <f t="shared" si="10"/>
        <v>0.32644794475421235</v>
      </c>
      <c r="BG53">
        <f t="shared" si="11"/>
        <v>14.059695983356264</v>
      </c>
      <c r="BI53">
        <f t="shared" si="12"/>
        <v>-1538443</v>
      </c>
      <c r="BL53">
        <f t="shared" si="13"/>
        <v>1.5142594786586326E-2</v>
      </c>
      <c r="BM53">
        <f>CD53/U53</f>
        <v>1.7599241636186704E-3</v>
      </c>
      <c r="BN53">
        <f>CD53/(U53-K53-J53)</f>
        <v>2.095825133118213E-3</v>
      </c>
      <c r="BP53">
        <f t="shared" si="14"/>
        <v>0.26678128270294516</v>
      </c>
      <c r="BR53">
        <f t="shared" si="15"/>
        <v>0</v>
      </c>
      <c r="BT53">
        <f t="shared" si="16"/>
        <v>1.8687397219315294</v>
      </c>
      <c r="BU53">
        <f t="shared" si="17"/>
        <v>6.3625167962233262E-2</v>
      </c>
      <c r="BW53">
        <f t="shared" si="18"/>
        <v>1.2869702358981243</v>
      </c>
      <c r="BX53">
        <f t="shared" si="19"/>
        <v>1.5322779490053236E-4</v>
      </c>
      <c r="BY53">
        <f t="shared" si="20"/>
        <v>-5.6062191657945881E-5</v>
      </c>
      <c r="CA53">
        <f t="shared" si="21"/>
        <v>5.1874799999999999</v>
      </c>
      <c r="CB53">
        <f t="shared" si="22"/>
        <v>-3</v>
      </c>
      <c r="CD53">
        <v>209.79</v>
      </c>
    </row>
    <row r="54" spans="1:82" x14ac:dyDescent="0.3">
      <c r="A54" t="s">
        <v>220</v>
      </c>
      <c r="B54" t="s">
        <v>221</v>
      </c>
      <c r="C54" t="s">
        <v>98</v>
      </c>
      <c r="D54" t="s">
        <v>44</v>
      </c>
      <c r="E54">
        <v>9187</v>
      </c>
      <c r="G54">
        <v>20383</v>
      </c>
      <c r="H54">
        <v>2304</v>
      </c>
      <c r="I54">
        <v>1763</v>
      </c>
      <c r="J54">
        <v>1273</v>
      </c>
      <c r="K54">
        <v>209</v>
      </c>
      <c r="L54">
        <v>2240</v>
      </c>
      <c r="N54">
        <v>8358</v>
      </c>
      <c r="O54">
        <v>145</v>
      </c>
      <c r="P54">
        <v>10774</v>
      </c>
      <c r="R54">
        <v>1489</v>
      </c>
      <c r="S54">
        <v>68</v>
      </c>
      <c r="T54">
        <v>7576</v>
      </c>
      <c r="U54">
        <v>20383</v>
      </c>
      <c r="W54">
        <v>3494</v>
      </c>
      <c r="AA54">
        <v>68</v>
      </c>
      <c r="AB54">
        <v>10984</v>
      </c>
      <c r="AD54">
        <v>8697</v>
      </c>
      <c r="AE54">
        <v>1364</v>
      </c>
      <c r="AF54">
        <v>1425</v>
      </c>
      <c r="AG54">
        <v>2543</v>
      </c>
      <c r="AH54">
        <v>1738</v>
      </c>
      <c r="AI54">
        <v>313</v>
      </c>
      <c r="AJ54">
        <v>1394</v>
      </c>
      <c r="AK54">
        <v>4267</v>
      </c>
      <c r="AL54">
        <v>-852</v>
      </c>
      <c r="AM54">
        <v>564</v>
      </c>
      <c r="AN54">
        <v>3455</v>
      </c>
      <c r="AO54">
        <f t="shared" si="23"/>
        <v>1118.3544303797469</v>
      </c>
      <c r="AP54">
        <f t="shared" si="24"/>
        <v>829</v>
      </c>
      <c r="AQ54">
        <f t="shared" si="25"/>
        <v>20174</v>
      </c>
      <c r="AS54">
        <f t="shared" si="0"/>
        <v>12025</v>
      </c>
      <c r="AT54">
        <f t="shared" si="1"/>
        <v>20174</v>
      </c>
      <c r="AU54" s="3">
        <f t="shared" si="2"/>
        <v>209480000000</v>
      </c>
      <c r="AV54">
        <f t="shared" si="3"/>
        <v>9.3002447432827179E-2</v>
      </c>
      <c r="AW54">
        <f t="shared" si="4"/>
        <v>0.11343035343035343</v>
      </c>
      <c r="AX54">
        <f t="shared" si="5"/>
        <v>3.9999800793295431E-2</v>
      </c>
      <c r="AY54">
        <f t="shared" si="6"/>
        <v>6.6918510523475444E-2</v>
      </c>
      <c r="AZ54">
        <f t="shared" si="7"/>
        <v>4.8785721949998209E-2</v>
      </c>
      <c r="BB54">
        <f t="shared" si="8"/>
        <v>0.35484407484407482</v>
      </c>
      <c r="BD54">
        <f t="shared" si="9"/>
        <v>6.230289279636982</v>
      </c>
      <c r="BF54">
        <f t="shared" si="10"/>
        <v>0.81278673967737158</v>
      </c>
      <c r="BG54">
        <f t="shared" si="11"/>
        <v>1</v>
      </c>
      <c r="BI54">
        <f t="shared" si="12"/>
        <v>-1273</v>
      </c>
      <c r="BL54">
        <f t="shared" si="13"/>
        <v>0.35484407484407482</v>
      </c>
      <c r="BM54">
        <f>CD54/U54</f>
        <v>1.027719177746161E-2</v>
      </c>
      <c r="BN54">
        <f>CD54/(U54-K54-J54)</f>
        <v>1.1083011480874027E-2</v>
      </c>
      <c r="BP54">
        <f t="shared" si="14"/>
        <v>0.12973415877640204</v>
      </c>
      <c r="BR54">
        <f t="shared" si="15"/>
        <v>9.3002447432827179E-2</v>
      </c>
      <c r="BT54">
        <f t="shared" si="16"/>
        <v>0.12418062636562273</v>
      </c>
      <c r="BU54">
        <f t="shared" si="17"/>
        <v>0.98974635725849969</v>
      </c>
      <c r="BW54">
        <f t="shared" si="18"/>
        <v>0.17141735760192317</v>
      </c>
      <c r="BX54">
        <f t="shared" si="19"/>
        <v>9.6480732820325519E-4</v>
      </c>
      <c r="BY54">
        <f t="shared" si="20"/>
        <v>7.5573487473436965E-2</v>
      </c>
      <c r="CA54">
        <f t="shared" si="21"/>
        <v>0.2756640344580043</v>
      </c>
      <c r="CB54">
        <f t="shared" si="22"/>
        <v>1.0991864082316343</v>
      </c>
      <c r="CD54">
        <v>209.48</v>
      </c>
    </row>
    <row r="55" spans="1:82" x14ac:dyDescent="0.3">
      <c r="A55" t="s">
        <v>222</v>
      </c>
      <c r="B55" t="s">
        <v>223</v>
      </c>
      <c r="C55" t="s">
        <v>164</v>
      </c>
      <c r="D55" t="s">
        <v>110</v>
      </c>
      <c r="E55">
        <v>1313</v>
      </c>
      <c r="F55">
        <v>251</v>
      </c>
      <c r="G55">
        <v>3017048</v>
      </c>
      <c r="H55">
        <v>490933</v>
      </c>
      <c r="I55">
        <v>1344</v>
      </c>
      <c r="J55">
        <v>21</v>
      </c>
      <c r="K55">
        <v>2542</v>
      </c>
      <c r="L55">
        <v>750</v>
      </c>
      <c r="M55">
        <v>750</v>
      </c>
      <c r="N55">
        <v>1729</v>
      </c>
      <c r="O55">
        <v>251</v>
      </c>
      <c r="P55">
        <v>1920795</v>
      </c>
      <c r="Q55">
        <v>257</v>
      </c>
      <c r="R55">
        <v>105785</v>
      </c>
      <c r="S55">
        <v>750</v>
      </c>
      <c r="T55">
        <v>2507370</v>
      </c>
      <c r="U55">
        <v>184973</v>
      </c>
      <c r="V55">
        <v>251</v>
      </c>
      <c r="W55">
        <v>138959</v>
      </c>
      <c r="Y55">
        <v>22378</v>
      </c>
      <c r="Z55">
        <v>750</v>
      </c>
      <c r="AA55">
        <v>8410</v>
      </c>
      <c r="AB55">
        <v>65854</v>
      </c>
      <c r="AC55">
        <v>750</v>
      </c>
      <c r="AD55">
        <v>251</v>
      </c>
      <c r="AE55">
        <v>29397</v>
      </c>
      <c r="AF55">
        <v>62440</v>
      </c>
      <c r="AG55">
        <v>251</v>
      </c>
      <c r="AH55">
        <v>32309</v>
      </c>
      <c r="AI55">
        <v>-7310</v>
      </c>
      <c r="AJ55">
        <v>259</v>
      </c>
      <c r="AK55">
        <v>65305</v>
      </c>
      <c r="AL55">
        <v>750</v>
      </c>
      <c r="AM55">
        <v>750</v>
      </c>
      <c r="AN55">
        <v>251</v>
      </c>
      <c r="AO55">
        <f t="shared" si="23"/>
        <v>36048.152000990434</v>
      </c>
      <c r="AP55">
        <f t="shared" si="24"/>
        <v>-416</v>
      </c>
      <c r="AQ55">
        <f t="shared" si="25"/>
        <v>3014506</v>
      </c>
      <c r="AS55">
        <f t="shared" si="0"/>
        <v>3015319</v>
      </c>
      <c r="AT55">
        <f t="shared" si="1"/>
        <v>182431</v>
      </c>
      <c r="AU55" s="3">
        <f t="shared" si="2"/>
        <v>209140000000</v>
      </c>
      <c r="AV55">
        <f t="shared" si="3"/>
        <v>1.1955004429378926E-2</v>
      </c>
      <c r="AW55">
        <f t="shared" si="4"/>
        <v>9.7492172469977479E-3</v>
      </c>
      <c r="AX55">
        <f t="shared" si="5"/>
        <v>1.3389138011386525E-2</v>
      </c>
      <c r="AY55">
        <f t="shared" si="6"/>
        <v>9.7436301974645409E-3</v>
      </c>
      <c r="AZ55">
        <f t="shared" si="7"/>
        <v>1.091874252277663E-2</v>
      </c>
      <c r="BB55">
        <f t="shared" si="8"/>
        <v>2.1657741685042278E-2</v>
      </c>
      <c r="BD55">
        <f t="shared" si="9"/>
        <v>48.998511904761905</v>
      </c>
      <c r="BF55">
        <f t="shared" si="10"/>
        <v>0.22764323195730177</v>
      </c>
      <c r="BG55">
        <f t="shared" si="11"/>
        <v>16.310748055121557</v>
      </c>
      <c r="BI55">
        <f t="shared" si="12"/>
        <v>-2832096</v>
      </c>
      <c r="BL55">
        <f t="shared" si="13"/>
        <v>2.1657741685042278E-2</v>
      </c>
      <c r="BM55">
        <f>CD55/U55</f>
        <v>1.1306515004892606E-3</v>
      </c>
      <c r="BN55">
        <f>CD55/(U55-K55-J55)</f>
        <v>1.1465380187489721E-3</v>
      </c>
      <c r="BP55">
        <f t="shared" si="14"/>
        <v>0.94815804658790659</v>
      </c>
      <c r="BR55">
        <f t="shared" si="15"/>
        <v>1.1955004429378926E-2</v>
      </c>
      <c r="BT55">
        <f t="shared" si="16"/>
        <v>0.44639657423998541</v>
      </c>
      <c r="BU55">
        <f t="shared" si="17"/>
        <v>6.0466721112822863E-2</v>
      </c>
      <c r="BW55">
        <f t="shared" si="18"/>
        <v>0.75123937007022645</v>
      </c>
      <c r="BX55">
        <f t="shared" si="19"/>
        <v>4.5526273180610819E-3</v>
      </c>
      <c r="BY55">
        <f t="shared" si="20"/>
        <v>-6.3120596813151155E-3</v>
      </c>
      <c r="CA55">
        <f t="shared" si="21"/>
        <v>283.94042799305959</v>
      </c>
      <c r="CB55">
        <f t="shared" si="22"/>
        <v>0.32562174667437827</v>
      </c>
      <c r="CD55">
        <v>209.14</v>
      </c>
    </row>
    <row r="56" spans="1:82" x14ac:dyDescent="0.3">
      <c r="A56" t="s">
        <v>224</v>
      </c>
      <c r="B56" t="s">
        <v>225</v>
      </c>
      <c r="C56" t="s">
        <v>148</v>
      </c>
      <c r="D56" t="s">
        <v>44</v>
      </c>
      <c r="E56">
        <v>38782</v>
      </c>
      <c r="G56">
        <v>785</v>
      </c>
      <c r="H56">
        <v>2019</v>
      </c>
      <c r="I56">
        <v>2019</v>
      </c>
      <c r="J56">
        <v>2019</v>
      </c>
      <c r="L56">
        <v>2019</v>
      </c>
      <c r="M56">
        <v>835</v>
      </c>
      <c r="N56">
        <v>28420</v>
      </c>
      <c r="O56">
        <v>49</v>
      </c>
      <c r="P56">
        <v>31.7</v>
      </c>
      <c r="Q56">
        <v>2019</v>
      </c>
      <c r="R56">
        <v>34462</v>
      </c>
      <c r="S56">
        <v>2019</v>
      </c>
      <c r="T56">
        <v>536</v>
      </c>
      <c r="U56">
        <v>31.7</v>
      </c>
      <c r="V56">
        <v>58303</v>
      </c>
      <c r="W56">
        <v>63069</v>
      </c>
      <c r="Y56">
        <v>2019</v>
      </c>
      <c r="Z56">
        <v>2019</v>
      </c>
      <c r="AA56">
        <v>4945</v>
      </c>
      <c r="AB56">
        <v>64168</v>
      </c>
      <c r="AC56">
        <v>15193</v>
      </c>
      <c r="AD56">
        <v>48975</v>
      </c>
      <c r="AE56">
        <v>2019</v>
      </c>
      <c r="AF56">
        <v>2019</v>
      </c>
      <c r="AG56">
        <v>17938</v>
      </c>
      <c r="AH56">
        <v>19936</v>
      </c>
      <c r="AI56">
        <v>19936</v>
      </c>
      <c r="AK56">
        <v>2019</v>
      </c>
      <c r="AL56">
        <v>2019</v>
      </c>
      <c r="AM56">
        <v>2019</v>
      </c>
      <c r="AN56">
        <v>2019</v>
      </c>
      <c r="AO56">
        <f t="shared" si="23"/>
        <v>0</v>
      </c>
      <c r="AP56">
        <f t="shared" si="24"/>
        <v>10362</v>
      </c>
      <c r="AQ56">
        <f t="shared" si="25"/>
        <v>785</v>
      </c>
      <c r="AS56">
        <f t="shared" si="0"/>
        <v>-27635</v>
      </c>
      <c r="AT56">
        <f t="shared" si="1"/>
        <v>31.7</v>
      </c>
      <c r="AU56" s="3">
        <f t="shared" si="2"/>
        <v>206880000000</v>
      </c>
      <c r="AV56">
        <f t="shared" si="3"/>
        <v>0</v>
      </c>
      <c r="AW56">
        <f t="shared" si="4"/>
        <v>-7.3059525963452138E-2</v>
      </c>
      <c r="AX56">
        <f t="shared" si="5"/>
        <v>0</v>
      </c>
      <c r="AY56">
        <f t="shared" si="6"/>
        <v>2.5719745222929937</v>
      </c>
      <c r="AZ56">
        <f t="shared" si="7"/>
        <v>3.556455874581645</v>
      </c>
      <c r="BB56">
        <f t="shared" si="8"/>
        <v>-7.3059525963452138E-2</v>
      </c>
      <c r="BD56">
        <f t="shared" si="9"/>
        <v>31.78207033184745</v>
      </c>
      <c r="BF56">
        <f t="shared" si="10"/>
        <v>7.9291213068567998</v>
      </c>
      <c r="BG56">
        <f t="shared" si="11"/>
        <v>24.763406940063092</v>
      </c>
      <c r="BI56">
        <f t="shared" si="12"/>
        <v>-2772.3</v>
      </c>
      <c r="BL56">
        <f t="shared" si="13"/>
        <v>-7.3059525963452138E-2</v>
      </c>
      <c r="BM56">
        <f>CD56/U56</f>
        <v>6.5261829652996841</v>
      </c>
      <c r="BN56">
        <f>CD56/(U56-K56-J56)</f>
        <v>-0.10410104161425049</v>
      </c>
      <c r="BP56">
        <f t="shared" si="14"/>
        <v>3.1464281261688071E-2</v>
      </c>
      <c r="BR56">
        <f t="shared" si="15"/>
        <v>0</v>
      </c>
      <c r="BT56">
        <f t="shared" si="16"/>
        <v>3.1464281261688071E-2</v>
      </c>
      <c r="BU56">
        <f t="shared" si="17"/>
        <v>4.0382165605095541E-2</v>
      </c>
      <c r="BW56">
        <f t="shared" si="18"/>
        <v>1989.5583596214512</v>
      </c>
      <c r="BX56">
        <f t="shared" si="19"/>
        <v>6.9651470774301423E-4</v>
      </c>
      <c r="BY56">
        <f t="shared" si="20"/>
        <v>0.16150316702522874</v>
      </c>
      <c r="CA56">
        <f t="shared" si="21"/>
        <v>7.104152005629838E-2</v>
      </c>
      <c r="CB56">
        <f t="shared" si="22"/>
        <v>1.3352216748768473</v>
      </c>
      <c r="CD56">
        <v>206.88</v>
      </c>
    </row>
    <row r="57" spans="1:82" x14ac:dyDescent="0.3">
      <c r="A57" t="s">
        <v>226</v>
      </c>
      <c r="B57" t="s">
        <v>227</v>
      </c>
      <c r="C57" t="s">
        <v>131</v>
      </c>
      <c r="D57" t="s">
        <v>44</v>
      </c>
      <c r="E57">
        <v>31168</v>
      </c>
      <c r="F57">
        <v>9496</v>
      </c>
      <c r="G57">
        <v>394795</v>
      </c>
      <c r="H57">
        <v>3298</v>
      </c>
      <c r="I57">
        <v>128871</v>
      </c>
      <c r="J57">
        <v>63432</v>
      </c>
      <c r="K57">
        <v>5255</v>
      </c>
      <c r="L57">
        <v>9638</v>
      </c>
      <c r="M57">
        <v>2270</v>
      </c>
      <c r="N57">
        <v>46872</v>
      </c>
      <c r="O57">
        <v>7389</v>
      </c>
      <c r="P57">
        <v>394795</v>
      </c>
      <c r="Q57">
        <v>179</v>
      </c>
      <c r="R57">
        <v>135952</v>
      </c>
      <c r="S57">
        <v>35657</v>
      </c>
      <c r="T57">
        <v>123532</v>
      </c>
      <c r="U57">
        <v>394795</v>
      </c>
      <c r="W57">
        <v>1871</v>
      </c>
      <c r="X57">
        <v>71</v>
      </c>
      <c r="AA57">
        <v>795</v>
      </c>
      <c r="AB57">
        <v>122336</v>
      </c>
      <c r="AC57">
        <v>5481</v>
      </c>
      <c r="AD57">
        <v>14756</v>
      </c>
      <c r="AE57">
        <v>27135</v>
      </c>
      <c r="AF57">
        <v>12253</v>
      </c>
      <c r="AH57">
        <v>16698</v>
      </c>
      <c r="AI57">
        <v>1523</v>
      </c>
      <c r="AJ57">
        <v>10748</v>
      </c>
      <c r="AK57">
        <v>38771</v>
      </c>
      <c r="AL57">
        <v>20263</v>
      </c>
      <c r="AM57">
        <v>20580</v>
      </c>
      <c r="AN57">
        <v>18508</v>
      </c>
      <c r="AO57">
        <f t="shared" si="23"/>
        <v>24660.056593604022</v>
      </c>
      <c r="AP57">
        <f t="shared" si="24"/>
        <v>-15704</v>
      </c>
      <c r="AQ57">
        <f t="shared" si="25"/>
        <v>389540</v>
      </c>
      <c r="AS57">
        <f t="shared" si="0"/>
        <v>347923</v>
      </c>
      <c r="AT57">
        <f t="shared" si="1"/>
        <v>389540</v>
      </c>
      <c r="AU57" s="3">
        <f t="shared" si="2"/>
        <v>203710000000</v>
      </c>
      <c r="AV57">
        <f t="shared" si="3"/>
        <v>7.0877914347726431E-2</v>
      </c>
      <c r="AW57">
        <f t="shared" si="4"/>
        <v>7.7991394647666287E-2</v>
      </c>
      <c r="AX57">
        <f t="shared" si="5"/>
        <v>4.7576253202329846E-2</v>
      </c>
      <c r="AY57">
        <f t="shared" si="6"/>
        <v>6.873187350397042E-2</v>
      </c>
      <c r="AZ57">
        <f t="shared" si="7"/>
        <v>5.2351121975123809E-2</v>
      </c>
      <c r="BB57">
        <f t="shared" si="8"/>
        <v>0.11143557626256384</v>
      </c>
      <c r="BD57">
        <f t="shared" si="9"/>
        <v>0.94929037564696483</v>
      </c>
      <c r="BF57">
        <f t="shared" si="10"/>
        <v>0.25273213319175131</v>
      </c>
      <c r="BG57">
        <f t="shared" si="11"/>
        <v>1</v>
      </c>
      <c r="BI57">
        <f t="shared" si="12"/>
        <v>-63503</v>
      </c>
      <c r="BL57">
        <f t="shared" si="13"/>
        <v>0.11143557626256384</v>
      </c>
      <c r="BM57">
        <f>CD57/U57</f>
        <v>5.1598931090819286E-4</v>
      </c>
      <c r="BN57">
        <f>CD57/(U57-K57-J57)</f>
        <v>6.2467035460644937E-4</v>
      </c>
      <c r="BP57">
        <f t="shared" si="14"/>
        <v>0.10015857964948993</v>
      </c>
      <c r="BR57">
        <f t="shared" si="15"/>
        <v>7.0877914347726431E-2</v>
      </c>
      <c r="BT57">
        <f t="shared" si="16"/>
        <v>0.22180715406748627</v>
      </c>
      <c r="BU57">
        <f t="shared" si="17"/>
        <v>0.98650945427373704</v>
      </c>
      <c r="BW57">
        <f t="shared" si="18"/>
        <v>4.7391684291847669E-3</v>
      </c>
      <c r="BX57">
        <f t="shared" si="19"/>
        <v>5.60590843944756E-5</v>
      </c>
      <c r="BY57">
        <f t="shared" si="20"/>
        <v>-0.128362734353546</v>
      </c>
      <c r="CA57">
        <f t="shared" si="21"/>
        <v>7.0361836490868745E-2</v>
      </c>
      <c r="CB57">
        <f t="shared" si="22"/>
        <v>0.61653012459464074</v>
      </c>
      <c r="CD57">
        <v>203.71</v>
      </c>
    </row>
    <row r="58" spans="1:82" x14ac:dyDescent="0.3">
      <c r="A58" t="s">
        <v>228</v>
      </c>
      <c r="B58" t="s">
        <v>229</v>
      </c>
      <c r="C58" t="s">
        <v>113</v>
      </c>
      <c r="D58" t="s">
        <v>44</v>
      </c>
      <c r="E58">
        <v>15026</v>
      </c>
      <c r="G58">
        <v>35509</v>
      </c>
      <c r="H58">
        <v>3200</v>
      </c>
      <c r="J58">
        <v>4362</v>
      </c>
      <c r="L58">
        <v>68</v>
      </c>
      <c r="M58">
        <v>4527</v>
      </c>
      <c r="N58">
        <v>3643</v>
      </c>
      <c r="O58">
        <v>1954</v>
      </c>
      <c r="P58">
        <v>18606</v>
      </c>
      <c r="Q58">
        <v>750</v>
      </c>
      <c r="R58">
        <v>12846</v>
      </c>
      <c r="S58">
        <v>820</v>
      </c>
      <c r="T58">
        <v>13700</v>
      </c>
      <c r="U58">
        <v>35509</v>
      </c>
      <c r="W58">
        <v>52262</v>
      </c>
      <c r="AA58">
        <v>140</v>
      </c>
      <c r="AB58">
        <v>15641</v>
      </c>
      <c r="AC58">
        <v>6547</v>
      </c>
      <c r="AD58">
        <v>9094</v>
      </c>
      <c r="AE58">
        <v>5465</v>
      </c>
      <c r="AF58">
        <v>4799</v>
      </c>
      <c r="AG58">
        <v>1959</v>
      </c>
      <c r="AH58">
        <v>5453</v>
      </c>
      <c r="AI58">
        <v>654</v>
      </c>
      <c r="AJ58">
        <v>4864</v>
      </c>
      <c r="AK58">
        <v>6318</v>
      </c>
      <c r="AL58">
        <v>-4820</v>
      </c>
      <c r="AM58">
        <v>1508</v>
      </c>
      <c r="AN58">
        <v>1498</v>
      </c>
      <c r="AO58">
        <f t="shared" si="23"/>
        <v>4809.5607922244635</v>
      </c>
      <c r="AP58">
        <f t="shared" si="24"/>
        <v>11383</v>
      </c>
      <c r="AQ58">
        <f t="shared" si="25"/>
        <v>35509</v>
      </c>
      <c r="AS58">
        <f t="shared" si="0"/>
        <v>31866</v>
      </c>
      <c r="AT58">
        <f t="shared" si="1"/>
        <v>35509</v>
      </c>
      <c r="AU58" s="3">
        <f t="shared" si="2"/>
        <v>195860000000</v>
      </c>
      <c r="AV58">
        <f t="shared" si="3"/>
        <v>0.15093079747142607</v>
      </c>
      <c r="AW58">
        <f t="shared" si="4"/>
        <v>0.17149940375321659</v>
      </c>
      <c r="AX58">
        <f t="shared" si="5"/>
        <v>9.7737421858287377E-2</v>
      </c>
      <c r="AY58">
        <f t="shared" si="6"/>
        <v>0.15390464389309752</v>
      </c>
      <c r="AZ58">
        <f t="shared" si="7"/>
        <v>0.11105692048202565</v>
      </c>
      <c r="BB58">
        <f t="shared" si="8"/>
        <v>0.19826774618715873</v>
      </c>
      <c r="BD58" t="e">
        <f t="shared" si="9"/>
        <v>#DIV/0!</v>
      </c>
      <c r="BF58">
        <f t="shared" si="10"/>
        <v>0.34404557652544981</v>
      </c>
      <c r="BG58">
        <f t="shared" si="11"/>
        <v>1</v>
      </c>
      <c r="BI58">
        <f t="shared" si="12"/>
        <v>-4362</v>
      </c>
      <c r="BL58">
        <f t="shared" si="13"/>
        <v>0.19826774618715873</v>
      </c>
      <c r="BM58">
        <f>CD58/U58</f>
        <v>5.5157847306316716E-3</v>
      </c>
      <c r="BN58">
        <f>CD58/(U58-K58-J58)</f>
        <v>6.2882460590104987E-3</v>
      </c>
      <c r="BP58">
        <f t="shared" si="14"/>
        <v>0.30682181446199092</v>
      </c>
      <c r="BR58">
        <f t="shared" si="15"/>
        <v>0.1509307974714261</v>
      </c>
      <c r="BT58">
        <f t="shared" si="16"/>
        <v>0.34940221213477402</v>
      </c>
      <c r="BU58">
        <f t="shared" si="17"/>
        <v>1</v>
      </c>
      <c r="BW58">
        <f t="shared" si="18"/>
        <v>1.4717958827339548</v>
      </c>
      <c r="BX58">
        <f t="shared" si="19"/>
        <v>7.8357206474928413E-4</v>
      </c>
      <c r="BY58">
        <f t="shared" si="20"/>
        <v>0.72795102393792721</v>
      </c>
      <c r="CA58">
        <f t="shared" si="21"/>
        <v>0.87839692561076033</v>
      </c>
      <c r="CB58">
        <f t="shared" si="22"/>
        <v>2.8819654131210539</v>
      </c>
      <c r="CD58">
        <v>195.86</v>
      </c>
    </row>
    <row r="59" spans="1:82" x14ac:dyDescent="0.3">
      <c r="A59" t="s">
        <v>230</v>
      </c>
      <c r="B59" t="s">
        <v>231</v>
      </c>
      <c r="C59" t="s">
        <v>175</v>
      </c>
      <c r="D59" t="s">
        <v>44</v>
      </c>
      <c r="E59">
        <v>7111</v>
      </c>
      <c r="G59">
        <v>18743.2</v>
      </c>
      <c r="H59">
        <v>2027.4</v>
      </c>
      <c r="J59">
        <v>347.5</v>
      </c>
      <c r="K59">
        <v>231.8</v>
      </c>
      <c r="L59">
        <v>95.9</v>
      </c>
      <c r="M59">
        <v>1487.2</v>
      </c>
      <c r="N59">
        <v>1745.3</v>
      </c>
      <c r="O59">
        <v>468.3</v>
      </c>
      <c r="P59">
        <v>2213.6</v>
      </c>
      <c r="R59">
        <v>287.5</v>
      </c>
      <c r="S59">
        <v>193.4</v>
      </c>
      <c r="T59">
        <v>287.5</v>
      </c>
      <c r="U59">
        <v>18743.2</v>
      </c>
      <c r="W59">
        <v>6803.3</v>
      </c>
      <c r="Y59">
        <v>0.4</v>
      </c>
      <c r="AA59">
        <v>51.3</v>
      </c>
      <c r="AB59">
        <v>8352.1</v>
      </c>
      <c r="AC59">
        <v>2717.9</v>
      </c>
      <c r="AD59">
        <v>5634.2</v>
      </c>
      <c r="AE59">
        <v>2348.9</v>
      </c>
      <c r="AF59">
        <v>2337.5</v>
      </c>
      <c r="AG59">
        <v>1145.3</v>
      </c>
      <c r="AH59">
        <v>2673.8</v>
      </c>
      <c r="AI59">
        <v>336.3</v>
      </c>
      <c r="AJ59">
        <v>2297.6999999999998</v>
      </c>
      <c r="AK59">
        <v>2415</v>
      </c>
      <c r="AO59">
        <f t="shared" si="23"/>
        <v>2053.4646383424338</v>
      </c>
      <c r="AP59">
        <f t="shared" si="24"/>
        <v>5365.7</v>
      </c>
      <c r="AQ59">
        <f t="shared" si="25"/>
        <v>18511.400000000001</v>
      </c>
      <c r="AS59">
        <f t="shared" si="0"/>
        <v>16997.900000000001</v>
      </c>
      <c r="AT59">
        <f t="shared" si="1"/>
        <v>18511.400000000001</v>
      </c>
      <c r="AU59" s="3">
        <f t="shared" si="2"/>
        <v>193760000000</v>
      </c>
      <c r="AV59">
        <f t="shared" si="3"/>
        <v>0.12080696076235498</v>
      </c>
      <c r="AW59">
        <f t="shared" si="4"/>
        <v>0.13818765847545872</v>
      </c>
      <c r="AX59">
        <f t="shared" si="5"/>
        <v>0.10790273812011296</v>
      </c>
      <c r="AY59">
        <f t="shared" si="6"/>
        <v>0.12532011609543728</v>
      </c>
      <c r="AZ59">
        <f t="shared" si="7"/>
        <v>0.12342688392965051</v>
      </c>
      <c r="BB59">
        <f t="shared" si="8"/>
        <v>0.14207637414033497</v>
      </c>
      <c r="BD59" t="e">
        <f t="shared" si="9"/>
        <v>#DIV/0!</v>
      </c>
      <c r="BF59">
        <f t="shared" si="10"/>
        <v>0.48318812408159484</v>
      </c>
      <c r="BG59">
        <f t="shared" si="11"/>
        <v>1</v>
      </c>
      <c r="BI59">
        <f t="shared" si="12"/>
        <v>-347.5</v>
      </c>
      <c r="BL59">
        <f t="shared" si="13"/>
        <v>0.14207637414033497</v>
      </c>
      <c r="BM59">
        <f>CD59/U59</f>
        <v>1.0337615775321182E-2</v>
      </c>
      <c r="BN59">
        <f>CD59/(U59-K59-J59)</f>
        <v>1.0667312636603371E-2</v>
      </c>
      <c r="BP59">
        <f t="shared" si="14"/>
        <v>0.27986973336047222</v>
      </c>
      <c r="BR59">
        <f t="shared" si="15"/>
        <v>0.12080696076235498</v>
      </c>
      <c r="BT59">
        <f t="shared" si="16"/>
        <v>0.28123465954670085</v>
      </c>
      <c r="BU59">
        <f t="shared" si="17"/>
        <v>0.9876328481796065</v>
      </c>
      <c r="BW59">
        <f t="shared" si="18"/>
        <v>0.3629743053480729</v>
      </c>
      <c r="BX59">
        <f t="shared" si="19"/>
        <v>1.8754601740166336E-3</v>
      </c>
      <c r="BY59">
        <f t="shared" si="20"/>
        <v>0.642823033016097</v>
      </c>
      <c r="CA59">
        <f t="shared" si="21"/>
        <v>1.1616341030195383</v>
      </c>
      <c r="CB59">
        <f t="shared" si="22"/>
        <v>3.2222540537443423</v>
      </c>
      <c r="CD59">
        <v>193.76</v>
      </c>
    </row>
    <row r="60" spans="1:82" x14ac:dyDescent="0.3">
      <c r="A60" t="s">
        <v>232</v>
      </c>
      <c r="B60" t="s">
        <v>233</v>
      </c>
      <c r="C60" t="s">
        <v>182</v>
      </c>
      <c r="D60" t="s">
        <v>44</v>
      </c>
      <c r="E60">
        <v>51133</v>
      </c>
      <c r="F60">
        <v>1819</v>
      </c>
      <c r="G60">
        <v>162861</v>
      </c>
      <c r="H60">
        <v>5578</v>
      </c>
      <c r="J60">
        <v>52789</v>
      </c>
      <c r="K60">
        <v>33443</v>
      </c>
      <c r="L60">
        <v>10976</v>
      </c>
      <c r="M60">
        <v>12768</v>
      </c>
      <c r="N60">
        <v>51499</v>
      </c>
      <c r="O60">
        <v>6942</v>
      </c>
      <c r="P60">
        <v>100903</v>
      </c>
      <c r="Q60">
        <v>183</v>
      </c>
      <c r="R60">
        <v>38726</v>
      </c>
      <c r="S60">
        <v>12897</v>
      </c>
      <c r="T60">
        <v>4.5</v>
      </c>
      <c r="U60">
        <v>61923</v>
      </c>
      <c r="V60">
        <v>27112</v>
      </c>
      <c r="W60">
        <v>53589</v>
      </c>
      <c r="AA60">
        <v>3755</v>
      </c>
      <c r="AB60">
        <v>40</v>
      </c>
      <c r="AC60">
        <v>65328</v>
      </c>
      <c r="AD60">
        <v>-65288</v>
      </c>
      <c r="AE60">
        <v>6538</v>
      </c>
      <c r="AF60">
        <v>-42</v>
      </c>
      <c r="AG60">
        <v>2934</v>
      </c>
      <c r="AH60">
        <v>6194</v>
      </c>
      <c r="AI60">
        <v>1181</v>
      </c>
      <c r="AJ60">
        <v>3677</v>
      </c>
      <c r="AK60">
        <v>7159</v>
      </c>
      <c r="AL60">
        <v>2625</v>
      </c>
      <c r="AM60">
        <v>4364</v>
      </c>
      <c r="AN60">
        <v>4534</v>
      </c>
      <c r="AO60">
        <f t="shared" si="23"/>
        <v>5291.4100742654182</v>
      </c>
      <c r="AP60">
        <f t="shared" si="24"/>
        <v>-366</v>
      </c>
      <c r="AQ60">
        <f t="shared" si="25"/>
        <v>129418</v>
      </c>
      <c r="AS60">
        <f t="shared" si="0"/>
        <v>111362</v>
      </c>
      <c r="AT60">
        <f t="shared" si="1"/>
        <v>28480</v>
      </c>
      <c r="AU60" s="3">
        <f t="shared" si="2"/>
        <v>193070000000</v>
      </c>
      <c r="AV60">
        <f t="shared" si="3"/>
        <v>4.751540089317198E-2</v>
      </c>
      <c r="AW60">
        <f t="shared" si="4"/>
        <v>5.8709434097807149E-2</v>
      </c>
      <c r="AX60">
        <f t="shared" si="5"/>
        <v>8.5445239582825377E-2</v>
      </c>
      <c r="AY60">
        <f t="shared" si="6"/>
        <v>4.0144663240432026E-2</v>
      </c>
      <c r="AZ60">
        <f t="shared" si="7"/>
        <v>0.10557506761939364</v>
      </c>
      <c r="BB60">
        <f t="shared" si="8"/>
        <v>6.4285842567482626E-2</v>
      </c>
      <c r="BD60" t="e">
        <f t="shared" si="9"/>
        <v>#DIV/0!</v>
      </c>
      <c r="BF60">
        <f t="shared" si="10"/>
        <v>8.1081628929925199E-4</v>
      </c>
      <c r="BG60">
        <f t="shared" si="11"/>
        <v>2.6300566833002277</v>
      </c>
      <c r="BI60">
        <f t="shared" si="12"/>
        <v>-153727</v>
      </c>
      <c r="BL60">
        <f t="shared" si="13"/>
        <v>6.4285842567482626E-2</v>
      </c>
      <c r="BM60">
        <f>CD60/U60</f>
        <v>3.117904494291297E-3</v>
      </c>
      <c r="BN60">
        <f>CD60/(U60-K60-J60)</f>
        <v>-7.9423258875313662E-3</v>
      </c>
      <c r="BP60">
        <f t="shared" si="14"/>
        <v>-1.05</v>
      </c>
      <c r="BR60">
        <f t="shared" si="15"/>
        <v>4.751540089317198E-2</v>
      </c>
      <c r="BT60">
        <f t="shared" si="16"/>
        <v>163.44999999999999</v>
      </c>
      <c r="BU60">
        <f t="shared" si="17"/>
        <v>0.17487305125229491</v>
      </c>
      <c r="BW60">
        <f t="shared" si="18"/>
        <v>0.86541349740807127</v>
      </c>
      <c r="BX60">
        <f t="shared" si="19"/>
        <v>-2.0316159629544354E-2</v>
      </c>
      <c r="BY60">
        <f t="shared" si="20"/>
        <v>-9.1313758519582908</v>
      </c>
      <c r="CA60">
        <f t="shared" si="21"/>
        <v>0.10831278277248102</v>
      </c>
      <c r="CB60">
        <f t="shared" si="22"/>
        <v>0.74496592166838194</v>
      </c>
      <c r="CD60">
        <v>193.07</v>
      </c>
    </row>
    <row r="61" spans="1:82" x14ac:dyDescent="0.3">
      <c r="A61" t="s">
        <v>234</v>
      </c>
      <c r="B61" t="s">
        <v>235</v>
      </c>
      <c r="C61" t="s">
        <v>113</v>
      </c>
      <c r="D61" t="s">
        <v>44</v>
      </c>
      <c r="E61">
        <v>11297</v>
      </c>
      <c r="G61">
        <v>38699</v>
      </c>
      <c r="H61">
        <v>4680</v>
      </c>
      <c r="I61">
        <v>2073</v>
      </c>
      <c r="J61">
        <v>8151</v>
      </c>
      <c r="K61">
        <v>1425</v>
      </c>
      <c r="L61">
        <v>542</v>
      </c>
      <c r="N61">
        <v>9454</v>
      </c>
      <c r="O61">
        <v>645</v>
      </c>
      <c r="P61">
        <v>26017</v>
      </c>
      <c r="Q61">
        <v>25</v>
      </c>
      <c r="R61">
        <v>9459</v>
      </c>
      <c r="S61">
        <v>790</v>
      </c>
      <c r="T61">
        <v>9561</v>
      </c>
      <c r="U61">
        <v>12028</v>
      </c>
      <c r="W61">
        <v>30594</v>
      </c>
      <c r="Y61">
        <v>139</v>
      </c>
      <c r="AA61">
        <v>421</v>
      </c>
      <c r="AB61">
        <v>37281</v>
      </c>
      <c r="AE61">
        <v>1110</v>
      </c>
      <c r="AF61">
        <v>39</v>
      </c>
      <c r="AG61">
        <v>3164</v>
      </c>
      <c r="AH61">
        <v>9426</v>
      </c>
      <c r="AI61">
        <v>213</v>
      </c>
      <c r="AK61">
        <v>3585</v>
      </c>
      <c r="AL61">
        <v>-223</v>
      </c>
      <c r="AM61">
        <v>823</v>
      </c>
      <c r="AN61">
        <v>3362</v>
      </c>
      <c r="AO61">
        <f t="shared" si="23"/>
        <v>1084.9172501591343</v>
      </c>
      <c r="AP61">
        <f t="shared" si="24"/>
        <v>1843</v>
      </c>
      <c r="AQ61">
        <f t="shared" si="25"/>
        <v>37274</v>
      </c>
      <c r="AS61">
        <f t="shared" si="0"/>
        <v>29245</v>
      </c>
      <c r="AT61">
        <f t="shared" si="1"/>
        <v>10603</v>
      </c>
      <c r="AU61" s="3">
        <f t="shared" si="2"/>
        <v>192490000000</v>
      </c>
      <c r="AV61">
        <f t="shared" si="3"/>
        <v>3.7097529497662311E-2</v>
      </c>
      <c r="AW61">
        <f t="shared" si="4"/>
        <v>3.7955206018122759E-2</v>
      </c>
      <c r="AX61">
        <f t="shared" si="5"/>
        <v>5.0253242399329948E-2</v>
      </c>
      <c r="AY61">
        <f t="shared" si="6"/>
        <v>2.8682911703144784E-2</v>
      </c>
      <c r="AZ61">
        <f t="shared" si="7"/>
        <v>5.1415072490620224E-2</v>
      </c>
      <c r="BB61">
        <f t="shared" si="8"/>
        <v>0.12258505727474782</v>
      </c>
      <c r="BD61">
        <f t="shared" si="9"/>
        <v>17.984081041968164</v>
      </c>
      <c r="BF61">
        <f t="shared" si="10"/>
        <v>3.091806269696467</v>
      </c>
      <c r="BG61">
        <f t="shared" si="11"/>
        <v>3.2174093781177251</v>
      </c>
      <c r="BI61">
        <f t="shared" si="12"/>
        <v>-34822</v>
      </c>
      <c r="BL61">
        <f t="shared" si="13"/>
        <v>0.12258505727474782</v>
      </c>
      <c r="BM61">
        <f>CD61/U61</f>
        <v>1.600349185234453E-2</v>
      </c>
      <c r="BN61">
        <f>CD61/(U61-K61-J61)</f>
        <v>7.8503262642740629E-2</v>
      </c>
      <c r="BP61">
        <f t="shared" si="14"/>
        <v>1.0461092781845981E-3</v>
      </c>
      <c r="BR61">
        <f t="shared" si="15"/>
        <v>3.7097529497662311E-2</v>
      </c>
      <c r="BT61">
        <f t="shared" si="16"/>
        <v>2.9773879456023174E-2</v>
      </c>
      <c r="BU61">
        <f t="shared" si="17"/>
        <v>0.27398640791751727</v>
      </c>
      <c r="BW61">
        <f t="shared" si="18"/>
        <v>2.5435650149650817</v>
      </c>
      <c r="BX61">
        <f t="shared" si="19"/>
        <v>4.3332628164445386E-2</v>
      </c>
      <c r="BY61">
        <f t="shared" si="20"/>
        <v>4.9467421580404861E-2</v>
      </c>
      <c r="CA61">
        <f t="shared" si="21"/>
        <v>0.49502855933996193</v>
      </c>
      <c r="CB61">
        <f t="shared" si="22"/>
        <v>1.194943939073408</v>
      </c>
      <c r="CD61">
        <v>192.49</v>
      </c>
    </row>
    <row r="62" spans="1:82" x14ac:dyDescent="0.3">
      <c r="A62" t="s">
        <v>236</v>
      </c>
      <c r="B62" t="s">
        <v>237</v>
      </c>
      <c r="C62" t="s">
        <v>238</v>
      </c>
      <c r="D62" t="s">
        <v>44</v>
      </c>
      <c r="E62">
        <v>20857781</v>
      </c>
      <c r="F62">
        <v>35074582</v>
      </c>
      <c r="G62">
        <v>55932363</v>
      </c>
      <c r="H62">
        <v>-4041</v>
      </c>
      <c r="I62">
        <v>1521119</v>
      </c>
      <c r="J62">
        <v>21120179</v>
      </c>
      <c r="K62">
        <v>1265290</v>
      </c>
      <c r="L62">
        <v>11873442</v>
      </c>
      <c r="N62">
        <v>18976127</v>
      </c>
      <c r="O62">
        <v>7787988</v>
      </c>
      <c r="P62">
        <v>55932363</v>
      </c>
      <c r="R62">
        <v>78628</v>
      </c>
      <c r="S62">
        <v>2743807</v>
      </c>
      <c r="T62">
        <v>78628</v>
      </c>
      <c r="U62">
        <v>48</v>
      </c>
      <c r="W62">
        <v>23082423</v>
      </c>
      <c r="AA62">
        <v>1554742</v>
      </c>
      <c r="AB62">
        <v>64.900000000000006</v>
      </c>
      <c r="AC62">
        <v>43734147</v>
      </c>
      <c r="AD62">
        <v>-43734082.100000001</v>
      </c>
      <c r="AE62">
        <v>-1</v>
      </c>
      <c r="AF62">
        <v>7419197</v>
      </c>
      <c r="AH62">
        <v>9699323</v>
      </c>
      <c r="AI62">
        <v>1514869</v>
      </c>
      <c r="AJ62">
        <v>7609673</v>
      </c>
      <c r="AK62">
        <v>9131027</v>
      </c>
      <c r="AL62">
        <v>516509</v>
      </c>
      <c r="AM62">
        <v>547935</v>
      </c>
      <c r="AN62">
        <v>8614518</v>
      </c>
      <c r="AO62">
        <f t="shared" si="23"/>
        <v>-0.84381703753963033</v>
      </c>
      <c r="AP62">
        <f t="shared" si="24"/>
        <v>1881654</v>
      </c>
      <c r="AQ62">
        <f t="shared" si="25"/>
        <v>54667073</v>
      </c>
      <c r="AS62">
        <f t="shared" si="0"/>
        <v>36956236</v>
      </c>
      <c r="AT62">
        <f t="shared" si="1"/>
        <v>-1265242</v>
      </c>
      <c r="AU62" s="3">
        <f t="shared" si="2"/>
        <v>189240000000</v>
      </c>
      <c r="AV62">
        <f t="shared" si="3"/>
        <v>-2.2832872848296302E-8</v>
      </c>
      <c r="AW62">
        <f t="shared" si="4"/>
        <v>-2.7059032743486106E-8</v>
      </c>
      <c r="AX62">
        <f t="shared" si="5"/>
        <v>-1.0725215282165214E-5</v>
      </c>
      <c r="AY62">
        <f t="shared" si="6"/>
        <v>-1.787873685937424E-8</v>
      </c>
      <c r="AZ62">
        <f t="shared" si="7"/>
        <v>-1.2710356398393411E-5</v>
      </c>
      <c r="BB62">
        <f t="shared" si="8"/>
        <v>0.24707675857465572</v>
      </c>
      <c r="BD62">
        <f t="shared" si="9"/>
        <v>4.2665958416139704E-5</v>
      </c>
      <c r="BF62">
        <f t="shared" si="10"/>
        <v>-3.434325613544388E-6</v>
      </c>
      <c r="BG62">
        <f t="shared" si="11"/>
        <v>1165257.5625</v>
      </c>
      <c r="BI62">
        <f t="shared" si="12"/>
        <v>-77052494</v>
      </c>
      <c r="BL62">
        <f t="shared" si="13"/>
        <v>0.24707675857465572</v>
      </c>
      <c r="BM62">
        <f>CD62/U62</f>
        <v>3.9425000000000003</v>
      </c>
      <c r="BN62">
        <f>CD62/(U62-K62-J62)</f>
        <v>-8.4537163719190268E-6</v>
      </c>
      <c r="BP62">
        <f t="shared" si="14"/>
        <v>114317.36517719568</v>
      </c>
      <c r="BR62">
        <f t="shared" si="15"/>
        <v>-2.2832872848296302E-8</v>
      </c>
      <c r="BT62">
        <f t="shared" si="16"/>
        <v>-1.5408320493066254E-2</v>
      </c>
      <c r="BU62">
        <f t="shared" si="17"/>
        <v>-2.2620928781428382E-2</v>
      </c>
      <c r="BW62">
        <f t="shared" si="18"/>
        <v>480883.8125</v>
      </c>
      <c r="BX62">
        <f t="shared" si="19"/>
        <v>1.481219679114336E-7</v>
      </c>
      <c r="BY62">
        <f t="shared" si="20"/>
        <v>28993.144825254418</v>
      </c>
      <c r="CA62">
        <f t="shared" si="21"/>
        <v>-2.1295177883242454E-4</v>
      </c>
      <c r="CB62">
        <f t="shared" si="22"/>
        <v>1.0991590117414369</v>
      </c>
      <c r="CD62">
        <v>189.24</v>
      </c>
    </row>
    <row r="63" spans="1:82" x14ac:dyDescent="0.3">
      <c r="A63" t="s">
        <v>239</v>
      </c>
      <c r="B63" t="s">
        <v>240</v>
      </c>
      <c r="C63" t="s">
        <v>241</v>
      </c>
      <c r="D63" t="s">
        <v>44</v>
      </c>
      <c r="G63">
        <v>43469875</v>
      </c>
      <c r="H63">
        <v>1972140</v>
      </c>
      <c r="J63">
        <v>1890202</v>
      </c>
      <c r="K63">
        <v>165243</v>
      </c>
      <c r="L63">
        <v>237930</v>
      </c>
      <c r="P63">
        <v>23974860</v>
      </c>
      <c r="R63">
        <v>63671</v>
      </c>
      <c r="T63">
        <v>63671</v>
      </c>
      <c r="U63">
        <v>4665</v>
      </c>
      <c r="W63">
        <v>808079</v>
      </c>
      <c r="Y63">
        <v>7</v>
      </c>
      <c r="AA63">
        <v>40326</v>
      </c>
      <c r="AB63">
        <v>13229968</v>
      </c>
      <c r="AF63">
        <v>5437809</v>
      </c>
      <c r="AH63">
        <v>6459480</v>
      </c>
      <c r="AI63">
        <v>6459480</v>
      </c>
      <c r="AK63">
        <v>3481662</v>
      </c>
      <c r="AM63">
        <v>98756</v>
      </c>
      <c r="AO63">
        <f t="shared" si="23"/>
        <v>0</v>
      </c>
      <c r="AP63">
        <f t="shared" si="24"/>
        <v>0</v>
      </c>
      <c r="AQ63">
        <f t="shared" si="25"/>
        <v>43304632</v>
      </c>
      <c r="AS63">
        <f t="shared" si="0"/>
        <v>43469875</v>
      </c>
      <c r="AT63">
        <f t="shared" si="1"/>
        <v>-160578</v>
      </c>
      <c r="AU63" s="3">
        <f t="shared" si="2"/>
        <v>187570000000</v>
      </c>
      <c r="AV63">
        <f t="shared" si="3"/>
        <v>0</v>
      </c>
      <c r="AW63">
        <f t="shared" si="4"/>
        <v>0</v>
      </c>
      <c r="AX63">
        <f t="shared" si="5"/>
        <v>0</v>
      </c>
      <c r="AY63">
        <f t="shared" si="6"/>
        <v>0</v>
      </c>
      <c r="AZ63">
        <f t="shared" si="7"/>
        <v>0</v>
      </c>
      <c r="BB63">
        <f t="shared" si="8"/>
        <v>8.0093674067385753E-2</v>
      </c>
      <c r="BD63" t="e">
        <f t="shared" si="9"/>
        <v>#DIV/0!</v>
      </c>
      <c r="BF63">
        <f t="shared" si="10"/>
        <v>193.60173261531259</v>
      </c>
      <c r="BG63">
        <f t="shared" si="11"/>
        <v>9318.3011789924967</v>
      </c>
      <c r="BI63">
        <f t="shared" si="12"/>
        <v>-45355412</v>
      </c>
      <c r="BL63">
        <f t="shared" si="13"/>
        <v>8.0093674067385753E-2</v>
      </c>
      <c r="BM63">
        <f>CD63/U63</f>
        <v>4.0207931404072882E-2</v>
      </c>
      <c r="BN63">
        <f>CD63/(U63-K63-J63)</f>
        <v>-9.1462760510634976E-5</v>
      </c>
      <c r="BP63">
        <f t="shared" si="14"/>
        <v>0.4110220825930947</v>
      </c>
      <c r="BR63">
        <f t="shared" si="15"/>
        <v>0</v>
      </c>
      <c r="BT63">
        <f t="shared" si="16"/>
        <v>0</v>
      </c>
      <c r="BU63">
        <f t="shared" si="17"/>
        <v>-3.6940064815001194E-3</v>
      </c>
      <c r="BW63">
        <f t="shared" si="18"/>
        <v>173.22165058949625</v>
      </c>
      <c r="BX63" t="e">
        <f t="shared" si="19"/>
        <v>#DIV/0!</v>
      </c>
      <c r="BY63" t="e">
        <f t="shared" si="20"/>
        <v>#DIV/0!</v>
      </c>
      <c r="CA63" t="e">
        <f t="shared" si="21"/>
        <v>#DIV/0!</v>
      </c>
      <c r="CB63" t="e">
        <f t="shared" si="22"/>
        <v>#DIV/0!</v>
      </c>
      <c r="CD63">
        <v>187.57</v>
      </c>
    </row>
    <row r="64" spans="1:82" x14ac:dyDescent="0.3">
      <c r="A64" t="s">
        <v>242</v>
      </c>
      <c r="B64" t="s">
        <v>243</v>
      </c>
      <c r="C64" t="s">
        <v>113</v>
      </c>
      <c r="D64" t="s">
        <v>44</v>
      </c>
      <c r="E64">
        <v>45682</v>
      </c>
      <c r="F64">
        <v>-1</v>
      </c>
      <c r="G64">
        <v>87764</v>
      </c>
      <c r="H64">
        <v>6889</v>
      </c>
      <c r="I64">
        <v>13361</v>
      </c>
      <c r="J64">
        <v>5241</v>
      </c>
      <c r="K64">
        <v>399</v>
      </c>
      <c r="L64">
        <v>1225</v>
      </c>
      <c r="M64">
        <v>16827</v>
      </c>
      <c r="N64">
        <v>32272</v>
      </c>
      <c r="P64">
        <v>68270</v>
      </c>
      <c r="Q64">
        <v>4393</v>
      </c>
      <c r="R64">
        <v>10</v>
      </c>
      <c r="S64">
        <v>7675</v>
      </c>
      <c r="T64">
        <v>4114</v>
      </c>
      <c r="U64">
        <v>87764</v>
      </c>
      <c r="V64">
        <v>-44331</v>
      </c>
      <c r="Y64">
        <v>6941</v>
      </c>
      <c r="AA64">
        <v>-2471</v>
      </c>
      <c r="AB64">
        <v>28854</v>
      </c>
      <c r="AC64">
        <v>40199</v>
      </c>
      <c r="AD64">
        <v>-11345</v>
      </c>
      <c r="AE64">
        <v>13072</v>
      </c>
      <c r="AF64">
        <v>165</v>
      </c>
      <c r="AG64">
        <v>2107</v>
      </c>
      <c r="AI64">
        <v>2629</v>
      </c>
      <c r="AJ64">
        <v>10137</v>
      </c>
      <c r="AK64">
        <v>11437</v>
      </c>
      <c r="AL64">
        <v>-1988</v>
      </c>
      <c r="AM64">
        <v>2153</v>
      </c>
      <c r="AN64">
        <v>9449</v>
      </c>
      <c r="AO64" t="e">
        <f t="shared" si="23"/>
        <v>#DIV/0!</v>
      </c>
      <c r="AP64">
        <f t="shared" si="24"/>
        <v>13410</v>
      </c>
      <c r="AQ64">
        <f t="shared" si="25"/>
        <v>87365</v>
      </c>
      <c r="AS64">
        <f t="shared" si="0"/>
        <v>55492</v>
      </c>
      <c r="AT64">
        <f t="shared" si="1"/>
        <v>87365</v>
      </c>
      <c r="AU64" s="3">
        <f t="shared" si="2"/>
        <v>187390000000</v>
      </c>
      <c r="AV64" t="e">
        <f t="shared" si="3"/>
        <v>#DIV/0!</v>
      </c>
      <c r="AW64">
        <f t="shared" si="4"/>
        <v>0.23556548691703308</v>
      </c>
      <c r="AX64" t="e">
        <f t="shared" si="5"/>
        <v>#DIV/0!</v>
      </c>
      <c r="AY64">
        <f t="shared" si="6"/>
        <v>0.14894489768014221</v>
      </c>
      <c r="AZ64">
        <f t="shared" si="7"/>
        <v>0.14227562637410479</v>
      </c>
      <c r="BB64">
        <f t="shared" si="8"/>
        <v>0.20610178043681973</v>
      </c>
      <c r="BD64">
        <f t="shared" si="9"/>
        <v>2.1595688945438214</v>
      </c>
      <c r="BF64">
        <f t="shared" si="10"/>
        <v>0.48174305033809167</v>
      </c>
      <c r="BG64">
        <f t="shared" si="11"/>
        <v>1</v>
      </c>
      <c r="BI64">
        <f t="shared" si="12"/>
        <v>-5241</v>
      </c>
      <c r="BL64">
        <f t="shared" si="13"/>
        <v>0.20610178043681973</v>
      </c>
      <c r="BM64">
        <f>CD64/U64</f>
        <v>2.1351579235221727E-3</v>
      </c>
      <c r="BN64">
        <f>CD64/(U64-K64-J64)</f>
        <v>2.2817933856120014E-3</v>
      </c>
      <c r="BP64">
        <f t="shared" si="14"/>
        <v>5.7184445830734043E-3</v>
      </c>
      <c r="BR64" t="e">
        <f t="shared" si="15"/>
        <v>#DIV/0!</v>
      </c>
      <c r="BT64">
        <f t="shared" si="16"/>
        <v>0.45303943993900325</v>
      </c>
      <c r="BU64">
        <f t="shared" si="17"/>
        <v>0.99545371678592587</v>
      </c>
      <c r="BW64">
        <f t="shared" si="18"/>
        <v>0</v>
      </c>
      <c r="BX64">
        <f t="shared" si="19"/>
        <v>6.7126395336608519E-3</v>
      </c>
      <c r="BY64">
        <f t="shared" si="20"/>
        <v>0.46478457471202272</v>
      </c>
      <c r="CA64">
        <f t="shared" si="21"/>
        <v>0.21346678235002478</v>
      </c>
      <c r="CB64">
        <f t="shared" si="22"/>
        <v>0.89411874070401587</v>
      </c>
      <c r="CD64">
        <v>187.39</v>
      </c>
    </row>
    <row r="65" spans="1:82" x14ac:dyDescent="0.3">
      <c r="A65" t="s">
        <v>244</v>
      </c>
      <c r="B65" t="s">
        <v>245</v>
      </c>
      <c r="C65" t="s">
        <v>246</v>
      </c>
      <c r="D65" t="s">
        <v>44</v>
      </c>
      <c r="E65">
        <v>25826</v>
      </c>
      <c r="G65">
        <v>99467</v>
      </c>
      <c r="H65">
        <v>8505</v>
      </c>
      <c r="I65">
        <v>28008</v>
      </c>
      <c r="J65">
        <v>17534</v>
      </c>
      <c r="K65">
        <v>57</v>
      </c>
      <c r="L65">
        <v>8487</v>
      </c>
      <c r="M65">
        <v>314</v>
      </c>
      <c r="N65">
        <v>31536</v>
      </c>
      <c r="O65">
        <v>2803</v>
      </c>
      <c r="P65">
        <v>81296</v>
      </c>
      <c r="R65">
        <v>37224</v>
      </c>
      <c r="S65">
        <v>10997</v>
      </c>
      <c r="T65">
        <v>37224</v>
      </c>
      <c r="U65">
        <v>18171</v>
      </c>
      <c r="W65">
        <v>72266</v>
      </c>
      <c r="AA65">
        <v>17612</v>
      </c>
      <c r="AB65">
        <v>91854</v>
      </c>
      <c r="AC65">
        <v>41744</v>
      </c>
      <c r="AD65">
        <v>50110</v>
      </c>
      <c r="AE65">
        <v>12887</v>
      </c>
      <c r="AF65">
        <v>9626</v>
      </c>
      <c r="AG65">
        <v>256</v>
      </c>
      <c r="AH65">
        <v>11946</v>
      </c>
      <c r="AI65">
        <v>-357</v>
      </c>
      <c r="AJ65">
        <v>7548</v>
      </c>
      <c r="AK65">
        <v>12507</v>
      </c>
      <c r="AM65">
        <v>3160</v>
      </c>
      <c r="AO65">
        <f t="shared" si="23"/>
        <v>13272.121295831241</v>
      </c>
      <c r="AP65">
        <f t="shared" si="24"/>
        <v>-5710</v>
      </c>
      <c r="AQ65">
        <f t="shared" si="25"/>
        <v>99410</v>
      </c>
      <c r="AS65">
        <f t="shared" si="0"/>
        <v>67931</v>
      </c>
      <c r="AT65">
        <f t="shared" si="1"/>
        <v>18114</v>
      </c>
      <c r="AU65" s="3">
        <f t="shared" si="2"/>
        <v>187120000000</v>
      </c>
      <c r="AV65">
        <f t="shared" si="3"/>
        <v>0.19537650403838072</v>
      </c>
      <c r="AW65">
        <f t="shared" si="4"/>
        <v>0.18970720289705731</v>
      </c>
      <c r="AX65">
        <f t="shared" si="5"/>
        <v>0.23959060015942307</v>
      </c>
      <c r="AY65">
        <f t="shared" si="6"/>
        <v>0.12956055777292971</v>
      </c>
      <c r="AZ65">
        <f t="shared" si="7"/>
        <v>0.23263832475855223</v>
      </c>
      <c r="BB65">
        <f t="shared" si="8"/>
        <v>0.18411329142806671</v>
      </c>
      <c r="BD65">
        <f t="shared" si="9"/>
        <v>3.2795629820051415</v>
      </c>
      <c r="BF65">
        <f t="shared" si="10"/>
        <v>3.8498679743493023</v>
      </c>
      <c r="BG65">
        <f t="shared" si="11"/>
        <v>5.4739419954873147</v>
      </c>
      <c r="BI65">
        <f t="shared" si="12"/>
        <v>-98830</v>
      </c>
      <c r="BL65">
        <f t="shared" si="13"/>
        <v>0.18411329142806671</v>
      </c>
      <c r="BM65">
        <f>CD65/U65</f>
        <v>1.0297727147652853E-2</v>
      </c>
      <c r="BN65">
        <f>CD65/(U65-K65-J65)</f>
        <v>0.32262068965517243</v>
      </c>
      <c r="BP65">
        <f t="shared" si="14"/>
        <v>0.10479674265682497</v>
      </c>
      <c r="BR65">
        <f t="shared" si="15"/>
        <v>0.19537650403838072</v>
      </c>
      <c r="BT65">
        <f t="shared" si="16"/>
        <v>0.14029873494894071</v>
      </c>
      <c r="BU65">
        <f t="shared" si="17"/>
        <v>0.18211064976323807</v>
      </c>
      <c r="BW65">
        <f t="shared" si="18"/>
        <v>3.9769963128061194</v>
      </c>
      <c r="BX65">
        <f t="shared" si="19"/>
        <v>1.120581751414627E-4</v>
      </c>
      <c r="BY65">
        <f t="shared" si="20"/>
        <v>-6.2155061508338341E-2</v>
      </c>
      <c r="CA65">
        <f t="shared" si="21"/>
        <v>0.2696917808219178</v>
      </c>
      <c r="CB65">
        <f t="shared" si="22"/>
        <v>0.80898021308980217</v>
      </c>
      <c r="CD65">
        <v>187.12</v>
      </c>
    </row>
    <row r="66" spans="1:82" x14ac:dyDescent="0.3">
      <c r="A66" t="s">
        <v>247</v>
      </c>
      <c r="B66" t="s">
        <v>248</v>
      </c>
      <c r="C66" t="s">
        <v>164</v>
      </c>
      <c r="D66" t="s">
        <v>44</v>
      </c>
      <c r="E66">
        <v>20491</v>
      </c>
      <c r="G66">
        <v>27708</v>
      </c>
      <c r="H66">
        <v>16164</v>
      </c>
      <c r="I66">
        <v>832</v>
      </c>
      <c r="J66">
        <v>2799</v>
      </c>
      <c r="K66">
        <v>1382</v>
      </c>
      <c r="L66">
        <v>506</v>
      </c>
      <c r="N66">
        <v>15647</v>
      </c>
      <c r="O66">
        <v>199</v>
      </c>
      <c r="P66">
        <v>31728</v>
      </c>
      <c r="Q66">
        <v>1745</v>
      </c>
      <c r="R66">
        <v>14853</v>
      </c>
      <c r="S66">
        <v>3824</v>
      </c>
      <c r="T66">
        <v>17228</v>
      </c>
      <c r="U66">
        <v>60</v>
      </c>
      <c r="W66">
        <v>36525</v>
      </c>
      <c r="AA66">
        <v>375</v>
      </c>
      <c r="AB66">
        <v>23739</v>
      </c>
      <c r="AE66">
        <v>7555</v>
      </c>
      <c r="AF66">
        <v>5882</v>
      </c>
      <c r="AH66">
        <v>19.3</v>
      </c>
      <c r="AI66">
        <v>1410</v>
      </c>
      <c r="AJ66">
        <v>5830</v>
      </c>
      <c r="AK66">
        <v>8323</v>
      </c>
      <c r="AL66">
        <v>429</v>
      </c>
      <c r="AM66">
        <v>591</v>
      </c>
      <c r="AN66">
        <v>7894</v>
      </c>
      <c r="AO66">
        <f t="shared" si="23"/>
        <v>-544390.59585492231</v>
      </c>
      <c r="AP66">
        <f t="shared" si="24"/>
        <v>4844</v>
      </c>
      <c r="AQ66">
        <f t="shared" si="25"/>
        <v>26326</v>
      </c>
      <c r="AS66">
        <f t="shared" si="0"/>
        <v>12061</v>
      </c>
      <c r="AT66">
        <f t="shared" si="1"/>
        <v>-1322</v>
      </c>
      <c r="AU66" s="3">
        <f t="shared" si="2"/>
        <v>185540000000</v>
      </c>
      <c r="AV66">
        <f t="shared" si="3"/>
        <v>-45.136439420854181</v>
      </c>
      <c r="AW66">
        <f t="shared" si="4"/>
        <v>0.62639913771660727</v>
      </c>
      <c r="AX66">
        <f t="shared" si="5"/>
        <v>-31.489506932839099</v>
      </c>
      <c r="AY66">
        <f t="shared" si="6"/>
        <v>0.27266493431499927</v>
      </c>
      <c r="AZ66">
        <f t="shared" si="7"/>
        <v>0.43700832947709395</v>
      </c>
      <c r="BB66">
        <f t="shared" si="8"/>
        <v>0.69007544979686597</v>
      </c>
      <c r="BD66">
        <f t="shared" si="9"/>
        <v>28.532451923076923</v>
      </c>
      <c r="BF66">
        <f t="shared" si="10"/>
        <v>23.480712166172108</v>
      </c>
      <c r="BG66">
        <f t="shared" si="11"/>
        <v>461.8</v>
      </c>
      <c r="BI66">
        <f t="shared" si="12"/>
        <v>-30447</v>
      </c>
      <c r="BL66">
        <f t="shared" si="13"/>
        <v>0.69007544979686597</v>
      </c>
      <c r="BM66">
        <f>CD66/U66</f>
        <v>3.0923333333333334</v>
      </c>
      <c r="BN66">
        <f>CD66/(U66-K66-J66)</f>
        <v>-4.5023052657122059E-2</v>
      </c>
      <c r="BP66">
        <f t="shared" si="14"/>
        <v>0.24777791819368972</v>
      </c>
      <c r="BR66">
        <f t="shared" si="15"/>
        <v>-45.136439420854188</v>
      </c>
      <c r="BT66">
        <f t="shared" si="16"/>
        <v>0.3182526643919289</v>
      </c>
      <c r="BU66">
        <f t="shared" si="17"/>
        <v>-4.7711852172657714E-2</v>
      </c>
      <c r="BW66">
        <f t="shared" si="18"/>
        <v>608.75</v>
      </c>
      <c r="BX66">
        <f t="shared" si="19"/>
        <v>3.9826956627048035E-4</v>
      </c>
      <c r="BY66">
        <f t="shared" si="20"/>
        <v>0.20410756898400115</v>
      </c>
      <c r="CA66">
        <f t="shared" si="21"/>
        <v>1.0330414775995398</v>
      </c>
      <c r="CB66">
        <f t="shared" si="22"/>
        <v>1.3095801112034255</v>
      </c>
      <c r="CD66">
        <v>185.54</v>
      </c>
    </row>
    <row r="67" spans="1:82" x14ac:dyDescent="0.3">
      <c r="A67" t="s">
        <v>249</v>
      </c>
      <c r="B67" t="s">
        <v>250</v>
      </c>
      <c r="C67" t="s">
        <v>251</v>
      </c>
      <c r="D67" t="s">
        <v>252</v>
      </c>
      <c r="AO67" t="e">
        <f t="shared" si="23"/>
        <v>#DIV/0!</v>
      </c>
      <c r="AP67">
        <f t="shared" si="24"/>
        <v>0</v>
      </c>
      <c r="AQ67">
        <f t="shared" si="25"/>
        <v>0</v>
      </c>
      <c r="AS67">
        <f t="shared" ref="AS67:AS130" si="26">G67-N67</f>
        <v>0</v>
      </c>
      <c r="AT67">
        <f t="shared" ref="AT67:AT130" si="27">U67-K67</f>
        <v>0</v>
      </c>
      <c r="AU67" s="3">
        <f t="shared" ref="AU67:AU130" si="28">CD67*1000000000</f>
        <v>184310000000</v>
      </c>
      <c r="AV67" t="e">
        <f t="shared" ref="AV67:AV130" si="29">AO67/AS67</f>
        <v>#DIV/0!</v>
      </c>
      <c r="AW67" t="e">
        <f t="shared" ref="AW67:AW130" si="30">AE67/(G67-N67)</f>
        <v>#DIV/0!</v>
      </c>
      <c r="AX67" t="e">
        <f t="shared" ref="AX67:AX130" si="31">AO67/(T67+U67)</f>
        <v>#DIV/0!</v>
      </c>
      <c r="AY67" t="e">
        <f t="shared" ref="AY67:AY130" si="32">AE67/G67</f>
        <v>#DIV/0!</v>
      </c>
      <c r="AZ67" t="e">
        <f t="shared" ref="AZ67:AZ130" si="33">AE67/(T67+U67)</f>
        <v>#DIV/0!</v>
      </c>
      <c r="BB67" t="e">
        <f t="shared" ref="BB67:BB130" si="34">AK67/AS67</f>
        <v>#DIV/0!</v>
      </c>
      <c r="BD67" t="e">
        <f t="shared" ref="BD67:BD130" si="35">AB67/I67</f>
        <v>#DIV/0!</v>
      </c>
      <c r="BF67" t="e">
        <f t="shared" ref="BF67:BF130" si="36">AB67/(Q67+R67+U67-N67)</f>
        <v>#DIV/0!</v>
      </c>
      <c r="BG67" t="e">
        <f t="shared" ref="BG67:BG130" si="37">G67/U67</f>
        <v>#DIV/0!</v>
      </c>
      <c r="BI67">
        <f t="shared" ref="BI67:BI130" si="38">(U67-K67-J67-X67)-AQ67</f>
        <v>0</v>
      </c>
      <c r="BL67" t="e">
        <f t="shared" ref="BL67:BL130" si="39">AK67/AS67</f>
        <v>#DIV/0!</v>
      </c>
      <c r="BM67" t="e">
        <f>CD67/U67</f>
        <v>#DIV/0!</v>
      </c>
      <c r="BN67" t="e">
        <f>CD67/(U67-K67-J67)</f>
        <v>#DIV/0!</v>
      </c>
      <c r="BP67" t="e">
        <f t="shared" ref="BP67:BP130" si="40">AF67/AB67</f>
        <v>#DIV/0!</v>
      </c>
      <c r="BR67" t="e">
        <f t="shared" ref="BR67:BR130" si="41">(AO67/AB67)*(AB67/AS67)</f>
        <v>#DIV/0!</v>
      </c>
      <c r="BT67" t="e">
        <f t="shared" ref="BT67:BT130" si="42">AE67/AB67</f>
        <v>#DIV/0!</v>
      </c>
      <c r="BU67" t="e">
        <f t="shared" ref="BU67:BU130" si="43">(U67-X67-K67)/G67</f>
        <v>#DIV/0!</v>
      </c>
      <c r="BW67" t="e">
        <f t="shared" ref="BW67:BW130" si="44">W67/U67</f>
        <v>#DIV/0!</v>
      </c>
      <c r="BX67" t="e">
        <f t="shared" ref="BX67:BX130" si="45">(CB67+CA67)/AF67</f>
        <v>#DIV/0!</v>
      </c>
      <c r="BY67" t="e">
        <f t="shared" ref="BY67:BY130" si="46">(CB67+AP67)/AB67</f>
        <v>#DIV/0!</v>
      </c>
      <c r="CA67" t="e">
        <f t="shared" ref="CA67:CA130" si="47">H67/N67</f>
        <v>#DIV/0!</v>
      </c>
      <c r="CB67" t="e">
        <f t="shared" ref="CB67:CB130" si="48">(E67-M67)/N67</f>
        <v>#DIV/0!</v>
      </c>
      <c r="CD67">
        <v>184.31</v>
      </c>
    </row>
    <row r="68" spans="1:82" x14ac:dyDescent="0.3">
      <c r="A68" t="s">
        <v>253</v>
      </c>
      <c r="B68" t="s">
        <v>254</v>
      </c>
      <c r="C68" t="s">
        <v>131</v>
      </c>
      <c r="D68" t="s">
        <v>44</v>
      </c>
      <c r="E68">
        <v>40523</v>
      </c>
      <c r="G68">
        <v>384711</v>
      </c>
      <c r="H68">
        <v>4194</v>
      </c>
      <c r="I68">
        <v>108522</v>
      </c>
      <c r="J68">
        <v>22841</v>
      </c>
      <c r="K68">
        <v>11129</v>
      </c>
      <c r="L68">
        <v>26109</v>
      </c>
      <c r="M68">
        <v>2247</v>
      </c>
      <c r="N68">
        <v>64771</v>
      </c>
      <c r="O68">
        <v>219365</v>
      </c>
      <c r="P68">
        <v>384711</v>
      </c>
      <c r="R68">
        <v>121381</v>
      </c>
      <c r="S68">
        <v>23374</v>
      </c>
      <c r="T68">
        <v>7612</v>
      </c>
      <c r="U68">
        <v>100575</v>
      </c>
      <c r="W68">
        <v>89110</v>
      </c>
      <c r="AA68">
        <v>923</v>
      </c>
      <c r="AB68">
        <v>65374</v>
      </c>
      <c r="AC68">
        <v>18072</v>
      </c>
      <c r="AD68">
        <v>47302</v>
      </c>
      <c r="AE68">
        <v>29484</v>
      </c>
      <c r="AF68">
        <v>17949</v>
      </c>
      <c r="AH68">
        <v>22979</v>
      </c>
      <c r="AI68">
        <v>5030</v>
      </c>
      <c r="AJ68">
        <v>18406</v>
      </c>
      <c r="AK68">
        <v>36912</v>
      </c>
      <c r="AM68">
        <v>17892</v>
      </c>
      <c r="AN68">
        <v>19822</v>
      </c>
      <c r="AO68">
        <f t="shared" ref="AO68:AO131" si="49">AE68*(1-AI68/AH68)</f>
        <v>23030.084686017668</v>
      </c>
      <c r="AP68">
        <f t="shared" ref="AP68:AP131" si="50">E68-N68</f>
        <v>-24248</v>
      </c>
      <c r="AQ68">
        <f t="shared" ref="AQ68:AQ131" si="51" xml:space="preserve"> G68-K68</f>
        <v>373582</v>
      </c>
      <c r="AS68">
        <f t="shared" si="26"/>
        <v>319940</v>
      </c>
      <c r="AT68">
        <f t="shared" si="27"/>
        <v>89446</v>
      </c>
      <c r="AU68" s="3">
        <f t="shared" si="28"/>
        <v>183790000000</v>
      </c>
      <c r="AV68">
        <f t="shared" si="29"/>
        <v>7.1982511364686086E-2</v>
      </c>
      <c r="AW68">
        <f t="shared" si="30"/>
        <v>9.2154779021066446E-2</v>
      </c>
      <c r="AX68">
        <f t="shared" si="31"/>
        <v>0.21287293931819598</v>
      </c>
      <c r="AY68">
        <f t="shared" si="32"/>
        <v>7.6639347458221888E-2</v>
      </c>
      <c r="AZ68">
        <f t="shared" si="33"/>
        <v>0.27252812260253079</v>
      </c>
      <c r="BB68">
        <f t="shared" si="34"/>
        <v>0.11537163218103394</v>
      </c>
      <c r="BD68">
        <f t="shared" si="35"/>
        <v>0.60240319935128361</v>
      </c>
      <c r="BF68">
        <f t="shared" si="36"/>
        <v>0.41590482552406399</v>
      </c>
      <c r="BG68">
        <f t="shared" si="37"/>
        <v>3.8251155853840419</v>
      </c>
      <c r="BI68">
        <f t="shared" si="38"/>
        <v>-306977</v>
      </c>
      <c r="BL68">
        <f t="shared" si="39"/>
        <v>0.11537163218103394</v>
      </c>
      <c r="BM68">
        <f>CD68/U68</f>
        <v>1.8273924931643051E-3</v>
      </c>
      <c r="BN68">
        <f>CD68/(U68-K68-J68)</f>
        <v>2.7594024472637189E-3</v>
      </c>
      <c r="BP68">
        <f t="shared" si="40"/>
        <v>0.27455869305840241</v>
      </c>
      <c r="BR68">
        <f t="shared" si="41"/>
        <v>7.1982511364686086E-2</v>
      </c>
      <c r="BT68">
        <f t="shared" si="42"/>
        <v>0.45100498669195704</v>
      </c>
      <c r="BU68">
        <f t="shared" si="43"/>
        <v>0.23250180005250695</v>
      </c>
      <c r="BW68">
        <f t="shared" si="44"/>
        <v>0.88600546855580409</v>
      </c>
      <c r="BX68">
        <f t="shared" si="45"/>
        <v>3.6530986582755254E-5</v>
      </c>
      <c r="BY68">
        <f t="shared" si="46"/>
        <v>-0.37090294393064843</v>
      </c>
      <c r="CA68">
        <f t="shared" si="47"/>
        <v>6.4751200382887397E-2</v>
      </c>
      <c r="CB68">
        <f t="shared" si="48"/>
        <v>0.59094347779098666</v>
      </c>
      <c r="CD68">
        <v>183.79</v>
      </c>
    </row>
    <row r="69" spans="1:82" x14ac:dyDescent="0.3">
      <c r="A69" t="s">
        <v>255</v>
      </c>
      <c r="B69" t="s">
        <v>256</v>
      </c>
      <c r="C69" t="s">
        <v>257</v>
      </c>
      <c r="D69" t="s">
        <v>110</v>
      </c>
      <c r="E69">
        <v>-6</v>
      </c>
      <c r="G69">
        <v>18648153.100000001</v>
      </c>
      <c r="I69">
        <v>26125.3</v>
      </c>
      <c r="J69">
        <v>74937.899999999994</v>
      </c>
      <c r="K69">
        <v>1396117.2</v>
      </c>
      <c r="L69">
        <v>84217.8</v>
      </c>
      <c r="N69">
        <v>-6</v>
      </c>
      <c r="P69">
        <v>16347325.5</v>
      </c>
      <c r="Q69">
        <v>1089897.5</v>
      </c>
      <c r="R69">
        <v>1243226.8</v>
      </c>
      <c r="S69">
        <v>206920.4</v>
      </c>
      <c r="T69">
        <v>127313.8</v>
      </c>
      <c r="U69">
        <v>2300827.6</v>
      </c>
      <c r="V69">
        <v>16866</v>
      </c>
      <c r="W69">
        <v>1447784.1</v>
      </c>
      <c r="X69">
        <v>0.5</v>
      </c>
      <c r="AA69">
        <v>68273.7</v>
      </c>
      <c r="AB69">
        <v>892434.2</v>
      </c>
      <c r="AF69">
        <v>148381.6</v>
      </c>
      <c r="AH69">
        <v>519162.2</v>
      </c>
      <c r="AI69">
        <v>132559.20000000001</v>
      </c>
      <c r="AJ69">
        <v>341624.2</v>
      </c>
      <c r="AK69">
        <v>581018.19999999995</v>
      </c>
      <c r="AL69">
        <v>26125.3</v>
      </c>
      <c r="AM69">
        <v>23489.7</v>
      </c>
      <c r="AN69">
        <v>554892.89999999991</v>
      </c>
      <c r="AO69">
        <f t="shared" si="49"/>
        <v>0</v>
      </c>
      <c r="AP69">
        <f t="shared" si="50"/>
        <v>0</v>
      </c>
      <c r="AQ69">
        <f t="shared" si="51"/>
        <v>17252035.900000002</v>
      </c>
      <c r="AS69">
        <f t="shared" si="26"/>
        <v>18648159.100000001</v>
      </c>
      <c r="AT69">
        <f t="shared" si="27"/>
        <v>904710.40000000014</v>
      </c>
      <c r="AU69" s="3">
        <f t="shared" si="28"/>
        <v>178000000000</v>
      </c>
      <c r="AV69">
        <f t="shared" si="29"/>
        <v>0</v>
      </c>
      <c r="AW69">
        <f t="shared" si="30"/>
        <v>0</v>
      </c>
      <c r="AX69">
        <f t="shared" si="31"/>
        <v>0</v>
      </c>
      <c r="AY69">
        <f t="shared" si="32"/>
        <v>0</v>
      </c>
      <c r="AZ69">
        <f t="shared" si="33"/>
        <v>0</v>
      </c>
      <c r="BB69">
        <f t="shared" si="34"/>
        <v>3.1156866309661628E-2</v>
      </c>
      <c r="BD69">
        <f t="shared" si="35"/>
        <v>34.159768500266026</v>
      </c>
      <c r="BF69">
        <f t="shared" si="36"/>
        <v>0.1925857375614051</v>
      </c>
      <c r="BG69">
        <f t="shared" si="37"/>
        <v>8.1049762702777031</v>
      </c>
      <c r="BI69">
        <f t="shared" si="38"/>
        <v>-16422263.900000002</v>
      </c>
      <c r="BL69">
        <f t="shared" si="39"/>
        <v>3.1156866309661628E-2</v>
      </c>
      <c r="BM69">
        <f>CD69/U69</f>
        <v>7.7363466954238552E-5</v>
      </c>
      <c r="BN69">
        <f>CD69/(U69-K69-J69)</f>
        <v>2.1451662955810174E-4</v>
      </c>
      <c r="BP69">
        <f t="shared" si="40"/>
        <v>0.16626615161095351</v>
      </c>
      <c r="BR69">
        <f t="shared" si="41"/>
        <v>0</v>
      </c>
      <c r="BT69">
        <f t="shared" si="42"/>
        <v>0</v>
      </c>
      <c r="BU69">
        <f t="shared" si="43"/>
        <v>4.8514718596985355E-2</v>
      </c>
      <c r="BW69">
        <f t="shared" si="44"/>
        <v>0.62924492908551688</v>
      </c>
      <c r="BX69">
        <f t="shared" si="45"/>
        <v>6.739380084862274E-6</v>
      </c>
      <c r="BY69">
        <f t="shared" si="46"/>
        <v>1.1205307909535516E-6</v>
      </c>
      <c r="CA69">
        <f t="shared" si="47"/>
        <v>0</v>
      </c>
      <c r="CB69">
        <f t="shared" si="48"/>
        <v>1</v>
      </c>
      <c r="CD69">
        <v>178</v>
      </c>
    </row>
    <row r="70" spans="1:82" x14ac:dyDescent="0.3">
      <c r="A70" t="s">
        <v>258</v>
      </c>
      <c r="B70" t="s">
        <v>259</v>
      </c>
      <c r="C70" t="s">
        <v>260</v>
      </c>
      <c r="D70" t="s">
        <v>44</v>
      </c>
      <c r="E70">
        <v>25231</v>
      </c>
      <c r="F70">
        <v>5162</v>
      </c>
      <c r="G70">
        <v>55154</v>
      </c>
      <c r="H70">
        <v>7849</v>
      </c>
      <c r="I70">
        <v>4665</v>
      </c>
      <c r="J70">
        <v>10799</v>
      </c>
      <c r="K70">
        <v>1244</v>
      </c>
      <c r="L70">
        <v>3929</v>
      </c>
      <c r="M70">
        <v>6423</v>
      </c>
      <c r="N70">
        <v>10504</v>
      </c>
      <c r="O70">
        <v>114</v>
      </c>
      <c r="P70">
        <v>28880</v>
      </c>
      <c r="Q70">
        <v>1364</v>
      </c>
      <c r="R70">
        <v>13270</v>
      </c>
      <c r="S70">
        <v>2584</v>
      </c>
      <c r="T70">
        <v>14634</v>
      </c>
      <c r="U70">
        <v>55154</v>
      </c>
      <c r="W70">
        <v>25687</v>
      </c>
      <c r="AA70">
        <v>587</v>
      </c>
      <c r="AB70">
        <v>33196</v>
      </c>
      <c r="AC70">
        <v>17060</v>
      </c>
      <c r="AD70">
        <v>56</v>
      </c>
      <c r="AE70">
        <v>10071</v>
      </c>
      <c r="AF70">
        <v>8.9700000000000006</v>
      </c>
      <c r="AG70">
        <v>8893</v>
      </c>
      <c r="AH70">
        <v>10336</v>
      </c>
      <c r="AI70">
        <v>226</v>
      </c>
      <c r="AJ70">
        <v>10371</v>
      </c>
      <c r="AK70">
        <v>12202</v>
      </c>
      <c r="AL70">
        <v>1041</v>
      </c>
      <c r="AM70">
        <v>1706</v>
      </c>
      <c r="AN70">
        <v>11161</v>
      </c>
      <c r="AO70">
        <f t="shared" si="49"/>
        <v>9850.7943111455115</v>
      </c>
      <c r="AP70">
        <f t="shared" si="50"/>
        <v>14727</v>
      </c>
      <c r="AQ70">
        <f t="shared" si="51"/>
        <v>53910</v>
      </c>
      <c r="AS70">
        <f t="shared" si="26"/>
        <v>44650</v>
      </c>
      <c r="AT70">
        <f t="shared" si="27"/>
        <v>53910</v>
      </c>
      <c r="AU70" s="3">
        <f t="shared" si="28"/>
        <v>175980000000</v>
      </c>
      <c r="AV70">
        <f t="shared" si="29"/>
        <v>0.22062249297078412</v>
      </c>
      <c r="AW70">
        <f t="shared" si="30"/>
        <v>0.22555431131019038</v>
      </c>
      <c r="AX70">
        <f t="shared" si="31"/>
        <v>0.14115312533881916</v>
      </c>
      <c r="AY70">
        <f t="shared" si="32"/>
        <v>0.18259781702143091</v>
      </c>
      <c r="AZ70">
        <f t="shared" si="33"/>
        <v>0.14430847710208058</v>
      </c>
      <c r="BB70">
        <f t="shared" si="34"/>
        <v>0.27328107502799553</v>
      </c>
      <c r="BD70">
        <f t="shared" si="35"/>
        <v>7.1159699892818864</v>
      </c>
      <c r="BF70">
        <f t="shared" si="36"/>
        <v>0.5599487214088118</v>
      </c>
      <c r="BG70">
        <f t="shared" si="37"/>
        <v>1</v>
      </c>
      <c r="BI70">
        <f t="shared" si="38"/>
        <v>-10799</v>
      </c>
      <c r="BL70">
        <f t="shared" si="39"/>
        <v>0.27328107502799553</v>
      </c>
      <c r="BM70">
        <f>CD70/U70</f>
        <v>3.1907023969249735E-3</v>
      </c>
      <c r="BN70">
        <f>CD70/(U70-K70-J70)</f>
        <v>4.0820208299505922E-3</v>
      </c>
      <c r="BP70">
        <f t="shared" si="40"/>
        <v>2.7021327870827813E-4</v>
      </c>
      <c r="BR70">
        <f t="shared" si="41"/>
        <v>0.22062249297078412</v>
      </c>
      <c r="BT70">
        <f t="shared" si="42"/>
        <v>0.30337992529220387</v>
      </c>
      <c r="BU70">
        <f t="shared" si="43"/>
        <v>0.97744497225949156</v>
      </c>
      <c r="BW70">
        <f t="shared" si="44"/>
        <v>0.46573231315951696</v>
      </c>
      <c r="BX70">
        <f t="shared" si="45"/>
        <v>0.28292030386470596</v>
      </c>
      <c r="BY70">
        <f t="shared" si="46"/>
        <v>0.44369172659292305</v>
      </c>
      <c r="CA70">
        <f t="shared" si="47"/>
        <v>0.74723914699162219</v>
      </c>
      <c r="CB70">
        <f t="shared" si="48"/>
        <v>1.7905559786747907</v>
      </c>
      <c r="CD70">
        <v>175.98</v>
      </c>
    </row>
    <row r="71" spans="1:82" x14ac:dyDescent="0.3">
      <c r="A71" t="s">
        <v>261</v>
      </c>
      <c r="B71" t="s">
        <v>262</v>
      </c>
      <c r="C71" t="s">
        <v>43</v>
      </c>
      <c r="D71" t="s">
        <v>44</v>
      </c>
      <c r="F71">
        <v>4.12</v>
      </c>
      <c r="G71">
        <v>425417</v>
      </c>
      <c r="H71">
        <v>29676</v>
      </c>
      <c r="I71">
        <v>3338</v>
      </c>
      <c r="J71">
        <v>1741</v>
      </c>
      <c r="K71">
        <v>-3</v>
      </c>
      <c r="P71">
        <v>392841</v>
      </c>
      <c r="Q71">
        <v>598</v>
      </c>
      <c r="R71">
        <v>23083</v>
      </c>
      <c r="T71">
        <v>22428</v>
      </c>
      <c r="U71">
        <v>48375</v>
      </c>
      <c r="V71">
        <v>11196</v>
      </c>
      <c r="W71">
        <v>37568</v>
      </c>
      <c r="X71">
        <v>9191</v>
      </c>
      <c r="AA71">
        <v>14848</v>
      </c>
      <c r="AB71">
        <v>-3</v>
      </c>
      <c r="AF71">
        <v>17</v>
      </c>
      <c r="AH71">
        <v>21</v>
      </c>
      <c r="AI71">
        <v>33</v>
      </c>
      <c r="AJ71">
        <v>9225</v>
      </c>
      <c r="AK71">
        <v>2670</v>
      </c>
      <c r="AL71">
        <v>465</v>
      </c>
      <c r="AM71">
        <v>14</v>
      </c>
      <c r="AN71">
        <v>2205</v>
      </c>
      <c r="AO71">
        <f t="shared" si="49"/>
        <v>0</v>
      </c>
      <c r="AP71">
        <f t="shared" si="50"/>
        <v>0</v>
      </c>
      <c r="AQ71">
        <f t="shared" si="51"/>
        <v>425420</v>
      </c>
      <c r="AS71">
        <f t="shared" si="26"/>
        <v>425417</v>
      </c>
      <c r="AT71">
        <f t="shared" si="27"/>
        <v>48378</v>
      </c>
      <c r="AU71" s="3">
        <f t="shared" si="28"/>
        <v>165960000000</v>
      </c>
      <c r="AV71">
        <f t="shared" si="29"/>
        <v>0</v>
      </c>
      <c r="AW71">
        <f t="shared" si="30"/>
        <v>0</v>
      </c>
      <c r="AX71">
        <f t="shared" si="31"/>
        <v>0</v>
      </c>
      <c r="AY71">
        <f t="shared" si="32"/>
        <v>0</v>
      </c>
      <c r="AZ71">
        <f t="shared" si="33"/>
        <v>0</v>
      </c>
      <c r="BB71">
        <f t="shared" si="34"/>
        <v>6.27619488642908E-3</v>
      </c>
      <c r="BD71">
        <f t="shared" si="35"/>
        <v>-8.9874176153385257E-4</v>
      </c>
      <c r="BF71">
        <f t="shared" si="36"/>
        <v>-4.1634284445431329E-5</v>
      </c>
      <c r="BG71">
        <f t="shared" si="37"/>
        <v>8.7941498708010339</v>
      </c>
      <c r="BI71">
        <f t="shared" si="38"/>
        <v>-387974</v>
      </c>
      <c r="BL71">
        <f t="shared" si="39"/>
        <v>6.27619488642908E-3</v>
      </c>
      <c r="BM71">
        <f>CD71/U71</f>
        <v>3.4306976744186046E-3</v>
      </c>
      <c r="BN71">
        <f>CD71/(U71-K71-J71)</f>
        <v>3.558547934043785E-3</v>
      </c>
      <c r="BP71">
        <f t="shared" si="40"/>
        <v>-5.666666666666667</v>
      </c>
      <c r="BR71">
        <f t="shared" si="41"/>
        <v>0</v>
      </c>
      <c r="BT71">
        <f t="shared" si="42"/>
        <v>0</v>
      </c>
      <c r="BU71">
        <f t="shared" si="43"/>
        <v>9.2114325473594147E-2</v>
      </c>
      <c r="BW71">
        <f t="shared" si="44"/>
        <v>0.77659948320413441</v>
      </c>
      <c r="BX71" t="e">
        <f t="shared" si="45"/>
        <v>#DIV/0!</v>
      </c>
      <c r="BY71" t="e">
        <f t="shared" si="46"/>
        <v>#DIV/0!</v>
      </c>
      <c r="CA71" t="e">
        <f t="shared" si="47"/>
        <v>#DIV/0!</v>
      </c>
      <c r="CB71" t="e">
        <f t="shared" si="48"/>
        <v>#DIV/0!</v>
      </c>
      <c r="CD71">
        <v>165.96</v>
      </c>
    </row>
    <row r="72" spans="1:82" x14ac:dyDescent="0.3">
      <c r="A72" t="s">
        <v>263</v>
      </c>
      <c r="B72" t="s">
        <v>264</v>
      </c>
      <c r="C72" t="s">
        <v>148</v>
      </c>
      <c r="D72" t="s">
        <v>44</v>
      </c>
      <c r="G72">
        <v>138615</v>
      </c>
      <c r="H72">
        <v>12762</v>
      </c>
      <c r="I72">
        <v>1103</v>
      </c>
      <c r="J72">
        <v>46692</v>
      </c>
      <c r="K72">
        <v>46692</v>
      </c>
      <c r="L72">
        <v>4304</v>
      </c>
      <c r="P72">
        <v>89260</v>
      </c>
      <c r="R72">
        <v>12425</v>
      </c>
      <c r="S72">
        <v>1536</v>
      </c>
      <c r="T72">
        <v>12425</v>
      </c>
      <c r="U72">
        <v>49355</v>
      </c>
      <c r="V72">
        <v>386</v>
      </c>
      <c r="W72">
        <v>35611</v>
      </c>
      <c r="Y72">
        <v>215</v>
      </c>
      <c r="AA72">
        <v>1178</v>
      </c>
      <c r="AB72">
        <v>20407</v>
      </c>
      <c r="AE72">
        <v>7574</v>
      </c>
      <c r="AF72">
        <v>578</v>
      </c>
      <c r="AH72">
        <v>8152</v>
      </c>
      <c r="AI72">
        <v>1783</v>
      </c>
      <c r="AJ72">
        <v>6174</v>
      </c>
      <c r="AL72">
        <v>255</v>
      </c>
      <c r="AM72">
        <v>529</v>
      </c>
      <c r="AO72">
        <f t="shared" si="49"/>
        <v>5917.4197742885181</v>
      </c>
      <c r="AP72">
        <f t="shared" si="50"/>
        <v>0</v>
      </c>
      <c r="AQ72">
        <f t="shared" si="51"/>
        <v>91923</v>
      </c>
      <c r="AS72">
        <f t="shared" si="26"/>
        <v>138615</v>
      </c>
      <c r="AT72">
        <f t="shared" si="27"/>
        <v>2663</v>
      </c>
      <c r="AU72" s="3">
        <f t="shared" si="28"/>
        <v>165860000000</v>
      </c>
      <c r="AV72">
        <f t="shared" si="29"/>
        <v>4.2689606278458449E-2</v>
      </c>
      <c r="AW72">
        <f t="shared" si="30"/>
        <v>5.4640551166901127E-2</v>
      </c>
      <c r="AX72">
        <f t="shared" si="31"/>
        <v>9.5782126485731922E-2</v>
      </c>
      <c r="AY72">
        <f t="shared" si="32"/>
        <v>5.4640551166901127E-2</v>
      </c>
      <c r="AZ72">
        <f t="shared" si="33"/>
        <v>0.12259630948527031</v>
      </c>
      <c r="BB72">
        <f t="shared" si="34"/>
        <v>0</v>
      </c>
      <c r="BD72">
        <f t="shared" si="35"/>
        <v>18.501359927470535</v>
      </c>
      <c r="BF72">
        <f t="shared" si="36"/>
        <v>0.33031725477500812</v>
      </c>
      <c r="BG72">
        <f t="shared" si="37"/>
        <v>2.8085300374835378</v>
      </c>
      <c r="BI72">
        <f t="shared" si="38"/>
        <v>-135952</v>
      </c>
      <c r="BL72">
        <f t="shared" si="39"/>
        <v>0</v>
      </c>
      <c r="BM72">
        <f>CD72/U72</f>
        <v>3.3605511093101007E-3</v>
      </c>
      <c r="BN72">
        <f>CD72/(U72-K72-J72)</f>
        <v>-3.7670626178200736E-3</v>
      </c>
      <c r="BP72">
        <f t="shared" si="40"/>
        <v>2.8323614446023423E-2</v>
      </c>
      <c r="BR72">
        <f t="shared" si="41"/>
        <v>4.2689606278458442E-2</v>
      </c>
      <c r="BT72">
        <f t="shared" si="42"/>
        <v>0.37114715538785709</v>
      </c>
      <c r="BU72">
        <f t="shared" si="43"/>
        <v>1.9211485048515674E-2</v>
      </c>
      <c r="BW72">
        <f t="shared" si="44"/>
        <v>0.72152770742579275</v>
      </c>
      <c r="BX72" t="e">
        <f t="shared" si="45"/>
        <v>#DIV/0!</v>
      </c>
      <c r="BY72" t="e">
        <f t="shared" si="46"/>
        <v>#DIV/0!</v>
      </c>
      <c r="CA72" t="e">
        <f t="shared" si="47"/>
        <v>#DIV/0!</v>
      </c>
      <c r="CB72" t="e">
        <f t="shared" si="48"/>
        <v>#DIV/0!</v>
      </c>
      <c r="CD72">
        <v>165.86</v>
      </c>
    </row>
    <row r="73" spans="1:82" x14ac:dyDescent="0.3">
      <c r="A73" t="s">
        <v>265</v>
      </c>
      <c r="B73" t="s">
        <v>266</v>
      </c>
      <c r="C73" t="s">
        <v>267</v>
      </c>
      <c r="D73" t="s">
        <v>110</v>
      </c>
      <c r="E73">
        <v>4830</v>
      </c>
      <c r="F73">
        <v>4102</v>
      </c>
      <c r="G73">
        <v>8932</v>
      </c>
      <c r="H73">
        <v>2085</v>
      </c>
      <c r="I73">
        <v>394</v>
      </c>
      <c r="J73">
        <v>1620</v>
      </c>
      <c r="K73">
        <v>151</v>
      </c>
      <c r="L73">
        <v>46</v>
      </c>
      <c r="N73">
        <v>929</v>
      </c>
      <c r="O73">
        <v>1164</v>
      </c>
      <c r="P73">
        <v>2093</v>
      </c>
      <c r="U73">
        <v>8932</v>
      </c>
      <c r="W73">
        <v>3543</v>
      </c>
      <c r="Y73">
        <v>2</v>
      </c>
      <c r="AA73">
        <v>372</v>
      </c>
      <c r="AB73">
        <v>4007</v>
      </c>
      <c r="AC73">
        <v>-121</v>
      </c>
      <c r="AD73">
        <v>3886</v>
      </c>
      <c r="AE73">
        <v>831</v>
      </c>
      <c r="AF73">
        <v>792</v>
      </c>
      <c r="AG73">
        <v>-2071</v>
      </c>
      <c r="AH73">
        <v>720</v>
      </c>
      <c r="AI73">
        <v>10</v>
      </c>
      <c r="AJ73">
        <v>793</v>
      </c>
      <c r="AK73">
        <v>397</v>
      </c>
      <c r="AL73">
        <v>219</v>
      </c>
      <c r="AM73">
        <v>183</v>
      </c>
      <c r="AN73">
        <v>178</v>
      </c>
      <c r="AO73">
        <f t="shared" si="49"/>
        <v>819.45833333333337</v>
      </c>
      <c r="AP73">
        <f t="shared" si="50"/>
        <v>3901</v>
      </c>
      <c r="AQ73">
        <f t="shared" si="51"/>
        <v>8781</v>
      </c>
      <c r="AS73">
        <f t="shared" si="26"/>
        <v>8003</v>
      </c>
      <c r="AT73">
        <f t="shared" si="27"/>
        <v>8781</v>
      </c>
      <c r="AU73" s="3">
        <f t="shared" si="28"/>
        <v>163370000000</v>
      </c>
      <c r="AV73">
        <f t="shared" si="29"/>
        <v>0.10239389395643302</v>
      </c>
      <c r="AW73">
        <f t="shared" si="30"/>
        <v>0.10383606147694614</v>
      </c>
      <c r="AX73">
        <f t="shared" si="31"/>
        <v>9.1744103597551876E-2</v>
      </c>
      <c r="AY73">
        <f t="shared" si="32"/>
        <v>9.3036274070756833E-2</v>
      </c>
      <c r="AZ73">
        <f t="shared" si="33"/>
        <v>9.3036274070756833E-2</v>
      </c>
      <c r="BB73">
        <f t="shared" si="34"/>
        <v>4.960639760089966E-2</v>
      </c>
      <c r="BD73">
        <f t="shared" si="35"/>
        <v>10.17005076142132</v>
      </c>
      <c r="BF73">
        <f t="shared" si="36"/>
        <v>0.50068724228414341</v>
      </c>
      <c r="BG73">
        <f t="shared" si="37"/>
        <v>1</v>
      </c>
      <c r="BI73">
        <f t="shared" si="38"/>
        <v>-1620</v>
      </c>
      <c r="BL73">
        <f t="shared" si="39"/>
        <v>4.960639760089966E-2</v>
      </c>
      <c r="BM73">
        <f>CD73/U73</f>
        <v>1.8290416480071653E-2</v>
      </c>
      <c r="BN73">
        <f>CD73/(U73-K73-J73)</f>
        <v>2.2813852813852814E-2</v>
      </c>
      <c r="BP73">
        <f t="shared" si="40"/>
        <v>0.19765410531569752</v>
      </c>
      <c r="BR73">
        <f t="shared" si="41"/>
        <v>0.102393893956433</v>
      </c>
      <c r="BT73">
        <f t="shared" si="42"/>
        <v>0.2073870726229099</v>
      </c>
      <c r="BU73">
        <f t="shared" si="43"/>
        <v>0.98309449171518137</v>
      </c>
      <c r="BW73">
        <f t="shared" si="44"/>
        <v>0.39666368114643974</v>
      </c>
      <c r="BX73">
        <f t="shared" si="45"/>
        <v>9.3983429559317613E-3</v>
      </c>
      <c r="BY73">
        <f t="shared" si="46"/>
        <v>0.9748438080506584</v>
      </c>
      <c r="CA73">
        <f t="shared" si="47"/>
        <v>2.2443487621097953</v>
      </c>
      <c r="CB73">
        <f t="shared" si="48"/>
        <v>5.1991388589881593</v>
      </c>
      <c r="CD73">
        <v>163.37</v>
      </c>
    </row>
    <row r="74" spans="1:82" x14ac:dyDescent="0.3">
      <c r="A74" t="s">
        <v>268</v>
      </c>
      <c r="B74" t="s">
        <v>269</v>
      </c>
      <c r="C74" t="s">
        <v>185</v>
      </c>
      <c r="D74" t="s">
        <v>44</v>
      </c>
      <c r="G74">
        <v>2352945</v>
      </c>
      <c r="H74">
        <v>46</v>
      </c>
      <c r="J74">
        <v>19300</v>
      </c>
      <c r="K74">
        <v>3357</v>
      </c>
      <c r="M74">
        <v>-1</v>
      </c>
      <c r="P74">
        <v>2260351</v>
      </c>
      <c r="Q74">
        <v>117</v>
      </c>
      <c r="R74">
        <v>287300</v>
      </c>
      <c r="T74">
        <v>287.3</v>
      </c>
      <c r="U74">
        <v>8.8699999999999992</v>
      </c>
      <c r="V74">
        <v>-1002</v>
      </c>
      <c r="W74">
        <v>206294</v>
      </c>
      <c r="X74">
        <v>17850</v>
      </c>
      <c r="Y74">
        <v>152</v>
      </c>
      <c r="AA74">
        <v>9</v>
      </c>
      <c r="AB74">
        <v>6226</v>
      </c>
      <c r="AE74">
        <v>5.95</v>
      </c>
      <c r="AF74">
        <v>5.94</v>
      </c>
      <c r="AH74">
        <v>17046</v>
      </c>
      <c r="AI74">
        <v>4211</v>
      </c>
      <c r="AJ74">
        <v>9720</v>
      </c>
      <c r="AK74">
        <v>19669</v>
      </c>
      <c r="AM74">
        <v>4311</v>
      </c>
      <c r="AO74">
        <f t="shared" si="49"/>
        <v>4.480127302592984</v>
      </c>
      <c r="AP74">
        <f t="shared" si="50"/>
        <v>0</v>
      </c>
      <c r="AQ74">
        <f t="shared" si="51"/>
        <v>2349588</v>
      </c>
      <c r="AS74">
        <f t="shared" si="26"/>
        <v>2352945</v>
      </c>
      <c r="AT74">
        <f t="shared" si="27"/>
        <v>-3348.13</v>
      </c>
      <c r="AU74" s="3">
        <f t="shared" si="28"/>
        <v>162040000000</v>
      </c>
      <c r="AV74">
        <f t="shared" si="29"/>
        <v>1.9040510095191278E-6</v>
      </c>
      <c r="AW74">
        <f t="shared" si="30"/>
        <v>2.5287458907879277E-6</v>
      </c>
      <c r="AX74">
        <f t="shared" si="31"/>
        <v>1.5126877477776222E-2</v>
      </c>
      <c r="AY74">
        <f t="shared" si="32"/>
        <v>2.5287458907879277E-6</v>
      </c>
      <c r="AZ74">
        <f t="shared" si="33"/>
        <v>2.0089813282911841E-2</v>
      </c>
      <c r="BB74">
        <f t="shared" si="34"/>
        <v>8.3593114161189495E-3</v>
      </c>
      <c r="BD74" t="e">
        <f t="shared" si="35"/>
        <v>#DIV/0!</v>
      </c>
      <c r="BF74">
        <f t="shared" si="36"/>
        <v>2.1661237382703234E-2</v>
      </c>
      <c r="BG74">
        <f t="shared" si="37"/>
        <v>265270.01127395721</v>
      </c>
      <c r="BI74">
        <f t="shared" si="38"/>
        <v>-2390086.13</v>
      </c>
      <c r="BL74">
        <f t="shared" si="39"/>
        <v>8.3593114161189495E-3</v>
      </c>
      <c r="BM74">
        <f>CD74/U74</f>
        <v>18.268320180383316</v>
      </c>
      <c r="BN74">
        <f>CD74/(U74-K74-J74)</f>
        <v>-7.1546745801971279E-3</v>
      </c>
      <c r="BP74">
        <f t="shared" si="40"/>
        <v>9.540636042402827E-4</v>
      </c>
      <c r="BR74">
        <f t="shared" si="41"/>
        <v>1.9040510095191276E-6</v>
      </c>
      <c r="BT74">
        <f t="shared" si="42"/>
        <v>9.5566977192418888E-4</v>
      </c>
      <c r="BU74">
        <f t="shared" si="43"/>
        <v>-9.009190610065259E-3</v>
      </c>
      <c r="BW74">
        <f t="shared" si="44"/>
        <v>23257.497181510713</v>
      </c>
      <c r="BX74" t="e">
        <f t="shared" si="45"/>
        <v>#DIV/0!</v>
      </c>
      <c r="BY74" t="e">
        <f t="shared" si="46"/>
        <v>#DIV/0!</v>
      </c>
      <c r="CA74" t="e">
        <f t="shared" si="47"/>
        <v>#DIV/0!</v>
      </c>
      <c r="CB74" t="e">
        <f t="shared" si="48"/>
        <v>#DIV/0!</v>
      </c>
      <c r="CD74">
        <v>162.04</v>
      </c>
    </row>
    <row r="75" spans="1:82" x14ac:dyDescent="0.3">
      <c r="A75" t="s">
        <v>270</v>
      </c>
      <c r="B75" t="s">
        <v>271</v>
      </c>
      <c r="C75" t="s">
        <v>164</v>
      </c>
      <c r="D75" t="s">
        <v>44</v>
      </c>
      <c r="E75">
        <v>22137</v>
      </c>
      <c r="F75">
        <v>5</v>
      </c>
      <c r="G75">
        <v>97321</v>
      </c>
      <c r="H75">
        <v>4009</v>
      </c>
      <c r="I75">
        <v>9306</v>
      </c>
      <c r="J75">
        <v>45853</v>
      </c>
      <c r="L75">
        <v>171</v>
      </c>
      <c r="M75">
        <v>4978</v>
      </c>
      <c r="N75">
        <v>13332</v>
      </c>
      <c r="O75">
        <v>3989</v>
      </c>
      <c r="P75">
        <v>72</v>
      </c>
      <c r="R75">
        <v>29061</v>
      </c>
      <c r="S75">
        <v>3079</v>
      </c>
      <c r="T75">
        <v>31275</v>
      </c>
      <c r="U75">
        <v>49551</v>
      </c>
      <c r="V75">
        <v>19226</v>
      </c>
      <c r="W75">
        <v>53102</v>
      </c>
      <c r="AA75">
        <v>2697</v>
      </c>
      <c r="AB75">
        <v>42879</v>
      </c>
      <c r="AC75">
        <v>3559</v>
      </c>
      <c r="AD75">
        <v>39320</v>
      </c>
      <c r="AE75">
        <v>7337</v>
      </c>
      <c r="AF75">
        <v>6338</v>
      </c>
      <c r="AG75">
        <v>1390</v>
      </c>
      <c r="AH75">
        <v>7037</v>
      </c>
      <c r="AI75">
        <v>1478</v>
      </c>
      <c r="AJ75">
        <v>6858</v>
      </c>
      <c r="AK75">
        <v>8667</v>
      </c>
      <c r="AM75">
        <v>4133</v>
      </c>
      <c r="AO75">
        <f t="shared" si="49"/>
        <v>5795.9901946852351</v>
      </c>
      <c r="AP75">
        <f t="shared" si="50"/>
        <v>8805</v>
      </c>
      <c r="AQ75">
        <f t="shared" si="51"/>
        <v>97321</v>
      </c>
      <c r="AS75">
        <f t="shared" si="26"/>
        <v>83989</v>
      </c>
      <c r="AT75">
        <f t="shared" si="27"/>
        <v>49551</v>
      </c>
      <c r="AU75" s="3">
        <f t="shared" si="28"/>
        <v>161480000000</v>
      </c>
      <c r="AV75">
        <f t="shared" si="29"/>
        <v>6.9008920152463238E-2</v>
      </c>
      <c r="AW75">
        <f t="shared" si="30"/>
        <v>8.7356677660169788E-2</v>
      </c>
      <c r="AX75">
        <f t="shared" si="31"/>
        <v>7.1709477082686698E-2</v>
      </c>
      <c r="AY75">
        <f t="shared" si="32"/>
        <v>7.5389689789459619E-2</v>
      </c>
      <c r="AZ75">
        <f t="shared" si="33"/>
        <v>9.0775245589290579E-2</v>
      </c>
      <c r="BB75">
        <f t="shared" si="34"/>
        <v>0.10319208467775542</v>
      </c>
      <c r="BD75">
        <f t="shared" si="35"/>
        <v>4.607672469374597</v>
      </c>
      <c r="BF75">
        <f t="shared" si="36"/>
        <v>0.65684742647058825</v>
      </c>
      <c r="BG75">
        <f t="shared" si="37"/>
        <v>1.9640572339609694</v>
      </c>
      <c r="BI75">
        <f t="shared" si="38"/>
        <v>-93623</v>
      </c>
      <c r="BL75">
        <f t="shared" si="39"/>
        <v>0.10319208467775542</v>
      </c>
      <c r="BM75">
        <f>CD75/U75</f>
        <v>3.2588646041452241E-3</v>
      </c>
      <c r="BN75">
        <f>CD75/(U75-K75-J75)</f>
        <v>4.3666846944294208E-2</v>
      </c>
      <c r="BP75">
        <f t="shared" si="40"/>
        <v>0.14781128291238135</v>
      </c>
      <c r="BR75">
        <f t="shared" si="41"/>
        <v>6.9008920152463252E-2</v>
      </c>
      <c r="BT75">
        <f t="shared" si="42"/>
        <v>0.17110940087222185</v>
      </c>
      <c r="BU75">
        <f t="shared" si="43"/>
        <v>0.50915013203727866</v>
      </c>
      <c r="BW75">
        <f t="shared" si="44"/>
        <v>1.0716635385764162</v>
      </c>
      <c r="BX75">
        <f t="shared" si="45"/>
        <v>2.5051416470141805E-4</v>
      </c>
      <c r="BY75">
        <f t="shared" si="46"/>
        <v>0.20537528985529913</v>
      </c>
      <c r="CA75">
        <f t="shared" si="47"/>
        <v>0.3007050705070507</v>
      </c>
      <c r="CB75">
        <f t="shared" si="48"/>
        <v>1.2870537053705371</v>
      </c>
      <c r="CD75">
        <v>161.47999999999999</v>
      </c>
    </row>
    <row r="76" spans="1:82" x14ac:dyDescent="0.3">
      <c r="A76" t="s">
        <v>272</v>
      </c>
      <c r="B76" t="s">
        <v>273</v>
      </c>
      <c r="C76" t="s">
        <v>274</v>
      </c>
      <c r="D76" t="s">
        <v>44</v>
      </c>
      <c r="E76">
        <v>5459</v>
      </c>
      <c r="F76">
        <v>782</v>
      </c>
      <c r="G76">
        <v>60221</v>
      </c>
      <c r="H76">
        <v>1666</v>
      </c>
      <c r="I76">
        <v>265</v>
      </c>
      <c r="J76">
        <v>34917</v>
      </c>
      <c r="K76">
        <v>91</v>
      </c>
      <c r="L76">
        <v>79</v>
      </c>
      <c r="N76">
        <v>6392</v>
      </c>
      <c r="O76">
        <v>11541</v>
      </c>
      <c r="P76">
        <v>22713</v>
      </c>
      <c r="Q76">
        <v>4</v>
      </c>
      <c r="R76">
        <v>11394</v>
      </c>
      <c r="S76">
        <v>553</v>
      </c>
      <c r="T76">
        <v>11398</v>
      </c>
      <c r="U76">
        <v>33256</v>
      </c>
      <c r="V76">
        <v>31671</v>
      </c>
      <c r="Z76">
        <v>121</v>
      </c>
      <c r="AA76">
        <v>883</v>
      </c>
      <c r="AB76">
        <v>14208</v>
      </c>
      <c r="AC76">
        <v>121</v>
      </c>
      <c r="AD76">
        <v>14087</v>
      </c>
      <c r="AE76">
        <v>5580</v>
      </c>
      <c r="AF76">
        <v>12.35</v>
      </c>
      <c r="AH76">
        <v>5308</v>
      </c>
      <c r="AI76">
        <v>1141</v>
      </c>
      <c r="AJ76">
        <v>4047</v>
      </c>
      <c r="AK76">
        <v>5689</v>
      </c>
      <c r="AL76">
        <v>-124</v>
      </c>
      <c r="AM76">
        <v>1173</v>
      </c>
      <c r="AN76">
        <v>5278</v>
      </c>
      <c r="AO76">
        <f t="shared" si="49"/>
        <v>4380.5312735493599</v>
      </c>
      <c r="AP76">
        <f t="shared" si="50"/>
        <v>-933</v>
      </c>
      <c r="AQ76">
        <f t="shared" si="51"/>
        <v>60130</v>
      </c>
      <c r="AS76">
        <f t="shared" si="26"/>
        <v>53829</v>
      </c>
      <c r="AT76">
        <f t="shared" si="27"/>
        <v>33165</v>
      </c>
      <c r="AU76" s="3">
        <f t="shared" si="28"/>
        <v>161210000000</v>
      </c>
      <c r="AV76">
        <f t="shared" si="29"/>
        <v>8.1378648563959197E-2</v>
      </c>
      <c r="AW76">
        <f t="shared" si="30"/>
        <v>0.10366159505099481</v>
      </c>
      <c r="AX76">
        <f t="shared" si="31"/>
        <v>9.8099414913543237E-2</v>
      </c>
      <c r="AY76">
        <f t="shared" si="32"/>
        <v>9.2658707095531465E-2</v>
      </c>
      <c r="AZ76">
        <f t="shared" si="33"/>
        <v>0.12496080978187844</v>
      </c>
      <c r="BB76">
        <f t="shared" si="34"/>
        <v>0.10568652585037805</v>
      </c>
      <c r="BD76">
        <f t="shared" si="35"/>
        <v>53.615094339622644</v>
      </c>
      <c r="BF76">
        <f t="shared" si="36"/>
        <v>0.37133448329935709</v>
      </c>
      <c r="BG76">
        <f t="shared" si="37"/>
        <v>1.8108311282174645</v>
      </c>
      <c r="BI76">
        <f t="shared" si="38"/>
        <v>-61882</v>
      </c>
      <c r="BL76">
        <f t="shared" si="39"/>
        <v>0.10568652585037805</v>
      </c>
      <c r="BM76">
        <f>CD76/U76</f>
        <v>4.847546307433245E-3</v>
      </c>
      <c r="BN76">
        <f>CD76/(U76-K76-J76)</f>
        <v>-9.2014840182648411E-2</v>
      </c>
      <c r="BP76">
        <f t="shared" si="40"/>
        <v>8.6922860360360362E-4</v>
      </c>
      <c r="BR76">
        <f t="shared" si="41"/>
        <v>8.1378648563959211E-2</v>
      </c>
      <c r="BT76">
        <f t="shared" si="42"/>
        <v>0.39273648648648651</v>
      </c>
      <c r="BU76">
        <f t="shared" si="43"/>
        <v>0.55072150910811846</v>
      </c>
      <c r="BW76">
        <f t="shared" si="44"/>
        <v>0</v>
      </c>
      <c r="BX76">
        <f t="shared" si="45"/>
        <v>9.0257052084336195E-2</v>
      </c>
      <c r="BY76">
        <f t="shared" si="46"/>
        <v>-6.5607120193175036E-2</v>
      </c>
      <c r="CA76">
        <f t="shared" si="47"/>
        <v>0.26063829787234044</v>
      </c>
      <c r="CB76">
        <f t="shared" si="48"/>
        <v>0.85403629536921155</v>
      </c>
      <c r="CD76">
        <v>161.21</v>
      </c>
    </row>
    <row r="77" spans="1:82" x14ac:dyDescent="0.3">
      <c r="A77" t="s">
        <v>275</v>
      </c>
      <c r="B77" t="s">
        <v>276</v>
      </c>
      <c r="C77" t="s">
        <v>277</v>
      </c>
      <c r="D77" t="s">
        <v>44</v>
      </c>
      <c r="E77">
        <v>11232</v>
      </c>
      <c r="G77">
        <v>30230</v>
      </c>
      <c r="H77">
        <v>7613</v>
      </c>
      <c r="I77">
        <v>1936</v>
      </c>
      <c r="J77">
        <v>12788</v>
      </c>
      <c r="K77">
        <v>180</v>
      </c>
      <c r="L77">
        <v>143</v>
      </c>
      <c r="N77">
        <v>10521</v>
      </c>
      <c r="P77">
        <v>16125</v>
      </c>
      <c r="Q77">
        <v>1500</v>
      </c>
      <c r="R77">
        <v>120</v>
      </c>
      <c r="S77">
        <v>361</v>
      </c>
      <c r="T77">
        <v>1620</v>
      </c>
      <c r="U77">
        <v>30230</v>
      </c>
      <c r="W77">
        <v>38470</v>
      </c>
      <c r="Y77">
        <v>2.6</v>
      </c>
      <c r="AA77">
        <v>201</v>
      </c>
      <c r="AB77">
        <v>21505</v>
      </c>
      <c r="AC77">
        <v>2358</v>
      </c>
      <c r="AD77">
        <v>19147</v>
      </c>
      <c r="AE77">
        <v>6741</v>
      </c>
      <c r="AF77">
        <v>190</v>
      </c>
      <c r="AG77">
        <v>3944</v>
      </c>
      <c r="AH77">
        <v>6931</v>
      </c>
      <c r="AI77">
        <v>1371</v>
      </c>
      <c r="AJ77">
        <v>5644</v>
      </c>
      <c r="AK77">
        <v>8056</v>
      </c>
      <c r="AL77">
        <v>183</v>
      </c>
      <c r="AM77">
        <v>1655</v>
      </c>
      <c r="AN77">
        <v>7873</v>
      </c>
      <c r="AO77">
        <f t="shared" si="49"/>
        <v>5407.5833213100559</v>
      </c>
      <c r="AP77">
        <f t="shared" si="50"/>
        <v>711</v>
      </c>
      <c r="AQ77">
        <f t="shared" si="51"/>
        <v>30050</v>
      </c>
      <c r="AS77">
        <f t="shared" si="26"/>
        <v>19709</v>
      </c>
      <c r="AT77">
        <f t="shared" si="27"/>
        <v>30050</v>
      </c>
      <c r="AU77" s="3">
        <f t="shared" si="28"/>
        <v>160550000000</v>
      </c>
      <c r="AV77">
        <f t="shared" si="29"/>
        <v>0.27437126801512285</v>
      </c>
      <c r="AW77">
        <f t="shared" si="30"/>
        <v>0.34202648536201735</v>
      </c>
      <c r="AX77">
        <f t="shared" si="31"/>
        <v>0.16978283583391071</v>
      </c>
      <c r="AY77">
        <f t="shared" si="32"/>
        <v>0.22299040688058219</v>
      </c>
      <c r="AZ77">
        <f t="shared" si="33"/>
        <v>0.21164835164835163</v>
      </c>
      <c r="BB77">
        <f t="shared" si="34"/>
        <v>0.40874727281952405</v>
      </c>
      <c r="BD77">
        <f t="shared" si="35"/>
        <v>11.107954545454545</v>
      </c>
      <c r="BF77">
        <f t="shared" si="36"/>
        <v>1.0082516761217122</v>
      </c>
      <c r="BG77">
        <f t="shared" si="37"/>
        <v>1</v>
      </c>
      <c r="BI77">
        <f t="shared" si="38"/>
        <v>-12788</v>
      </c>
      <c r="BL77">
        <f t="shared" si="39"/>
        <v>0.40874727281952405</v>
      </c>
      <c r="BM77">
        <f>CD77/U77</f>
        <v>5.3109493880251412E-3</v>
      </c>
      <c r="BN77">
        <f>CD77/(U77-K77-J77)</f>
        <v>9.3007762715791916E-3</v>
      </c>
      <c r="BP77">
        <f t="shared" si="40"/>
        <v>8.8351546152057661E-3</v>
      </c>
      <c r="BR77">
        <f t="shared" si="41"/>
        <v>0.27437126801512279</v>
      </c>
      <c r="BT77">
        <f t="shared" si="42"/>
        <v>0.31346198558474775</v>
      </c>
      <c r="BU77">
        <f t="shared" si="43"/>
        <v>0.99404565001653988</v>
      </c>
      <c r="BW77">
        <f t="shared" si="44"/>
        <v>1.272576910353953</v>
      </c>
      <c r="BX77">
        <f t="shared" si="45"/>
        <v>9.4272607666871754E-3</v>
      </c>
      <c r="BY77">
        <f t="shared" si="46"/>
        <v>3.3111721884559839E-2</v>
      </c>
      <c r="CA77">
        <f t="shared" si="47"/>
        <v>0.72360041821119669</v>
      </c>
      <c r="CB77">
        <f t="shared" si="48"/>
        <v>1.0675791274593669</v>
      </c>
      <c r="CD77">
        <v>160.55000000000001</v>
      </c>
    </row>
    <row r="78" spans="1:82" x14ac:dyDescent="0.3">
      <c r="A78" t="s">
        <v>278</v>
      </c>
      <c r="B78" t="s">
        <v>279</v>
      </c>
      <c r="C78" t="s">
        <v>182</v>
      </c>
      <c r="D78" t="s">
        <v>44</v>
      </c>
      <c r="E78">
        <v>127998</v>
      </c>
      <c r="F78">
        <v>5115</v>
      </c>
      <c r="G78">
        <v>156363</v>
      </c>
      <c r="H78">
        <v>-47</v>
      </c>
      <c r="I78">
        <v>11412</v>
      </c>
      <c r="J78">
        <v>8084</v>
      </c>
      <c r="K78">
        <v>1957</v>
      </c>
      <c r="L78">
        <v>2631</v>
      </c>
      <c r="M78">
        <v>87550</v>
      </c>
      <c r="N78">
        <v>97078</v>
      </c>
      <c r="O78">
        <v>2318</v>
      </c>
      <c r="P78">
        <v>160277</v>
      </c>
      <c r="Q78">
        <v>5115</v>
      </c>
      <c r="R78">
        <v>52586</v>
      </c>
      <c r="S78">
        <v>11364</v>
      </c>
      <c r="T78">
        <v>53864</v>
      </c>
      <c r="U78">
        <v>3914</v>
      </c>
      <c r="V78">
        <v>32386</v>
      </c>
      <c r="W78">
        <v>15362</v>
      </c>
      <c r="X78">
        <v>6</v>
      </c>
      <c r="Y78">
        <v>5115</v>
      </c>
      <c r="Z78">
        <v>170</v>
      </c>
      <c r="AA78">
        <v>10915</v>
      </c>
      <c r="AB78">
        <v>66517</v>
      </c>
      <c r="AC78">
        <v>68508</v>
      </c>
      <c r="AD78">
        <v>5115</v>
      </c>
      <c r="AE78">
        <v>5115</v>
      </c>
      <c r="AF78">
        <v>5115</v>
      </c>
      <c r="AG78">
        <v>2386</v>
      </c>
      <c r="AH78">
        <v>-12210</v>
      </c>
      <c r="AI78">
        <v>0.54</v>
      </c>
      <c r="AJ78">
        <v>5115</v>
      </c>
      <c r="AK78">
        <v>170</v>
      </c>
      <c r="AL78">
        <v>2873</v>
      </c>
      <c r="AM78">
        <v>1836</v>
      </c>
      <c r="AN78">
        <v>-2703</v>
      </c>
      <c r="AO78">
        <f t="shared" si="49"/>
        <v>5115.226216216216</v>
      </c>
      <c r="AP78">
        <f t="shared" si="50"/>
        <v>30920</v>
      </c>
      <c r="AQ78">
        <f t="shared" si="51"/>
        <v>154406</v>
      </c>
      <c r="AS78">
        <f t="shared" si="26"/>
        <v>59285</v>
      </c>
      <c r="AT78">
        <f t="shared" si="27"/>
        <v>1957</v>
      </c>
      <c r="AU78" s="3">
        <f t="shared" si="28"/>
        <v>159870000000</v>
      </c>
      <c r="AV78">
        <f t="shared" si="29"/>
        <v>8.6281963670679196E-2</v>
      </c>
      <c r="AW78">
        <f t="shared" si="30"/>
        <v>8.6278147929493121E-2</v>
      </c>
      <c r="AX78">
        <f t="shared" si="31"/>
        <v>8.8532420925200181E-2</v>
      </c>
      <c r="AY78">
        <f t="shared" si="32"/>
        <v>3.2712342433951769E-2</v>
      </c>
      <c r="AZ78">
        <f t="shared" si="33"/>
        <v>8.8528505659593623E-2</v>
      </c>
      <c r="BB78">
        <f t="shared" si="34"/>
        <v>2.8675044277641898E-3</v>
      </c>
      <c r="BD78">
        <f t="shared" si="35"/>
        <v>5.8286890991938307</v>
      </c>
      <c r="BF78">
        <f t="shared" si="36"/>
        <v>-1.8756732368947917</v>
      </c>
      <c r="BG78">
        <f t="shared" si="37"/>
        <v>39.949667858967807</v>
      </c>
      <c r="BI78">
        <f t="shared" si="38"/>
        <v>-160539</v>
      </c>
      <c r="BL78">
        <f t="shared" si="39"/>
        <v>2.8675044277641898E-3</v>
      </c>
      <c r="BM78">
        <f>CD78/U78</f>
        <v>4.0845682166581507E-2</v>
      </c>
      <c r="BN78">
        <f>CD78/(U78-K78-J78)</f>
        <v>-2.6092704423045537E-2</v>
      </c>
      <c r="BP78">
        <f t="shared" si="40"/>
        <v>7.6897635191003802E-2</v>
      </c>
      <c r="BR78">
        <f t="shared" si="41"/>
        <v>8.6281963670679182E-2</v>
      </c>
      <c r="BT78">
        <f t="shared" si="42"/>
        <v>7.6897635191003802E-2</v>
      </c>
      <c r="BU78">
        <f t="shared" si="43"/>
        <v>1.2477376361415424E-2</v>
      </c>
      <c r="BW78">
        <f t="shared" si="44"/>
        <v>3.9248850281042413</v>
      </c>
      <c r="BX78">
        <f t="shared" si="45"/>
        <v>8.1362757003030313E-5</v>
      </c>
      <c r="BY78">
        <f t="shared" si="46"/>
        <v>0.46484983770538113</v>
      </c>
      <c r="CA78">
        <f t="shared" si="47"/>
        <v>-4.8414676857784462E-4</v>
      </c>
      <c r="CB78">
        <f t="shared" si="48"/>
        <v>0.41665464883907788</v>
      </c>
      <c r="CD78">
        <v>159.87</v>
      </c>
    </row>
    <row r="79" spans="1:82" x14ac:dyDescent="0.3">
      <c r="A79" t="s">
        <v>280</v>
      </c>
      <c r="B79" t="s">
        <v>281</v>
      </c>
      <c r="C79" t="s">
        <v>113</v>
      </c>
      <c r="D79" t="s">
        <v>44</v>
      </c>
      <c r="E79">
        <v>29030</v>
      </c>
      <c r="G79">
        <v>91839</v>
      </c>
      <c r="H79">
        <v>11973</v>
      </c>
      <c r="I79">
        <v>6543</v>
      </c>
      <c r="J79">
        <v>18637</v>
      </c>
      <c r="K79">
        <v>27699</v>
      </c>
      <c r="L79">
        <v>6782</v>
      </c>
      <c r="M79">
        <v>6998</v>
      </c>
      <c r="N79">
        <v>23099</v>
      </c>
      <c r="O79">
        <v>2349</v>
      </c>
      <c r="P79">
        <v>91839</v>
      </c>
      <c r="Q79">
        <v>3550</v>
      </c>
      <c r="R79">
        <v>56549</v>
      </c>
      <c r="S79">
        <v>1908</v>
      </c>
      <c r="T79">
        <v>56549</v>
      </c>
      <c r="U79">
        <v>91839</v>
      </c>
      <c r="W79">
        <v>27590</v>
      </c>
      <c r="AA79">
        <v>66</v>
      </c>
      <c r="AB79">
        <v>33424</v>
      </c>
      <c r="AC79">
        <v>12858</v>
      </c>
      <c r="AD79">
        <v>20566</v>
      </c>
      <c r="AE79">
        <v>7258</v>
      </c>
      <c r="AF79">
        <v>4090</v>
      </c>
      <c r="AG79">
        <v>5964</v>
      </c>
      <c r="AH79">
        <v>4609</v>
      </c>
      <c r="AI79">
        <v>519</v>
      </c>
      <c r="AJ79">
        <v>4313</v>
      </c>
      <c r="AK79">
        <v>11490</v>
      </c>
      <c r="AO79">
        <f t="shared" si="49"/>
        <v>6440.7073117812979</v>
      </c>
      <c r="AP79">
        <f t="shared" si="50"/>
        <v>5931</v>
      </c>
      <c r="AQ79">
        <f t="shared" si="51"/>
        <v>64140</v>
      </c>
      <c r="AS79">
        <f t="shared" si="26"/>
        <v>68740</v>
      </c>
      <c r="AT79">
        <f t="shared" si="27"/>
        <v>64140</v>
      </c>
      <c r="AU79" s="3">
        <f t="shared" si="28"/>
        <v>159620000000</v>
      </c>
      <c r="AV79">
        <f t="shared" si="29"/>
        <v>9.3696644046862065E-2</v>
      </c>
      <c r="AW79">
        <f t="shared" si="30"/>
        <v>0.1055862670933954</v>
      </c>
      <c r="AX79">
        <f t="shared" si="31"/>
        <v>4.3404502465032871E-2</v>
      </c>
      <c r="AY79">
        <f t="shared" si="32"/>
        <v>7.9029606158603646E-2</v>
      </c>
      <c r="AZ79">
        <f t="shared" si="33"/>
        <v>4.8912310968541928E-2</v>
      </c>
      <c r="BB79">
        <f t="shared" si="34"/>
        <v>0.16715158568519056</v>
      </c>
      <c r="BD79">
        <f t="shared" si="35"/>
        <v>5.108360079474247</v>
      </c>
      <c r="BF79">
        <f t="shared" si="36"/>
        <v>0.25942455312444213</v>
      </c>
      <c r="BG79">
        <f t="shared" si="37"/>
        <v>1</v>
      </c>
      <c r="BI79">
        <f t="shared" si="38"/>
        <v>-18637</v>
      </c>
      <c r="BL79">
        <f t="shared" si="39"/>
        <v>0.16715158568519056</v>
      </c>
      <c r="BM79">
        <f>CD79/U79</f>
        <v>1.7380415727523166E-3</v>
      </c>
      <c r="BN79">
        <f>CD79/(U79-K79-J79)</f>
        <v>3.5079005779838691E-3</v>
      </c>
      <c r="BP79">
        <f t="shared" si="40"/>
        <v>0.12236716132120631</v>
      </c>
      <c r="BR79">
        <f t="shared" si="41"/>
        <v>9.3696644046862065E-2</v>
      </c>
      <c r="BT79">
        <f t="shared" si="42"/>
        <v>0.21714935375777883</v>
      </c>
      <c r="BU79">
        <f t="shared" si="43"/>
        <v>0.69839610622937964</v>
      </c>
      <c r="BW79">
        <f t="shared" si="44"/>
        <v>0.3004170341576019</v>
      </c>
      <c r="BX79">
        <f t="shared" si="45"/>
        <v>3.599368340229168E-4</v>
      </c>
      <c r="BY79">
        <f t="shared" si="46"/>
        <v>0.17747587983257945</v>
      </c>
      <c r="CA79">
        <f t="shared" si="47"/>
        <v>0.51833412701848569</v>
      </c>
      <c r="CB79">
        <f t="shared" si="48"/>
        <v>0.95380752413524394</v>
      </c>
      <c r="CD79">
        <v>159.62</v>
      </c>
    </row>
    <row r="80" spans="1:82" x14ac:dyDescent="0.3">
      <c r="A80" t="s">
        <v>282</v>
      </c>
      <c r="B80" t="s">
        <v>283</v>
      </c>
      <c r="C80" t="s">
        <v>284</v>
      </c>
      <c r="D80" t="s">
        <v>110</v>
      </c>
      <c r="G80">
        <v>382177876</v>
      </c>
      <c r="H80">
        <v>117344</v>
      </c>
      <c r="J80">
        <v>490344</v>
      </c>
      <c r="K80">
        <v>56</v>
      </c>
      <c r="P80">
        <v>365654279</v>
      </c>
      <c r="R80">
        <v>39126984</v>
      </c>
      <c r="T80">
        <v>39126984</v>
      </c>
      <c r="U80">
        <v>16523597</v>
      </c>
      <c r="V80">
        <v>-614.1</v>
      </c>
      <c r="W80">
        <v>9326</v>
      </c>
      <c r="X80">
        <v>87</v>
      </c>
      <c r="Y80">
        <v>30.5</v>
      </c>
      <c r="AA80">
        <v>2237.6</v>
      </c>
      <c r="AB80">
        <v>-62.5</v>
      </c>
      <c r="AE80">
        <v>277</v>
      </c>
      <c r="AF80">
        <v>2402614</v>
      </c>
      <c r="AH80">
        <v>461312</v>
      </c>
      <c r="AI80">
        <v>46751</v>
      </c>
      <c r="AJ80">
        <v>1012566</v>
      </c>
      <c r="AK80">
        <v>2013322</v>
      </c>
      <c r="AM80">
        <v>33</v>
      </c>
      <c r="AO80">
        <f t="shared" si="49"/>
        <v>248.92783409059379</v>
      </c>
      <c r="AP80">
        <f t="shared" si="50"/>
        <v>0</v>
      </c>
      <c r="AQ80">
        <f t="shared" si="51"/>
        <v>382177820</v>
      </c>
      <c r="AS80">
        <f t="shared" si="26"/>
        <v>382177876</v>
      </c>
      <c r="AT80">
        <f t="shared" si="27"/>
        <v>16523541</v>
      </c>
      <c r="AU80" s="3">
        <f t="shared" si="28"/>
        <v>157040000000</v>
      </c>
      <c r="AV80">
        <f t="shared" si="29"/>
        <v>6.5134025207307864E-7</v>
      </c>
      <c r="AW80">
        <f t="shared" si="30"/>
        <v>7.2479339437220586E-7</v>
      </c>
      <c r="AX80">
        <f t="shared" si="31"/>
        <v>4.4730500493893099E-6</v>
      </c>
      <c r="AY80">
        <f t="shared" si="32"/>
        <v>7.2479339437220586E-7</v>
      </c>
      <c r="AZ80">
        <f t="shared" si="33"/>
        <v>4.9774862188770323E-6</v>
      </c>
      <c r="BB80">
        <f t="shared" si="34"/>
        <v>5.2680234164051926E-3</v>
      </c>
      <c r="BD80" t="e">
        <f t="shared" si="35"/>
        <v>#DIV/0!</v>
      </c>
      <c r="BF80">
        <f t="shared" si="36"/>
        <v>-1.1230790205047455E-6</v>
      </c>
      <c r="BG80">
        <f t="shared" si="37"/>
        <v>23.129217929970089</v>
      </c>
      <c r="BI80">
        <f t="shared" si="38"/>
        <v>-366144710</v>
      </c>
      <c r="BL80">
        <f t="shared" si="39"/>
        <v>5.2680234164051926E-3</v>
      </c>
      <c r="BM80">
        <f>CD80/U80</f>
        <v>9.5039839085884266E-6</v>
      </c>
      <c r="BN80">
        <f>CD80/(U80-K80-J80)</f>
        <v>9.7946778799013069E-6</v>
      </c>
      <c r="BP80">
        <f t="shared" si="40"/>
        <v>-38441.824000000001</v>
      </c>
      <c r="BR80">
        <f t="shared" si="41"/>
        <v>6.5134025207307864E-7</v>
      </c>
      <c r="BT80">
        <f t="shared" si="42"/>
        <v>-4.4320000000000004</v>
      </c>
      <c r="BU80">
        <f t="shared" si="43"/>
        <v>4.3234983073693153E-2</v>
      </c>
      <c r="BW80">
        <f t="shared" si="44"/>
        <v>5.6440495371558623E-4</v>
      </c>
      <c r="BX80" t="e">
        <f t="shared" si="45"/>
        <v>#DIV/0!</v>
      </c>
      <c r="BY80" t="e">
        <f t="shared" si="46"/>
        <v>#DIV/0!</v>
      </c>
      <c r="CA80" t="e">
        <f t="shared" si="47"/>
        <v>#DIV/0!</v>
      </c>
      <c r="CB80" t="e">
        <f t="shared" si="48"/>
        <v>#DIV/0!</v>
      </c>
      <c r="CD80">
        <v>157.04</v>
      </c>
    </row>
    <row r="81" spans="1:82" x14ac:dyDescent="0.3">
      <c r="A81" t="s">
        <v>285</v>
      </c>
      <c r="B81" t="s">
        <v>286</v>
      </c>
      <c r="C81" t="s">
        <v>113</v>
      </c>
      <c r="D81" t="s">
        <v>44</v>
      </c>
      <c r="E81">
        <v>27908</v>
      </c>
      <c r="F81">
        <v>4.0999999999999996</v>
      </c>
      <c r="G81">
        <v>75196</v>
      </c>
      <c r="H81">
        <v>10567</v>
      </c>
      <c r="I81">
        <v>5441</v>
      </c>
      <c r="J81">
        <v>21825</v>
      </c>
      <c r="K81">
        <v>6656</v>
      </c>
      <c r="L81">
        <v>96</v>
      </c>
      <c r="M81">
        <v>6442</v>
      </c>
      <c r="N81">
        <v>21256</v>
      </c>
      <c r="O81">
        <v>2</v>
      </c>
      <c r="P81">
        <v>408</v>
      </c>
      <c r="Q81">
        <v>2024</v>
      </c>
      <c r="R81">
        <v>25479</v>
      </c>
      <c r="S81">
        <v>6880</v>
      </c>
      <c r="T81">
        <v>31099</v>
      </c>
      <c r="U81">
        <v>75196</v>
      </c>
      <c r="V81">
        <v>2025</v>
      </c>
      <c r="W81">
        <v>50835</v>
      </c>
      <c r="Y81">
        <v>5441</v>
      </c>
      <c r="Z81">
        <v>2024</v>
      </c>
      <c r="AA81">
        <v>3491</v>
      </c>
      <c r="AB81">
        <v>2024</v>
      </c>
      <c r="AC81">
        <v>2024</v>
      </c>
      <c r="AD81">
        <v>0</v>
      </c>
      <c r="AE81">
        <v>5441</v>
      </c>
      <c r="AF81">
        <v>5740</v>
      </c>
      <c r="AG81">
        <v>2025</v>
      </c>
      <c r="AH81">
        <v>7213</v>
      </c>
      <c r="AI81">
        <v>2025</v>
      </c>
      <c r="AJ81">
        <v>6355</v>
      </c>
      <c r="AK81">
        <v>5</v>
      </c>
      <c r="AL81">
        <v>2024</v>
      </c>
      <c r="AM81">
        <v>2025</v>
      </c>
      <c r="AN81">
        <v>-2019</v>
      </c>
      <c r="AO81">
        <f t="shared" si="49"/>
        <v>3913.476778039651</v>
      </c>
      <c r="AP81">
        <f t="shared" si="50"/>
        <v>6652</v>
      </c>
      <c r="AQ81">
        <f t="shared" si="51"/>
        <v>68540</v>
      </c>
      <c r="AS81">
        <f t="shared" si="26"/>
        <v>53940</v>
      </c>
      <c r="AT81">
        <f t="shared" si="27"/>
        <v>68540</v>
      </c>
      <c r="AU81" s="3">
        <f t="shared" si="28"/>
        <v>153770000000</v>
      </c>
      <c r="AV81">
        <f t="shared" si="29"/>
        <v>7.2552405970330941E-2</v>
      </c>
      <c r="AW81">
        <f t="shared" si="30"/>
        <v>0.10087133852428624</v>
      </c>
      <c r="AX81">
        <f t="shared" si="31"/>
        <v>3.6817129479652391E-2</v>
      </c>
      <c r="AY81">
        <f t="shared" si="32"/>
        <v>7.2357572211287829E-2</v>
      </c>
      <c r="AZ81">
        <f t="shared" si="33"/>
        <v>5.1187732254574535E-2</v>
      </c>
      <c r="BB81">
        <f t="shared" si="34"/>
        <v>9.269558769002595E-5</v>
      </c>
      <c r="BD81">
        <f t="shared" si="35"/>
        <v>0.37199044293328432</v>
      </c>
      <c r="BF81">
        <f t="shared" si="36"/>
        <v>2.4851736797514828E-2</v>
      </c>
      <c r="BG81">
        <f t="shared" si="37"/>
        <v>1</v>
      </c>
      <c r="BI81">
        <f t="shared" si="38"/>
        <v>-21825</v>
      </c>
      <c r="BL81">
        <f t="shared" si="39"/>
        <v>9.269558769002595E-5</v>
      </c>
      <c r="BM81">
        <f>CD81/U81</f>
        <v>2.044922602266078E-3</v>
      </c>
      <c r="BN81">
        <f>CD81/(U81-K81-J81)</f>
        <v>3.2916622069998932E-3</v>
      </c>
      <c r="BP81">
        <f t="shared" si="40"/>
        <v>2.8359683794466402</v>
      </c>
      <c r="BR81">
        <f t="shared" si="41"/>
        <v>7.2552405970330955E-2</v>
      </c>
      <c r="BT81">
        <f t="shared" si="42"/>
        <v>2.6882411067193677</v>
      </c>
      <c r="BU81">
        <f t="shared" si="43"/>
        <v>0.91148465343901275</v>
      </c>
      <c r="BW81">
        <f t="shared" si="44"/>
        <v>0.67603329964359804</v>
      </c>
      <c r="BX81">
        <f t="shared" si="45"/>
        <v>2.6254525879309008E-4</v>
      </c>
      <c r="BY81">
        <f t="shared" si="46"/>
        <v>3.2870602171756014</v>
      </c>
      <c r="CA81">
        <f t="shared" si="47"/>
        <v>0.49713022205494917</v>
      </c>
      <c r="CB81">
        <f t="shared" si="48"/>
        <v>1.009879563417388</v>
      </c>
      <c r="CD81">
        <v>153.77000000000001</v>
      </c>
    </row>
    <row r="82" spans="1:82" x14ac:dyDescent="0.3">
      <c r="A82" t="s">
        <v>287</v>
      </c>
      <c r="B82" t="s">
        <v>288</v>
      </c>
      <c r="C82" t="s">
        <v>289</v>
      </c>
      <c r="D82" t="s">
        <v>110</v>
      </c>
      <c r="E82">
        <v>1546725</v>
      </c>
      <c r="F82">
        <v>19330403</v>
      </c>
      <c r="G82">
        <v>20877128</v>
      </c>
      <c r="H82">
        <v>913815</v>
      </c>
      <c r="J82">
        <v>11</v>
      </c>
      <c r="K82">
        <v>11</v>
      </c>
      <c r="L82">
        <v>2140220</v>
      </c>
      <c r="M82">
        <v>1518644</v>
      </c>
      <c r="N82">
        <v>5831185</v>
      </c>
      <c r="O82">
        <v>13932774</v>
      </c>
      <c r="P82">
        <v>19763959</v>
      </c>
      <c r="Q82">
        <v>1802337</v>
      </c>
      <c r="R82">
        <v>703106</v>
      </c>
      <c r="S82">
        <v>61153</v>
      </c>
      <c r="T82">
        <v>2505443</v>
      </c>
      <c r="U82">
        <v>1113169</v>
      </c>
      <c r="V82">
        <v>403934</v>
      </c>
      <c r="W82">
        <v>6002407</v>
      </c>
      <c r="Y82">
        <v>881357</v>
      </c>
      <c r="Z82">
        <v>7587177</v>
      </c>
      <c r="AA82">
        <v>376063</v>
      </c>
      <c r="AB82">
        <v>11265043</v>
      </c>
      <c r="AC82">
        <v>7</v>
      </c>
      <c r="AD82">
        <v>11265036</v>
      </c>
      <c r="AE82">
        <v>1035271</v>
      </c>
      <c r="AF82">
        <v>906030</v>
      </c>
      <c r="AH82">
        <v>1145135</v>
      </c>
      <c r="AI82">
        <v>239105</v>
      </c>
      <c r="AJ82">
        <v>1096535</v>
      </c>
      <c r="AK82">
        <v>246412</v>
      </c>
      <c r="AM82">
        <v>1342</v>
      </c>
      <c r="AO82">
        <f t="shared" si="49"/>
        <v>819105.68110310135</v>
      </c>
      <c r="AP82">
        <f t="shared" si="50"/>
        <v>-4284460</v>
      </c>
      <c r="AQ82">
        <f t="shared" si="51"/>
        <v>20877117</v>
      </c>
      <c r="AS82">
        <f t="shared" si="26"/>
        <v>15045943</v>
      </c>
      <c r="AT82">
        <f t="shared" si="27"/>
        <v>1113158</v>
      </c>
      <c r="AU82" s="3">
        <f t="shared" si="28"/>
        <v>153660000000</v>
      </c>
      <c r="AV82">
        <f t="shared" si="29"/>
        <v>5.4440302020491591E-2</v>
      </c>
      <c r="AW82">
        <f t="shared" si="30"/>
        <v>6.880731902280901E-2</v>
      </c>
      <c r="AX82">
        <f t="shared" si="31"/>
        <v>0.22635907942136416</v>
      </c>
      <c r="AY82">
        <f t="shared" si="32"/>
        <v>4.958876527461057E-2</v>
      </c>
      <c r="AZ82">
        <f t="shared" si="33"/>
        <v>0.28609616062733445</v>
      </c>
      <c r="BB82">
        <f t="shared" si="34"/>
        <v>1.6377305164588223E-2</v>
      </c>
      <c r="BD82" t="e">
        <f t="shared" si="35"/>
        <v>#DIV/0!</v>
      </c>
      <c r="BF82">
        <f t="shared" si="36"/>
        <v>-5.0913768720851245</v>
      </c>
      <c r="BG82">
        <f t="shared" si="37"/>
        <v>18.754679657805777</v>
      </c>
      <c r="BI82">
        <f t="shared" si="38"/>
        <v>-19763970</v>
      </c>
      <c r="BL82">
        <f t="shared" si="39"/>
        <v>1.6377305164588223E-2</v>
      </c>
      <c r="BM82">
        <f>CD82/U82</f>
        <v>1.3803833919198252E-4</v>
      </c>
      <c r="BN82">
        <f>CD82/(U82-K82-J82)</f>
        <v>1.380410673522904E-4</v>
      </c>
      <c r="BP82">
        <f t="shared" si="40"/>
        <v>8.0428454645046624E-2</v>
      </c>
      <c r="BR82">
        <f t="shared" si="41"/>
        <v>5.4440302020491591E-2</v>
      </c>
      <c r="BT82">
        <f t="shared" si="42"/>
        <v>9.1901202685156197E-2</v>
      </c>
      <c r="BU82">
        <f t="shared" si="43"/>
        <v>5.3319498735649846E-2</v>
      </c>
      <c r="BW82">
        <f t="shared" si="44"/>
        <v>5.3921794444509326</v>
      </c>
      <c r="BX82">
        <f t="shared" si="45"/>
        <v>1.7828038137652548E-7</v>
      </c>
      <c r="BY82">
        <f t="shared" si="46"/>
        <v>-0.38033232497952651</v>
      </c>
      <c r="CA82">
        <f t="shared" si="47"/>
        <v>0.15671171468577999</v>
      </c>
      <c r="CB82">
        <f t="shared" si="48"/>
        <v>4.815659252793386E-3</v>
      </c>
      <c r="CD82">
        <v>153.66</v>
      </c>
    </row>
    <row r="83" spans="1:82" x14ac:dyDescent="0.3">
      <c r="A83" t="s">
        <v>290</v>
      </c>
      <c r="B83" t="s">
        <v>291</v>
      </c>
      <c r="C83" t="s">
        <v>156</v>
      </c>
      <c r="D83" t="s">
        <v>44</v>
      </c>
      <c r="E83">
        <v>2024</v>
      </c>
      <c r="F83">
        <v>2024</v>
      </c>
      <c r="G83">
        <v>2024</v>
      </c>
      <c r="H83">
        <v>2024</v>
      </c>
      <c r="I83">
        <v>2024</v>
      </c>
      <c r="J83">
        <v>2024</v>
      </c>
      <c r="K83">
        <v>2024</v>
      </c>
      <c r="L83">
        <v>2024</v>
      </c>
      <c r="M83">
        <v>2024</v>
      </c>
      <c r="N83">
        <v>6399</v>
      </c>
      <c r="O83">
        <v>1870</v>
      </c>
      <c r="P83">
        <v>2024</v>
      </c>
      <c r="Q83">
        <v>2024</v>
      </c>
      <c r="R83">
        <v>8968</v>
      </c>
      <c r="S83">
        <v>2024</v>
      </c>
      <c r="T83">
        <v>10746</v>
      </c>
      <c r="U83">
        <v>22003</v>
      </c>
      <c r="V83">
        <v>2024</v>
      </c>
      <c r="W83">
        <v>2673</v>
      </c>
      <c r="X83">
        <v>-4</v>
      </c>
      <c r="Y83">
        <v>2024</v>
      </c>
      <c r="Z83">
        <v>2024</v>
      </c>
      <c r="AA83">
        <v>2024</v>
      </c>
      <c r="AB83">
        <v>2024</v>
      </c>
      <c r="AC83">
        <v>2024</v>
      </c>
      <c r="AD83">
        <v>2024</v>
      </c>
      <c r="AE83">
        <v>2024</v>
      </c>
      <c r="AF83">
        <v>-4</v>
      </c>
      <c r="AG83">
        <v>2024</v>
      </c>
      <c r="AH83">
        <v>-4</v>
      </c>
      <c r="AI83">
        <v>-4</v>
      </c>
      <c r="AJ83">
        <v>2024</v>
      </c>
      <c r="AK83">
        <v>2024</v>
      </c>
      <c r="AL83">
        <v>2024</v>
      </c>
      <c r="AM83">
        <v>856</v>
      </c>
      <c r="AN83">
        <v>2024</v>
      </c>
      <c r="AO83">
        <f t="shared" si="49"/>
        <v>0</v>
      </c>
      <c r="AP83">
        <f t="shared" si="50"/>
        <v>-4375</v>
      </c>
      <c r="AQ83">
        <f t="shared" si="51"/>
        <v>0</v>
      </c>
      <c r="AS83">
        <f t="shared" si="26"/>
        <v>-4375</v>
      </c>
      <c r="AT83">
        <f t="shared" si="27"/>
        <v>19979</v>
      </c>
      <c r="AU83" s="3">
        <f t="shared" si="28"/>
        <v>153320000000</v>
      </c>
      <c r="AV83">
        <f t="shared" si="29"/>
        <v>0</v>
      </c>
      <c r="AW83">
        <f t="shared" si="30"/>
        <v>-0.46262857142857144</v>
      </c>
      <c r="AX83">
        <f t="shared" si="31"/>
        <v>0</v>
      </c>
      <c r="AY83">
        <f t="shared" si="32"/>
        <v>1</v>
      </c>
      <c r="AZ83">
        <f t="shared" si="33"/>
        <v>6.180341384469755E-2</v>
      </c>
      <c r="BB83">
        <f t="shared" si="34"/>
        <v>-0.46262857142857144</v>
      </c>
      <c r="BD83">
        <f t="shared" si="35"/>
        <v>1</v>
      </c>
      <c r="BF83">
        <f t="shared" si="36"/>
        <v>7.6101669423973534E-2</v>
      </c>
      <c r="BG83">
        <f t="shared" si="37"/>
        <v>9.1987456255965092E-2</v>
      </c>
      <c r="BI83">
        <f t="shared" si="38"/>
        <v>17959</v>
      </c>
      <c r="BL83">
        <f t="shared" si="39"/>
        <v>-0.46262857142857144</v>
      </c>
      <c r="BM83">
        <f>CD83/U83</f>
        <v>6.9681407080852608E-3</v>
      </c>
      <c r="BN83">
        <f>CD83/(U83-K83-J83)</f>
        <v>8.5391255917571709E-3</v>
      </c>
      <c r="BP83">
        <f t="shared" si="40"/>
        <v>-1.976284584980237E-3</v>
      </c>
      <c r="BR83">
        <f t="shared" si="41"/>
        <v>0</v>
      </c>
      <c r="BT83">
        <f t="shared" si="42"/>
        <v>1</v>
      </c>
      <c r="BU83">
        <f t="shared" si="43"/>
        <v>9.8730237154150196</v>
      </c>
      <c r="BW83">
        <f t="shared" si="44"/>
        <v>0.1214834340771713</v>
      </c>
      <c r="BX83">
        <f t="shared" si="45"/>
        <v>-7.9074855446163467E-2</v>
      </c>
      <c r="BY83">
        <f t="shared" si="46"/>
        <v>-2.1615612648221343</v>
      </c>
      <c r="CA83">
        <f t="shared" si="47"/>
        <v>0.31629942178465387</v>
      </c>
      <c r="CB83">
        <f t="shared" si="48"/>
        <v>0</v>
      </c>
      <c r="CD83">
        <v>153.32</v>
      </c>
    </row>
    <row r="84" spans="1:82" x14ac:dyDescent="0.3">
      <c r="A84" t="s">
        <v>292</v>
      </c>
      <c r="B84" t="s">
        <v>293</v>
      </c>
      <c r="C84" t="s">
        <v>294</v>
      </c>
      <c r="D84" t="s">
        <v>44</v>
      </c>
      <c r="E84">
        <v>21220</v>
      </c>
      <c r="G84">
        <v>34409</v>
      </c>
      <c r="H84">
        <v>8022</v>
      </c>
      <c r="I84">
        <v>3339</v>
      </c>
      <c r="J84">
        <v>3732</v>
      </c>
      <c r="K84">
        <v>977</v>
      </c>
      <c r="L84">
        <v>5234</v>
      </c>
      <c r="M84">
        <v>5421</v>
      </c>
      <c r="N84">
        <v>8468</v>
      </c>
      <c r="P84">
        <v>15408</v>
      </c>
      <c r="Q84">
        <v>799</v>
      </c>
      <c r="R84">
        <v>5460</v>
      </c>
      <c r="S84">
        <v>1570</v>
      </c>
      <c r="T84">
        <v>6196</v>
      </c>
      <c r="U84">
        <v>34409</v>
      </c>
      <c r="V84">
        <v>40150</v>
      </c>
      <c r="W84">
        <v>49651</v>
      </c>
      <c r="Y84">
        <v>8</v>
      </c>
      <c r="AA84">
        <v>168</v>
      </c>
      <c r="AB84">
        <v>27176</v>
      </c>
      <c r="AC84">
        <v>14279</v>
      </c>
      <c r="AD84">
        <v>47.5</v>
      </c>
      <c r="AE84">
        <v>7867</v>
      </c>
      <c r="AF84">
        <v>7177</v>
      </c>
      <c r="AH84">
        <v>8152</v>
      </c>
      <c r="AI84">
        <v>975</v>
      </c>
      <c r="AK84">
        <v>8677</v>
      </c>
      <c r="AL84">
        <v>1190</v>
      </c>
      <c r="AM84">
        <v>392</v>
      </c>
      <c r="AN84">
        <v>7487</v>
      </c>
      <c r="AO84">
        <f t="shared" si="49"/>
        <v>6926.0867271835132</v>
      </c>
      <c r="AP84">
        <f t="shared" si="50"/>
        <v>12752</v>
      </c>
      <c r="AQ84">
        <f t="shared" si="51"/>
        <v>33432</v>
      </c>
      <c r="AS84">
        <f t="shared" si="26"/>
        <v>25941</v>
      </c>
      <c r="AT84">
        <f t="shared" si="27"/>
        <v>33432</v>
      </c>
      <c r="AU84" s="3">
        <f t="shared" si="28"/>
        <v>152480000000</v>
      </c>
      <c r="AV84">
        <f t="shared" si="29"/>
        <v>0.2669938216407815</v>
      </c>
      <c r="AW84">
        <f t="shared" si="30"/>
        <v>0.30326510157665471</v>
      </c>
      <c r="AX84">
        <f t="shared" si="31"/>
        <v>0.17057226270615719</v>
      </c>
      <c r="AY84">
        <f t="shared" si="32"/>
        <v>0.22863204394199191</v>
      </c>
      <c r="AZ84">
        <f t="shared" si="33"/>
        <v>0.19374461273242211</v>
      </c>
      <c r="BB84">
        <f t="shared" si="34"/>
        <v>0.3344898037855133</v>
      </c>
      <c r="BD84">
        <f t="shared" si="35"/>
        <v>8.1389637616052717</v>
      </c>
      <c r="BF84">
        <f t="shared" si="36"/>
        <v>0.84397515527950306</v>
      </c>
      <c r="BG84">
        <f t="shared" si="37"/>
        <v>1</v>
      </c>
      <c r="BI84">
        <f t="shared" si="38"/>
        <v>-3732</v>
      </c>
      <c r="BL84">
        <f t="shared" si="39"/>
        <v>0.3344898037855133</v>
      </c>
      <c r="BM84">
        <f>CD84/U84</f>
        <v>4.4313987619518146E-3</v>
      </c>
      <c r="BN84">
        <f>CD84/(U84-K84-J84)</f>
        <v>5.1340067340067339E-3</v>
      </c>
      <c r="BP84">
        <f t="shared" si="40"/>
        <v>0.26409331763320576</v>
      </c>
      <c r="BR84">
        <f t="shared" si="41"/>
        <v>0.2669938216407815</v>
      </c>
      <c r="BT84">
        <f t="shared" si="42"/>
        <v>0.28948336767736238</v>
      </c>
      <c r="BU84">
        <f t="shared" si="43"/>
        <v>0.97160626580255161</v>
      </c>
      <c r="BW84">
        <f t="shared" si="44"/>
        <v>1.4429655032113691</v>
      </c>
      <c r="BX84">
        <f t="shared" si="45"/>
        <v>3.9195498610642077E-4</v>
      </c>
      <c r="BY84">
        <f t="shared" si="46"/>
        <v>0.46930621613947343</v>
      </c>
      <c r="CA84">
        <f t="shared" si="47"/>
        <v>0.94733112895606986</v>
      </c>
      <c r="CB84">
        <f t="shared" si="48"/>
        <v>1.8657298063297119</v>
      </c>
      <c r="CD84">
        <v>152.47999999999999</v>
      </c>
    </row>
    <row r="85" spans="1:82" x14ac:dyDescent="0.3">
      <c r="A85" t="s">
        <v>295</v>
      </c>
      <c r="B85" t="s">
        <v>296</v>
      </c>
      <c r="C85" t="s">
        <v>297</v>
      </c>
      <c r="D85" t="s">
        <v>110</v>
      </c>
      <c r="E85">
        <v>19194</v>
      </c>
      <c r="F85">
        <v>68</v>
      </c>
      <c r="G85">
        <v>79750</v>
      </c>
      <c r="H85">
        <v>6</v>
      </c>
      <c r="J85">
        <v>40901</v>
      </c>
      <c r="K85">
        <v>18590</v>
      </c>
      <c r="L85">
        <v>1208</v>
      </c>
      <c r="M85">
        <v>5177</v>
      </c>
      <c r="N85">
        <v>25234</v>
      </c>
      <c r="O85">
        <v>31961</v>
      </c>
      <c r="P85">
        <v>57195</v>
      </c>
      <c r="Q85">
        <v>643</v>
      </c>
      <c r="S85">
        <v>244</v>
      </c>
      <c r="T85">
        <v>643</v>
      </c>
      <c r="U85">
        <v>22555</v>
      </c>
      <c r="AB85">
        <v>1759</v>
      </c>
      <c r="AE85">
        <v>9400</v>
      </c>
      <c r="AF85">
        <v>6369</v>
      </c>
      <c r="AH85">
        <v>8869</v>
      </c>
      <c r="AJ85">
        <v>8292</v>
      </c>
      <c r="AK85">
        <v>12144</v>
      </c>
      <c r="AN85">
        <v>6932</v>
      </c>
      <c r="AO85">
        <f t="shared" si="49"/>
        <v>9400</v>
      </c>
      <c r="AP85">
        <f t="shared" si="50"/>
        <v>-6040</v>
      </c>
      <c r="AQ85">
        <f t="shared" si="51"/>
        <v>61160</v>
      </c>
      <c r="AS85">
        <f t="shared" si="26"/>
        <v>54516</v>
      </c>
      <c r="AT85">
        <f t="shared" si="27"/>
        <v>3965</v>
      </c>
      <c r="AU85" s="3">
        <f t="shared" si="28"/>
        <v>152150000000</v>
      </c>
      <c r="AV85">
        <f t="shared" si="29"/>
        <v>0.17242644361288428</v>
      </c>
      <c r="AW85">
        <f t="shared" si="30"/>
        <v>0.17242644361288428</v>
      </c>
      <c r="AX85">
        <f t="shared" si="31"/>
        <v>0.4052073454608156</v>
      </c>
      <c r="AY85">
        <f t="shared" si="32"/>
        <v>0.11786833855799372</v>
      </c>
      <c r="AZ85">
        <f t="shared" si="33"/>
        <v>0.4052073454608156</v>
      </c>
      <c r="BB85">
        <f t="shared" si="34"/>
        <v>0.22276029055690072</v>
      </c>
      <c r="BD85" t="e">
        <f t="shared" si="35"/>
        <v>#DIV/0!</v>
      </c>
      <c r="BF85">
        <f t="shared" si="36"/>
        <v>-0.86394891944990182</v>
      </c>
      <c r="BG85">
        <f t="shared" si="37"/>
        <v>3.5358013744180892</v>
      </c>
      <c r="BI85">
        <f t="shared" si="38"/>
        <v>-98096</v>
      </c>
      <c r="BL85">
        <f t="shared" si="39"/>
        <v>0.22276029055690072</v>
      </c>
      <c r="BM85">
        <f>CD85/U85</f>
        <v>6.7457326535136338E-3</v>
      </c>
      <c r="BN85">
        <f>CD85/(U85-K85-J85)</f>
        <v>-4.1192874160710423E-3</v>
      </c>
      <c r="BP85">
        <f t="shared" si="40"/>
        <v>3.6208072768618531</v>
      </c>
      <c r="BR85">
        <f t="shared" si="41"/>
        <v>0.17242644361288431</v>
      </c>
      <c r="BT85">
        <f t="shared" si="42"/>
        <v>5.3439454235361001</v>
      </c>
      <c r="BU85">
        <f t="shared" si="43"/>
        <v>4.9717868338557993E-2</v>
      </c>
      <c r="BW85">
        <f t="shared" si="44"/>
        <v>0</v>
      </c>
      <c r="BX85">
        <f t="shared" si="45"/>
        <v>8.7253646580831166E-5</v>
      </c>
      <c r="BY85">
        <f t="shared" si="46"/>
        <v>-3.4334533935755305</v>
      </c>
      <c r="CA85">
        <f t="shared" si="47"/>
        <v>2.3777443132281842E-4</v>
      </c>
      <c r="CB85">
        <f t="shared" si="48"/>
        <v>0.55548070064199095</v>
      </c>
      <c r="CD85">
        <v>152.15</v>
      </c>
    </row>
    <row r="86" spans="1:82" x14ac:dyDescent="0.3">
      <c r="A86" t="s">
        <v>298</v>
      </c>
      <c r="B86" t="s">
        <v>299</v>
      </c>
      <c r="C86" t="s">
        <v>300</v>
      </c>
      <c r="D86" t="s">
        <v>44</v>
      </c>
      <c r="E86">
        <v>2015</v>
      </c>
      <c r="F86">
        <v>2015</v>
      </c>
      <c r="G86">
        <v>35566</v>
      </c>
      <c r="N86">
        <v>2015</v>
      </c>
      <c r="O86">
        <v>2015</v>
      </c>
      <c r="P86">
        <v>9975</v>
      </c>
      <c r="Q86">
        <v>2015</v>
      </c>
      <c r="T86">
        <v>2015</v>
      </c>
      <c r="U86">
        <v>35566</v>
      </c>
      <c r="V86">
        <v>121</v>
      </c>
      <c r="W86">
        <v>24283</v>
      </c>
      <c r="X86">
        <v>2024</v>
      </c>
      <c r="Y86">
        <v>2024</v>
      </c>
      <c r="Z86">
        <v>2015</v>
      </c>
      <c r="AA86">
        <v>1423</v>
      </c>
      <c r="AB86">
        <v>8763</v>
      </c>
      <c r="AC86">
        <v>2024</v>
      </c>
      <c r="AD86">
        <v>6739</v>
      </c>
      <c r="AF86">
        <v>8480</v>
      </c>
      <c r="AH86">
        <v>8421</v>
      </c>
      <c r="AI86">
        <v>318</v>
      </c>
      <c r="AJ86">
        <v>8673</v>
      </c>
      <c r="AK86">
        <v>3519</v>
      </c>
      <c r="AL86">
        <v>2024</v>
      </c>
      <c r="AN86">
        <v>1495</v>
      </c>
      <c r="AO86">
        <f t="shared" si="49"/>
        <v>0</v>
      </c>
      <c r="AP86">
        <f t="shared" si="50"/>
        <v>0</v>
      </c>
      <c r="AQ86">
        <f t="shared" si="51"/>
        <v>35566</v>
      </c>
      <c r="AS86">
        <f t="shared" si="26"/>
        <v>33551</v>
      </c>
      <c r="AT86">
        <f t="shared" si="27"/>
        <v>35566</v>
      </c>
      <c r="AU86" s="3">
        <f t="shared" si="28"/>
        <v>151130000000</v>
      </c>
      <c r="AV86">
        <f t="shared" si="29"/>
        <v>0</v>
      </c>
      <c r="AW86">
        <f t="shared" si="30"/>
        <v>0</v>
      </c>
      <c r="AX86">
        <f t="shared" si="31"/>
        <v>0</v>
      </c>
      <c r="AY86">
        <f t="shared" si="32"/>
        <v>0</v>
      </c>
      <c r="AZ86">
        <f t="shared" si="33"/>
        <v>0</v>
      </c>
      <c r="BB86">
        <f t="shared" si="34"/>
        <v>0.10488510029507317</v>
      </c>
      <c r="BD86" t="e">
        <f t="shared" si="35"/>
        <v>#DIV/0!</v>
      </c>
      <c r="BF86">
        <f t="shared" si="36"/>
        <v>0.2463869988190969</v>
      </c>
      <c r="BG86">
        <f t="shared" si="37"/>
        <v>1</v>
      </c>
      <c r="BI86">
        <f t="shared" si="38"/>
        <v>-2024</v>
      </c>
      <c r="BL86">
        <f t="shared" si="39"/>
        <v>0.10488510029507317</v>
      </c>
      <c r="BM86">
        <f>CD86/U86</f>
        <v>4.2492830231119607E-3</v>
      </c>
      <c r="BN86">
        <f>CD86/(U86-K86-J86)</f>
        <v>4.2492830231119607E-3</v>
      </c>
      <c r="BP86">
        <f t="shared" si="40"/>
        <v>0.96770512381604479</v>
      </c>
      <c r="BR86">
        <f t="shared" si="41"/>
        <v>0</v>
      </c>
      <c r="BT86">
        <f t="shared" si="42"/>
        <v>0</v>
      </c>
      <c r="BU86">
        <f t="shared" si="43"/>
        <v>0.9430917168081876</v>
      </c>
      <c r="BW86">
        <f t="shared" si="44"/>
        <v>0.68275881459821175</v>
      </c>
      <c r="BX86">
        <f t="shared" si="45"/>
        <v>1.1792452830188679E-4</v>
      </c>
      <c r="BY86">
        <f t="shared" si="46"/>
        <v>1.1411617026132602E-4</v>
      </c>
      <c r="CA86">
        <f t="shared" si="47"/>
        <v>0</v>
      </c>
      <c r="CB86">
        <f t="shared" si="48"/>
        <v>1</v>
      </c>
      <c r="CD86">
        <v>151.13</v>
      </c>
    </row>
    <row r="87" spans="1:82" x14ac:dyDescent="0.3">
      <c r="A87" t="s">
        <v>301</v>
      </c>
      <c r="B87" t="s">
        <v>302</v>
      </c>
      <c r="C87" t="s">
        <v>113</v>
      </c>
      <c r="D87" t="s">
        <v>44</v>
      </c>
      <c r="E87">
        <v>557</v>
      </c>
      <c r="F87">
        <v>2625</v>
      </c>
      <c r="G87">
        <v>1344</v>
      </c>
      <c r="H87">
        <v>32</v>
      </c>
      <c r="I87">
        <v>138852</v>
      </c>
      <c r="J87">
        <v>4866</v>
      </c>
      <c r="L87">
        <v>1180</v>
      </c>
      <c r="N87">
        <v>6563</v>
      </c>
      <c r="O87">
        <v>33793</v>
      </c>
      <c r="P87">
        <v>-617</v>
      </c>
      <c r="Q87">
        <v>1719</v>
      </c>
      <c r="R87">
        <v>25026</v>
      </c>
      <c r="S87">
        <v>996</v>
      </c>
      <c r="T87">
        <v>72385</v>
      </c>
      <c r="U87">
        <v>60460</v>
      </c>
      <c r="W87">
        <v>32946</v>
      </c>
      <c r="Y87">
        <v>21</v>
      </c>
      <c r="AA87">
        <v>1</v>
      </c>
      <c r="AB87">
        <v>-2</v>
      </c>
      <c r="AE87">
        <v>-331</v>
      </c>
      <c r="AF87">
        <v>-12</v>
      </c>
      <c r="AH87">
        <v>6037</v>
      </c>
      <c r="AI87">
        <v>339</v>
      </c>
      <c r="AJ87">
        <v>5735</v>
      </c>
      <c r="AK87">
        <v>13260</v>
      </c>
      <c r="AL87">
        <v>7992</v>
      </c>
      <c r="AM87">
        <v>5462</v>
      </c>
      <c r="AN87">
        <v>5268</v>
      </c>
      <c r="AO87">
        <f t="shared" si="49"/>
        <v>-312.41311909889021</v>
      </c>
      <c r="AP87">
        <f t="shared" si="50"/>
        <v>-6006</v>
      </c>
      <c r="AQ87">
        <f t="shared" si="51"/>
        <v>1344</v>
      </c>
      <c r="AS87">
        <f t="shared" si="26"/>
        <v>-5219</v>
      </c>
      <c r="AT87">
        <f t="shared" si="27"/>
        <v>60460</v>
      </c>
      <c r="AU87" s="3">
        <f t="shared" si="28"/>
        <v>150320000000</v>
      </c>
      <c r="AV87">
        <f t="shared" si="29"/>
        <v>5.9860724104021885E-2</v>
      </c>
      <c r="AW87">
        <f t="shared" si="30"/>
        <v>6.3422111515616025E-2</v>
      </c>
      <c r="AX87">
        <f t="shared" si="31"/>
        <v>-2.351711536745005E-3</v>
      </c>
      <c r="AY87">
        <f t="shared" si="32"/>
        <v>-0.24627976190476192</v>
      </c>
      <c r="AZ87">
        <f t="shared" si="33"/>
        <v>-2.4916255786819226E-3</v>
      </c>
      <c r="BB87">
        <f t="shared" si="34"/>
        <v>-2.54071661237785</v>
      </c>
      <c r="BD87">
        <f t="shared" si="35"/>
        <v>-1.4403825656094259E-5</v>
      </c>
      <c r="BF87">
        <f t="shared" si="36"/>
        <v>-2.4800972198110166E-5</v>
      </c>
      <c r="BG87">
        <f t="shared" si="37"/>
        <v>2.2229573271584518E-2</v>
      </c>
      <c r="BI87">
        <f t="shared" si="38"/>
        <v>54250</v>
      </c>
      <c r="BL87">
        <f t="shared" si="39"/>
        <v>-2.54071661237785</v>
      </c>
      <c r="BM87">
        <f>CD87/U87</f>
        <v>2.4862719153159111E-3</v>
      </c>
      <c r="BN87">
        <f>CD87/(U87-K87-J87)</f>
        <v>2.7038889088750583E-3</v>
      </c>
      <c r="BP87">
        <f t="shared" si="40"/>
        <v>6</v>
      </c>
      <c r="BR87">
        <f t="shared" si="41"/>
        <v>5.9860724104021885E-2</v>
      </c>
      <c r="BT87">
        <f t="shared" si="42"/>
        <v>165.5</v>
      </c>
      <c r="BU87">
        <f t="shared" si="43"/>
        <v>44.985119047619051</v>
      </c>
      <c r="BW87">
        <f t="shared" si="44"/>
        <v>0.54492226265299371</v>
      </c>
      <c r="BX87">
        <f t="shared" si="45"/>
        <v>-7.4787952663924019E-3</v>
      </c>
      <c r="BY87">
        <f t="shared" si="46"/>
        <v>3002.9575651378941</v>
      </c>
      <c r="CA87">
        <f t="shared" si="47"/>
        <v>4.8758189852201733E-3</v>
      </c>
      <c r="CB87">
        <f t="shared" si="48"/>
        <v>8.4869724211488654E-2</v>
      </c>
      <c r="CD87">
        <v>150.32</v>
      </c>
    </row>
    <row r="88" spans="1:82" x14ac:dyDescent="0.3">
      <c r="A88" t="s">
        <v>303</v>
      </c>
      <c r="B88" t="s">
        <v>304</v>
      </c>
      <c r="C88" t="s">
        <v>131</v>
      </c>
      <c r="D88" t="s">
        <v>44</v>
      </c>
      <c r="E88">
        <v>14847</v>
      </c>
      <c r="F88">
        <v>1742</v>
      </c>
      <c r="G88">
        <v>42971</v>
      </c>
      <c r="H88">
        <v>3652</v>
      </c>
      <c r="I88">
        <v>3448</v>
      </c>
      <c r="J88">
        <v>15855</v>
      </c>
      <c r="L88">
        <v>3987</v>
      </c>
      <c r="M88">
        <v>4774</v>
      </c>
      <c r="N88">
        <v>7616</v>
      </c>
      <c r="O88">
        <v>349</v>
      </c>
      <c r="P88">
        <v>22337</v>
      </c>
      <c r="Q88">
        <v>1409</v>
      </c>
      <c r="R88">
        <v>12188</v>
      </c>
      <c r="S88">
        <v>1679</v>
      </c>
      <c r="T88">
        <v>13597</v>
      </c>
      <c r="U88">
        <v>20634</v>
      </c>
      <c r="W88">
        <v>18528</v>
      </c>
      <c r="AA88">
        <v>293</v>
      </c>
      <c r="AB88">
        <v>22595</v>
      </c>
      <c r="AC88">
        <v>8155</v>
      </c>
      <c r="AD88">
        <v>14440</v>
      </c>
      <c r="AE88">
        <v>3689</v>
      </c>
      <c r="AF88">
        <v>2993</v>
      </c>
      <c r="AG88">
        <v>408</v>
      </c>
      <c r="AH88">
        <v>3492</v>
      </c>
      <c r="AI88">
        <v>499</v>
      </c>
      <c r="AJ88">
        <v>3116</v>
      </c>
      <c r="AK88">
        <v>4242</v>
      </c>
      <c r="AM88">
        <v>427</v>
      </c>
      <c r="AO88">
        <f t="shared" si="49"/>
        <v>3161.8490836197025</v>
      </c>
      <c r="AP88">
        <f t="shared" si="50"/>
        <v>7231</v>
      </c>
      <c r="AQ88">
        <f t="shared" si="51"/>
        <v>42971</v>
      </c>
      <c r="AS88">
        <f t="shared" si="26"/>
        <v>35355</v>
      </c>
      <c r="AT88">
        <f t="shared" si="27"/>
        <v>20634</v>
      </c>
      <c r="AU88" s="3">
        <f t="shared" si="28"/>
        <v>149740000000</v>
      </c>
      <c r="AV88">
        <f t="shared" si="29"/>
        <v>8.9431454776402269E-2</v>
      </c>
      <c r="AW88">
        <f t="shared" si="30"/>
        <v>0.1043416772733701</v>
      </c>
      <c r="AX88">
        <f t="shared" si="31"/>
        <v>9.2368002209100006E-2</v>
      </c>
      <c r="AY88">
        <f t="shared" si="32"/>
        <v>8.5848595564450444E-2</v>
      </c>
      <c r="AZ88">
        <f t="shared" si="33"/>
        <v>0.10776781280126202</v>
      </c>
      <c r="BB88">
        <f t="shared" si="34"/>
        <v>0.11998302927450148</v>
      </c>
      <c r="BD88">
        <f t="shared" si="35"/>
        <v>6.5530742459396754</v>
      </c>
      <c r="BF88">
        <f t="shared" si="36"/>
        <v>0.8489573548750704</v>
      </c>
      <c r="BG88">
        <f t="shared" si="37"/>
        <v>2.0825336822719782</v>
      </c>
      <c r="BI88">
        <f t="shared" si="38"/>
        <v>-38192</v>
      </c>
      <c r="BL88">
        <f t="shared" si="39"/>
        <v>0.11998302927450148</v>
      </c>
      <c r="BM88">
        <f>CD88/U88</f>
        <v>7.2569545410487548E-3</v>
      </c>
      <c r="BN88">
        <f>CD88/(U88-K88-J88)</f>
        <v>3.1332914835739696E-2</v>
      </c>
      <c r="BP88">
        <f t="shared" si="40"/>
        <v>0.13246293427749503</v>
      </c>
      <c r="BR88">
        <f t="shared" si="41"/>
        <v>8.9431454776402283E-2</v>
      </c>
      <c r="BT88">
        <f t="shared" si="42"/>
        <v>0.16326620933834921</v>
      </c>
      <c r="BU88">
        <f t="shared" si="43"/>
        <v>0.4801843103488399</v>
      </c>
      <c r="BW88">
        <f t="shared" si="44"/>
        <v>0.89793544635068334</v>
      </c>
      <c r="BX88">
        <f t="shared" si="45"/>
        <v>6.0211396620124828E-4</v>
      </c>
      <c r="BY88">
        <f t="shared" si="46"/>
        <v>0.32008509007719044</v>
      </c>
      <c r="CA88">
        <f t="shared" si="47"/>
        <v>0.47951680672268909</v>
      </c>
      <c r="CB88">
        <f t="shared" si="48"/>
        <v>1.322610294117647</v>
      </c>
      <c r="CD88">
        <v>149.74</v>
      </c>
    </row>
    <row r="89" spans="1:82" x14ac:dyDescent="0.3">
      <c r="A89" t="s">
        <v>305</v>
      </c>
      <c r="B89" t="s">
        <v>306</v>
      </c>
      <c r="C89" t="s">
        <v>274</v>
      </c>
      <c r="D89" t="s">
        <v>44</v>
      </c>
      <c r="E89">
        <v>1972</v>
      </c>
      <c r="F89">
        <v>1972</v>
      </c>
      <c r="G89">
        <v>13924</v>
      </c>
      <c r="H89">
        <v>5479</v>
      </c>
      <c r="I89">
        <v>47</v>
      </c>
      <c r="J89">
        <v>452</v>
      </c>
      <c r="K89">
        <v>22</v>
      </c>
      <c r="L89">
        <v>342</v>
      </c>
      <c r="M89">
        <v>1972</v>
      </c>
      <c r="N89">
        <v>1972</v>
      </c>
      <c r="O89">
        <v>410</v>
      </c>
      <c r="P89">
        <v>2366</v>
      </c>
      <c r="S89">
        <v>737</v>
      </c>
      <c r="T89">
        <v>1972</v>
      </c>
      <c r="U89">
        <v>13924</v>
      </c>
      <c r="Y89">
        <v>9634</v>
      </c>
      <c r="AA89">
        <v>10</v>
      </c>
      <c r="AB89">
        <v>8880</v>
      </c>
      <c r="AC89">
        <v>4</v>
      </c>
      <c r="AD89">
        <v>4472</v>
      </c>
      <c r="AE89">
        <v>1075</v>
      </c>
      <c r="AF89">
        <v>2019</v>
      </c>
      <c r="AG89">
        <v>1367</v>
      </c>
      <c r="AH89">
        <v>2228</v>
      </c>
      <c r="AI89">
        <v>-128</v>
      </c>
      <c r="AJ89">
        <v>2005</v>
      </c>
      <c r="AK89">
        <v>1616</v>
      </c>
      <c r="AL89">
        <v>19</v>
      </c>
      <c r="AM89">
        <v>36</v>
      </c>
      <c r="AN89">
        <v>264</v>
      </c>
      <c r="AO89">
        <f t="shared" si="49"/>
        <v>1136.7594254937162</v>
      </c>
      <c r="AP89">
        <f t="shared" si="50"/>
        <v>0</v>
      </c>
      <c r="AQ89">
        <f t="shared" si="51"/>
        <v>13902</v>
      </c>
      <c r="AS89">
        <f t="shared" si="26"/>
        <v>11952</v>
      </c>
      <c r="AT89">
        <f t="shared" si="27"/>
        <v>13902</v>
      </c>
      <c r="AU89" s="3">
        <f t="shared" si="28"/>
        <v>148900000000</v>
      </c>
      <c r="AV89">
        <f t="shared" si="29"/>
        <v>9.5110393699273446E-2</v>
      </c>
      <c r="AW89">
        <f t="shared" si="30"/>
        <v>8.9943105756358763E-2</v>
      </c>
      <c r="AX89">
        <f t="shared" si="31"/>
        <v>7.1512294004385774E-2</v>
      </c>
      <c r="AY89">
        <f t="shared" si="32"/>
        <v>7.7204826199367999E-2</v>
      </c>
      <c r="AZ89">
        <f t="shared" si="33"/>
        <v>6.7627075993960742E-2</v>
      </c>
      <c r="BB89">
        <f t="shared" si="34"/>
        <v>0.13520749665327977</v>
      </c>
      <c r="BD89">
        <f t="shared" si="35"/>
        <v>188.93617021276594</v>
      </c>
      <c r="BF89">
        <f t="shared" si="36"/>
        <v>0.74297188755020083</v>
      </c>
      <c r="BG89">
        <f t="shared" si="37"/>
        <v>1</v>
      </c>
      <c r="BI89">
        <f t="shared" si="38"/>
        <v>-452</v>
      </c>
      <c r="BL89">
        <f t="shared" si="39"/>
        <v>0.13520749665327977</v>
      </c>
      <c r="BM89">
        <f>CD89/U89</f>
        <v>1.069376615914967E-2</v>
      </c>
      <c r="BN89">
        <f>CD89/(U89-K89-J89)</f>
        <v>1.1070631970260224E-2</v>
      </c>
      <c r="BP89">
        <f t="shared" si="40"/>
        <v>0.22736486486486487</v>
      </c>
      <c r="BR89">
        <f t="shared" si="41"/>
        <v>9.511039369927346E-2</v>
      </c>
      <c r="BT89">
        <f t="shared" si="42"/>
        <v>0.12105855855855856</v>
      </c>
      <c r="BU89">
        <f t="shared" si="43"/>
        <v>0.99841999425452455</v>
      </c>
      <c r="BW89">
        <f t="shared" si="44"/>
        <v>0</v>
      </c>
      <c r="BX89">
        <f t="shared" si="45"/>
        <v>1.3761255898578112E-3</v>
      </c>
      <c r="BY89">
        <f t="shared" si="46"/>
        <v>0</v>
      </c>
      <c r="CA89">
        <f t="shared" si="47"/>
        <v>2.778397565922921</v>
      </c>
      <c r="CB89">
        <f t="shared" si="48"/>
        <v>0</v>
      </c>
      <c r="CD89">
        <v>148.9</v>
      </c>
    </row>
    <row r="90" spans="1:82" x14ac:dyDescent="0.3">
      <c r="A90" t="s">
        <v>307</v>
      </c>
      <c r="B90" t="s">
        <v>308</v>
      </c>
      <c r="C90" t="s">
        <v>309</v>
      </c>
      <c r="D90" t="s">
        <v>110</v>
      </c>
      <c r="E90">
        <v>10315</v>
      </c>
      <c r="F90">
        <v>318641783</v>
      </c>
      <c r="G90">
        <v>318652098</v>
      </c>
      <c r="H90">
        <v>59794469</v>
      </c>
      <c r="K90">
        <v>21148</v>
      </c>
      <c r="N90">
        <v>5338974</v>
      </c>
      <c r="O90">
        <v>36813</v>
      </c>
      <c r="P90">
        <v>5338974</v>
      </c>
      <c r="U90">
        <v>348078120</v>
      </c>
      <c r="W90">
        <v>75118597</v>
      </c>
      <c r="Y90">
        <v>177</v>
      </c>
      <c r="AA90">
        <v>12</v>
      </c>
      <c r="AB90">
        <v>744852</v>
      </c>
      <c r="AE90">
        <v>30401921</v>
      </c>
      <c r="AF90">
        <v>112434512</v>
      </c>
      <c r="AG90">
        <v>-10384716</v>
      </c>
      <c r="AH90">
        <v>36419014</v>
      </c>
      <c r="AI90">
        <v>-4725667</v>
      </c>
      <c r="AJ90">
        <v>37380200</v>
      </c>
      <c r="AK90">
        <v>-46208</v>
      </c>
      <c r="AM90">
        <v>2224169</v>
      </c>
      <c r="AO90">
        <f t="shared" si="49"/>
        <v>34346820.628702387</v>
      </c>
      <c r="AP90">
        <f t="shared" si="50"/>
        <v>-5328659</v>
      </c>
      <c r="AQ90">
        <f t="shared" si="51"/>
        <v>318630950</v>
      </c>
      <c r="AS90">
        <f t="shared" si="26"/>
        <v>313313124</v>
      </c>
      <c r="AT90">
        <f t="shared" si="27"/>
        <v>348056972</v>
      </c>
      <c r="AU90" s="3">
        <f t="shared" si="28"/>
        <v>147600000000</v>
      </c>
      <c r="AV90">
        <f t="shared" si="29"/>
        <v>0.10962458319716728</v>
      </c>
      <c r="AW90">
        <f t="shared" si="30"/>
        <v>9.703366591180522E-2</v>
      </c>
      <c r="AX90">
        <f t="shared" si="31"/>
        <v>9.8675609454286828E-2</v>
      </c>
      <c r="AY90">
        <f t="shared" si="32"/>
        <v>9.5407879599148288E-2</v>
      </c>
      <c r="AZ90">
        <f t="shared" si="33"/>
        <v>8.7342235128137324E-2</v>
      </c>
      <c r="BB90">
        <f t="shared" si="34"/>
        <v>-1.4748185269123932E-4</v>
      </c>
      <c r="BD90" t="e">
        <f t="shared" si="35"/>
        <v>#DIV/0!</v>
      </c>
      <c r="BF90">
        <f t="shared" si="36"/>
        <v>2.1732329344136257E-3</v>
      </c>
      <c r="BG90">
        <f t="shared" si="37"/>
        <v>0.91546144296573428</v>
      </c>
      <c r="BI90">
        <f t="shared" si="38"/>
        <v>29426022</v>
      </c>
      <c r="BL90">
        <f t="shared" si="39"/>
        <v>-1.4748185269123932E-4</v>
      </c>
      <c r="BM90">
        <f>CD90/U90</f>
        <v>4.2404274075026607E-7</v>
      </c>
      <c r="BN90">
        <f>CD90/(U90-K90-J90)</f>
        <v>4.2406850565832077E-7</v>
      </c>
      <c r="BP90">
        <f t="shared" si="40"/>
        <v>150.94879519689817</v>
      </c>
      <c r="BR90">
        <f t="shared" si="41"/>
        <v>0.10962458319716728</v>
      </c>
      <c r="BT90">
        <f t="shared" si="42"/>
        <v>40.816056075569378</v>
      </c>
      <c r="BU90">
        <f t="shared" si="43"/>
        <v>1.0922789279736673</v>
      </c>
      <c r="BW90">
        <f t="shared" si="44"/>
        <v>0.21580959182381243</v>
      </c>
      <c r="BX90">
        <f t="shared" si="45"/>
        <v>9.9627327601357755E-8</v>
      </c>
      <c r="BY90">
        <f t="shared" si="46"/>
        <v>-7.1539836075730223</v>
      </c>
      <c r="CA90">
        <f t="shared" si="47"/>
        <v>11.199617941574543</v>
      </c>
      <c r="CB90">
        <f t="shared" si="48"/>
        <v>1.9320191482483338E-3</v>
      </c>
      <c r="CD90">
        <v>147.6</v>
      </c>
    </row>
    <row r="91" spans="1:82" x14ac:dyDescent="0.3">
      <c r="A91" t="s">
        <v>310</v>
      </c>
      <c r="B91" t="s">
        <v>311</v>
      </c>
      <c r="C91" t="s">
        <v>95</v>
      </c>
      <c r="D91" t="s">
        <v>110</v>
      </c>
      <c r="G91">
        <v>12005</v>
      </c>
      <c r="H91">
        <v>16718457</v>
      </c>
      <c r="I91">
        <v>16718457</v>
      </c>
      <c r="J91">
        <v>12</v>
      </c>
      <c r="K91">
        <v>12</v>
      </c>
      <c r="L91">
        <v>14</v>
      </c>
      <c r="P91">
        <v>6480</v>
      </c>
      <c r="S91">
        <v>19</v>
      </c>
      <c r="V91">
        <v>16</v>
      </c>
      <c r="W91">
        <v>3044</v>
      </c>
      <c r="AB91">
        <v>447</v>
      </c>
      <c r="AC91">
        <v>6</v>
      </c>
      <c r="AD91">
        <v>441</v>
      </c>
      <c r="AG91">
        <v>7</v>
      </c>
      <c r="AI91">
        <v>203</v>
      </c>
      <c r="AK91">
        <v>2301</v>
      </c>
      <c r="AL91">
        <v>11</v>
      </c>
      <c r="AM91">
        <v>8</v>
      </c>
      <c r="AN91">
        <v>2290</v>
      </c>
      <c r="AO91" t="e">
        <f t="shared" si="49"/>
        <v>#DIV/0!</v>
      </c>
      <c r="AP91">
        <f t="shared" si="50"/>
        <v>0</v>
      </c>
      <c r="AQ91">
        <f t="shared" si="51"/>
        <v>11993</v>
      </c>
      <c r="AS91">
        <f t="shared" si="26"/>
        <v>12005</v>
      </c>
      <c r="AT91">
        <f t="shared" si="27"/>
        <v>-12</v>
      </c>
      <c r="AU91" s="3">
        <f t="shared" si="28"/>
        <v>145490000000</v>
      </c>
      <c r="AV91" t="e">
        <f t="shared" si="29"/>
        <v>#DIV/0!</v>
      </c>
      <c r="AW91">
        <f t="shared" si="30"/>
        <v>0</v>
      </c>
      <c r="AX91" t="e">
        <f t="shared" si="31"/>
        <v>#DIV/0!</v>
      </c>
      <c r="AY91">
        <f t="shared" si="32"/>
        <v>0</v>
      </c>
      <c r="AZ91" t="e">
        <f t="shared" si="33"/>
        <v>#DIV/0!</v>
      </c>
      <c r="BB91">
        <f t="shared" si="34"/>
        <v>0.1916701374427322</v>
      </c>
      <c r="BD91">
        <f t="shared" si="35"/>
        <v>2.6736917168851168E-5</v>
      </c>
      <c r="BF91" t="e">
        <f t="shared" si="36"/>
        <v>#DIV/0!</v>
      </c>
      <c r="BG91" t="e">
        <f t="shared" si="37"/>
        <v>#DIV/0!</v>
      </c>
      <c r="BI91">
        <f t="shared" si="38"/>
        <v>-12017</v>
      </c>
      <c r="BL91">
        <f t="shared" si="39"/>
        <v>0.1916701374427322</v>
      </c>
      <c r="BM91" t="e">
        <f>CD91/U91</f>
        <v>#DIV/0!</v>
      </c>
      <c r="BN91">
        <f>CD91/(U91-K91-J91)</f>
        <v>-6.0620833333333337</v>
      </c>
      <c r="BP91">
        <f t="shared" si="40"/>
        <v>0</v>
      </c>
      <c r="BR91" t="e">
        <f t="shared" si="41"/>
        <v>#DIV/0!</v>
      </c>
      <c r="BT91">
        <f t="shared" si="42"/>
        <v>0</v>
      </c>
      <c r="BU91">
        <f t="shared" si="43"/>
        <v>-9.9958350687213656E-4</v>
      </c>
      <c r="BW91" t="e">
        <f t="shared" si="44"/>
        <v>#DIV/0!</v>
      </c>
      <c r="BX91" t="e">
        <f t="shared" si="45"/>
        <v>#DIV/0!</v>
      </c>
      <c r="BY91" t="e">
        <f t="shared" si="46"/>
        <v>#DIV/0!</v>
      </c>
      <c r="CA91" t="e">
        <f t="shared" si="47"/>
        <v>#DIV/0!</v>
      </c>
      <c r="CB91" t="e">
        <f t="shared" si="48"/>
        <v>#DIV/0!</v>
      </c>
      <c r="CD91">
        <v>145.49</v>
      </c>
    </row>
    <row r="92" spans="1:82" x14ac:dyDescent="0.3">
      <c r="A92" t="s">
        <v>312</v>
      </c>
      <c r="B92" t="s">
        <v>313</v>
      </c>
      <c r="C92" t="s">
        <v>164</v>
      </c>
      <c r="D92" t="s">
        <v>44</v>
      </c>
      <c r="E92">
        <v>9497</v>
      </c>
      <c r="G92">
        <v>77542</v>
      </c>
      <c r="H92">
        <v>2078</v>
      </c>
      <c r="I92">
        <v>4990</v>
      </c>
      <c r="J92">
        <v>40497</v>
      </c>
      <c r="K92">
        <v>18568</v>
      </c>
      <c r="L92">
        <v>331</v>
      </c>
      <c r="M92">
        <v>2330</v>
      </c>
      <c r="N92">
        <v>6798</v>
      </c>
      <c r="O92">
        <v>5694</v>
      </c>
      <c r="P92">
        <v>77542</v>
      </c>
      <c r="R92">
        <v>15500</v>
      </c>
      <c r="S92">
        <v>1753</v>
      </c>
      <c r="T92">
        <v>16005</v>
      </c>
      <c r="U92">
        <v>77542</v>
      </c>
      <c r="V92">
        <v>8163</v>
      </c>
      <c r="W92">
        <v>44188</v>
      </c>
      <c r="X92">
        <v>1</v>
      </c>
      <c r="Y92">
        <v>9</v>
      </c>
      <c r="AA92">
        <v>3218</v>
      </c>
      <c r="AB92">
        <v>6759</v>
      </c>
      <c r="AE92">
        <v>1685</v>
      </c>
      <c r="AF92">
        <v>3899</v>
      </c>
      <c r="AG92">
        <v>584</v>
      </c>
      <c r="AI92">
        <v>747</v>
      </c>
      <c r="AJ92">
        <v>2429</v>
      </c>
      <c r="AK92">
        <v>6688</v>
      </c>
      <c r="AM92">
        <v>151</v>
      </c>
      <c r="AO92" t="e">
        <f t="shared" si="49"/>
        <v>#DIV/0!</v>
      </c>
      <c r="AP92">
        <f t="shared" si="50"/>
        <v>2699</v>
      </c>
      <c r="AQ92">
        <f t="shared" si="51"/>
        <v>58974</v>
      </c>
      <c r="AS92">
        <f t="shared" si="26"/>
        <v>70744</v>
      </c>
      <c r="AT92">
        <f t="shared" si="27"/>
        <v>58974</v>
      </c>
      <c r="AU92" s="3">
        <f t="shared" si="28"/>
        <v>144920000000</v>
      </c>
      <c r="AV92" t="e">
        <f t="shared" si="29"/>
        <v>#DIV/0!</v>
      </c>
      <c r="AW92">
        <f t="shared" si="30"/>
        <v>2.3818274341286895E-2</v>
      </c>
      <c r="AX92" t="e">
        <f t="shared" si="31"/>
        <v>#DIV/0!</v>
      </c>
      <c r="AY92">
        <f t="shared" si="32"/>
        <v>2.1730159139563075E-2</v>
      </c>
      <c r="AZ92">
        <f t="shared" si="33"/>
        <v>1.8012336044982737E-2</v>
      </c>
      <c r="BB92">
        <f t="shared" si="34"/>
        <v>9.4538052697048514E-2</v>
      </c>
      <c r="BD92">
        <f t="shared" si="35"/>
        <v>1.3545090180360722</v>
      </c>
      <c r="BF92">
        <f t="shared" si="36"/>
        <v>7.8370669263948797E-2</v>
      </c>
      <c r="BG92">
        <f t="shared" si="37"/>
        <v>1</v>
      </c>
      <c r="BI92">
        <f t="shared" si="38"/>
        <v>-40498</v>
      </c>
      <c r="BL92">
        <f t="shared" si="39"/>
        <v>9.4538052697048514E-2</v>
      </c>
      <c r="BM92">
        <f>CD92/U92</f>
        <v>1.8689226483712051E-3</v>
      </c>
      <c r="BN92">
        <f>CD92/(U92-K92-J92)</f>
        <v>7.843264599231476E-3</v>
      </c>
      <c r="BP92">
        <f t="shared" si="40"/>
        <v>0.57686048231986975</v>
      </c>
      <c r="BR92" t="e">
        <f t="shared" si="41"/>
        <v>#DIV/0!</v>
      </c>
      <c r="BT92">
        <f t="shared" si="42"/>
        <v>0.24929723331853826</v>
      </c>
      <c r="BU92">
        <f t="shared" si="43"/>
        <v>0.76052977741095151</v>
      </c>
      <c r="BW92">
        <f t="shared" si="44"/>
        <v>0.5698589151685538</v>
      </c>
      <c r="BX92">
        <f t="shared" si="45"/>
        <v>3.487968226250634E-4</v>
      </c>
      <c r="BY92">
        <f t="shared" si="46"/>
        <v>0.39947540770391854</v>
      </c>
      <c r="CA92">
        <f t="shared" si="47"/>
        <v>0.30567814062959692</v>
      </c>
      <c r="CB92">
        <f t="shared" si="48"/>
        <v>1.0542806707855252</v>
      </c>
      <c r="CD92">
        <v>144.91999999999999</v>
      </c>
    </row>
    <row r="93" spans="1:82" x14ac:dyDescent="0.3">
      <c r="A93" t="s">
        <v>314</v>
      </c>
      <c r="B93" t="s">
        <v>315</v>
      </c>
      <c r="C93" t="s">
        <v>151</v>
      </c>
      <c r="D93" t="s">
        <v>44</v>
      </c>
      <c r="E93">
        <v>2024</v>
      </c>
      <c r="F93">
        <v>2024</v>
      </c>
      <c r="G93">
        <v>2024</v>
      </c>
      <c r="H93">
        <v>2024</v>
      </c>
      <c r="I93">
        <v>2024</v>
      </c>
      <c r="J93">
        <v>2024</v>
      </c>
      <c r="K93">
        <v>2024</v>
      </c>
      <c r="L93">
        <v>2024</v>
      </c>
      <c r="M93">
        <v>2024</v>
      </c>
      <c r="N93">
        <v>2024</v>
      </c>
      <c r="O93">
        <v>2024</v>
      </c>
      <c r="P93">
        <v>2024</v>
      </c>
      <c r="Q93">
        <v>11226</v>
      </c>
      <c r="R93">
        <v>-17140</v>
      </c>
      <c r="S93">
        <v>5633</v>
      </c>
      <c r="T93">
        <v>2024</v>
      </c>
      <c r="U93">
        <v>2024</v>
      </c>
      <c r="V93">
        <v>114763</v>
      </c>
      <c r="W93">
        <v>116725</v>
      </c>
      <c r="Y93">
        <v>9577</v>
      </c>
      <c r="Z93">
        <v>2024</v>
      </c>
      <c r="AA93">
        <v>7842</v>
      </c>
      <c r="AB93">
        <v>2024</v>
      </c>
      <c r="AC93">
        <v>17851</v>
      </c>
      <c r="AD93">
        <v>8596</v>
      </c>
      <c r="AE93">
        <v>2024</v>
      </c>
      <c r="AF93">
        <v>2024</v>
      </c>
      <c r="AG93">
        <v>10822</v>
      </c>
      <c r="AH93">
        <v>8023</v>
      </c>
      <c r="AI93">
        <v>-28</v>
      </c>
      <c r="AJ93">
        <v>2024</v>
      </c>
      <c r="AK93">
        <v>2024</v>
      </c>
      <c r="AM93">
        <v>7013</v>
      </c>
      <c r="AN93">
        <v>2024</v>
      </c>
      <c r="AO93">
        <f t="shared" si="49"/>
        <v>2031.0636918858283</v>
      </c>
      <c r="AP93">
        <f t="shared" si="50"/>
        <v>0</v>
      </c>
      <c r="AQ93">
        <f t="shared" si="51"/>
        <v>0</v>
      </c>
      <c r="AS93">
        <f t="shared" si="26"/>
        <v>0</v>
      </c>
      <c r="AT93">
        <f t="shared" si="27"/>
        <v>0</v>
      </c>
      <c r="AU93" s="3">
        <f t="shared" si="28"/>
        <v>143950000000</v>
      </c>
      <c r="AV93" t="e">
        <f t="shared" si="29"/>
        <v>#DIV/0!</v>
      </c>
      <c r="AW93" t="e">
        <f t="shared" si="30"/>
        <v>#DIV/0!</v>
      </c>
      <c r="AX93">
        <f t="shared" si="31"/>
        <v>0.50174498317337657</v>
      </c>
      <c r="AY93">
        <f t="shared" si="32"/>
        <v>1</v>
      </c>
      <c r="AZ93">
        <f t="shared" si="33"/>
        <v>0.5</v>
      </c>
      <c r="BB93" t="e">
        <f t="shared" si="34"/>
        <v>#DIV/0!</v>
      </c>
      <c r="BD93">
        <f t="shared" si="35"/>
        <v>1</v>
      </c>
      <c r="BF93">
        <f t="shared" si="36"/>
        <v>-0.34223875549543459</v>
      </c>
      <c r="BG93">
        <f t="shared" si="37"/>
        <v>1</v>
      </c>
      <c r="BI93">
        <f t="shared" si="38"/>
        <v>-2024</v>
      </c>
      <c r="BL93" t="e">
        <f t="shared" si="39"/>
        <v>#DIV/0!</v>
      </c>
      <c r="BM93">
        <f>CD93/U93</f>
        <v>7.1121541501976276E-2</v>
      </c>
      <c r="BN93">
        <f>CD93/(U93-K93-J93)</f>
        <v>-7.1121541501976276E-2</v>
      </c>
      <c r="BP93">
        <f t="shared" si="40"/>
        <v>1</v>
      </c>
      <c r="BR93" t="e">
        <f t="shared" si="41"/>
        <v>#DIV/0!</v>
      </c>
      <c r="BT93">
        <f t="shared" si="42"/>
        <v>1</v>
      </c>
      <c r="BU93">
        <f t="shared" si="43"/>
        <v>0</v>
      </c>
      <c r="BW93">
        <f t="shared" si="44"/>
        <v>57.670454545454547</v>
      </c>
      <c r="BX93">
        <f t="shared" si="45"/>
        <v>4.9407114624505926E-4</v>
      </c>
      <c r="BY93">
        <f t="shared" si="46"/>
        <v>0</v>
      </c>
      <c r="CA93">
        <f t="shared" si="47"/>
        <v>1</v>
      </c>
      <c r="CB93">
        <f t="shared" si="48"/>
        <v>0</v>
      </c>
      <c r="CD93">
        <v>143.94999999999999</v>
      </c>
    </row>
    <row r="94" spans="1:82" x14ac:dyDescent="0.3">
      <c r="A94" t="s">
        <v>316</v>
      </c>
      <c r="B94" t="s">
        <v>317</v>
      </c>
      <c r="C94" t="s">
        <v>92</v>
      </c>
      <c r="D94" t="s">
        <v>44</v>
      </c>
      <c r="E94">
        <v>4021</v>
      </c>
      <c r="F94">
        <v>950</v>
      </c>
      <c r="G94">
        <v>67715</v>
      </c>
      <c r="H94">
        <v>1016</v>
      </c>
      <c r="L94">
        <v>179</v>
      </c>
      <c r="N94">
        <v>5254</v>
      </c>
      <c r="O94">
        <v>1728</v>
      </c>
      <c r="P94">
        <v>50825</v>
      </c>
      <c r="Q94">
        <v>37</v>
      </c>
      <c r="R94">
        <v>70</v>
      </c>
      <c r="S94">
        <v>847</v>
      </c>
      <c r="T94">
        <v>31192</v>
      </c>
      <c r="U94">
        <v>16890</v>
      </c>
      <c r="V94">
        <v>56132</v>
      </c>
      <c r="W94">
        <v>65628</v>
      </c>
      <c r="AB94">
        <v>24250</v>
      </c>
      <c r="AE94">
        <v>12461</v>
      </c>
      <c r="AF94">
        <v>6747</v>
      </c>
      <c r="AH94">
        <v>8794</v>
      </c>
      <c r="AI94">
        <v>-2047</v>
      </c>
      <c r="AJ94">
        <v>6638</v>
      </c>
      <c r="AK94">
        <v>9346</v>
      </c>
      <c r="AL94">
        <v>-3452</v>
      </c>
      <c r="AM94">
        <v>2398</v>
      </c>
      <c r="AN94">
        <v>2808</v>
      </c>
      <c r="AO94">
        <f t="shared" si="49"/>
        <v>15361.576188310211</v>
      </c>
      <c r="AP94">
        <f t="shared" si="50"/>
        <v>-1233</v>
      </c>
      <c r="AQ94">
        <f t="shared" si="51"/>
        <v>67715</v>
      </c>
      <c r="AS94">
        <f t="shared" si="26"/>
        <v>62461</v>
      </c>
      <c r="AT94">
        <f t="shared" si="27"/>
        <v>16890</v>
      </c>
      <c r="AU94" s="3">
        <f t="shared" si="28"/>
        <v>141700000000</v>
      </c>
      <c r="AV94">
        <f t="shared" si="29"/>
        <v>0.24593868475224878</v>
      </c>
      <c r="AW94">
        <f t="shared" si="30"/>
        <v>0.19950048830470213</v>
      </c>
      <c r="AX94">
        <f t="shared" si="31"/>
        <v>0.31948704688470136</v>
      </c>
      <c r="AY94">
        <f t="shared" si="32"/>
        <v>0.18402126559846416</v>
      </c>
      <c r="AZ94">
        <f t="shared" si="33"/>
        <v>0.25916143255272245</v>
      </c>
      <c r="BB94">
        <f t="shared" si="34"/>
        <v>0.14962936872608507</v>
      </c>
      <c r="BD94" t="e">
        <f t="shared" si="35"/>
        <v>#DIV/0!</v>
      </c>
      <c r="BF94">
        <f t="shared" si="36"/>
        <v>2.0650600357659883</v>
      </c>
      <c r="BG94">
        <f t="shared" si="37"/>
        <v>4.0091770278271168</v>
      </c>
      <c r="BI94">
        <f t="shared" si="38"/>
        <v>-50825</v>
      </c>
      <c r="BL94">
        <f t="shared" si="39"/>
        <v>0.14962936872608507</v>
      </c>
      <c r="BM94">
        <f>CD94/U94</f>
        <v>8.3895796329188869E-3</v>
      </c>
      <c r="BN94">
        <f>CD94/(U94-K94-J94)</f>
        <v>8.3895796329188869E-3</v>
      </c>
      <c r="BP94">
        <f t="shared" si="40"/>
        <v>0.27822680412371131</v>
      </c>
      <c r="BR94">
        <f t="shared" si="41"/>
        <v>0.24593868475224875</v>
      </c>
      <c r="BT94">
        <f t="shared" si="42"/>
        <v>0.51385567010309274</v>
      </c>
      <c r="BU94">
        <f t="shared" si="43"/>
        <v>0.24942774865244038</v>
      </c>
      <c r="BW94">
        <f t="shared" si="44"/>
        <v>3.8856127886323266</v>
      </c>
      <c r="BX94">
        <f t="shared" si="45"/>
        <v>1.4209250552163523E-4</v>
      </c>
      <c r="BY94">
        <f t="shared" si="46"/>
        <v>-5.0813801168672658E-2</v>
      </c>
      <c r="CA94">
        <f t="shared" si="47"/>
        <v>0.1933764750666159</v>
      </c>
      <c r="CB94">
        <f t="shared" si="48"/>
        <v>0.76532165968785693</v>
      </c>
      <c r="CD94">
        <v>141.69999999999999</v>
      </c>
    </row>
    <row r="95" spans="1:82" x14ac:dyDescent="0.3">
      <c r="A95" t="s">
        <v>318</v>
      </c>
      <c r="B95" t="s">
        <v>319</v>
      </c>
      <c r="C95" t="s">
        <v>320</v>
      </c>
      <c r="D95" t="s">
        <v>44</v>
      </c>
      <c r="F95">
        <v>1075</v>
      </c>
      <c r="G95">
        <v>39205</v>
      </c>
      <c r="H95">
        <v>5615</v>
      </c>
      <c r="I95">
        <v>7546</v>
      </c>
      <c r="J95">
        <v>3959</v>
      </c>
      <c r="K95">
        <v>999</v>
      </c>
      <c r="L95">
        <v>2193</v>
      </c>
      <c r="M95">
        <v>7093</v>
      </c>
      <c r="P95">
        <v>23734</v>
      </c>
      <c r="Q95">
        <v>911</v>
      </c>
      <c r="R95">
        <v>6603</v>
      </c>
      <c r="S95">
        <v>2698</v>
      </c>
      <c r="T95">
        <v>862</v>
      </c>
      <c r="U95">
        <v>15389</v>
      </c>
      <c r="V95">
        <v>30</v>
      </c>
      <c r="W95">
        <v>56402</v>
      </c>
      <c r="AA95">
        <v>3706</v>
      </c>
      <c r="AB95">
        <v>44759</v>
      </c>
      <c r="AC95">
        <v>30803</v>
      </c>
      <c r="AD95">
        <v>13956</v>
      </c>
      <c r="AF95">
        <v>696</v>
      </c>
      <c r="AG95">
        <v>2290</v>
      </c>
      <c r="AH95">
        <v>8308</v>
      </c>
      <c r="AI95">
        <v>1887</v>
      </c>
      <c r="AJ95">
        <v>6508</v>
      </c>
      <c r="AK95">
        <v>6905</v>
      </c>
      <c r="AL95">
        <v>-1636</v>
      </c>
      <c r="AM95">
        <v>1220</v>
      </c>
      <c r="AN95">
        <v>5269</v>
      </c>
      <c r="AO95">
        <f t="shared" si="49"/>
        <v>0</v>
      </c>
      <c r="AP95">
        <f t="shared" si="50"/>
        <v>0</v>
      </c>
      <c r="AQ95">
        <f t="shared" si="51"/>
        <v>38206</v>
      </c>
      <c r="AS95">
        <f t="shared" si="26"/>
        <v>39205</v>
      </c>
      <c r="AT95">
        <f t="shared" si="27"/>
        <v>14390</v>
      </c>
      <c r="AU95" s="3">
        <f t="shared" si="28"/>
        <v>140910000000</v>
      </c>
      <c r="AV95">
        <f t="shared" si="29"/>
        <v>0</v>
      </c>
      <c r="AW95">
        <f t="shared" si="30"/>
        <v>0</v>
      </c>
      <c r="AX95">
        <f t="shared" si="31"/>
        <v>0</v>
      </c>
      <c r="AY95">
        <f t="shared" si="32"/>
        <v>0</v>
      </c>
      <c r="AZ95">
        <f t="shared" si="33"/>
        <v>0</v>
      </c>
      <c r="BB95">
        <f t="shared" si="34"/>
        <v>0.17612549419716872</v>
      </c>
      <c r="BD95">
        <f t="shared" si="35"/>
        <v>5.9314868804664727</v>
      </c>
      <c r="BF95">
        <f t="shared" si="36"/>
        <v>1.9542854647862726</v>
      </c>
      <c r="BG95">
        <f t="shared" si="37"/>
        <v>2.5475989343037235</v>
      </c>
      <c r="BI95">
        <f t="shared" si="38"/>
        <v>-27775</v>
      </c>
      <c r="BL95">
        <f t="shared" si="39"/>
        <v>0.17612549419716872</v>
      </c>
      <c r="BM95">
        <f>CD95/U95</f>
        <v>9.1565403859899929E-3</v>
      </c>
      <c r="BN95">
        <f>CD95/(U95-K95-J95)</f>
        <v>1.350877192982456E-2</v>
      </c>
      <c r="BP95">
        <f t="shared" si="40"/>
        <v>1.5549945262405326E-2</v>
      </c>
      <c r="BR95">
        <f t="shared" si="41"/>
        <v>0</v>
      </c>
      <c r="BT95">
        <f t="shared" si="42"/>
        <v>0</v>
      </c>
      <c r="BU95">
        <f t="shared" si="43"/>
        <v>0.36704501976788673</v>
      </c>
      <c r="BW95">
        <f t="shared" si="44"/>
        <v>3.6650854506465658</v>
      </c>
      <c r="BX95" t="e">
        <f t="shared" si="45"/>
        <v>#DIV/0!</v>
      </c>
      <c r="BY95" t="e">
        <f t="shared" si="46"/>
        <v>#DIV/0!</v>
      </c>
      <c r="CA95" t="e">
        <f t="shared" si="47"/>
        <v>#DIV/0!</v>
      </c>
      <c r="CB95" t="e">
        <f t="shared" si="48"/>
        <v>#DIV/0!</v>
      </c>
      <c r="CD95">
        <v>140.91</v>
      </c>
    </row>
    <row r="96" spans="1:82" x14ac:dyDescent="0.3">
      <c r="A96" t="s">
        <v>321</v>
      </c>
      <c r="B96" t="s">
        <v>322</v>
      </c>
      <c r="C96" t="s">
        <v>151</v>
      </c>
      <c r="D96" t="s">
        <v>44</v>
      </c>
      <c r="E96">
        <v>11801</v>
      </c>
      <c r="F96">
        <v>13225</v>
      </c>
      <c r="G96">
        <v>38381</v>
      </c>
      <c r="I96">
        <v>3729</v>
      </c>
      <c r="J96">
        <v>14713</v>
      </c>
      <c r="K96">
        <v>4658</v>
      </c>
      <c r="L96">
        <v>4619</v>
      </c>
      <c r="M96">
        <v>4227</v>
      </c>
      <c r="N96">
        <v>7857</v>
      </c>
      <c r="O96">
        <v>11994</v>
      </c>
      <c r="P96">
        <v>38381</v>
      </c>
      <c r="Q96">
        <v>674</v>
      </c>
      <c r="R96">
        <v>8478</v>
      </c>
      <c r="S96">
        <v>3678</v>
      </c>
      <c r="T96">
        <v>9152</v>
      </c>
      <c r="U96">
        <v>18531</v>
      </c>
      <c r="W96">
        <v>10096</v>
      </c>
      <c r="Y96">
        <v>4</v>
      </c>
      <c r="AA96">
        <v>4342</v>
      </c>
      <c r="AB96">
        <v>24878</v>
      </c>
      <c r="AC96">
        <v>15375</v>
      </c>
      <c r="AD96">
        <v>9503</v>
      </c>
      <c r="AE96">
        <v>3455</v>
      </c>
      <c r="AF96">
        <v>3798</v>
      </c>
      <c r="AG96">
        <v>794</v>
      </c>
      <c r="AH96">
        <v>4566</v>
      </c>
      <c r="AI96">
        <v>768</v>
      </c>
      <c r="AK96">
        <v>4327</v>
      </c>
      <c r="AM96">
        <v>921</v>
      </c>
      <c r="AO96">
        <f t="shared" si="49"/>
        <v>2873.8699080157685</v>
      </c>
      <c r="AP96">
        <f t="shared" si="50"/>
        <v>3944</v>
      </c>
      <c r="AQ96">
        <f t="shared" si="51"/>
        <v>33723</v>
      </c>
      <c r="AS96">
        <f t="shared" si="26"/>
        <v>30524</v>
      </c>
      <c r="AT96">
        <f t="shared" si="27"/>
        <v>13873</v>
      </c>
      <c r="AU96" s="3">
        <f t="shared" si="28"/>
        <v>140160000000</v>
      </c>
      <c r="AV96">
        <f t="shared" si="29"/>
        <v>9.4151156729647772E-2</v>
      </c>
      <c r="AW96">
        <f t="shared" si="30"/>
        <v>0.11318962128161447</v>
      </c>
      <c r="AX96">
        <f t="shared" si="31"/>
        <v>0.10381352844763098</v>
      </c>
      <c r="AY96">
        <f t="shared" si="32"/>
        <v>9.0018498736353925E-2</v>
      </c>
      <c r="AZ96">
        <f t="shared" si="33"/>
        <v>0.12480583751761008</v>
      </c>
      <c r="BB96">
        <f t="shared" si="34"/>
        <v>0.14175730572664133</v>
      </c>
      <c r="BD96">
        <f t="shared" si="35"/>
        <v>6.6714936980423705</v>
      </c>
      <c r="BF96">
        <f t="shared" si="36"/>
        <v>1.2548169070916977</v>
      </c>
      <c r="BG96">
        <f t="shared" si="37"/>
        <v>2.0711780260104691</v>
      </c>
      <c r="BI96">
        <f t="shared" si="38"/>
        <v>-34563</v>
      </c>
      <c r="BL96">
        <f t="shared" si="39"/>
        <v>0.14175730572664133</v>
      </c>
      <c r="BM96">
        <f>CD96/U96</f>
        <v>7.5635421725756841E-3</v>
      </c>
      <c r="BN96">
        <f>CD96/(U96-K96-J96)</f>
        <v>-0.16685714285714284</v>
      </c>
      <c r="BP96">
        <f t="shared" si="40"/>
        <v>0.15266500522550044</v>
      </c>
      <c r="BR96">
        <f t="shared" si="41"/>
        <v>9.4151156729647772E-2</v>
      </c>
      <c r="BT96">
        <f t="shared" si="42"/>
        <v>0.1388777232896535</v>
      </c>
      <c r="BU96">
        <f t="shared" si="43"/>
        <v>0.36145488653239882</v>
      </c>
      <c r="BW96">
        <f t="shared" si="44"/>
        <v>0.54481679348119372</v>
      </c>
      <c r="BX96">
        <f t="shared" si="45"/>
        <v>2.5381283920323275E-4</v>
      </c>
      <c r="BY96">
        <f t="shared" si="46"/>
        <v>0.15857239252203931</v>
      </c>
      <c r="CA96">
        <f t="shared" si="47"/>
        <v>0</v>
      </c>
      <c r="CB96">
        <f t="shared" si="48"/>
        <v>0.96398116329387806</v>
      </c>
      <c r="CD96">
        <v>140.16</v>
      </c>
    </row>
    <row r="97" spans="1:82" x14ac:dyDescent="0.3">
      <c r="A97" t="s">
        <v>323</v>
      </c>
      <c r="B97" t="s">
        <v>324</v>
      </c>
      <c r="C97" t="s">
        <v>325</v>
      </c>
      <c r="D97" t="s">
        <v>44</v>
      </c>
      <c r="E97">
        <v>12991</v>
      </c>
      <c r="F97">
        <v>148</v>
      </c>
      <c r="G97">
        <v>31749</v>
      </c>
      <c r="H97">
        <v>5335</v>
      </c>
      <c r="J97">
        <v>94</v>
      </c>
      <c r="L97">
        <v>549</v>
      </c>
      <c r="N97">
        <v>11008</v>
      </c>
      <c r="O97">
        <v>1050</v>
      </c>
      <c r="P97">
        <v>31749</v>
      </c>
      <c r="R97">
        <v>2866</v>
      </c>
      <c r="S97">
        <v>4257</v>
      </c>
      <c r="T97">
        <v>2877</v>
      </c>
      <c r="U97">
        <v>31749</v>
      </c>
      <c r="W97">
        <v>7883</v>
      </c>
      <c r="AA97">
        <v>609</v>
      </c>
      <c r="AB97">
        <v>34604</v>
      </c>
      <c r="AF97">
        <v>4864</v>
      </c>
      <c r="AH97">
        <v>6483</v>
      </c>
      <c r="AI97">
        <v>1619</v>
      </c>
      <c r="AJ97">
        <v>4787</v>
      </c>
      <c r="AK97">
        <v>6116</v>
      </c>
      <c r="AL97">
        <v>1918</v>
      </c>
      <c r="AM97">
        <v>1104</v>
      </c>
      <c r="AN97">
        <v>4198</v>
      </c>
      <c r="AO97">
        <f t="shared" si="49"/>
        <v>0</v>
      </c>
      <c r="AP97">
        <f t="shared" si="50"/>
        <v>1983</v>
      </c>
      <c r="AQ97">
        <f t="shared" si="51"/>
        <v>31749</v>
      </c>
      <c r="AS97">
        <f t="shared" si="26"/>
        <v>20741</v>
      </c>
      <c r="AT97">
        <f t="shared" si="27"/>
        <v>31749</v>
      </c>
      <c r="AU97" s="3">
        <f t="shared" si="28"/>
        <v>139800000000</v>
      </c>
      <c r="AV97">
        <f t="shared" si="29"/>
        <v>0</v>
      </c>
      <c r="AW97">
        <f t="shared" si="30"/>
        <v>0</v>
      </c>
      <c r="AX97">
        <f t="shared" si="31"/>
        <v>0</v>
      </c>
      <c r="AY97">
        <f t="shared" si="32"/>
        <v>0</v>
      </c>
      <c r="AZ97">
        <f t="shared" si="33"/>
        <v>0</v>
      </c>
      <c r="BB97">
        <f t="shared" si="34"/>
        <v>0.29487488549250279</v>
      </c>
      <c r="BD97" t="e">
        <f t="shared" si="35"/>
        <v>#DIV/0!</v>
      </c>
      <c r="BF97">
        <f t="shared" si="36"/>
        <v>1.4658364044563053</v>
      </c>
      <c r="BG97">
        <f t="shared" si="37"/>
        <v>1</v>
      </c>
      <c r="BI97">
        <f t="shared" si="38"/>
        <v>-94</v>
      </c>
      <c r="BL97">
        <f t="shared" si="39"/>
        <v>0.29487488549250279</v>
      </c>
      <c r="BM97">
        <f>CD97/U97</f>
        <v>4.4032882925446474E-3</v>
      </c>
      <c r="BN97">
        <f>CD97/(U97-K97-J97)</f>
        <v>4.4163639235507823E-3</v>
      </c>
      <c r="BP97">
        <f t="shared" si="40"/>
        <v>0.14056178476476708</v>
      </c>
      <c r="BR97">
        <f t="shared" si="41"/>
        <v>0</v>
      </c>
      <c r="BT97">
        <f t="shared" si="42"/>
        <v>0</v>
      </c>
      <c r="BU97">
        <f t="shared" si="43"/>
        <v>1</v>
      </c>
      <c r="BW97">
        <f t="shared" si="44"/>
        <v>0.2482912847648745</v>
      </c>
      <c r="BX97">
        <f t="shared" si="45"/>
        <v>3.4226752553167069E-4</v>
      </c>
      <c r="BY97">
        <f t="shared" si="46"/>
        <v>5.7339618012805349E-2</v>
      </c>
      <c r="CA97">
        <f t="shared" si="47"/>
        <v>0.48464752906976744</v>
      </c>
      <c r="CB97">
        <f t="shared" si="48"/>
        <v>1.180141715116279</v>
      </c>
      <c r="CD97">
        <v>139.80000000000001</v>
      </c>
    </row>
    <row r="98" spans="1:82" x14ac:dyDescent="0.3">
      <c r="A98" t="s">
        <v>326</v>
      </c>
      <c r="B98" t="s">
        <v>327</v>
      </c>
      <c r="C98" t="s">
        <v>328</v>
      </c>
      <c r="D98" t="s">
        <v>110</v>
      </c>
      <c r="E98">
        <v>-6536</v>
      </c>
      <c r="F98">
        <v>-1027</v>
      </c>
      <c r="G98">
        <v>2.1</v>
      </c>
      <c r="H98">
        <v>-1724</v>
      </c>
      <c r="I98">
        <v>84876</v>
      </c>
      <c r="J98">
        <v>306</v>
      </c>
      <c r="K98">
        <v>-317</v>
      </c>
      <c r="L98">
        <v>6849</v>
      </c>
      <c r="M98">
        <v>-126000</v>
      </c>
      <c r="N98">
        <v>87960</v>
      </c>
      <c r="O98">
        <v>77272</v>
      </c>
      <c r="P98">
        <v>285487</v>
      </c>
      <c r="Q98">
        <v>7929</v>
      </c>
      <c r="S98">
        <v>-6904</v>
      </c>
      <c r="T98">
        <v>2.1</v>
      </c>
      <c r="U98">
        <v>120255</v>
      </c>
      <c r="V98">
        <v>9956</v>
      </c>
      <c r="Y98">
        <v>2030</v>
      </c>
      <c r="Z98">
        <v>2018</v>
      </c>
      <c r="AB98">
        <v>214550</v>
      </c>
      <c r="AC98">
        <v>2018</v>
      </c>
      <c r="AD98">
        <v>212532</v>
      </c>
      <c r="AE98">
        <v>8466</v>
      </c>
      <c r="AF98">
        <v>20566</v>
      </c>
      <c r="AG98">
        <v>2030</v>
      </c>
      <c r="AI98">
        <v>11209</v>
      </c>
      <c r="AJ98">
        <v>16865</v>
      </c>
      <c r="AK98">
        <v>30854</v>
      </c>
      <c r="AL98">
        <v>2030</v>
      </c>
      <c r="AM98">
        <v>31</v>
      </c>
      <c r="AN98">
        <v>28824</v>
      </c>
      <c r="AO98" t="e">
        <f t="shared" si="49"/>
        <v>#DIV/0!</v>
      </c>
      <c r="AP98">
        <f t="shared" si="50"/>
        <v>-94496</v>
      </c>
      <c r="AQ98">
        <f t="shared" si="51"/>
        <v>319.10000000000002</v>
      </c>
      <c r="AS98">
        <f t="shared" si="26"/>
        <v>-87957.9</v>
      </c>
      <c r="AT98">
        <f t="shared" si="27"/>
        <v>120572</v>
      </c>
      <c r="AU98" s="3">
        <f t="shared" si="28"/>
        <v>139220000000</v>
      </c>
      <c r="AV98" t="e">
        <f t="shared" si="29"/>
        <v>#DIV/0!</v>
      </c>
      <c r="AW98">
        <f t="shared" si="30"/>
        <v>-9.6250592613056934E-2</v>
      </c>
      <c r="AX98" t="e">
        <f t="shared" si="31"/>
        <v>#DIV/0!</v>
      </c>
      <c r="AY98">
        <f t="shared" si="32"/>
        <v>4031.4285714285711</v>
      </c>
      <c r="AZ98">
        <f t="shared" si="33"/>
        <v>7.0399169778749021E-2</v>
      </c>
      <c r="BB98">
        <f t="shared" si="34"/>
        <v>-0.35078145339986516</v>
      </c>
      <c r="BD98">
        <f t="shared" si="35"/>
        <v>2.5278052688628114</v>
      </c>
      <c r="BF98">
        <f t="shared" si="36"/>
        <v>5.3338802704852828</v>
      </c>
      <c r="BG98">
        <f t="shared" si="37"/>
        <v>1.7462891355868781E-5</v>
      </c>
      <c r="BI98">
        <f t="shared" si="38"/>
        <v>119946.9</v>
      </c>
      <c r="BL98">
        <f t="shared" si="39"/>
        <v>-0.35078145339986516</v>
      </c>
      <c r="BM98">
        <f>CD98/U98</f>
        <v>1.1577065402685958E-3</v>
      </c>
      <c r="BN98">
        <f>CD98/(U98-K98-J98)</f>
        <v>1.1576006518883143E-3</v>
      </c>
      <c r="BP98">
        <f t="shared" si="40"/>
        <v>9.5856443719412723E-2</v>
      </c>
      <c r="BR98" t="e">
        <f t="shared" si="41"/>
        <v>#DIV/0!</v>
      </c>
      <c r="BT98">
        <f t="shared" si="42"/>
        <v>3.9459333488697276E-2</v>
      </c>
      <c r="BU98">
        <f t="shared" si="43"/>
        <v>57415.238095238092</v>
      </c>
      <c r="BW98">
        <f t="shared" si="44"/>
        <v>0</v>
      </c>
      <c r="BX98">
        <f t="shared" si="45"/>
        <v>6.508620943178888E-5</v>
      </c>
      <c r="BY98">
        <f t="shared" si="46"/>
        <v>-0.44043179602516302</v>
      </c>
      <c r="CA98">
        <f t="shared" si="47"/>
        <v>-1.9599818099135972E-2</v>
      </c>
      <c r="CB98">
        <f t="shared" si="48"/>
        <v>1.358162801273306</v>
      </c>
      <c r="CD98">
        <v>139.22</v>
      </c>
    </row>
    <row r="99" spans="1:82" x14ac:dyDescent="0.3">
      <c r="A99" t="s">
        <v>329</v>
      </c>
      <c r="B99" t="s">
        <v>330</v>
      </c>
      <c r="C99" t="s">
        <v>241</v>
      </c>
      <c r="D99" t="s">
        <v>44</v>
      </c>
      <c r="E99">
        <v>19173</v>
      </c>
      <c r="G99">
        <v>58995</v>
      </c>
      <c r="H99">
        <v>3906</v>
      </c>
      <c r="I99">
        <v>5414</v>
      </c>
      <c r="J99">
        <v>8314</v>
      </c>
      <c r="K99">
        <v>19948</v>
      </c>
      <c r="L99">
        <v>4420</v>
      </c>
      <c r="M99">
        <v>1710</v>
      </c>
      <c r="N99">
        <v>12004</v>
      </c>
      <c r="O99">
        <v>498</v>
      </c>
      <c r="P99">
        <v>58995</v>
      </c>
      <c r="Q99">
        <v>1179</v>
      </c>
      <c r="R99">
        <v>24896</v>
      </c>
      <c r="S99">
        <v>833</v>
      </c>
      <c r="T99">
        <v>26710</v>
      </c>
      <c r="U99">
        <v>58995</v>
      </c>
      <c r="W99">
        <v>11497</v>
      </c>
      <c r="Y99">
        <v>-1</v>
      </c>
      <c r="AA99">
        <v>132</v>
      </c>
      <c r="AB99">
        <v>28754</v>
      </c>
      <c r="AC99">
        <v>6251</v>
      </c>
      <c r="AD99">
        <v>22503</v>
      </c>
      <c r="AE99">
        <v>1662</v>
      </c>
      <c r="AF99">
        <v>480</v>
      </c>
      <c r="AG99">
        <v>5907</v>
      </c>
      <c r="AH99">
        <v>690</v>
      </c>
      <c r="AI99">
        <v>211</v>
      </c>
      <c r="AJ99">
        <v>584</v>
      </c>
      <c r="AK99">
        <v>10828</v>
      </c>
      <c r="AL99">
        <v>523</v>
      </c>
      <c r="AM99">
        <v>381</v>
      </c>
      <c r="AN99">
        <v>10305</v>
      </c>
      <c r="AO99">
        <f t="shared" si="49"/>
        <v>1153.7652173913045</v>
      </c>
      <c r="AP99">
        <f t="shared" si="50"/>
        <v>7169</v>
      </c>
      <c r="AQ99">
        <f t="shared" si="51"/>
        <v>39047</v>
      </c>
      <c r="AS99">
        <f t="shared" si="26"/>
        <v>46991</v>
      </c>
      <c r="AT99">
        <f t="shared" si="27"/>
        <v>39047</v>
      </c>
      <c r="AU99" s="3">
        <f t="shared" si="28"/>
        <v>138710000000</v>
      </c>
      <c r="AV99">
        <f t="shared" si="29"/>
        <v>2.4552897733423517E-2</v>
      </c>
      <c r="AW99">
        <f t="shared" si="30"/>
        <v>3.5368474814326145E-2</v>
      </c>
      <c r="AX99">
        <f t="shared" si="31"/>
        <v>1.3462052591929344E-2</v>
      </c>
      <c r="AY99">
        <f t="shared" si="32"/>
        <v>2.8171878972794304E-2</v>
      </c>
      <c r="AZ99">
        <f t="shared" si="33"/>
        <v>1.9392100810921183E-2</v>
      </c>
      <c r="BB99">
        <f t="shared" si="34"/>
        <v>0.23042710306228853</v>
      </c>
      <c r="BD99">
        <f t="shared" si="35"/>
        <v>5.3110454377539709</v>
      </c>
      <c r="BF99">
        <f t="shared" si="36"/>
        <v>0.39353461254208522</v>
      </c>
      <c r="BG99">
        <f t="shared" si="37"/>
        <v>1</v>
      </c>
      <c r="BI99">
        <f t="shared" si="38"/>
        <v>-8314</v>
      </c>
      <c r="BL99">
        <f t="shared" si="39"/>
        <v>0.23042710306228853</v>
      </c>
      <c r="BM99">
        <f>CD99/U99</f>
        <v>2.3512162047631155E-3</v>
      </c>
      <c r="BN99">
        <f>CD99/(U99-K99-J99)</f>
        <v>4.5133895161552735E-3</v>
      </c>
      <c r="BP99">
        <f t="shared" si="40"/>
        <v>1.6693329623704529E-2</v>
      </c>
      <c r="BR99">
        <f t="shared" si="41"/>
        <v>2.4552897733423517E-2</v>
      </c>
      <c r="BT99">
        <f t="shared" si="42"/>
        <v>5.7800653822076928E-2</v>
      </c>
      <c r="BU99">
        <f t="shared" si="43"/>
        <v>0.66186964997033648</v>
      </c>
      <c r="BW99">
        <f t="shared" si="44"/>
        <v>0.19488092211204339</v>
      </c>
      <c r="BX99">
        <f t="shared" si="45"/>
        <v>3.7086596134621795E-3</v>
      </c>
      <c r="BY99">
        <f t="shared" si="46"/>
        <v>0.24937242696940623</v>
      </c>
      <c r="CA99">
        <f t="shared" si="47"/>
        <v>0.32539153615461514</v>
      </c>
      <c r="CB99">
        <f t="shared" si="48"/>
        <v>1.454765078307231</v>
      </c>
      <c r="CD99">
        <v>138.71</v>
      </c>
    </row>
    <row r="100" spans="1:82" x14ac:dyDescent="0.3">
      <c r="A100" t="s">
        <v>331</v>
      </c>
      <c r="B100" t="s">
        <v>332</v>
      </c>
      <c r="C100" t="s">
        <v>169</v>
      </c>
      <c r="D100" t="s">
        <v>44</v>
      </c>
      <c r="E100">
        <v>34153</v>
      </c>
      <c r="G100">
        <v>51485</v>
      </c>
      <c r="H100">
        <v>603</v>
      </c>
      <c r="K100">
        <v>237</v>
      </c>
      <c r="L100">
        <v>2328</v>
      </c>
      <c r="N100">
        <v>31685</v>
      </c>
      <c r="O100">
        <v>1322</v>
      </c>
      <c r="P100">
        <v>40892</v>
      </c>
      <c r="Q100">
        <v>60</v>
      </c>
      <c r="R100">
        <v>1050</v>
      </c>
      <c r="T100">
        <v>1110</v>
      </c>
      <c r="U100">
        <v>10593</v>
      </c>
      <c r="V100">
        <v>43</v>
      </c>
      <c r="W100">
        <v>1611</v>
      </c>
      <c r="Y100">
        <v>3</v>
      </c>
      <c r="AB100">
        <v>34935</v>
      </c>
      <c r="AC100">
        <v>10861</v>
      </c>
      <c r="AD100">
        <v>6085</v>
      </c>
      <c r="AE100">
        <v>471</v>
      </c>
      <c r="AF100">
        <v>1559</v>
      </c>
      <c r="AG100">
        <v>982</v>
      </c>
      <c r="AH100">
        <v>2498</v>
      </c>
      <c r="AI100">
        <v>2024</v>
      </c>
      <c r="AJ100">
        <v>439</v>
      </c>
      <c r="AM100">
        <v>1008</v>
      </c>
      <c r="AO100">
        <f t="shared" si="49"/>
        <v>89.373098478783007</v>
      </c>
      <c r="AP100">
        <f t="shared" si="50"/>
        <v>2468</v>
      </c>
      <c r="AQ100">
        <f t="shared" si="51"/>
        <v>51248</v>
      </c>
      <c r="AS100">
        <f t="shared" si="26"/>
        <v>19800</v>
      </c>
      <c r="AT100">
        <f t="shared" si="27"/>
        <v>10356</v>
      </c>
      <c r="AU100" s="3">
        <f t="shared" si="28"/>
        <v>137850000000</v>
      </c>
      <c r="AV100">
        <f t="shared" si="29"/>
        <v>4.5137928524637879E-3</v>
      </c>
      <c r="AW100">
        <f t="shared" si="30"/>
        <v>2.3787878787878788E-2</v>
      </c>
      <c r="AX100">
        <f t="shared" si="31"/>
        <v>7.6367682200105111E-3</v>
      </c>
      <c r="AY100">
        <f t="shared" si="32"/>
        <v>9.14829562008352E-3</v>
      </c>
      <c r="AZ100">
        <f t="shared" si="33"/>
        <v>4.0246090745962575E-2</v>
      </c>
      <c r="BB100">
        <f t="shared" si="34"/>
        <v>0</v>
      </c>
      <c r="BD100" t="e">
        <f t="shared" si="35"/>
        <v>#DIV/0!</v>
      </c>
      <c r="BF100">
        <f t="shared" si="36"/>
        <v>-1.7483234911420278</v>
      </c>
      <c r="BG100">
        <f t="shared" si="37"/>
        <v>4.8602850939299538</v>
      </c>
      <c r="BI100">
        <f t="shared" si="38"/>
        <v>-40892</v>
      </c>
      <c r="BL100">
        <f t="shared" si="39"/>
        <v>0</v>
      </c>
      <c r="BM100">
        <f>CD100/U100</f>
        <v>1.3013310676862079E-2</v>
      </c>
      <c r="BN100">
        <f>CD100/(U100-K100-J100)</f>
        <v>1.3311123986095017E-2</v>
      </c>
      <c r="BP100">
        <f t="shared" si="40"/>
        <v>4.4625733505080867E-2</v>
      </c>
      <c r="BR100">
        <f t="shared" si="41"/>
        <v>4.5137928524637879E-3</v>
      </c>
      <c r="BT100">
        <f t="shared" si="42"/>
        <v>1.3482181193645342E-2</v>
      </c>
      <c r="BU100">
        <f t="shared" si="43"/>
        <v>0.20114596484412936</v>
      </c>
      <c r="BW100">
        <f t="shared" si="44"/>
        <v>0.15208156329651656</v>
      </c>
      <c r="BX100">
        <f t="shared" si="45"/>
        <v>7.0360669284711406E-4</v>
      </c>
      <c r="BY100">
        <f t="shared" si="46"/>
        <v>7.0676338678886022E-2</v>
      </c>
      <c r="CA100">
        <f t="shared" si="47"/>
        <v>1.9031087265267477E-2</v>
      </c>
      <c r="CB100">
        <f t="shared" si="48"/>
        <v>1.0778917468833833</v>
      </c>
      <c r="CD100">
        <v>137.85</v>
      </c>
    </row>
    <row r="101" spans="1:82" x14ac:dyDescent="0.3">
      <c r="A101" t="s">
        <v>333</v>
      </c>
      <c r="B101" t="s">
        <v>334</v>
      </c>
      <c r="C101" t="s">
        <v>335</v>
      </c>
      <c r="D101" t="s">
        <v>110</v>
      </c>
      <c r="E101">
        <v>10971</v>
      </c>
      <c r="F101">
        <v>116617</v>
      </c>
      <c r="G101">
        <v>206</v>
      </c>
      <c r="H101">
        <v>11174</v>
      </c>
      <c r="I101">
        <v>88</v>
      </c>
      <c r="J101">
        <v>14</v>
      </c>
      <c r="K101">
        <v>15</v>
      </c>
      <c r="L101">
        <v>19</v>
      </c>
      <c r="M101">
        <v>18</v>
      </c>
      <c r="N101">
        <v>20844</v>
      </c>
      <c r="O101">
        <v>111188</v>
      </c>
      <c r="P101">
        <v>206</v>
      </c>
      <c r="Q101">
        <v>1449</v>
      </c>
      <c r="S101">
        <v>26</v>
      </c>
      <c r="T101">
        <v>1449</v>
      </c>
      <c r="U101">
        <v>88</v>
      </c>
      <c r="V101">
        <v>289</v>
      </c>
      <c r="W101">
        <v>46</v>
      </c>
      <c r="AB101">
        <v>59768</v>
      </c>
      <c r="AC101">
        <v>26744</v>
      </c>
      <c r="AD101">
        <v>33024</v>
      </c>
      <c r="AF101">
        <v>142</v>
      </c>
      <c r="AH101">
        <v>10</v>
      </c>
      <c r="AI101">
        <v>12</v>
      </c>
      <c r="AJ101">
        <v>1</v>
      </c>
      <c r="AK101">
        <v>15</v>
      </c>
      <c r="AO101">
        <f t="shared" si="49"/>
        <v>0</v>
      </c>
      <c r="AP101">
        <f t="shared" si="50"/>
        <v>-9873</v>
      </c>
      <c r="AQ101">
        <f t="shared" si="51"/>
        <v>191</v>
      </c>
      <c r="AS101">
        <f t="shared" si="26"/>
        <v>-20638</v>
      </c>
      <c r="AT101">
        <f t="shared" si="27"/>
        <v>73</v>
      </c>
      <c r="AU101" s="3">
        <f t="shared" si="28"/>
        <v>136970000000</v>
      </c>
      <c r="AV101">
        <f t="shared" si="29"/>
        <v>0</v>
      </c>
      <c r="AW101">
        <f t="shared" si="30"/>
        <v>0</v>
      </c>
      <c r="AX101">
        <f t="shared" si="31"/>
        <v>0</v>
      </c>
      <c r="AY101">
        <f t="shared" si="32"/>
        <v>0</v>
      </c>
      <c r="AZ101">
        <f t="shared" si="33"/>
        <v>0</v>
      </c>
      <c r="BB101">
        <f t="shared" si="34"/>
        <v>-7.2681461381916856E-4</v>
      </c>
      <c r="BD101">
        <f t="shared" si="35"/>
        <v>679.18181818181813</v>
      </c>
      <c r="BF101">
        <f t="shared" si="36"/>
        <v>-3.09566478479308</v>
      </c>
      <c r="BG101">
        <f t="shared" si="37"/>
        <v>2.3409090909090908</v>
      </c>
      <c r="BI101">
        <f t="shared" si="38"/>
        <v>-132</v>
      </c>
      <c r="BL101">
        <f t="shared" si="39"/>
        <v>-7.2681461381916856E-4</v>
      </c>
      <c r="BM101">
        <f>CD101/U101</f>
        <v>1.5564772727272727</v>
      </c>
      <c r="BN101">
        <f>CD101/(U101-K101-J101)</f>
        <v>2.3215254237288137</v>
      </c>
      <c r="BP101">
        <f t="shared" si="40"/>
        <v>2.3758532994244412E-3</v>
      </c>
      <c r="BR101">
        <f t="shared" si="41"/>
        <v>0</v>
      </c>
      <c r="BT101">
        <f t="shared" si="42"/>
        <v>0</v>
      </c>
      <c r="BU101">
        <f t="shared" si="43"/>
        <v>0.35436893203883496</v>
      </c>
      <c r="BW101">
        <f t="shared" si="44"/>
        <v>0.52272727272727271</v>
      </c>
      <c r="BX101">
        <f t="shared" si="45"/>
        <v>7.475721726250808E-3</v>
      </c>
      <c r="BY101">
        <f t="shared" si="46"/>
        <v>-0.16517993784371535</v>
      </c>
      <c r="CA101">
        <f t="shared" si="47"/>
        <v>0.53607752830550759</v>
      </c>
      <c r="CB101">
        <f t="shared" si="48"/>
        <v>0.5254749568221071</v>
      </c>
      <c r="CD101">
        <v>136.97</v>
      </c>
    </row>
    <row r="102" spans="1:82" x14ac:dyDescent="0.3">
      <c r="A102" t="s">
        <v>336</v>
      </c>
      <c r="B102" t="s">
        <v>337</v>
      </c>
      <c r="C102" t="s">
        <v>338</v>
      </c>
      <c r="D102" t="s">
        <v>44</v>
      </c>
      <c r="E102">
        <v>24372</v>
      </c>
      <c r="G102">
        <v>69416</v>
      </c>
      <c r="H102">
        <v>7041</v>
      </c>
      <c r="J102">
        <v>1150</v>
      </c>
      <c r="K102">
        <v>416</v>
      </c>
      <c r="L102">
        <v>6615</v>
      </c>
      <c r="M102">
        <v>8875</v>
      </c>
      <c r="N102">
        <v>9248</v>
      </c>
      <c r="O102">
        <v>610</v>
      </c>
      <c r="P102">
        <v>24285</v>
      </c>
      <c r="Q102">
        <v>431</v>
      </c>
      <c r="R102">
        <v>12966</v>
      </c>
      <c r="T102">
        <v>13397</v>
      </c>
      <c r="U102">
        <v>45131</v>
      </c>
      <c r="V102">
        <v>7852</v>
      </c>
      <c r="W102">
        <v>40877</v>
      </c>
      <c r="Y102">
        <v>125</v>
      </c>
      <c r="AA102">
        <v>134</v>
      </c>
      <c r="AB102">
        <v>25111</v>
      </c>
      <c r="AC102">
        <v>19498</v>
      </c>
      <c r="AD102">
        <v>5613</v>
      </c>
      <c r="AE102">
        <v>1304</v>
      </c>
      <c r="AF102">
        <v>778</v>
      </c>
      <c r="AG102">
        <v>3430</v>
      </c>
      <c r="AJ102">
        <v>956</v>
      </c>
      <c r="AK102">
        <v>8507</v>
      </c>
      <c r="AM102">
        <v>7780</v>
      </c>
      <c r="AO102" t="e">
        <f t="shared" si="49"/>
        <v>#DIV/0!</v>
      </c>
      <c r="AP102">
        <f t="shared" si="50"/>
        <v>15124</v>
      </c>
      <c r="AQ102">
        <f t="shared" si="51"/>
        <v>69000</v>
      </c>
      <c r="AS102">
        <f t="shared" si="26"/>
        <v>60168</v>
      </c>
      <c r="AT102">
        <f t="shared" si="27"/>
        <v>44715</v>
      </c>
      <c r="AU102" s="3">
        <f t="shared" si="28"/>
        <v>136240000000.00002</v>
      </c>
      <c r="AV102" t="e">
        <f t="shared" si="29"/>
        <v>#DIV/0!</v>
      </c>
      <c r="AW102">
        <f t="shared" si="30"/>
        <v>2.1672649913575322E-2</v>
      </c>
      <c r="AX102" t="e">
        <f t="shared" si="31"/>
        <v>#DIV/0!</v>
      </c>
      <c r="AY102">
        <f t="shared" si="32"/>
        <v>1.8785294456609428E-2</v>
      </c>
      <c r="AZ102">
        <f t="shared" si="33"/>
        <v>2.2279934390377256E-2</v>
      </c>
      <c r="BB102">
        <f t="shared" si="34"/>
        <v>0.14138744847759607</v>
      </c>
      <c r="BD102" t="e">
        <f t="shared" si="35"/>
        <v>#DIV/0!</v>
      </c>
      <c r="BF102">
        <f t="shared" si="36"/>
        <v>0.50955762987012987</v>
      </c>
      <c r="BG102">
        <f t="shared" si="37"/>
        <v>1.5381001972036958</v>
      </c>
      <c r="BI102">
        <f t="shared" si="38"/>
        <v>-25435</v>
      </c>
      <c r="BL102">
        <f t="shared" si="39"/>
        <v>0.14138744847759607</v>
      </c>
      <c r="BM102">
        <f>CD102/U102</f>
        <v>3.0187675876891715E-3</v>
      </c>
      <c r="BN102">
        <f>CD102/(U102-K102-J102)</f>
        <v>3.1272810742568576E-3</v>
      </c>
      <c r="BP102">
        <f t="shared" si="40"/>
        <v>3.0982437975389271E-2</v>
      </c>
      <c r="BR102" t="e">
        <f t="shared" si="41"/>
        <v>#DIV/0!</v>
      </c>
      <c r="BT102">
        <f t="shared" si="42"/>
        <v>5.192943331607662E-2</v>
      </c>
      <c r="BU102">
        <f t="shared" si="43"/>
        <v>0.64415984787368907</v>
      </c>
      <c r="BW102">
        <f t="shared" si="44"/>
        <v>0.90574106489995787</v>
      </c>
      <c r="BX102">
        <f t="shared" si="45"/>
        <v>3.132477473069978E-3</v>
      </c>
      <c r="BY102">
        <f t="shared" si="46"/>
        <v>0.60235258307784723</v>
      </c>
      <c r="CA102">
        <f t="shared" si="47"/>
        <v>0.76135380622837368</v>
      </c>
      <c r="CB102">
        <f t="shared" si="48"/>
        <v>1.6757136678200693</v>
      </c>
      <c r="CD102">
        <v>136.24</v>
      </c>
    </row>
    <row r="103" spans="1:82" x14ac:dyDescent="0.3">
      <c r="A103" t="s">
        <v>339</v>
      </c>
      <c r="B103" t="s">
        <v>340</v>
      </c>
      <c r="C103" t="s">
        <v>175</v>
      </c>
      <c r="D103" t="s">
        <v>44</v>
      </c>
      <c r="E103">
        <v>26801</v>
      </c>
      <c r="G103">
        <v>266211</v>
      </c>
      <c r="H103">
        <v>7.3</v>
      </c>
      <c r="I103">
        <v>62548</v>
      </c>
      <c r="J103">
        <v>58209</v>
      </c>
      <c r="K103">
        <v>2024</v>
      </c>
      <c r="L103">
        <v>2024</v>
      </c>
      <c r="N103">
        <v>39581</v>
      </c>
      <c r="O103">
        <v>2024</v>
      </c>
      <c r="P103">
        <v>266211</v>
      </c>
      <c r="Q103">
        <v>4907</v>
      </c>
      <c r="S103">
        <v>2024</v>
      </c>
      <c r="T103">
        <v>99.1</v>
      </c>
      <c r="U103">
        <v>86038</v>
      </c>
      <c r="V103">
        <v>7517</v>
      </c>
      <c r="W103">
        <v>56972</v>
      </c>
      <c r="AA103">
        <v>2024</v>
      </c>
      <c r="AB103">
        <v>2024</v>
      </c>
      <c r="AE103">
        <v>2024</v>
      </c>
      <c r="AF103">
        <v>15877</v>
      </c>
      <c r="AH103">
        <v>18673</v>
      </c>
      <c r="AI103">
        <v>-2796</v>
      </c>
      <c r="AJ103">
        <v>15070</v>
      </c>
      <c r="AK103">
        <v>27673</v>
      </c>
      <c r="AL103">
        <v>12181</v>
      </c>
      <c r="AM103">
        <v>2024</v>
      </c>
      <c r="AN103">
        <v>15492</v>
      </c>
      <c r="AO103">
        <f t="shared" si="49"/>
        <v>2327.0634606115782</v>
      </c>
      <c r="AP103">
        <f t="shared" si="50"/>
        <v>-12780</v>
      </c>
      <c r="AQ103">
        <f t="shared" si="51"/>
        <v>264187</v>
      </c>
      <c r="AS103">
        <f t="shared" si="26"/>
        <v>226630</v>
      </c>
      <c r="AT103">
        <f t="shared" si="27"/>
        <v>84014</v>
      </c>
      <c r="AU103" s="3">
        <f t="shared" si="28"/>
        <v>133780000000</v>
      </c>
      <c r="AV103">
        <f t="shared" si="29"/>
        <v>1.0268117462875957E-2</v>
      </c>
      <c r="AW103">
        <f t="shared" si="30"/>
        <v>8.9308564620747474E-3</v>
      </c>
      <c r="AX103">
        <f t="shared" si="31"/>
        <v>2.7015809222873513E-2</v>
      </c>
      <c r="AY103">
        <f t="shared" si="32"/>
        <v>7.6029916119168626E-3</v>
      </c>
      <c r="AZ103">
        <f t="shared" si="33"/>
        <v>2.349742445473553E-2</v>
      </c>
      <c r="BB103">
        <f t="shared" si="34"/>
        <v>0.1221065172307285</v>
      </c>
      <c r="BD103">
        <f t="shared" si="35"/>
        <v>3.2359148174202212E-2</v>
      </c>
      <c r="BF103">
        <f t="shared" si="36"/>
        <v>3.9405030760844173E-2</v>
      </c>
      <c r="BG103">
        <f t="shared" si="37"/>
        <v>3.094109579488133</v>
      </c>
      <c r="BI103">
        <f t="shared" si="38"/>
        <v>-238382</v>
      </c>
      <c r="BL103">
        <f t="shared" si="39"/>
        <v>0.1221065172307285</v>
      </c>
      <c r="BM103">
        <f>CD103/U103</f>
        <v>1.5548943490085777E-3</v>
      </c>
      <c r="BN103">
        <f>CD103/(U103-K103-J103)</f>
        <v>5.1842666149970939E-3</v>
      </c>
      <c r="BP103">
        <f t="shared" si="40"/>
        <v>7.8443675889328066</v>
      </c>
      <c r="BR103">
        <f t="shared" si="41"/>
        <v>1.0268117462875958E-2</v>
      </c>
      <c r="BT103">
        <f t="shared" si="42"/>
        <v>1</v>
      </c>
      <c r="BU103">
        <f t="shared" si="43"/>
        <v>0.31559176743260048</v>
      </c>
      <c r="BW103">
        <f t="shared" si="44"/>
        <v>0.66217252841767593</v>
      </c>
      <c r="BX103">
        <f t="shared" si="45"/>
        <v>4.265933368861906E-5</v>
      </c>
      <c r="BY103">
        <f t="shared" si="46"/>
        <v>-6.3138947046397975</v>
      </c>
      <c r="CA103">
        <f t="shared" si="47"/>
        <v>1.8443192440817564E-4</v>
      </c>
      <c r="CB103">
        <f t="shared" si="48"/>
        <v>0.67711780904979657</v>
      </c>
      <c r="CD103">
        <v>133.78</v>
      </c>
    </row>
    <row r="104" spans="1:82" x14ac:dyDescent="0.3">
      <c r="A104" t="s">
        <v>341</v>
      </c>
      <c r="B104" t="s">
        <v>342</v>
      </c>
      <c r="C104" t="s">
        <v>343</v>
      </c>
      <c r="D104" t="s">
        <v>44</v>
      </c>
      <c r="E104">
        <v>6849.7</v>
      </c>
      <c r="G104">
        <v>19990.900000000001</v>
      </c>
      <c r="H104">
        <v>1535.2</v>
      </c>
      <c r="I104">
        <v>361.1</v>
      </c>
      <c r="J104">
        <v>3350.1</v>
      </c>
      <c r="K104">
        <v>374.9</v>
      </c>
      <c r="L104">
        <v>154.30000000000001</v>
      </c>
      <c r="N104">
        <v>7682.7</v>
      </c>
      <c r="O104">
        <v>430.9</v>
      </c>
      <c r="P104">
        <v>14821.2</v>
      </c>
      <c r="R104">
        <v>3151.3</v>
      </c>
      <c r="S104">
        <v>116.3</v>
      </c>
      <c r="T104">
        <v>3151.3</v>
      </c>
      <c r="U104">
        <v>19990.900000000001</v>
      </c>
      <c r="W104">
        <v>1350.2</v>
      </c>
      <c r="Y104">
        <v>3821.1</v>
      </c>
      <c r="AA104">
        <v>1.6</v>
      </c>
      <c r="AB104">
        <v>8027.5</v>
      </c>
      <c r="AC104">
        <v>121</v>
      </c>
      <c r="AD104">
        <v>74.3</v>
      </c>
      <c r="AE104">
        <v>683.9</v>
      </c>
      <c r="AF104">
        <v>2577.6</v>
      </c>
      <c r="AG104">
        <v>1809.4</v>
      </c>
      <c r="AH104">
        <v>988.3</v>
      </c>
      <c r="AI104">
        <v>-1589.3</v>
      </c>
      <c r="AJ104">
        <v>2619.1999999999998</v>
      </c>
      <c r="AK104">
        <v>3257.6</v>
      </c>
      <c r="AM104">
        <v>283.3</v>
      </c>
      <c r="AO104">
        <f t="shared" si="49"/>
        <v>1783.6898107861984</v>
      </c>
      <c r="AP104">
        <f t="shared" si="50"/>
        <v>-833</v>
      </c>
      <c r="AQ104">
        <f t="shared" si="51"/>
        <v>19616</v>
      </c>
      <c r="AS104">
        <f t="shared" si="26"/>
        <v>12308.2</v>
      </c>
      <c r="AT104">
        <f t="shared" si="27"/>
        <v>19616</v>
      </c>
      <c r="AU104" s="3">
        <f t="shared" si="28"/>
        <v>131340000000</v>
      </c>
      <c r="AV104">
        <f t="shared" si="29"/>
        <v>0.14491881922508559</v>
      </c>
      <c r="AW104">
        <f t="shared" si="30"/>
        <v>5.5564582960952853E-2</v>
      </c>
      <c r="AX104">
        <f t="shared" si="31"/>
        <v>7.7075205070658723E-2</v>
      </c>
      <c r="AY104">
        <f t="shared" si="32"/>
        <v>3.4210565807442382E-2</v>
      </c>
      <c r="AZ104">
        <f t="shared" si="33"/>
        <v>2.9552073700858172E-2</v>
      </c>
      <c r="BB104">
        <f t="shared" si="34"/>
        <v>0.26466908240035097</v>
      </c>
      <c r="BD104">
        <f t="shared" si="35"/>
        <v>22.230684021046802</v>
      </c>
      <c r="BF104">
        <f t="shared" si="36"/>
        <v>0.51926000194055433</v>
      </c>
      <c r="BG104">
        <f t="shared" si="37"/>
        <v>1</v>
      </c>
      <c r="BI104">
        <f t="shared" si="38"/>
        <v>-3350.1000000000004</v>
      </c>
      <c r="BL104">
        <f t="shared" si="39"/>
        <v>0.26466908240035097</v>
      </c>
      <c r="BM104">
        <f>CD104/U104</f>
        <v>6.5699893451520441E-3</v>
      </c>
      <c r="BN104">
        <f>CD104/(U104-K104-J104)</f>
        <v>8.0745608911895438E-3</v>
      </c>
      <c r="BP104">
        <f t="shared" si="40"/>
        <v>0.32109623170351914</v>
      </c>
      <c r="BR104">
        <f t="shared" si="41"/>
        <v>0.14491881922508559</v>
      </c>
      <c r="BT104">
        <f t="shared" si="42"/>
        <v>8.5194643413266893E-2</v>
      </c>
      <c r="BU104">
        <f t="shared" si="43"/>
        <v>0.98124646714254982</v>
      </c>
      <c r="BW104">
        <f t="shared" si="44"/>
        <v>6.7540731032619844E-2</v>
      </c>
      <c r="BX104">
        <f t="shared" si="45"/>
        <v>4.2341719382306761E-4</v>
      </c>
      <c r="BY104">
        <f t="shared" si="46"/>
        <v>-0.10365723144482762</v>
      </c>
      <c r="CA104">
        <f t="shared" si="47"/>
        <v>0.19982558215210799</v>
      </c>
      <c r="CB104">
        <f t="shared" si="48"/>
        <v>0.89157457664623119</v>
      </c>
      <c r="CD104">
        <v>131.34</v>
      </c>
    </row>
    <row r="105" spans="1:82" x14ac:dyDescent="0.3">
      <c r="A105" t="s">
        <v>344</v>
      </c>
      <c r="B105" t="s">
        <v>345</v>
      </c>
      <c r="C105" t="s">
        <v>346</v>
      </c>
      <c r="D105" t="s">
        <v>252</v>
      </c>
      <c r="AO105" t="e">
        <f t="shared" si="49"/>
        <v>#DIV/0!</v>
      </c>
      <c r="AP105">
        <f t="shared" si="50"/>
        <v>0</v>
      </c>
      <c r="AQ105">
        <f t="shared" si="51"/>
        <v>0</v>
      </c>
      <c r="AS105">
        <f t="shared" si="26"/>
        <v>0</v>
      </c>
      <c r="AT105">
        <f t="shared" si="27"/>
        <v>0</v>
      </c>
      <c r="AU105" s="3">
        <f t="shared" si="28"/>
        <v>127750000000</v>
      </c>
      <c r="AV105" t="e">
        <f t="shared" si="29"/>
        <v>#DIV/0!</v>
      </c>
      <c r="AW105" t="e">
        <f t="shared" si="30"/>
        <v>#DIV/0!</v>
      </c>
      <c r="AX105" t="e">
        <f t="shared" si="31"/>
        <v>#DIV/0!</v>
      </c>
      <c r="AY105" t="e">
        <f t="shared" si="32"/>
        <v>#DIV/0!</v>
      </c>
      <c r="AZ105" t="e">
        <f t="shared" si="33"/>
        <v>#DIV/0!</v>
      </c>
      <c r="BB105" t="e">
        <f t="shared" si="34"/>
        <v>#DIV/0!</v>
      </c>
      <c r="BD105" t="e">
        <f t="shared" si="35"/>
        <v>#DIV/0!</v>
      </c>
      <c r="BF105" t="e">
        <f t="shared" si="36"/>
        <v>#DIV/0!</v>
      </c>
      <c r="BG105" t="e">
        <f t="shared" si="37"/>
        <v>#DIV/0!</v>
      </c>
      <c r="BI105">
        <f t="shared" si="38"/>
        <v>0</v>
      </c>
      <c r="BL105" t="e">
        <f t="shared" si="39"/>
        <v>#DIV/0!</v>
      </c>
      <c r="BM105" t="e">
        <f>CD105/U105</f>
        <v>#DIV/0!</v>
      </c>
      <c r="BN105" t="e">
        <f>CD105/(U105-K105-J105)</f>
        <v>#DIV/0!</v>
      </c>
      <c r="BP105" t="e">
        <f t="shared" si="40"/>
        <v>#DIV/0!</v>
      </c>
      <c r="BR105" t="e">
        <f t="shared" si="41"/>
        <v>#DIV/0!</v>
      </c>
      <c r="BT105" t="e">
        <f t="shared" si="42"/>
        <v>#DIV/0!</v>
      </c>
      <c r="BU105" t="e">
        <f t="shared" si="43"/>
        <v>#DIV/0!</v>
      </c>
      <c r="BW105" t="e">
        <f t="shared" si="44"/>
        <v>#DIV/0!</v>
      </c>
      <c r="BX105" t="e">
        <f t="shared" si="45"/>
        <v>#DIV/0!</v>
      </c>
      <c r="BY105" t="e">
        <f t="shared" si="46"/>
        <v>#DIV/0!</v>
      </c>
      <c r="CA105" t="e">
        <f t="shared" si="47"/>
        <v>#DIV/0!</v>
      </c>
      <c r="CB105" t="e">
        <f t="shared" si="48"/>
        <v>#DIV/0!</v>
      </c>
      <c r="CD105">
        <v>127.75</v>
      </c>
    </row>
    <row r="106" spans="1:82" x14ac:dyDescent="0.3">
      <c r="A106" t="s">
        <v>347</v>
      </c>
      <c r="B106" t="s">
        <v>348</v>
      </c>
      <c r="C106" t="s">
        <v>349</v>
      </c>
      <c r="D106" t="s">
        <v>44</v>
      </c>
      <c r="E106">
        <v>20358</v>
      </c>
      <c r="G106">
        <v>43102</v>
      </c>
      <c r="H106">
        <v>1761</v>
      </c>
      <c r="M106">
        <v>17409</v>
      </c>
      <c r="N106">
        <v>18757</v>
      </c>
      <c r="O106">
        <v>3628</v>
      </c>
      <c r="P106">
        <v>57333</v>
      </c>
      <c r="Q106">
        <v>15</v>
      </c>
      <c r="R106">
        <v>2</v>
      </c>
      <c r="S106">
        <v>9290</v>
      </c>
      <c r="T106">
        <v>35487</v>
      </c>
      <c r="W106">
        <v>14799</v>
      </c>
      <c r="Y106">
        <v>280</v>
      </c>
      <c r="AA106">
        <v>288</v>
      </c>
      <c r="AB106">
        <v>83674</v>
      </c>
      <c r="AC106">
        <v>55797</v>
      </c>
      <c r="AD106">
        <v>27877</v>
      </c>
      <c r="AE106">
        <v>10466</v>
      </c>
      <c r="AF106">
        <v>6957</v>
      </c>
      <c r="AI106">
        <v>2196</v>
      </c>
      <c r="AJ106">
        <v>6945</v>
      </c>
      <c r="AK106">
        <v>9625</v>
      </c>
      <c r="AL106">
        <v>1927</v>
      </c>
      <c r="AM106">
        <v>1729</v>
      </c>
      <c r="AN106">
        <v>7698</v>
      </c>
      <c r="AO106" t="e">
        <f t="shared" si="49"/>
        <v>#DIV/0!</v>
      </c>
      <c r="AP106">
        <f t="shared" si="50"/>
        <v>1601</v>
      </c>
      <c r="AQ106">
        <f t="shared" si="51"/>
        <v>43102</v>
      </c>
      <c r="AS106">
        <f t="shared" si="26"/>
        <v>24345</v>
      </c>
      <c r="AT106">
        <f t="shared" si="27"/>
        <v>0</v>
      </c>
      <c r="AU106" s="3">
        <f t="shared" si="28"/>
        <v>127190000000</v>
      </c>
      <c r="AV106" t="e">
        <f t="shared" si="29"/>
        <v>#DIV/0!</v>
      </c>
      <c r="AW106">
        <f t="shared" si="30"/>
        <v>0.4299034709385911</v>
      </c>
      <c r="AX106" t="e">
        <f t="shared" si="31"/>
        <v>#DIV/0!</v>
      </c>
      <c r="AY106">
        <f t="shared" si="32"/>
        <v>0.24281935873045335</v>
      </c>
      <c r="AZ106">
        <f t="shared" si="33"/>
        <v>0.29492490207681687</v>
      </c>
      <c r="BB106">
        <f t="shared" si="34"/>
        <v>0.39535838981310328</v>
      </c>
      <c r="BD106" t="e">
        <f t="shared" si="35"/>
        <v>#DIV/0!</v>
      </c>
      <c r="BF106">
        <f t="shared" si="36"/>
        <v>-4.4649946638207041</v>
      </c>
      <c r="BG106" t="e">
        <f t="shared" si="37"/>
        <v>#DIV/0!</v>
      </c>
      <c r="BI106">
        <f t="shared" si="38"/>
        <v>-43102</v>
      </c>
      <c r="BL106">
        <f t="shared" si="39"/>
        <v>0.39535838981310328</v>
      </c>
      <c r="BM106" t="e">
        <f>CD106/U106</f>
        <v>#DIV/0!</v>
      </c>
      <c r="BN106" t="e">
        <f>CD106/(U106-K106-J106)</f>
        <v>#DIV/0!</v>
      </c>
      <c r="BP106">
        <f t="shared" si="40"/>
        <v>8.3144106891029468E-2</v>
      </c>
      <c r="BR106" t="e">
        <f t="shared" si="41"/>
        <v>#DIV/0!</v>
      </c>
      <c r="BT106">
        <f t="shared" si="42"/>
        <v>0.12508067022014008</v>
      </c>
      <c r="BU106">
        <f t="shared" si="43"/>
        <v>0</v>
      </c>
      <c r="BW106" t="e">
        <f t="shared" si="44"/>
        <v>#DIV/0!</v>
      </c>
      <c r="BX106">
        <f t="shared" si="45"/>
        <v>3.6094042498964821E-5</v>
      </c>
      <c r="BY106">
        <f t="shared" si="46"/>
        <v>1.9135660077252748E-2</v>
      </c>
      <c r="CA106">
        <f t="shared" si="47"/>
        <v>9.3884949618808972E-2</v>
      </c>
      <c r="CB106">
        <f t="shared" si="48"/>
        <v>0.15722130404648932</v>
      </c>
      <c r="CD106">
        <v>127.19</v>
      </c>
    </row>
    <row r="107" spans="1:82" x14ac:dyDescent="0.3">
      <c r="A107" t="s">
        <v>350</v>
      </c>
      <c r="B107" t="s">
        <v>351</v>
      </c>
      <c r="C107" t="s">
        <v>119</v>
      </c>
      <c r="D107" t="s">
        <v>44</v>
      </c>
      <c r="E107">
        <v>11910815</v>
      </c>
      <c r="G107">
        <v>14043921</v>
      </c>
      <c r="H107">
        <v>2762357</v>
      </c>
      <c r="I107">
        <v>98845</v>
      </c>
      <c r="J107">
        <v>330540</v>
      </c>
      <c r="K107">
        <v>273867</v>
      </c>
      <c r="L107">
        <v>1140478</v>
      </c>
      <c r="M107">
        <v>1834572</v>
      </c>
      <c r="N107">
        <v>2732222</v>
      </c>
      <c r="O107">
        <v>252757</v>
      </c>
      <c r="P107">
        <v>4049114</v>
      </c>
      <c r="S107">
        <v>381083</v>
      </c>
      <c r="U107">
        <v>14043921</v>
      </c>
      <c r="W107">
        <v>7542460</v>
      </c>
      <c r="Y107">
        <v>126</v>
      </c>
      <c r="AA107">
        <v>13188</v>
      </c>
      <c r="AB107">
        <v>7003146</v>
      </c>
      <c r="AC107">
        <v>2511843</v>
      </c>
      <c r="AD107">
        <v>64.099999999999994</v>
      </c>
      <c r="AE107">
        <v>2944616</v>
      </c>
      <c r="AF107">
        <v>2852054</v>
      </c>
      <c r="AG107">
        <v>996717</v>
      </c>
      <c r="AH107">
        <v>3265034</v>
      </c>
      <c r="AI107">
        <v>412980</v>
      </c>
      <c r="AJ107">
        <v>-1</v>
      </c>
      <c r="AK107">
        <v>3708235</v>
      </c>
      <c r="AM107">
        <v>62038</v>
      </c>
      <c r="AO107">
        <f t="shared" si="49"/>
        <v>2572164.2841281286</v>
      </c>
      <c r="AP107">
        <f t="shared" si="50"/>
        <v>9178593</v>
      </c>
      <c r="AQ107">
        <f t="shared" si="51"/>
        <v>13770054</v>
      </c>
      <c r="AS107">
        <f t="shared" si="26"/>
        <v>11311699</v>
      </c>
      <c r="AT107">
        <f t="shared" si="27"/>
        <v>13770054</v>
      </c>
      <c r="AU107" s="3">
        <f t="shared" si="28"/>
        <v>127010000000</v>
      </c>
      <c r="AV107">
        <f t="shared" si="29"/>
        <v>0.2273897390770501</v>
      </c>
      <c r="AW107">
        <f t="shared" si="30"/>
        <v>0.26031597905849513</v>
      </c>
      <c r="AX107">
        <f t="shared" si="31"/>
        <v>0.1831514349965461</v>
      </c>
      <c r="AY107">
        <f t="shared" si="32"/>
        <v>0.20967192851625982</v>
      </c>
      <c r="AZ107">
        <f t="shared" si="33"/>
        <v>0.20967192851625982</v>
      </c>
      <c r="BB107">
        <f t="shared" si="34"/>
        <v>0.32782299104670304</v>
      </c>
      <c r="BD107">
        <f t="shared" si="35"/>
        <v>70.849774900096108</v>
      </c>
      <c r="BF107">
        <f t="shared" si="36"/>
        <v>0.61910646667666813</v>
      </c>
      <c r="BG107">
        <f t="shared" si="37"/>
        <v>1</v>
      </c>
      <c r="BI107">
        <f t="shared" si="38"/>
        <v>-330540</v>
      </c>
      <c r="BL107">
        <f t="shared" si="39"/>
        <v>0.32782299104670304</v>
      </c>
      <c r="BM107">
        <f>CD107/U107</f>
        <v>9.0437706107859776E-6</v>
      </c>
      <c r="BN107">
        <f>CD107/(U107-K107-J107)</f>
        <v>9.4504905460123046E-6</v>
      </c>
      <c r="BP107">
        <f t="shared" si="40"/>
        <v>0.40725325446592148</v>
      </c>
      <c r="BR107">
        <f t="shared" si="41"/>
        <v>0.22738973907705012</v>
      </c>
      <c r="BT107">
        <f t="shared" si="42"/>
        <v>0.42047045713455067</v>
      </c>
      <c r="BU107">
        <f t="shared" si="43"/>
        <v>0.98049924946174216</v>
      </c>
      <c r="BW107">
        <f t="shared" si="44"/>
        <v>0.53706226345192343</v>
      </c>
      <c r="BX107">
        <f t="shared" si="45"/>
        <v>1.6475702453661167E-6</v>
      </c>
      <c r="BY107">
        <f t="shared" si="46"/>
        <v>1.3106390596354587</v>
      </c>
      <c r="CA107">
        <f t="shared" si="47"/>
        <v>1.0110294844269609</v>
      </c>
      <c r="CB107">
        <f t="shared" si="48"/>
        <v>3.6879298241504532</v>
      </c>
      <c r="CD107">
        <v>127.01</v>
      </c>
    </row>
    <row r="108" spans="1:82" x14ac:dyDescent="0.3">
      <c r="A108" t="s">
        <v>352</v>
      </c>
      <c r="B108" t="s">
        <v>353</v>
      </c>
      <c r="C108" t="s">
        <v>354</v>
      </c>
      <c r="D108" t="s">
        <v>44</v>
      </c>
      <c r="E108">
        <v>12883220</v>
      </c>
      <c r="G108">
        <v>18744728</v>
      </c>
      <c r="H108">
        <v>5847856</v>
      </c>
      <c r="I108">
        <v>2154518</v>
      </c>
      <c r="J108">
        <v>1626528</v>
      </c>
      <c r="K108">
        <v>138545</v>
      </c>
      <c r="L108">
        <v>303443</v>
      </c>
      <c r="M108">
        <v>4217924</v>
      </c>
      <c r="N108">
        <v>4338438</v>
      </c>
      <c r="O108">
        <v>575012</v>
      </c>
      <c r="P108">
        <v>10205274</v>
      </c>
      <c r="Q108">
        <v>501316</v>
      </c>
      <c r="R108">
        <v>256104</v>
      </c>
      <c r="S108">
        <v>613966</v>
      </c>
      <c r="T108">
        <v>757420</v>
      </c>
      <c r="U108">
        <v>18744728</v>
      </c>
      <c r="V108">
        <v>24366866</v>
      </c>
      <c r="W108">
        <v>24811315</v>
      </c>
      <c r="Y108">
        <v>130</v>
      </c>
      <c r="AA108">
        <v>130428</v>
      </c>
      <c r="AB108">
        <v>14905386</v>
      </c>
      <c r="AC108">
        <v>7809220</v>
      </c>
      <c r="AD108">
        <v>7052791</v>
      </c>
      <c r="AE108">
        <v>4263913</v>
      </c>
      <c r="AF108">
        <v>3827772</v>
      </c>
      <c r="AG108">
        <v>1902444</v>
      </c>
      <c r="AH108">
        <v>4360222</v>
      </c>
      <c r="AI108">
        <v>532450</v>
      </c>
      <c r="AJ108">
        <v>3798050</v>
      </c>
      <c r="AK108">
        <v>4652269</v>
      </c>
      <c r="AM108">
        <v>359699</v>
      </c>
      <c r="AO108">
        <f t="shared" si="49"/>
        <v>3743223.8064566436</v>
      </c>
      <c r="AP108">
        <f t="shared" si="50"/>
        <v>8544782</v>
      </c>
      <c r="AQ108">
        <f t="shared" si="51"/>
        <v>18606183</v>
      </c>
      <c r="AS108">
        <f t="shared" si="26"/>
        <v>14406290</v>
      </c>
      <c r="AT108">
        <f t="shared" si="27"/>
        <v>18606183</v>
      </c>
      <c r="AU108" s="3">
        <f t="shared" si="28"/>
        <v>126420000000</v>
      </c>
      <c r="AV108">
        <f t="shared" si="29"/>
        <v>0.25983260134681752</v>
      </c>
      <c r="AW108">
        <f t="shared" si="30"/>
        <v>0.2959757855769945</v>
      </c>
      <c r="AX108">
        <f t="shared" si="31"/>
        <v>0.19193905237805822</v>
      </c>
      <c r="AY108">
        <f t="shared" si="32"/>
        <v>0.22747265257730068</v>
      </c>
      <c r="AZ108">
        <f t="shared" si="33"/>
        <v>0.21863812129822827</v>
      </c>
      <c r="BB108">
        <f t="shared" si="34"/>
        <v>0.3229331771052783</v>
      </c>
      <c r="BD108">
        <f t="shared" si="35"/>
        <v>6.9181998015333361</v>
      </c>
      <c r="BF108">
        <f t="shared" si="36"/>
        <v>0.98296432733150396</v>
      </c>
      <c r="BG108">
        <f t="shared" si="37"/>
        <v>1</v>
      </c>
      <c r="BI108">
        <f t="shared" si="38"/>
        <v>-1626528</v>
      </c>
      <c r="BL108">
        <f t="shared" si="39"/>
        <v>0.3229331771052783</v>
      </c>
      <c r="BM108">
        <f>CD108/U108</f>
        <v>6.744296316276235E-6</v>
      </c>
      <c r="BN108">
        <f>CD108/(U108-K108-J108)</f>
        <v>7.4453809573869435E-6</v>
      </c>
      <c r="BP108">
        <f t="shared" si="40"/>
        <v>0.2568046208263241</v>
      </c>
      <c r="BR108">
        <f t="shared" si="41"/>
        <v>0.25983260134681752</v>
      </c>
      <c r="BT108">
        <f t="shared" si="42"/>
        <v>0.28606525184923087</v>
      </c>
      <c r="BU108">
        <f t="shared" si="43"/>
        <v>0.99260885514049602</v>
      </c>
      <c r="BW108">
        <f t="shared" si="44"/>
        <v>1.3236423062527234</v>
      </c>
      <c r="BX108">
        <f t="shared" si="45"/>
        <v>8.7394134777958834E-7</v>
      </c>
      <c r="BY108">
        <f t="shared" si="46"/>
        <v>0.5732682130694795</v>
      </c>
      <c r="CA108">
        <f t="shared" si="47"/>
        <v>1.3479173840907719</v>
      </c>
      <c r="CB108">
        <f t="shared" si="48"/>
        <v>1.9973308365821985</v>
      </c>
      <c r="CD108">
        <v>126.42</v>
      </c>
    </row>
    <row r="109" spans="1:82" x14ac:dyDescent="0.3">
      <c r="A109" t="s">
        <v>355</v>
      </c>
      <c r="B109" t="s">
        <v>356</v>
      </c>
      <c r="C109" t="s">
        <v>185</v>
      </c>
      <c r="D109" t="s">
        <v>44</v>
      </c>
      <c r="E109">
        <v>15510</v>
      </c>
      <c r="F109">
        <v>3849</v>
      </c>
      <c r="G109">
        <v>25196</v>
      </c>
      <c r="H109">
        <v>2635</v>
      </c>
      <c r="I109">
        <v>1380</v>
      </c>
      <c r="J109">
        <v>149</v>
      </c>
      <c r="K109">
        <v>12</v>
      </c>
      <c r="L109">
        <v>255</v>
      </c>
      <c r="M109">
        <v>296</v>
      </c>
      <c r="N109">
        <v>14935</v>
      </c>
      <c r="O109">
        <v>2449</v>
      </c>
      <c r="P109">
        <v>20845</v>
      </c>
      <c r="R109">
        <v>175</v>
      </c>
      <c r="T109">
        <v>6850</v>
      </c>
      <c r="U109">
        <v>4842</v>
      </c>
      <c r="V109">
        <v>311</v>
      </c>
      <c r="W109">
        <v>3812</v>
      </c>
      <c r="Y109">
        <v>-1</v>
      </c>
      <c r="AA109">
        <v>920</v>
      </c>
      <c r="AD109">
        <v>6462</v>
      </c>
      <c r="AE109">
        <v>1782</v>
      </c>
      <c r="AF109">
        <v>20777</v>
      </c>
      <c r="AH109">
        <v>2432</v>
      </c>
      <c r="AI109">
        <v>521</v>
      </c>
      <c r="AJ109">
        <v>1281</v>
      </c>
      <c r="AK109">
        <v>7918</v>
      </c>
      <c r="AL109">
        <v>860</v>
      </c>
      <c r="AM109">
        <v>-292</v>
      </c>
      <c r="AN109">
        <v>1315</v>
      </c>
      <c r="AO109">
        <f t="shared" si="49"/>
        <v>1400.2475328947369</v>
      </c>
      <c r="AP109">
        <f t="shared" si="50"/>
        <v>575</v>
      </c>
      <c r="AQ109">
        <f t="shared" si="51"/>
        <v>25184</v>
      </c>
      <c r="AS109">
        <f t="shared" si="26"/>
        <v>10261</v>
      </c>
      <c r="AT109">
        <f t="shared" si="27"/>
        <v>4830</v>
      </c>
      <c r="AU109" s="3">
        <f t="shared" si="28"/>
        <v>125330000000</v>
      </c>
      <c r="AV109">
        <f t="shared" si="29"/>
        <v>0.13646306723464935</v>
      </c>
      <c r="AW109">
        <f t="shared" si="30"/>
        <v>0.17366728389045902</v>
      </c>
      <c r="AX109">
        <f t="shared" si="31"/>
        <v>0.11976116429137332</v>
      </c>
      <c r="AY109">
        <f t="shared" si="32"/>
        <v>7.0725511986029527E-2</v>
      </c>
      <c r="AZ109">
        <f t="shared" si="33"/>
        <v>0.15241190557646253</v>
      </c>
      <c r="BB109">
        <f t="shared" si="34"/>
        <v>0.7716596822921743</v>
      </c>
      <c r="BD109">
        <f t="shared" si="35"/>
        <v>0</v>
      </c>
      <c r="BF109">
        <f t="shared" si="36"/>
        <v>0</v>
      </c>
      <c r="BG109">
        <f t="shared" si="37"/>
        <v>5.2036348616274264</v>
      </c>
      <c r="BI109">
        <f t="shared" si="38"/>
        <v>-20503</v>
      </c>
      <c r="BL109">
        <f t="shared" si="39"/>
        <v>0.7716596822921743</v>
      </c>
      <c r="BM109">
        <f>CD109/U109</f>
        <v>2.5883932259396943E-2</v>
      </c>
      <c r="BN109">
        <f>CD109/(U109-K109-J109)</f>
        <v>2.6774193548387098E-2</v>
      </c>
      <c r="BP109" t="e">
        <f t="shared" si="40"/>
        <v>#DIV/0!</v>
      </c>
      <c r="BR109" t="e">
        <f t="shared" si="41"/>
        <v>#DIV/0!</v>
      </c>
      <c r="BT109" t="e">
        <f t="shared" si="42"/>
        <v>#DIV/0!</v>
      </c>
      <c r="BU109">
        <f t="shared" si="43"/>
        <v>0.19169709477694871</v>
      </c>
      <c r="BW109">
        <f t="shared" si="44"/>
        <v>0.78727798430400664</v>
      </c>
      <c r="BX109">
        <f t="shared" si="45"/>
        <v>5.7520919895150076E-5</v>
      </c>
      <c r="BY109" t="e">
        <f t="shared" si="46"/>
        <v>#DIV/0!</v>
      </c>
      <c r="CA109">
        <f t="shared" si="47"/>
        <v>0.17643120187479075</v>
      </c>
      <c r="CB109">
        <f t="shared" si="48"/>
        <v>1.0186809507867425</v>
      </c>
      <c r="CD109">
        <v>125.33</v>
      </c>
    </row>
    <row r="110" spans="1:82" x14ac:dyDescent="0.3">
      <c r="A110" t="s">
        <v>357</v>
      </c>
      <c r="B110" t="s">
        <v>358</v>
      </c>
      <c r="C110" t="s">
        <v>241</v>
      </c>
      <c r="D110" t="s">
        <v>110</v>
      </c>
      <c r="E110">
        <v>11426</v>
      </c>
      <c r="F110">
        <v>11465</v>
      </c>
      <c r="G110">
        <v>7.2</v>
      </c>
      <c r="H110">
        <v>192208</v>
      </c>
      <c r="J110">
        <v>17</v>
      </c>
      <c r="K110">
        <v>19259</v>
      </c>
      <c r="M110">
        <v>6</v>
      </c>
      <c r="N110">
        <v>3322</v>
      </c>
      <c r="O110">
        <v>12</v>
      </c>
      <c r="P110">
        <v>1803272</v>
      </c>
      <c r="Q110">
        <v>88263</v>
      </c>
      <c r="R110">
        <v>24306</v>
      </c>
      <c r="T110">
        <v>2050</v>
      </c>
      <c r="U110">
        <v>107327</v>
      </c>
      <c r="V110">
        <v>68</v>
      </c>
      <c r="W110">
        <v>33</v>
      </c>
      <c r="X110">
        <v>11254</v>
      </c>
      <c r="AA110">
        <v>22</v>
      </c>
      <c r="AB110">
        <v>1</v>
      </c>
      <c r="AD110">
        <v>33568</v>
      </c>
      <c r="AE110">
        <v>35842</v>
      </c>
      <c r="AF110">
        <v>35842</v>
      </c>
      <c r="AH110">
        <v>19027</v>
      </c>
      <c r="AI110">
        <v>-5283</v>
      </c>
      <c r="AJ110">
        <v>10831</v>
      </c>
      <c r="AK110">
        <v>24155</v>
      </c>
      <c r="AL110">
        <v>0</v>
      </c>
      <c r="AM110">
        <v>-3294</v>
      </c>
      <c r="AO110">
        <f t="shared" si="49"/>
        <v>45793.820360540289</v>
      </c>
      <c r="AP110">
        <f t="shared" si="50"/>
        <v>8104</v>
      </c>
      <c r="AQ110">
        <f t="shared" si="51"/>
        <v>-19251.8</v>
      </c>
      <c r="AS110">
        <f t="shared" si="26"/>
        <v>-3314.8</v>
      </c>
      <c r="AT110">
        <f t="shared" si="27"/>
        <v>88068</v>
      </c>
      <c r="AU110" s="3">
        <f t="shared" si="28"/>
        <v>124750000000</v>
      </c>
      <c r="AV110">
        <f t="shared" si="29"/>
        <v>-13.814957270586547</v>
      </c>
      <c r="AW110">
        <f t="shared" si="30"/>
        <v>-10.812718716061299</v>
      </c>
      <c r="AX110">
        <f t="shared" si="31"/>
        <v>0.41867870174296506</v>
      </c>
      <c r="AY110">
        <f t="shared" si="32"/>
        <v>4978.0555555555557</v>
      </c>
      <c r="AZ110">
        <f t="shared" si="33"/>
        <v>0.32769229362663083</v>
      </c>
      <c r="BB110">
        <f t="shared" si="34"/>
        <v>-7.2870158078918781</v>
      </c>
      <c r="BD110" t="e">
        <f t="shared" si="35"/>
        <v>#DIV/0!</v>
      </c>
      <c r="BF110">
        <f t="shared" si="36"/>
        <v>4.6173594244923212E-6</v>
      </c>
      <c r="BG110">
        <f t="shared" si="37"/>
        <v>6.708470375581168E-5</v>
      </c>
      <c r="BI110">
        <f t="shared" si="38"/>
        <v>96048.8</v>
      </c>
      <c r="BL110">
        <f t="shared" si="39"/>
        <v>-7.2870158078918781</v>
      </c>
      <c r="BM110">
        <f>CD110/U110</f>
        <v>1.1623356657690981E-3</v>
      </c>
      <c r="BN110">
        <f>CD110/(U110-K110-J110)</f>
        <v>1.4167925406866474E-3</v>
      </c>
      <c r="BP110">
        <f t="shared" si="40"/>
        <v>35842</v>
      </c>
      <c r="BR110">
        <f t="shared" si="41"/>
        <v>-13.814957270586547</v>
      </c>
      <c r="BT110">
        <f t="shared" si="42"/>
        <v>35842</v>
      </c>
      <c r="BU110">
        <f t="shared" si="43"/>
        <v>10668.611111111111</v>
      </c>
      <c r="BW110">
        <f t="shared" si="44"/>
        <v>3.0747155888080353E-4</v>
      </c>
      <c r="BX110">
        <f t="shared" si="45"/>
        <v>1.7101949989150658E-3</v>
      </c>
      <c r="BY110">
        <f t="shared" si="46"/>
        <v>8107.4376881396747</v>
      </c>
      <c r="CA110">
        <f t="shared" si="47"/>
        <v>57.859121011438894</v>
      </c>
      <c r="CB110">
        <f t="shared" si="48"/>
        <v>3.4376881396748948</v>
      </c>
      <c r="CD110">
        <v>124.75</v>
      </c>
    </row>
    <row r="111" spans="1:82" x14ac:dyDescent="0.3">
      <c r="A111" t="s">
        <v>359</v>
      </c>
      <c r="B111" t="s">
        <v>360</v>
      </c>
      <c r="C111" t="s">
        <v>361</v>
      </c>
      <c r="D111" t="s">
        <v>110</v>
      </c>
      <c r="E111">
        <v>314</v>
      </c>
      <c r="F111">
        <v>7077</v>
      </c>
      <c r="G111">
        <v>102362</v>
      </c>
      <c r="H111">
        <v>399</v>
      </c>
      <c r="I111">
        <v>1584</v>
      </c>
      <c r="J111">
        <v>1584</v>
      </c>
      <c r="K111">
        <v>1584</v>
      </c>
      <c r="L111">
        <v>306</v>
      </c>
      <c r="M111">
        <v>3</v>
      </c>
      <c r="N111">
        <v>2084</v>
      </c>
      <c r="O111">
        <v>18634</v>
      </c>
      <c r="P111">
        <v>20718</v>
      </c>
      <c r="Q111">
        <v>2022</v>
      </c>
      <c r="R111">
        <v>677</v>
      </c>
      <c r="S111">
        <v>297</v>
      </c>
      <c r="T111">
        <v>1414</v>
      </c>
      <c r="U111">
        <v>6</v>
      </c>
      <c r="V111">
        <v>1476</v>
      </c>
      <c r="W111">
        <v>655</v>
      </c>
      <c r="Y111">
        <v>118</v>
      </c>
      <c r="Z111">
        <v>1584</v>
      </c>
      <c r="AA111">
        <v>114</v>
      </c>
      <c r="AB111">
        <v>55658</v>
      </c>
      <c r="AC111">
        <v>1476</v>
      </c>
      <c r="AD111">
        <v>22932</v>
      </c>
      <c r="AE111">
        <v>22932</v>
      </c>
      <c r="AF111">
        <v>16044</v>
      </c>
      <c r="AG111">
        <v>118</v>
      </c>
      <c r="AH111">
        <v>22932</v>
      </c>
      <c r="AI111">
        <v>-25</v>
      </c>
      <c r="AJ111">
        <v>529</v>
      </c>
      <c r="AK111">
        <v>20665</v>
      </c>
      <c r="AL111">
        <v>3711</v>
      </c>
      <c r="AM111">
        <v>249</v>
      </c>
      <c r="AN111">
        <v>22932</v>
      </c>
      <c r="AO111">
        <f t="shared" si="49"/>
        <v>22957</v>
      </c>
      <c r="AP111">
        <f t="shared" si="50"/>
        <v>-1770</v>
      </c>
      <c r="AQ111">
        <f t="shared" si="51"/>
        <v>100778</v>
      </c>
      <c r="AS111">
        <f t="shared" si="26"/>
        <v>100278</v>
      </c>
      <c r="AT111">
        <f t="shared" si="27"/>
        <v>-1578</v>
      </c>
      <c r="AU111" s="3">
        <f t="shared" si="28"/>
        <v>124050000000</v>
      </c>
      <c r="AV111">
        <f t="shared" si="29"/>
        <v>0.22893356469016135</v>
      </c>
      <c r="AW111">
        <f t="shared" si="30"/>
        <v>0.22868425776341769</v>
      </c>
      <c r="AX111">
        <f t="shared" si="31"/>
        <v>16.166901408450705</v>
      </c>
      <c r="AY111">
        <f t="shared" si="32"/>
        <v>0.22402844805689612</v>
      </c>
      <c r="AZ111">
        <f t="shared" si="33"/>
        <v>16.149295774647886</v>
      </c>
      <c r="BB111">
        <f t="shared" si="34"/>
        <v>0.20607710564630327</v>
      </c>
      <c r="BD111">
        <f t="shared" si="35"/>
        <v>35.137626262626263</v>
      </c>
      <c r="BF111">
        <f t="shared" si="36"/>
        <v>89.626409017713371</v>
      </c>
      <c r="BG111">
        <f t="shared" si="37"/>
        <v>17060.333333333332</v>
      </c>
      <c r="BI111">
        <f t="shared" si="38"/>
        <v>-103940</v>
      </c>
      <c r="BL111">
        <f t="shared" si="39"/>
        <v>0.20607710564630327</v>
      </c>
      <c r="BM111">
        <f>CD111/U111</f>
        <v>20.675000000000001</v>
      </c>
      <c r="BN111">
        <f>CD111/(U111-K111-J111)</f>
        <v>-3.9231499051233396E-2</v>
      </c>
      <c r="BP111">
        <f t="shared" si="40"/>
        <v>0.28826044773437781</v>
      </c>
      <c r="BR111">
        <f t="shared" si="41"/>
        <v>0.22893356469016132</v>
      </c>
      <c r="BT111">
        <f t="shared" si="42"/>
        <v>0.41201624204966042</v>
      </c>
      <c r="BU111">
        <f t="shared" si="43"/>
        <v>-1.5415876985600124E-2</v>
      </c>
      <c r="BW111">
        <f t="shared" si="44"/>
        <v>109.16666666666667</v>
      </c>
      <c r="BX111">
        <f t="shared" si="45"/>
        <v>2.1234790506529309E-5</v>
      </c>
      <c r="BY111">
        <f t="shared" si="46"/>
        <v>-3.1798677059080793E-2</v>
      </c>
      <c r="CA111">
        <f t="shared" si="47"/>
        <v>0.19145873320537429</v>
      </c>
      <c r="CB111">
        <f t="shared" si="48"/>
        <v>0.14923224568138196</v>
      </c>
      <c r="CD111">
        <v>124.05</v>
      </c>
    </row>
    <row r="112" spans="1:82" x14ac:dyDescent="0.3">
      <c r="A112" t="s">
        <v>362</v>
      </c>
      <c r="B112" t="s">
        <v>363</v>
      </c>
      <c r="C112" t="s">
        <v>364</v>
      </c>
      <c r="D112" t="s">
        <v>44</v>
      </c>
      <c r="E112">
        <v>45542.5</v>
      </c>
      <c r="F112">
        <v>286.3</v>
      </c>
      <c r="G112">
        <v>54362.7</v>
      </c>
      <c r="H112">
        <v>2913.4</v>
      </c>
      <c r="I112">
        <v>685.6</v>
      </c>
      <c r="J112">
        <v>2353.6</v>
      </c>
      <c r="K112">
        <v>1336</v>
      </c>
      <c r="N112">
        <v>45080</v>
      </c>
      <c r="O112">
        <v>101.8</v>
      </c>
      <c r="P112">
        <v>49815.1</v>
      </c>
      <c r="R112">
        <v>2991.3</v>
      </c>
      <c r="S112">
        <v>100.6</v>
      </c>
      <c r="T112">
        <v>2991.3</v>
      </c>
      <c r="U112">
        <v>54362.7</v>
      </c>
      <c r="V112">
        <v>19737.099999999999</v>
      </c>
      <c r="W112">
        <v>23622.2</v>
      </c>
      <c r="AB112">
        <v>19202.599999999999</v>
      </c>
      <c r="AF112">
        <v>3752</v>
      </c>
      <c r="AG112">
        <v>955.7</v>
      </c>
      <c r="AH112">
        <v>4872.3</v>
      </c>
      <c r="AI112">
        <v>1120.3</v>
      </c>
      <c r="AJ112">
        <v>4249.5</v>
      </c>
      <c r="AK112">
        <v>4157.6000000000004</v>
      </c>
      <c r="AL112">
        <v>208.4</v>
      </c>
      <c r="AM112">
        <v>470.9</v>
      </c>
      <c r="AN112">
        <v>3949.2</v>
      </c>
      <c r="AO112">
        <f t="shared" si="49"/>
        <v>0</v>
      </c>
      <c r="AP112">
        <f t="shared" si="50"/>
        <v>462.5</v>
      </c>
      <c r="AQ112">
        <f t="shared" si="51"/>
        <v>53026.7</v>
      </c>
      <c r="AS112">
        <f t="shared" si="26"/>
        <v>9282.6999999999971</v>
      </c>
      <c r="AT112">
        <f t="shared" si="27"/>
        <v>53026.7</v>
      </c>
      <c r="AU112" s="3">
        <f t="shared" si="28"/>
        <v>123830000000</v>
      </c>
      <c r="AV112">
        <f t="shared" si="29"/>
        <v>0</v>
      </c>
      <c r="AW112">
        <f t="shared" si="30"/>
        <v>0</v>
      </c>
      <c r="AX112">
        <f t="shared" si="31"/>
        <v>0</v>
      </c>
      <c r="AY112">
        <f t="shared" si="32"/>
        <v>0</v>
      </c>
      <c r="AZ112">
        <f t="shared" si="33"/>
        <v>0</v>
      </c>
      <c r="BB112">
        <f t="shared" si="34"/>
        <v>0.44788692944940606</v>
      </c>
      <c r="BD112">
        <f t="shared" si="35"/>
        <v>28.008459743290544</v>
      </c>
      <c r="BF112">
        <f t="shared" si="36"/>
        <v>1.5644940524686328</v>
      </c>
      <c r="BG112">
        <f t="shared" si="37"/>
        <v>1</v>
      </c>
      <c r="BI112">
        <f t="shared" si="38"/>
        <v>-2353.5999999999985</v>
      </c>
      <c r="BL112">
        <f t="shared" si="39"/>
        <v>0.44788692944940606</v>
      </c>
      <c r="BM112">
        <f>CD112/U112</f>
        <v>2.2778485983955912E-3</v>
      </c>
      <c r="BN112">
        <f>CD112/(U112-K112-J112)</f>
        <v>2.4437028719379709E-3</v>
      </c>
      <c r="BP112">
        <f t="shared" si="40"/>
        <v>0.19539020757605743</v>
      </c>
      <c r="BR112">
        <f t="shared" si="41"/>
        <v>0</v>
      </c>
      <c r="BT112">
        <f t="shared" si="42"/>
        <v>0</v>
      </c>
      <c r="BU112">
        <f t="shared" si="43"/>
        <v>0.97542432587049577</v>
      </c>
      <c r="BW112">
        <f t="shared" si="44"/>
        <v>0.43452955795058013</v>
      </c>
      <c r="BX112">
        <f t="shared" si="45"/>
        <v>2.8648370676721602E-4</v>
      </c>
      <c r="BY112">
        <f t="shared" si="46"/>
        <v>2.4137890678272635E-2</v>
      </c>
      <c r="CA112">
        <f t="shared" si="47"/>
        <v>6.4627329192546587E-2</v>
      </c>
      <c r="CB112">
        <f t="shared" si="48"/>
        <v>1.010259538598048</v>
      </c>
      <c r="CD112">
        <v>123.83</v>
      </c>
    </row>
    <row r="113" spans="1:82" x14ac:dyDescent="0.3">
      <c r="A113" t="s">
        <v>365</v>
      </c>
      <c r="B113" t="s">
        <v>366</v>
      </c>
      <c r="C113" t="s">
        <v>367</v>
      </c>
      <c r="D113" t="s">
        <v>44</v>
      </c>
      <c r="E113">
        <v>6113345</v>
      </c>
      <c r="G113">
        <v>8701578</v>
      </c>
      <c r="H113">
        <v>4323295</v>
      </c>
      <c r="I113">
        <v>788640</v>
      </c>
      <c r="J113">
        <v>912805</v>
      </c>
      <c r="K113">
        <v>133114</v>
      </c>
      <c r="L113">
        <v>274219</v>
      </c>
      <c r="N113">
        <v>3461050</v>
      </c>
      <c r="P113">
        <v>5382661</v>
      </c>
      <c r="R113">
        <v>743983</v>
      </c>
      <c r="S113">
        <v>130887</v>
      </c>
      <c r="T113">
        <v>743983</v>
      </c>
      <c r="U113">
        <v>8701578</v>
      </c>
      <c r="W113">
        <v>1078107</v>
      </c>
      <c r="Y113">
        <v>124</v>
      </c>
      <c r="AA113">
        <v>9593</v>
      </c>
      <c r="AB113">
        <v>3953624</v>
      </c>
      <c r="AC113">
        <v>991481</v>
      </c>
      <c r="AD113">
        <v>2962143</v>
      </c>
      <c r="AF113">
        <v>-16596</v>
      </c>
      <c r="AG113">
        <v>1076901</v>
      </c>
      <c r="AH113">
        <v>54534</v>
      </c>
      <c r="AI113">
        <v>71130</v>
      </c>
      <c r="AK113">
        <v>1381727</v>
      </c>
      <c r="AL113">
        <v>254852</v>
      </c>
      <c r="AM113">
        <v>187952</v>
      </c>
      <c r="AN113">
        <v>1126875</v>
      </c>
      <c r="AO113">
        <f t="shared" si="49"/>
        <v>0</v>
      </c>
      <c r="AP113">
        <f t="shared" si="50"/>
        <v>2652295</v>
      </c>
      <c r="AQ113">
        <f t="shared" si="51"/>
        <v>8568464</v>
      </c>
      <c r="AS113">
        <f t="shared" si="26"/>
        <v>5240528</v>
      </c>
      <c r="AT113">
        <f t="shared" si="27"/>
        <v>8568464</v>
      </c>
      <c r="AU113" s="3">
        <f t="shared" si="28"/>
        <v>123650000000</v>
      </c>
      <c r="AV113">
        <f t="shared" si="29"/>
        <v>0</v>
      </c>
      <c r="AW113">
        <f t="shared" si="30"/>
        <v>0</v>
      </c>
      <c r="AX113">
        <f t="shared" si="31"/>
        <v>0</v>
      </c>
      <c r="AY113">
        <f t="shared" si="32"/>
        <v>0</v>
      </c>
      <c r="AZ113">
        <f t="shared" si="33"/>
        <v>0</v>
      </c>
      <c r="BB113">
        <f t="shared" si="34"/>
        <v>0.26366179133094986</v>
      </c>
      <c r="BD113">
        <f t="shared" si="35"/>
        <v>5.0132176912152566</v>
      </c>
      <c r="BF113">
        <f t="shared" si="36"/>
        <v>0.66064278267681353</v>
      </c>
      <c r="BG113">
        <f t="shared" si="37"/>
        <v>1</v>
      </c>
      <c r="BI113">
        <f t="shared" si="38"/>
        <v>-912805</v>
      </c>
      <c r="BL113">
        <f t="shared" si="39"/>
        <v>0.26366179133094986</v>
      </c>
      <c r="BM113">
        <f>CD113/U113</f>
        <v>1.4210066266141613E-5</v>
      </c>
      <c r="BN113">
        <f>CD113/(U113-K113-J113)</f>
        <v>1.615145084178906E-5</v>
      </c>
      <c r="BP113">
        <f t="shared" si="40"/>
        <v>-4.1976677600095505E-3</v>
      </c>
      <c r="BR113">
        <f t="shared" si="41"/>
        <v>0</v>
      </c>
      <c r="BT113">
        <f t="shared" si="42"/>
        <v>0</v>
      </c>
      <c r="BU113">
        <f t="shared" si="43"/>
        <v>0.98470231491345594</v>
      </c>
      <c r="BW113">
        <f t="shared" si="44"/>
        <v>0.12389787231695217</v>
      </c>
      <c r="BX113">
        <f t="shared" si="45"/>
        <v>-1.8169768905262546E-4</v>
      </c>
      <c r="BY113">
        <f t="shared" si="46"/>
        <v>0.67085205025229833</v>
      </c>
      <c r="CA113">
        <f t="shared" si="47"/>
        <v>1.249128154750726</v>
      </c>
      <c r="CB113">
        <f t="shared" si="48"/>
        <v>1.7663266927666459</v>
      </c>
      <c r="CD113">
        <v>123.65</v>
      </c>
    </row>
    <row r="114" spans="1:82" x14ac:dyDescent="0.3">
      <c r="A114" t="s">
        <v>368</v>
      </c>
      <c r="B114" t="s">
        <v>369</v>
      </c>
      <c r="C114" t="s">
        <v>139</v>
      </c>
      <c r="D114" t="s">
        <v>44</v>
      </c>
      <c r="E114">
        <v>10031144</v>
      </c>
      <c r="G114">
        <v>29</v>
      </c>
      <c r="H114">
        <v>1977129</v>
      </c>
      <c r="I114">
        <v>1109968</v>
      </c>
      <c r="J114">
        <v>2015726</v>
      </c>
      <c r="K114">
        <v>668764</v>
      </c>
      <c r="L114">
        <v>1833041</v>
      </c>
      <c r="M114">
        <v>3034781</v>
      </c>
      <c r="N114">
        <v>4660774</v>
      </c>
      <c r="P114">
        <v>12065238</v>
      </c>
      <c r="Q114">
        <v>749936</v>
      </c>
      <c r="R114">
        <v>5880199</v>
      </c>
      <c r="S114">
        <v>359487</v>
      </c>
      <c r="T114">
        <v>6630135</v>
      </c>
      <c r="U114">
        <v>15433566</v>
      </c>
      <c r="W114">
        <v>1137270</v>
      </c>
      <c r="AA114">
        <v>49075</v>
      </c>
      <c r="AB114">
        <v>9812247</v>
      </c>
      <c r="AD114">
        <v>60</v>
      </c>
      <c r="AF114">
        <v>2761896</v>
      </c>
      <c r="AG114">
        <v>1278981</v>
      </c>
      <c r="AH114">
        <v>3190032</v>
      </c>
      <c r="AI114">
        <v>428136</v>
      </c>
      <c r="AK114">
        <v>3308575</v>
      </c>
      <c r="AL114">
        <v>277384</v>
      </c>
      <c r="AM114">
        <v>401730</v>
      </c>
      <c r="AN114">
        <v>3031191</v>
      </c>
      <c r="AO114">
        <f t="shared" si="49"/>
        <v>0</v>
      </c>
      <c r="AP114">
        <f t="shared" si="50"/>
        <v>5370370</v>
      </c>
      <c r="AQ114">
        <f t="shared" si="51"/>
        <v>-668735</v>
      </c>
      <c r="AS114">
        <f t="shared" si="26"/>
        <v>-4660745</v>
      </c>
      <c r="AT114">
        <f t="shared" si="27"/>
        <v>14764802</v>
      </c>
      <c r="AU114" s="3">
        <f t="shared" si="28"/>
        <v>121810000000</v>
      </c>
      <c r="AV114">
        <f t="shared" si="29"/>
        <v>0</v>
      </c>
      <c r="AW114">
        <f t="shared" si="30"/>
        <v>0</v>
      </c>
      <c r="AX114">
        <f t="shared" si="31"/>
        <v>0</v>
      </c>
      <c r="AY114">
        <f t="shared" si="32"/>
        <v>0</v>
      </c>
      <c r="AZ114">
        <f t="shared" si="33"/>
        <v>0</v>
      </c>
      <c r="BB114">
        <f t="shared" si="34"/>
        <v>-0.70988114561084115</v>
      </c>
      <c r="BD114">
        <f t="shared" si="35"/>
        <v>8.8401170123823398</v>
      </c>
      <c r="BF114">
        <f t="shared" si="36"/>
        <v>0.56382739524219117</v>
      </c>
      <c r="BG114">
        <f t="shared" si="37"/>
        <v>1.8790213486630373E-6</v>
      </c>
      <c r="BI114">
        <f t="shared" si="38"/>
        <v>13417811</v>
      </c>
      <c r="BL114">
        <f t="shared" si="39"/>
        <v>-0.70988114561084115</v>
      </c>
      <c r="BM114">
        <f>CD114/U114</f>
        <v>7.8925376027808484E-6</v>
      </c>
      <c r="BN114">
        <f>CD114/(U114-K114-J114)</f>
        <v>9.5544179044818619E-6</v>
      </c>
      <c r="BP114">
        <f t="shared" si="40"/>
        <v>0.28147436565752981</v>
      </c>
      <c r="BR114">
        <f t="shared" si="41"/>
        <v>0</v>
      </c>
      <c r="BT114">
        <f t="shared" si="42"/>
        <v>0</v>
      </c>
      <c r="BU114">
        <f t="shared" si="43"/>
        <v>509131.10344827588</v>
      </c>
      <c r="BW114">
        <f t="shared" si="44"/>
        <v>7.3688089972207327E-2</v>
      </c>
      <c r="BX114">
        <f t="shared" si="45"/>
        <v>6.9710165581837055E-7</v>
      </c>
      <c r="BY114">
        <f t="shared" si="46"/>
        <v>0.54731311809783467</v>
      </c>
      <c r="CA114">
        <f t="shared" si="47"/>
        <v>0.42420615116716665</v>
      </c>
      <c r="CB114">
        <f t="shared" si="48"/>
        <v>1.5011161236309678</v>
      </c>
      <c r="CD114">
        <v>121.81</v>
      </c>
    </row>
    <row r="115" spans="1:82" x14ac:dyDescent="0.3">
      <c r="A115" t="s">
        <v>370</v>
      </c>
      <c r="B115" t="s">
        <v>371</v>
      </c>
      <c r="C115" t="s">
        <v>372</v>
      </c>
      <c r="D115" t="s">
        <v>44</v>
      </c>
      <c r="E115">
        <v>5484654</v>
      </c>
      <c r="F115">
        <v>42743623</v>
      </c>
      <c r="G115">
        <v>48228277</v>
      </c>
      <c r="H115">
        <v>1991342</v>
      </c>
      <c r="I115">
        <v>3415550</v>
      </c>
      <c r="J115">
        <v>26909775</v>
      </c>
      <c r="K115">
        <v>9585464</v>
      </c>
      <c r="L115">
        <v>133402</v>
      </c>
      <c r="M115">
        <v>1447687</v>
      </c>
      <c r="N115">
        <v>2988280</v>
      </c>
      <c r="O115">
        <v>10063680</v>
      </c>
      <c r="P115">
        <v>48228277</v>
      </c>
      <c r="Q115">
        <v>947738</v>
      </c>
      <c r="R115">
        <v>6634313</v>
      </c>
      <c r="S115">
        <v>487457</v>
      </c>
      <c r="T115">
        <v>7117077</v>
      </c>
      <c r="U115">
        <v>46</v>
      </c>
      <c r="W115">
        <v>10196612</v>
      </c>
      <c r="Y115">
        <v>82718</v>
      </c>
      <c r="AA115">
        <v>185256</v>
      </c>
      <c r="AB115">
        <v>9427157</v>
      </c>
      <c r="AC115">
        <v>4045814</v>
      </c>
      <c r="AD115">
        <v>57.1</v>
      </c>
      <c r="AE115">
        <v>2032798</v>
      </c>
      <c r="AF115">
        <v>1635273</v>
      </c>
      <c r="AG115">
        <v>1487863</v>
      </c>
      <c r="AH115">
        <v>1777340</v>
      </c>
      <c r="AI115">
        <v>142067</v>
      </c>
      <c r="AJ115">
        <v>1638319</v>
      </c>
      <c r="AK115">
        <v>3852529</v>
      </c>
      <c r="AM115">
        <v>362771</v>
      </c>
      <c r="AO115">
        <f t="shared" si="49"/>
        <v>1870311.6364083407</v>
      </c>
      <c r="AP115">
        <f t="shared" si="50"/>
        <v>2496374</v>
      </c>
      <c r="AQ115">
        <f t="shared" si="51"/>
        <v>38642813</v>
      </c>
      <c r="AS115">
        <f t="shared" si="26"/>
        <v>45239997</v>
      </c>
      <c r="AT115">
        <f t="shared" si="27"/>
        <v>-9585418</v>
      </c>
      <c r="AU115" s="3">
        <f t="shared" si="28"/>
        <v>121660000000</v>
      </c>
      <c r="AV115">
        <f t="shared" si="29"/>
        <v>4.1341992936213955E-2</v>
      </c>
      <c r="AW115">
        <f t="shared" si="30"/>
        <v>4.4933645773672357E-2</v>
      </c>
      <c r="AX115">
        <f t="shared" si="31"/>
        <v>0.26279040511290036</v>
      </c>
      <c r="AY115">
        <f t="shared" si="32"/>
        <v>4.2149504947066638E-2</v>
      </c>
      <c r="AZ115">
        <f t="shared" si="33"/>
        <v>0.28562074872107734</v>
      </c>
      <c r="BB115">
        <f t="shared" si="34"/>
        <v>8.5157587433084936E-2</v>
      </c>
      <c r="BD115">
        <f t="shared" si="35"/>
        <v>2.7600699740890926</v>
      </c>
      <c r="BF115">
        <f t="shared" si="36"/>
        <v>2.0521403007564296</v>
      </c>
      <c r="BG115">
        <f t="shared" si="37"/>
        <v>1048440.8043478261</v>
      </c>
      <c r="BI115">
        <f t="shared" si="38"/>
        <v>-75138006</v>
      </c>
      <c r="BL115">
        <f t="shared" si="39"/>
        <v>8.5157587433084936E-2</v>
      </c>
      <c r="BM115">
        <f>CD115/U115</f>
        <v>2.6447826086956523</v>
      </c>
      <c r="BN115">
        <f>CD115/(U115-K115-J115)</f>
        <v>-3.3335897141302964E-6</v>
      </c>
      <c r="BP115">
        <f t="shared" si="40"/>
        <v>0.17346406769294284</v>
      </c>
      <c r="BR115">
        <f t="shared" si="41"/>
        <v>4.1341992936213955E-2</v>
      </c>
      <c r="BT115">
        <f t="shared" si="42"/>
        <v>0.2156321359663364</v>
      </c>
      <c r="BU115">
        <f t="shared" si="43"/>
        <v>-0.19875099415224806</v>
      </c>
      <c r="BW115">
        <f t="shared" si="44"/>
        <v>221665.47826086957</v>
      </c>
      <c r="BX115">
        <f t="shared" si="45"/>
        <v>1.2336272412387087E-6</v>
      </c>
      <c r="BY115">
        <f t="shared" si="46"/>
        <v>0.26480680770812587</v>
      </c>
      <c r="CA115">
        <f t="shared" si="47"/>
        <v>0.66638400685344079</v>
      </c>
      <c r="CB115">
        <f t="shared" si="48"/>
        <v>1.350933312808706</v>
      </c>
      <c r="CD115">
        <v>121.66</v>
      </c>
    </row>
    <row r="116" spans="1:82" x14ac:dyDescent="0.3">
      <c r="A116" t="s">
        <v>373</v>
      </c>
      <c r="B116" t="s">
        <v>374</v>
      </c>
      <c r="C116" t="s">
        <v>142</v>
      </c>
      <c r="D116" t="s">
        <v>110</v>
      </c>
      <c r="E116">
        <v>42588</v>
      </c>
      <c r="F116">
        <v>2.1</v>
      </c>
      <c r="G116">
        <v>2.1</v>
      </c>
      <c r="H116">
        <v>1269</v>
      </c>
      <c r="J116">
        <v>4</v>
      </c>
      <c r="K116">
        <v>4</v>
      </c>
      <c r="L116">
        <v>10</v>
      </c>
      <c r="M116">
        <v>9</v>
      </c>
      <c r="N116">
        <v>29162</v>
      </c>
      <c r="O116">
        <v>25779</v>
      </c>
      <c r="P116">
        <v>132798</v>
      </c>
      <c r="R116">
        <v>11791</v>
      </c>
      <c r="S116">
        <v>7551</v>
      </c>
      <c r="T116">
        <v>16137</v>
      </c>
      <c r="U116">
        <v>77857</v>
      </c>
      <c r="AB116">
        <v>41081</v>
      </c>
      <c r="AC116">
        <v>-13205</v>
      </c>
      <c r="AD116">
        <v>31081</v>
      </c>
      <c r="AE116">
        <v>11343</v>
      </c>
      <c r="AF116">
        <v>5618</v>
      </c>
      <c r="AG116">
        <v>-7394</v>
      </c>
      <c r="AI116">
        <v>-1204</v>
      </c>
      <c r="AJ116">
        <v>8050</v>
      </c>
      <c r="AM116">
        <v>2094</v>
      </c>
      <c r="AO116" t="e">
        <f t="shared" si="49"/>
        <v>#DIV/0!</v>
      </c>
      <c r="AP116">
        <f t="shared" si="50"/>
        <v>13426</v>
      </c>
      <c r="AQ116">
        <f t="shared" si="51"/>
        <v>-1.9</v>
      </c>
      <c r="AS116">
        <f t="shared" si="26"/>
        <v>-29159.9</v>
      </c>
      <c r="AT116">
        <f t="shared" si="27"/>
        <v>77853</v>
      </c>
      <c r="AU116" s="3">
        <f t="shared" si="28"/>
        <v>119940000000</v>
      </c>
      <c r="AV116" t="e">
        <f t="shared" si="29"/>
        <v>#DIV/0!</v>
      </c>
      <c r="AW116">
        <f t="shared" si="30"/>
        <v>-0.38899310354287908</v>
      </c>
      <c r="AX116" t="e">
        <f t="shared" si="31"/>
        <v>#DIV/0!</v>
      </c>
      <c r="AY116">
        <f t="shared" si="32"/>
        <v>5401.4285714285716</v>
      </c>
      <c r="AZ116">
        <f t="shared" si="33"/>
        <v>0.12067791561163478</v>
      </c>
      <c r="BB116">
        <f t="shared" si="34"/>
        <v>0</v>
      </c>
      <c r="BD116" t="e">
        <f t="shared" si="35"/>
        <v>#DIV/0!</v>
      </c>
      <c r="BF116">
        <f t="shared" si="36"/>
        <v>0.67918195946169357</v>
      </c>
      <c r="BG116">
        <f t="shared" si="37"/>
        <v>2.6972526555094596E-5</v>
      </c>
      <c r="BI116">
        <f t="shared" si="38"/>
        <v>77850.899999999994</v>
      </c>
      <c r="BL116">
        <f t="shared" si="39"/>
        <v>0</v>
      </c>
      <c r="BM116">
        <f>CD116/U116</f>
        <v>1.5405165881038313E-3</v>
      </c>
      <c r="BN116">
        <f>CD116/(U116-K116-J116)</f>
        <v>1.5406748962735553E-3</v>
      </c>
      <c r="BP116">
        <f t="shared" si="40"/>
        <v>0.13675421727806042</v>
      </c>
      <c r="BR116" t="e">
        <f t="shared" si="41"/>
        <v>#DIV/0!</v>
      </c>
      <c r="BT116">
        <f t="shared" si="42"/>
        <v>0.27611304495995714</v>
      </c>
      <c r="BU116">
        <f t="shared" si="43"/>
        <v>37072.857142857138</v>
      </c>
      <c r="BW116">
        <f t="shared" si="44"/>
        <v>0</v>
      </c>
      <c r="BX116">
        <f t="shared" si="45"/>
        <v>2.6763983198507915E-4</v>
      </c>
      <c r="BY116">
        <f t="shared" si="46"/>
        <v>0.32685329191212914</v>
      </c>
      <c r="CA116">
        <f t="shared" si="47"/>
        <v>4.3515533913997671E-2</v>
      </c>
      <c r="CB116">
        <f t="shared" si="48"/>
        <v>1.460085042178177</v>
      </c>
      <c r="CD116">
        <v>119.94</v>
      </c>
    </row>
    <row r="117" spans="1:82" x14ac:dyDescent="0.3">
      <c r="A117" t="s">
        <v>375</v>
      </c>
      <c r="B117" t="s">
        <v>376</v>
      </c>
      <c r="C117" t="s">
        <v>241</v>
      </c>
      <c r="D117" t="s">
        <v>44</v>
      </c>
      <c r="E117">
        <v>2609513</v>
      </c>
      <c r="F117">
        <v>2609513</v>
      </c>
      <c r="G117">
        <v>97957</v>
      </c>
      <c r="H117">
        <v>4231404</v>
      </c>
      <c r="I117">
        <v>2609513</v>
      </c>
      <c r="J117">
        <v>2609513</v>
      </c>
      <c r="K117">
        <v>2609513</v>
      </c>
      <c r="L117">
        <v>1198502</v>
      </c>
      <c r="M117">
        <v>2025269</v>
      </c>
      <c r="N117">
        <v>2025269</v>
      </c>
      <c r="O117">
        <v>2025269</v>
      </c>
      <c r="P117">
        <v>2025269</v>
      </c>
      <c r="S117">
        <v>1198502</v>
      </c>
      <c r="T117">
        <v>2025269</v>
      </c>
      <c r="U117">
        <v>207651</v>
      </c>
      <c r="W117">
        <v>12282513</v>
      </c>
      <c r="X117">
        <v>51747</v>
      </c>
      <c r="Y117">
        <v>8882</v>
      </c>
      <c r="Z117">
        <v>379063</v>
      </c>
      <c r="AA117">
        <v>1198502</v>
      </c>
      <c r="AB117">
        <v>21878698</v>
      </c>
      <c r="AE117">
        <v>1014546</v>
      </c>
      <c r="AF117">
        <v>6574608</v>
      </c>
      <c r="AH117">
        <v>5860433</v>
      </c>
      <c r="AI117">
        <v>954396</v>
      </c>
      <c r="AJ117">
        <v>2025269</v>
      </c>
      <c r="AK117">
        <v>6649878</v>
      </c>
      <c r="AM117">
        <v>1198502</v>
      </c>
      <c r="AO117">
        <f t="shared" si="49"/>
        <v>849322.94494314678</v>
      </c>
      <c r="AP117">
        <f t="shared" si="50"/>
        <v>584244</v>
      </c>
      <c r="AQ117">
        <f t="shared" si="51"/>
        <v>-2511556</v>
      </c>
      <c r="AS117">
        <f t="shared" si="26"/>
        <v>-1927312</v>
      </c>
      <c r="AT117">
        <f t="shared" si="27"/>
        <v>-2401862</v>
      </c>
      <c r="AU117" s="3">
        <f t="shared" si="28"/>
        <v>119820000000</v>
      </c>
      <c r="AV117">
        <f t="shared" si="29"/>
        <v>-0.44067745385445989</v>
      </c>
      <c r="AW117">
        <f t="shared" si="30"/>
        <v>-0.52640465062221375</v>
      </c>
      <c r="AX117">
        <f t="shared" si="31"/>
        <v>0.38036425171665211</v>
      </c>
      <c r="AY117">
        <f t="shared" si="32"/>
        <v>10.357054626009372</v>
      </c>
      <c r="AZ117">
        <f t="shared" si="33"/>
        <v>0.45435841857298964</v>
      </c>
      <c r="BB117">
        <f t="shared" si="34"/>
        <v>-3.4503380874502936</v>
      </c>
      <c r="BD117">
        <f t="shared" si="35"/>
        <v>8.3842073214427373</v>
      </c>
      <c r="BF117">
        <f t="shared" si="36"/>
        <v>-12.037016578841099</v>
      </c>
      <c r="BG117">
        <f t="shared" si="37"/>
        <v>0.47173863838844987</v>
      </c>
      <c r="BI117">
        <f t="shared" si="38"/>
        <v>-2551566</v>
      </c>
      <c r="BL117">
        <f t="shared" si="39"/>
        <v>-3.4503380874502936</v>
      </c>
      <c r="BM117">
        <f>CD117/U117</f>
        <v>5.7702587514627901E-4</v>
      </c>
      <c r="BN117">
        <f>CD117/(U117-K117-J117)</f>
        <v>-2.3909605647152727E-5</v>
      </c>
      <c r="BP117">
        <f t="shared" si="40"/>
        <v>0.30050270815932467</v>
      </c>
      <c r="BR117">
        <f t="shared" si="41"/>
        <v>-0.44067745385445989</v>
      </c>
      <c r="BT117">
        <f t="shared" si="42"/>
        <v>4.6371406561761579E-2</v>
      </c>
      <c r="BU117">
        <f t="shared" si="43"/>
        <v>-25.047816899251714</v>
      </c>
      <c r="BW117">
        <f t="shared" si="44"/>
        <v>59.149789791525201</v>
      </c>
      <c r="BX117">
        <f t="shared" si="45"/>
        <v>3.6166139706009573E-7</v>
      </c>
      <c r="BY117">
        <f t="shared" si="46"/>
        <v>2.6703796015523154E-2</v>
      </c>
      <c r="CA117">
        <f t="shared" si="47"/>
        <v>2.0893046800202839</v>
      </c>
      <c r="CB117">
        <f t="shared" si="48"/>
        <v>0.28847723438219813</v>
      </c>
      <c r="CD117">
        <v>119.82</v>
      </c>
    </row>
    <row r="118" spans="1:82" x14ac:dyDescent="0.3">
      <c r="A118" t="s">
        <v>377</v>
      </c>
      <c r="B118" t="s">
        <v>378</v>
      </c>
      <c r="C118" t="s">
        <v>156</v>
      </c>
      <c r="D118" t="s">
        <v>44</v>
      </c>
      <c r="E118">
        <v>6077</v>
      </c>
      <c r="F118">
        <v>120845</v>
      </c>
      <c r="G118">
        <v>122780</v>
      </c>
      <c r="H118">
        <v>5607</v>
      </c>
      <c r="L118">
        <v>969</v>
      </c>
      <c r="M118">
        <v>1809</v>
      </c>
      <c r="N118">
        <v>4504</v>
      </c>
      <c r="O118">
        <v>64088</v>
      </c>
      <c r="P118">
        <v>57984</v>
      </c>
      <c r="Q118">
        <v>1035</v>
      </c>
      <c r="R118">
        <v>23289</v>
      </c>
      <c r="S118">
        <v>5987</v>
      </c>
      <c r="T118">
        <v>24324</v>
      </c>
      <c r="U118">
        <v>64796</v>
      </c>
      <c r="W118">
        <v>64869</v>
      </c>
      <c r="AA118">
        <v>6473</v>
      </c>
      <c r="AB118">
        <v>15286</v>
      </c>
      <c r="AF118">
        <v>9245</v>
      </c>
      <c r="AH118">
        <v>13672</v>
      </c>
      <c r="AI118">
        <v>4427</v>
      </c>
      <c r="AJ118">
        <v>8445</v>
      </c>
      <c r="AK118">
        <v>20124</v>
      </c>
      <c r="AL118">
        <v>12118</v>
      </c>
      <c r="AN118">
        <v>8006</v>
      </c>
      <c r="AO118">
        <f t="shared" si="49"/>
        <v>0</v>
      </c>
      <c r="AP118">
        <f t="shared" si="50"/>
        <v>1573</v>
      </c>
      <c r="AQ118">
        <f t="shared" si="51"/>
        <v>122780</v>
      </c>
      <c r="AS118">
        <f t="shared" si="26"/>
        <v>118276</v>
      </c>
      <c r="AT118">
        <f t="shared" si="27"/>
        <v>64796</v>
      </c>
      <c r="AU118" s="3">
        <f t="shared" si="28"/>
        <v>119220000000</v>
      </c>
      <c r="AV118">
        <f t="shared" si="29"/>
        <v>0</v>
      </c>
      <c r="AW118">
        <f t="shared" si="30"/>
        <v>0</v>
      </c>
      <c r="AX118">
        <f t="shared" si="31"/>
        <v>0</v>
      </c>
      <c r="AY118">
        <f t="shared" si="32"/>
        <v>0</v>
      </c>
      <c r="AZ118">
        <f t="shared" si="33"/>
        <v>0</v>
      </c>
      <c r="BB118">
        <f t="shared" si="34"/>
        <v>0.17014440799485947</v>
      </c>
      <c r="BD118" t="e">
        <f t="shared" si="35"/>
        <v>#DIV/0!</v>
      </c>
      <c r="BF118">
        <f t="shared" si="36"/>
        <v>0.18065141344426586</v>
      </c>
      <c r="BG118">
        <f t="shared" si="37"/>
        <v>1.8948700537070189</v>
      </c>
      <c r="BI118">
        <f t="shared" si="38"/>
        <v>-57984</v>
      </c>
      <c r="BL118">
        <f t="shared" si="39"/>
        <v>0.17014440799485947</v>
      </c>
      <c r="BM118">
        <f>CD118/U118</f>
        <v>1.8399283906413977E-3</v>
      </c>
      <c r="BN118">
        <f>CD118/(U118-K118-J118)</f>
        <v>1.8399283906413977E-3</v>
      </c>
      <c r="BP118">
        <f t="shared" si="40"/>
        <v>0.60480177940599245</v>
      </c>
      <c r="BR118">
        <f t="shared" si="41"/>
        <v>0</v>
      </c>
      <c r="BT118">
        <f t="shared" si="42"/>
        <v>0</v>
      </c>
      <c r="BU118">
        <f t="shared" si="43"/>
        <v>0.52774067437693439</v>
      </c>
      <c r="BW118">
        <f t="shared" si="44"/>
        <v>1.0011266127538736</v>
      </c>
      <c r="BX118">
        <f t="shared" si="45"/>
        <v>2.3715473872392258E-4</v>
      </c>
      <c r="BY118">
        <f t="shared" si="46"/>
        <v>0.10296661010934442</v>
      </c>
      <c r="CA118">
        <f t="shared" si="47"/>
        <v>1.2448934280639432</v>
      </c>
      <c r="CB118">
        <f t="shared" si="48"/>
        <v>0.94760213143872118</v>
      </c>
      <c r="CD118">
        <v>119.22</v>
      </c>
    </row>
    <row r="119" spans="1:82" x14ac:dyDescent="0.3">
      <c r="A119" t="s">
        <v>379</v>
      </c>
      <c r="B119" t="s">
        <v>380</v>
      </c>
      <c r="C119" t="s">
        <v>92</v>
      </c>
      <c r="D119" t="s">
        <v>44</v>
      </c>
      <c r="E119">
        <v>9686</v>
      </c>
      <c r="F119">
        <v>5.5</v>
      </c>
      <c r="G119">
        <v>21440.2</v>
      </c>
      <c r="H119">
        <v>3317</v>
      </c>
      <c r="I119">
        <v>1711.8</v>
      </c>
      <c r="J119">
        <v>8236.2000000000007</v>
      </c>
      <c r="K119">
        <v>1225.0999999999999</v>
      </c>
      <c r="L119">
        <v>586.79999999999995</v>
      </c>
      <c r="M119">
        <v>9</v>
      </c>
      <c r="N119">
        <v>4083.8</v>
      </c>
      <c r="O119">
        <v>509.4</v>
      </c>
      <c r="P119">
        <v>11584.1</v>
      </c>
      <c r="Q119">
        <v>401.7</v>
      </c>
      <c r="R119">
        <v>6484.4</v>
      </c>
      <c r="S119">
        <v>1819.4</v>
      </c>
      <c r="T119">
        <v>6886.1</v>
      </c>
      <c r="U119">
        <v>9847.4</v>
      </c>
      <c r="V119">
        <v>199.7</v>
      </c>
      <c r="W119">
        <v>7105</v>
      </c>
      <c r="Y119">
        <v>1.2</v>
      </c>
      <c r="AA119">
        <v>716.3</v>
      </c>
      <c r="AB119">
        <v>3185.3</v>
      </c>
      <c r="AE119">
        <v>801.6</v>
      </c>
      <c r="AF119">
        <v>2441.6</v>
      </c>
      <c r="AG119">
        <v>8</v>
      </c>
      <c r="AH119">
        <v>3011.9</v>
      </c>
      <c r="AI119">
        <v>199</v>
      </c>
      <c r="AJ119">
        <v>2257.1</v>
      </c>
      <c r="AK119">
        <v>2814.7</v>
      </c>
      <c r="AL119">
        <v>665.4</v>
      </c>
      <c r="AM119">
        <v>572.5</v>
      </c>
      <c r="AN119">
        <v>2149.3000000000002</v>
      </c>
      <c r="AO119">
        <f t="shared" si="49"/>
        <v>748.63728543444336</v>
      </c>
      <c r="AP119">
        <f t="shared" si="50"/>
        <v>5602.2</v>
      </c>
      <c r="AQ119">
        <f t="shared" si="51"/>
        <v>20215.100000000002</v>
      </c>
      <c r="AS119">
        <f t="shared" si="26"/>
        <v>17356.400000000001</v>
      </c>
      <c r="AT119">
        <f t="shared" si="27"/>
        <v>8622.2999999999993</v>
      </c>
      <c r="AU119" s="3">
        <f t="shared" si="28"/>
        <v>119170000000</v>
      </c>
      <c r="AV119">
        <f t="shared" si="29"/>
        <v>4.3133212269505387E-2</v>
      </c>
      <c r="AW119">
        <f t="shared" si="30"/>
        <v>4.6184692678205158E-2</v>
      </c>
      <c r="AX119">
        <f t="shared" si="31"/>
        <v>4.4738834400122114E-2</v>
      </c>
      <c r="AY119">
        <f t="shared" si="32"/>
        <v>3.7387710935532316E-2</v>
      </c>
      <c r="AZ119">
        <f t="shared" si="33"/>
        <v>4.790390533958825E-2</v>
      </c>
      <c r="BB119">
        <f t="shared" si="34"/>
        <v>0.16217072664838328</v>
      </c>
      <c r="BD119">
        <f t="shared" si="35"/>
        <v>1.860789811893913</v>
      </c>
      <c r="BF119">
        <f t="shared" si="36"/>
        <v>0.25180834328086832</v>
      </c>
      <c r="BG119">
        <f t="shared" si="37"/>
        <v>2.1772447549607006</v>
      </c>
      <c r="BI119">
        <f t="shared" si="38"/>
        <v>-19829.000000000004</v>
      </c>
      <c r="BL119">
        <f t="shared" si="39"/>
        <v>0.16217072664838328</v>
      </c>
      <c r="BM119">
        <f>CD119/U119</f>
        <v>1.210167150719987E-2</v>
      </c>
      <c r="BN119">
        <f>CD119/(U119-K119-J119)</f>
        <v>0.30865060865060984</v>
      </c>
      <c r="BP119">
        <f t="shared" si="40"/>
        <v>0.7665212067937085</v>
      </c>
      <c r="BR119">
        <f t="shared" si="41"/>
        <v>4.3133212269505387E-2</v>
      </c>
      <c r="BT119">
        <f t="shared" si="42"/>
        <v>0.251656044956519</v>
      </c>
      <c r="BU119">
        <f t="shared" si="43"/>
        <v>0.4021557634723556</v>
      </c>
      <c r="BW119">
        <f t="shared" si="44"/>
        <v>0.72151024635944516</v>
      </c>
      <c r="BX119">
        <f t="shared" si="45"/>
        <v>1.3031784251003084E-3</v>
      </c>
      <c r="BY119">
        <f t="shared" si="46"/>
        <v>1.7595107546349862</v>
      </c>
      <c r="CA119">
        <f t="shared" si="47"/>
        <v>0.81223370390322736</v>
      </c>
      <c r="CB119">
        <f t="shared" si="48"/>
        <v>2.3696067388216857</v>
      </c>
      <c r="CD119">
        <v>119.17</v>
      </c>
    </row>
    <row r="120" spans="1:82" x14ac:dyDescent="0.3">
      <c r="A120" t="s">
        <v>381</v>
      </c>
      <c r="B120" t="s">
        <v>382</v>
      </c>
      <c r="C120" t="s">
        <v>383</v>
      </c>
      <c r="D120" t="s">
        <v>110</v>
      </c>
      <c r="G120">
        <v>-1</v>
      </c>
      <c r="H120">
        <v>1364565</v>
      </c>
      <c r="J120">
        <v>24741.599999999999</v>
      </c>
      <c r="K120">
        <v>-26017.3</v>
      </c>
      <c r="P120">
        <v>14275940</v>
      </c>
      <c r="R120">
        <v>391468771</v>
      </c>
      <c r="T120">
        <v>1112893</v>
      </c>
      <c r="U120">
        <v>15944038</v>
      </c>
      <c r="Z120">
        <v>-3</v>
      </c>
      <c r="AB120">
        <v>1345475.7</v>
      </c>
      <c r="AF120">
        <v>1356354</v>
      </c>
      <c r="AH120">
        <v>472548</v>
      </c>
      <c r="AI120">
        <v>154276.20000000001</v>
      </c>
      <c r="AJ120">
        <v>37958.300000000003</v>
      </c>
      <c r="AK120">
        <v>1572844783</v>
      </c>
      <c r="AL120">
        <v>19984.400000000001</v>
      </c>
      <c r="AM120">
        <v>2022</v>
      </c>
      <c r="AN120">
        <v>1572824798.5999999</v>
      </c>
      <c r="AO120">
        <f t="shared" si="49"/>
        <v>0</v>
      </c>
      <c r="AP120">
        <f t="shared" si="50"/>
        <v>0</v>
      </c>
      <c r="AQ120">
        <f t="shared" si="51"/>
        <v>26016.3</v>
      </c>
      <c r="AS120">
        <f t="shared" si="26"/>
        <v>-1</v>
      </c>
      <c r="AT120">
        <f t="shared" si="27"/>
        <v>15970055.300000001</v>
      </c>
      <c r="AU120" s="3">
        <f t="shared" si="28"/>
        <v>119110000000</v>
      </c>
      <c r="AV120">
        <f t="shared" si="29"/>
        <v>0</v>
      </c>
      <c r="AW120">
        <f t="shared" si="30"/>
        <v>0</v>
      </c>
      <c r="AX120">
        <f t="shared" si="31"/>
        <v>0</v>
      </c>
      <c r="AY120">
        <f t="shared" si="32"/>
        <v>0</v>
      </c>
      <c r="AZ120">
        <f t="shared" si="33"/>
        <v>0</v>
      </c>
      <c r="BB120">
        <f t="shared" si="34"/>
        <v>-1572844783</v>
      </c>
      <c r="BD120" t="e">
        <f t="shared" si="35"/>
        <v>#DIV/0!</v>
      </c>
      <c r="BF120">
        <f t="shared" si="36"/>
        <v>3.3024874777562527E-3</v>
      </c>
      <c r="BG120">
        <f t="shared" si="37"/>
        <v>-6.2719368832412463E-8</v>
      </c>
      <c r="BI120">
        <f t="shared" si="38"/>
        <v>15919297.4</v>
      </c>
      <c r="BL120">
        <f t="shared" si="39"/>
        <v>-1572844783</v>
      </c>
      <c r="BM120">
        <f>CD120/U120</f>
        <v>7.4705040216286492E-6</v>
      </c>
      <c r="BN120">
        <f>CD120/(U120-K120-J120)</f>
        <v>7.4699063462138091E-6</v>
      </c>
      <c r="BP120">
        <f t="shared" si="40"/>
        <v>1.0080850958512295</v>
      </c>
      <c r="BR120">
        <f t="shared" si="41"/>
        <v>0</v>
      </c>
      <c r="BT120">
        <f t="shared" si="42"/>
        <v>0</v>
      </c>
      <c r="BU120">
        <f t="shared" si="43"/>
        <v>-15970055.300000001</v>
      </c>
      <c r="BW120">
        <f t="shared" si="44"/>
        <v>0</v>
      </c>
      <c r="BX120" t="e">
        <f t="shared" si="45"/>
        <v>#DIV/0!</v>
      </c>
      <c r="BY120" t="e">
        <f t="shared" si="46"/>
        <v>#DIV/0!</v>
      </c>
      <c r="CA120" t="e">
        <f t="shared" si="47"/>
        <v>#DIV/0!</v>
      </c>
      <c r="CB120" t="e">
        <f t="shared" si="48"/>
        <v>#DIV/0!</v>
      </c>
      <c r="CD120">
        <v>119.11</v>
      </c>
    </row>
    <row r="121" spans="1:82" x14ac:dyDescent="0.3">
      <c r="A121" t="s">
        <v>384</v>
      </c>
      <c r="B121" t="s">
        <v>385</v>
      </c>
      <c r="C121" t="s">
        <v>142</v>
      </c>
      <c r="D121" t="s">
        <v>44</v>
      </c>
      <c r="E121">
        <v>9596.4</v>
      </c>
      <c r="G121">
        <v>22533.200000000001</v>
      </c>
      <c r="H121">
        <v>2024</v>
      </c>
      <c r="I121">
        <v>2024</v>
      </c>
      <c r="J121">
        <v>2024</v>
      </c>
      <c r="K121">
        <v>2024</v>
      </c>
      <c r="L121">
        <v>2024</v>
      </c>
      <c r="M121">
        <v>2024</v>
      </c>
      <c r="N121">
        <v>-3564.6</v>
      </c>
      <c r="O121">
        <v>901.8</v>
      </c>
      <c r="P121">
        <v>6123.6</v>
      </c>
      <c r="Q121">
        <v>2024</v>
      </c>
      <c r="R121">
        <v>3525.9</v>
      </c>
      <c r="S121">
        <v>2024</v>
      </c>
      <c r="T121">
        <v>6608.4</v>
      </c>
      <c r="U121">
        <v>22533.200000000001</v>
      </c>
      <c r="V121">
        <v>2024</v>
      </c>
      <c r="W121">
        <v>9606.7999999999993</v>
      </c>
      <c r="Y121">
        <v>2024</v>
      </c>
      <c r="Z121">
        <v>2024</v>
      </c>
      <c r="AA121">
        <v>127.8</v>
      </c>
      <c r="AB121">
        <v>2024</v>
      </c>
      <c r="AC121">
        <v>1530.5</v>
      </c>
      <c r="AD121">
        <v>493.5</v>
      </c>
      <c r="AE121">
        <v>2024</v>
      </c>
      <c r="AF121">
        <v>2024</v>
      </c>
      <c r="AG121">
        <v>2024</v>
      </c>
      <c r="AH121">
        <v>248.5</v>
      </c>
      <c r="AI121">
        <v>784.1</v>
      </c>
      <c r="AJ121">
        <v>393.5</v>
      </c>
      <c r="AK121">
        <v>2024</v>
      </c>
      <c r="AL121">
        <v>2024</v>
      </c>
      <c r="AM121">
        <v>2024</v>
      </c>
      <c r="AN121">
        <v>2024</v>
      </c>
      <c r="AO121">
        <f t="shared" si="49"/>
        <v>-4362.3919517102622</v>
      </c>
      <c r="AP121">
        <f t="shared" si="50"/>
        <v>13161</v>
      </c>
      <c r="AQ121">
        <f t="shared" si="51"/>
        <v>20509.2</v>
      </c>
      <c r="AS121">
        <f t="shared" si="26"/>
        <v>26097.8</v>
      </c>
      <c r="AT121">
        <f t="shared" si="27"/>
        <v>20509.2</v>
      </c>
      <c r="AU121" s="3">
        <f t="shared" si="28"/>
        <v>117360000000</v>
      </c>
      <c r="AV121">
        <f t="shared" si="29"/>
        <v>-0.16715554382784228</v>
      </c>
      <c r="AW121">
        <f t="shared" si="30"/>
        <v>7.7554429875315162E-2</v>
      </c>
      <c r="AX121">
        <f t="shared" si="31"/>
        <v>-0.14969637740241656</v>
      </c>
      <c r="AY121">
        <f t="shared" si="32"/>
        <v>8.9823016704240852E-2</v>
      </c>
      <c r="AZ121">
        <f t="shared" si="33"/>
        <v>6.9453976446042773E-2</v>
      </c>
      <c r="BB121">
        <f t="shared" si="34"/>
        <v>7.7554429875315162E-2</v>
      </c>
      <c r="BD121">
        <f t="shared" si="35"/>
        <v>1</v>
      </c>
      <c r="BF121">
        <f t="shared" si="36"/>
        <v>6.3954094610350842E-2</v>
      </c>
      <c r="BG121">
        <f t="shared" si="37"/>
        <v>1</v>
      </c>
      <c r="BI121">
        <f t="shared" si="38"/>
        <v>-2024</v>
      </c>
      <c r="BL121">
        <f t="shared" si="39"/>
        <v>7.7554429875315162E-2</v>
      </c>
      <c r="BM121">
        <f>CD121/U121</f>
        <v>5.2083148420996568E-3</v>
      </c>
      <c r="BN121">
        <f>CD121/(U121-K121-J121)</f>
        <v>6.3488628740830501E-3</v>
      </c>
      <c r="BP121">
        <f t="shared" si="40"/>
        <v>1</v>
      </c>
      <c r="BR121">
        <f t="shared" si="41"/>
        <v>-0.16715554382784226</v>
      </c>
      <c r="BT121">
        <f t="shared" si="42"/>
        <v>1</v>
      </c>
      <c r="BU121">
        <f t="shared" si="43"/>
        <v>0.91017698329575913</v>
      </c>
      <c r="BW121">
        <f t="shared" si="44"/>
        <v>0.42633980082722378</v>
      </c>
      <c r="BX121">
        <f t="shared" si="45"/>
        <v>-1.330108384622703E-3</v>
      </c>
      <c r="BY121">
        <f t="shared" si="46"/>
        <v>6.501420783732172</v>
      </c>
      <c r="CA121">
        <f t="shared" si="47"/>
        <v>-0.5678056443920777</v>
      </c>
      <c r="CB121">
        <f t="shared" si="48"/>
        <v>-2.1243337260842732</v>
      </c>
      <c r="CD121">
        <v>117.36</v>
      </c>
    </row>
    <row r="122" spans="1:82" x14ac:dyDescent="0.3">
      <c r="A122" t="s">
        <v>386</v>
      </c>
      <c r="B122" t="s">
        <v>387</v>
      </c>
      <c r="C122" t="s">
        <v>151</v>
      </c>
      <c r="D122" t="s">
        <v>44</v>
      </c>
      <c r="E122">
        <v>2312190</v>
      </c>
      <c r="G122">
        <v>5869259</v>
      </c>
      <c r="H122">
        <v>741411</v>
      </c>
      <c r="I122">
        <v>160530</v>
      </c>
      <c r="J122">
        <v>1803426</v>
      </c>
      <c r="K122">
        <v>896677</v>
      </c>
      <c r="L122">
        <v>1414246</v>
      </c>
      <c r="N122">
        <v>1057472</v>
      </c>
      <c r="P122">
        <v>4779441</v>
      </c>
      <c r="Q122">
        <v>215000</v>
      </c>
      <c r="R122">
        <v>3508983</v>
      </c>
      <c r="S122">
        <v>563427</v>
      </c>
      <c r="T122">
        <v>3723983</v>
      </c>
      <c r="U122">
        <v>5869259</v>
      </c>
      <c r="W122">
        <v>599204</v>
      </c>
      <c r="Y122">
        <v>11</v>
      </c>
      <c r="AA122">
        <v>103096</v>
      </c>
      <c r="AB122">
        <v>4709248</v>
      </c>
      <c r="AC122">
        <v>1166806</v>
      </c>
      <c r="AD122">
        <v>3542442</v>
      </c>
      <c r="AE122">
        <v>1873459</v>
      </c>
      <c r="AF122">
        <v>1579776</v>
      </c>
      <c r="AG122">
        <v>638689</v>
      </c>
      <c r="AH122">
        <v>1576005</v>
      </c>
      <c r="AI122">
        <v>-3771</v>
      </c>
      <c r="AK122">
        <v>2099011</v>
      </c>
      <c r="AM122">
        <v>324</v>
      </c>
      <c r="AN122">
        <v>2073360</v>
      </c>
      <c r="AO122">
        <f t="shared" si="49"/>
        <v>1877941.7357076914</v>
      </c>
      <c r="AP122">
        <f t="shared" si="50"/>
        <v>1254718</v>
      </c>
      <c r="AQ122">
        <f t="shared" si="51"/>
        <v>4972582</v>
      </c>
      <c r="AS122">
        <f t="shared" si="26"/>
        <v>4811787</v>
      </c>
      <c r="AT122">
        <f t="shared" si="27"/>
        <v>4972582</v>
      </c>
      <c r="AU122" s="3">
        <f t="shared" si="28"/>
        <v>113700000000</v>
      </c>
      <c r="AV122">
        <f t="shared" si="29"/>
        <v>0.39027948155387832</v>
      </c>
      <c r="AW122">
        <f t="shared" si="30"/>
        <v>0.38934786597993637</v>
      </c>
      <c r="AX122">
        <f t="shared" si="31"/>
        <v>0.19575673538806707</v>
      </c>
      <c r="AY122">
        <f t="shared" si="32"/>
        <v>0.31919855641061334</v>
      </c>
      <c r="AZ122">
        <f t="shared" si="33"/>
        <v>0.19528945480578933</v>
      </c>
      <c r="BB122">
        <f t="shared" si="34"/>
        <v>0.43622275882120304</v>
      </c>
      <c r="BD122">
        <f t="shared" si="35"/>
        <v>29.335625739737122</v>
      </c>
      <c r="BF122">
        <f t="shared" si="36"/>
        <v>0.55170746165840923</v>
      </c>
      <c r="BG122">
        <f t="shared" si="37"/>
        <v>1</v>
      </c>
      <c r="BI122">
        <f t="shared" si="38"/>
        <v>-1803426</v>
      </c>
      <c r="BL122">
        <f t="shared" si="39"/>
        <v>0.43622275882120304</v>
      </c>
      <c r="BM122">
        <f>CD122/U122</f>
        <v>1.937212176187829E-5</v>
      </c>
      <c r="BN122">
        <f>CD122/(U122-K122-J122)</f>
        <v>3.5877060012192524E-5</v>
      </c>
      <c r="BP122">
        <f t="shared" si="40"/>
        <v>0.33546247723628059</v>
      </c>
      <c r="BR122">
        <f t="shared" si="41"/>
        <v>0.39027948155387832</v>
      </c>
      <c r="BT122">
        <f t="shared" si="42"/>
        <v>0.39782551269332173</v>
      </c>
      <c r="BU122">
        <f t="shared" si="43"/>
        <v>0.84722483707057394</v>
      </c>
      <c r="BW122">
        <f t="shared" si="44"/>
        <v>0.10209193358139418</v>
      </c>
      <c r="BX122">
        <f t="shared" si="45"/>
        <v>1.8278809243325129E-6</v>
      </c>
      <c r="BY122">
        <f t="shared" si="46"/>
        <v>0.26643748354853658</v>
      </c>
      <c r="CA122">
        <f t="shared" si="47"/>
        <v>0.70111643617987052</v>
      </c>
      <c r="CB122">
        <f t="shared" si="48"/>
        <v>2.1865259789384495</v>
      </c>
      <c r="CD122">
        <v>113.7</v>
      </c>
    </row>
    <row r="123" spans="1:82" x14ac:dyDescent="0.3">
      <c r="A123" t="s">
        <v>388</v>
      </c>
      <c r="B123" t="s">
        <v>389</v>
      </c>
      <c r="C123" t="s">
        <v>289</v>
      </c>
      <c r="D123" t="s">
        <v>44</v>
      </c>
      <c r="E123">
        <v>18268</v>
      </c>
      <c r="F123">
        <v>11356</v>
      </c>
      <c r="G123">
        <v>91680</v>
      </c>
      <c r="H123">
        <v>934</v>
      </c>
      <c r="J123">
        <v>41737</v>
      </c>
      <c r="K123">
        <v>11667</v>
      </c>
      <c r="L123">
        <v>433</v>
      </c>
      <c r="M123">
        <v>5476</v>
      </c>
      <c r="N123">
        <v>21099</v>
      </c>
      <c r="O123">
        <v>38903</v>
      </c>
      <c r="P123">
        <v>43424</v>
      </c>
      <c r="R123">
        <v>25642</v>
      </c>
      <c r="S123">
        <v>2449</v>
      </c>
      <c r="T123">
        <v>6826</v>
      </c>
      <c r="U123">
        <v>48256</v>
      </c>
      <c r="W123">
        <v>31476</v>
      </c>
      <c r="AA123">
        <v>4284</v>
      </c>
      <c r="AB123">
        <v>33537</v>
      </c>
      <c r="AC123">
        <v>26</v>
      </c>
      <c r="AD123">
        <v>33511</v>
      </c>
      <c r="AE123">
        <v>5955</v>
      </c>
      <c r="AF123">
        <v>4691</v>
      </c>
      <c r="AG123">
        <v>2732</v>
      </c>
      <c r="AH123">
        <v>5628</v>
      </c>
      <c r="AI123">
        <v>936</v>
      </c>
      <c r="AK123">
        <v>7044</v>
      </c>
      <c r="AM123">
        <v>2861</v>
      </c>
      <c r="AN123">
        <v>5185</v>
      </c>
      <c r="AO123">
        <f t="shared" si="49"/>
        <v>4964.6162046908321</v>
      </c>
      <c r="AP123">
        <f t="shared" si="50"/>
        <v>-2831</v>
      </c>
      <c r="AQ123">
        <f t="shared" si="51"/>
        <v>80013</v>
      </c>
      <c r="AS123">
        <f t="shared" si="26"/>
        <v>70581</v>
      </c>
      <c r="AT123">
        <f t="shared" si="27"/>
        <v>36589</v>
      </c>
      <c r="AU123" s="3">
        <f t="shared" si="28"/>
        <v>113110000000</v>
      </c>
      <c r="AV123">
        <f t="shared" si="29"/>
        <v>7.0339272675236E-2</v>
      </c>
      <c r="AW123">
        <f t="shared" si="30"/>
        <v>8.4371148042674371E-2</v>
      </c>
      <c r="AX123">
        <f t="shared" si="31"/>
        <v>9.0131371495058857E-2</v>
      </c>
      <c r="AY123">
        <f t="shared" si="32"/>
        <v>6.495418848167539E-2</v>
      </c>
      <c r="AZ123">
        <f t="shared" si="33"/>
        <v>0.10811154279074833</v>
      </c>
      <c r="BB123">
        <f t="shared" si="34"/>
        <v>9.9800229523526157E-2</v>
      </c>
      <c r="BD123" t="e">
        <f t="shared" si="35"/>
        <v>#DIV/0!</v>
      </c>
      <c r="BF123">
        <f t="shared" si="36"/>
        <v>0.63518248451675219</v>
      </c>
      <c r="BG123">
        <f t="shared" si="37"/>
        <v>1.8998673740053051</v>
      </c>
      <c r="BI123">
        <f t="shared" si="38"/>
        <v>-85161</v>
      </c>
      <c r="BL123">
        <f t="shared" si="39"/>
        <v>9.9800229523526157E-2</v>
      </c>
      <c r="BM123">
        <f>CD123/U123</f>
        <v>2.3439572281167107E-3</v>
      </c>
      <c r="BN123">
        <f>CD123/(U123-K123-J123)</f>
        <v>-2.1971639471639472E-2</v>
      </c>
      <c r="BP123">
        <f t="shared" si="40"/>
        <v>0.13987536154098459</v>
      </c>
      <c r="BR123">
        <f t="shared" si="41"/>
        <v>7.0339272675236E-2</v>
      </c>
      <c r="BT123">
        <f t="shared" si="42"/>
        <v>0.17756507737722516</v>
      </c>
      <c r="BU123">
        <f t="shared" si="43"/>
        <v>0.39909467713787083</v>
      </c>
      <c r="BW123">
        <f t="shared" si="44"/>
        <v>0.65227122015915118</v>
      </c>
      <c r="BX123">
        <f t="shared" si="45"/>
        <v>1.3868091214455099E-4</v>
      </c>
      <c r="BY123">
        <f t="shared" si="46"/>
        <v>-8.4396150977784509E-2</v>
      </c>
      <c r="CA123">
        <f t="shared" si="47"/>
        <v>4.4267500829423198E-2</v>
      </c>
      <c r="CB123">
        <f t="shared" si="48"/>
        <v>0.60628465804066545</v>
      </c>
      <c r="CD123">
        <v>113.11</v>
      </c>
    </row>
    <row r="124" spans="1:82" x14ac:dyDescent="0.3">
      <c r="A124" t="s">
        <v>390</v>
      </c>
      <c r="B124" t="s">
        <v>391</v>
      </c>
      <c r="C124" t="s">
        <v>392</v>
      </c>
      <c r="D124" t="s">
        <v>44</v>
      </c>
      <c r="E124">
        <v>25382</v>
      </c>
      <c r="G124">
        <v>38110</v>
      </c>
      <c r="H124">
        <v>10309</v>
      </c>
      <c r="I124">
        <v>5000</v>
      </c>
      <c r="J124">
        <v>240</v>
      </c>
      <c r="K124">
        <v>259</v>
      </c>
      <c r="L124">
        <v>4427</v>
      </c>
      <c r="M124">
        <v>7519</v>
      </c>
      <c r="N124">
        <v>10593</v>
      </c>
      <c r="P124">
        <v>38110</v>
      </c>
      <c r="Q124">
        <v>1000</v>
      </c>
      <c r="R124">
        <v>7903</v>
      </c>
      <c r="S124">
        <v>2851</v>
      </c>
      <c r="T124">
        <v>12110</v>
      </c>
      <c r="U124">
        <v>14155</v>
      </c>
      <c r="W124">
        <v>965</v>
      </c>
      <c r="Y124">
        <v>1517.6</v>
      </c>
      <c r="AA124">
        <v>53</v>
      </c>
      <c r="AB124">
        <v>51362</v>
      </c>
      <c r="AC124">
        <v>28475</v>
      </c>
      <c r="AD124">
        <v>44.6</v>
      </c>
      <c r="AE124">
        <v>6539</v>
      </c>
      <c r="AF124">
        <v>5700</v>
      </c>
      <c r="AH124">
        <v>6700</v>
      </c>
      <c r="AI124">
        <v>1000</v>
      </c>
      <c r="AJ124">
        <v>5522</v>
      </c>
      <c r="AM124">
        <v>796</v>
      </c>
      <c r="AO124">
        <f t="shared" si="49"/>
        <v>5563.0298507462685</v>
      </c>
      <c r="AP124">
        <f t="shared" si="50"/>
        <v>14789</v>
      </c>
      <c r="AQ124">
        <f t="shared" si="51"/>
        <v>37851</v>
      </c>
      <c r="AS124">
        <f t="shared" si="26"/>
        <v>27517</v>
      </c>
      <c r="AT124">
        <f t="shared" si="27"/>
        <v>13896</v>
      </c>
      <c r="AU124" s="3">
        <f t="shared" si="28"/>
        <v>112750000000</v>
      </c>
      <c r="AV124">
        <f t="shared" si="29"/>
        <v>0.20216701859745861</v>
      </c>
      <c r="AW124">
        <f t="shared" si="30"/>
        <v>0.23763491659701275</v>
      </c>
      <c r="AX124">
        <f t="shared" si="31"/>
        <v>0.21180391588601821</v>
      </c>
      <c r="AY124">
        <f t="shared" si="32"/>
        <v>0.17158226187352402</v>
      </c>
      <c r="AZ124">
        <f t="shared" si="33"/>
        <v>0.2489624976204074</v>
      </c>
      <c r="BB124">
        <f t="shared" si="34"/>
        <v>0</v>
      </c>
      <c r="BD124">
        <f t="shared" si="35"/>
        <v>10.272399999999999</v>
      </c>
      <c r="BF124">
        <f t="shared" si="36"/>
        <v>4.1204973926995585</v>
      </c>
      <c r="BG124">
        <f t="shared" si="37"/>
        <v>2.6923348640056517</v>
      </c>
      <c r="BI124">
        <f t="shared" si="38"/>
        <v>-24195</v>
      </c>
      <c r="BL124">
        <f t="shared" si="39"/>
        <v>0</v>
      </c>
      <c r="BM124">
        <f>CD124/U124</f>
        <v>7.9653832567997181E-3</v>
      </c>
      <c r="BN124">
        <f>CD124/(U124-K124-J124)</f>
        <v>8.2564440538957229E-3</v>
      </c>
      <c r="BP124">
        <f t="shared" si="40"/>
        <v>0.11097698687745804</v>
      </c>
      <c r="BR124">
        <f t="shared" si="41"/>
        <v>0.20216701859745859</v>
      </c>
      <c r="BT124">
        <f t="shared" si="42"/>
        <v>0.12731202055994703</v>
      </c>
      <c r="BU124">
        <f t="shared" si="43"/>
        <v>0.3646287063762792</v>
      </c>
      <c r="BW124">
        <f t="shared" si="44"/>
        <v>6.8173790180148353E-2</v>
      </c>
      <c r="BX124">
        <f t="shared" si="45"/>
        <v>4.6657756446246356E-4</v>
      </c>
      <c r="BY124">
        <f t="shared" si="46"/>
        <v>0.28796943853968082</v>
      </c>
      <c r="CA124">
        <f t="shared" si="47"/>
        <v>0.97318984234872086</v>
      </c>
      <c r="CB124">
        <f t="shared" si="48"/>
        <v>1.6863022750873218</v>
      </c>
      <c r="CD124">
        <v>112.75</v>
      </c>
    </row>
    <row r="125" spans="1:82" x14ac:dyDescent="0.3">
      <c r="A125" t="s">
        <v>393</v>
      </c>
      <c r="B125" t="s">
        <v>394</v>
      </c>
      <c r="C125" t="s">
        <v>156</v>
      </c>
      <c r="D125" t="s">
        <v>44</v>
      </c>
      <c r="E125">
        <v>252324</v>
      </c>
      <c r="F125">
        <v>1525307</v>
      </c>
      <c r="G125">
        <v>25843685</v>
      </c>
      <c r="H125">
        <v>38117</v>
      </c>
      <c r="I125">
        <v>26327</v>
      </c>
      <c r="L125">
        <v>181203</v>
      </c>
      <c r="N125">
        <v>355384</v>
      </c>
      <c r="O125">
        <v>5379</v>
      </c>
      <c r="P125">
        <v>7613701</v>
      </c>
      <c r="R125">
        <v>7191158</v>
      </c>
      <c r="T125">
        <v>7191158</v>
      </c>
      <c r="U125">
        <v>16329857</v>
      </c>
      <c r="V125">
        <v>0</v>
      </c>
      <c r="W125">
        <v>2166876</v>
      </c>
      <c r="X125">
        <v>0</v>
      </c>
      <c r="Y125">
        <v>192549</v>
      </c>
      <c r="AA125">
        <v>15384</v>
      </c>
      <c r="AB125">
        <v>463456</v>
      </c>
      <c r="AC125">
        <v>392</v>
      </c>
      <c r="AD125">
        <v>333988</v>
      </c>
      <c r="AF125">
        <v>429121</v>
      </c>
      <c r="AG125">
        <v>118486</v>
      </c>
      <c r="AH125">
        <v>1934346</v>
      </c>
      <c r="AI125">
        <v>767685</v>
      </c>
      <c r="AJ125">
        <v>75</v>
      </c>
      <c r="AK125">
        <v>53032</v>
      </c>
      <c r="AL125">
        <v>2978</v>
      </c>
      <c r="AM125">
        <v>17808</v>
      </c>
      <c r="AN125">
        <v>50054</v>
      </c>
      <c r="AO125">
        <f t="shared" si="49"/>
        <v>0</v>
      </c>
      <c r="AP125">
        <f t="shared" si="50"/>
        <v>-103060</v>
      </c>
      <c r="AQ125">
        <f t="shared" si="51"/>
        <v>25843685</v>
      </c>
      <c r="AS125">
        <f t="shared" si="26"/>
        <v>25488301</v>
      </c>
      <c r="AT125">
        <f t="shared" si="27"/>
        <v>16329857</v>
      </c>
      <c r="AU125" s="3">
        <f t="shared" si="28"/>
        <v>112370000000</v>
      </c>
      <c r="AV125">
        <f t="shared" si="29"/>
        <v>0</v>
      </c>
      <c r="AW125">
        <f t="shared" si="30"/>
        <v>0</v>
      </c>
      <c r="AX125">
        <f t="shared" si="31"/>
        <v>0</v>
      </c>
      <c r="AY125">
        <f t="shared" si="32"/>
        <v>0</v>
      </c>
      <c r="AZ125">
        <f t="shared" si="33"/>
        <v>0</v>
      </c>
      <c r="BB125">
        <f t="shared" si="34"/>
        <v>2.0806408398896421E-3</v>
      </c>
      <c r="BD125">
        <f t="shared" si="35"/>
        <v>17.603828768944428</v>
      </c>
      <c r="BF125">
        <f t="shared" si="36"/>
        <v>2.0006189341442934E-2</v>
      </c>
      <c r="BG125">
        <f t="shared" si="37"/>
        <v>1.5826032646825994</v>
      </c>
      <c r="BI125">
        <f t="shared" si="38"/>
        <v>-9513828</v>
      </c>
      <c r="BL125">
        <f t="shared" si="39"/>
        <v>2.0806408398896421E-3</v>
      </c>
      <c r="BM125">
        <f>CD125/U125</f>
        <v>6.8812605033834654E-6</v>
      </c>
      <c r="BN125">
        <f>CD125/(U125-K125-J125)</f>
        <v>6.8812605033834654E-6</v>
      </c>
      <c r="BP125">
        <f t="shared" si="40"/>
        <v>0.92591529724504595</v>
      </c>
      <c r="BR125">
        <f t="shared" si="41"/>
        <v>0</v>
      </c>
      <c r="BT125">
        <f t="shared" si="42"/>
        <v>0</v>
      </c>
      <c r="BU125">
        <f t="shared" si="43"/>
        <v>0.63187030023001756</v>
      </c>
      <c r="BW125">
        <f t="shared" si="44"/>
        <v>0.13269411973417772</v>
      </c>
      <c r="BX125">
        <f t="shared" si="45"/>
        <v>1.904496960709062E-6</v>
      </c>
      <c r="BY125">
        <f t="shared" si="46"/>
        <v>-0.22237124990543472</v>
      </c>
      <c r="CA125">
        <f t="shared" si="47"/>
        <v>0.10725581342997996</v>
      </c>
      <c r="CB125">
        <f t="shared" si="48"/>
        <v>0.71000382684645347</v>
      </c>
      <c r="CD125">
        <v>112.37</v>
      </c>
    </row>
    <row r="126" spans="1:82" x14ac:dyDescent="0.3">
      <c r="A126" t="s">
        <v>395</v>
      </c>
      <c r="B126" t="s">
        <v>396</v>
      </c>
      <c r="C126" t="s">
        <v>151</v>
      </c>
      <c r="D126" t="s">
        <v>44</v>
      </c>
      <c r="G126">
        <v>1256</v>
      </c>
      <c r="H126">
        <v>5222</v>
      </c>
      <c r="I126">
        <v>11060</v>
      </c>
      <c r="J126">
        <v>11060</v>
      </c>
      <c r="K126">
        <v>11060</v>
      </c>
      <c r="L126">
        <v>11060</v>
      </c>
      <c r="M126">
        <v>11060</v>
      </c>
      <c r="O126">
        <v>137</v>
      </c>
      <c r="P126">
        <v>1376</v>
      </c>
      <c r="Q126">
        <v>2024</v>
      </c>
      <c r="R126">
        <v>14379</v>
      </c>
      <c r="S126">
        <v>5222</v>
      </c>
      <c r="T126">
        <v>19.600000000000001</v>
      </c>
      <c r="U126">
        <v>64021</v>
      </c>
      <c r="V126">
        <v>2024</v>
      </c>
      <c r="W126">
        <v>61561</v>
      </c>
      <c r="Y126">
        <v>5222</v>
      </c>
      <c r="Z126">
        <v>2024</v>
      </c>
      <c r="AA126">
        <v>137</v>
      </c>
      <c r="AB126">
        <v>55753</v>
      </c>
      <c r="AC126">
        <v>2024</v>
      </c>
      <c r="AD126">
        <v>6136</v>
      </c>
      <c r="AE126">
        <v>5222</v>
      </c>
      <c r="AF126">
        <v>9640</v>
      </c>
      <c r="AG126">
        <v>5222</v>
      </c>
      <c r="AH126">
        <v>11455</v>
      </c>
      <c r="AI126">
        <v>1815</v>
      </c>
      <c r="AJ126">
        <v>7658</v>
      </c>
      <c r="AK126">
        <v>11060</v>
      </c>
      <c r="AL126">
        <v>2024</v>
      </c>
      <c r="AM126">
        <v>5222</v>
      </c>
      <c r="AN126">
        <v>9036</v>
      </c>
      <c r="AO126">
        <f t="shared" si="49"/>
        <v>4394.5945002182452</v>
      </c>
      <c r="AP126">
        <f t="shared" si="50"/>
        <v>0</v>
      </c>
      <c r="AQ126">
        <f t="shared" si="51"/>
        <v>-9804</v>
      </c>
      <c r="AS126">
        <f t="shared" si="26"/>
        <v>1256</v>
      </c>
      <c r="AT126">
        <f t="shared" si="27"/>
        <v>52961</v>
      </c>
      <c r="AU126" s="3">
        <f t="shared" si="28"/>
        <v>112100000000</v>
      </c>
      <c r="AV126">
        <f t="shared" si="29"/>
        <v>3.4988809715113418</v>
      </c>
      <c r="AW126">
        <f t="shared" si="30"/>
        <v>4.1576433121019107</v>
      </c>
      <c r="AX126">
        <f t="shared" si="31"/>
        <v>6.8622006980231992E-2</v>
      </c>
      <c r="AY126">
        <f t="shared" si="32"/>
        <v>4.1576433121019107</v>
      </c>
      <c r="AZ126">
        <f t="shared" si="33"/>
        <v>8.154202177993336E-2</v>
      </c>
      <c r="BB126">
        <f t="shared" si="34"/>
        <v>8.8057324840764331</v>
      </c>
      <c r="BD126">
        <f t="shared" si="35"/>
        <v>5.0409584086799279</v>
      </c>
      <c r="BF126">
        <f t="shared" si="36"/>
        <v>0.69323833681488112</v>
      </c>
      <c r="BG126">
        <f t="shared" si="37"/>
        <v>1.9618562659127474E-2</v>
      </c>
      <c r="BI126">
        <f t="shared" si="38"/>
        <v>51705</v>
      </c>
      <c r="BL126">
        <f t="shared" si="39"/>
        <v>8.8057324840764331</v>
      </c>
      <c r="BM126">
        <f>CD126/U126</f>
        <v>1.7509879570765841E-3</v>
      </c>
      <c r="BN126">
        <f>CD126/(U126-K126-J126)</f>
        <v>2.6753538101715948E-3</v>
      </c>
      <c r="BP126">
        <f t="shared" si="40"/>
        <v>0.17290549387476908</v>
      </c>
      <c r="BR126">
        <f t="shared" si="41"/>
        <v>3.4988809715113414</v>
      </c>
      <c r="BT126">
        <f t="shared" si="42"/>
        <v>9.3663121267017022E-2</v>
      </c>
      <c r="BU126">
        <f t="shared" si="43"/>
        <v>42.166401273885349</v>
      </c>
      <c r="BW126">
        <f t="shared" si="44"/>
        <v>0.96157510816763248</v>
      </c>
      <c r="BX126" t="e">
        <f t="shared" si="45"/>
        <v>#DIV/0!</v>
      </c>
      <c r="BY126" t="e">
        <f t="shared" si="46"/>
        <v>#DIV/0!</v>
      </c>
      <c r="CA126" t="e">
        <f t="shared" si="47"/>
        <v>#DIV/0!</v>
      </c>
      <c r="CB126" t="e">
        <f t="shared" si="48"/>
        <v>#DIV/0!</v>
      </c>
      <c r="CD126">
        <v>112.1</v>
      </c>
    </row>
    <row r="127" spans="1:82" x14ac:dyDescent="0.3">
      <c r="A127" t="s">
        <v>397</v>
      </c>
      <c r="B127" t="s">
        <v>398</v>
      </c>
      <c r="C127" t="s">
        <v>399</v>
      </c>
      <c r="D127" t="s">
        <v>44</v>
      </c>
      <c r="E127">
        <v>21849</v>
      </c>
      <c r="G127">
        <v>55617</v>
      </c>
      <c r="H127">
        <v>2483</v>
      </c>
      <c r="I127">
        <v>8726</v>
      </c>
      <c r="J127">
        <v>11067</v>
      </c>
      <c r="K127">
        <v>2015</v>
      </c>
      <c r="L127">
        <v>2351</v>
      </c>
      <c r="M127">
        <v>3474</v>
      </c>
      <c r="N127">
        <v>19420</v>
      </c>
      <c r="P127">
        <v>49284</v>
      </c>
      <c r="R127">
        <v>19627</v>
      </c>
      <c r="S127">
        <v>2222</v>
      </c>
      <c r="T127">
        <v>21558</v>
      </c>
      <c r="U127">
        <v>55617</v>
      </c>
      <c r="W127">
        <v>14551</v>
      </c>
      <c r="AA127">
        <v>8452</v>
      </c>
      <c r="AB127">
        <v>71043</v>
      </c>
      <c r="AC127">
        <v>64113</v>
      </c>
      <c r="AD127">
        <v>6930</v>
      </c>
      <c r="AE127">
        <v>7013</v>
      </c>
      <c r="AF127">
        <v>5336</v>
      </c>
      <c r="AG127">
        <v>1643</v>
      </c>
      <c r="AH127">
        <v>6220</v>
      </c>
      <c r="AI127">
        <v>884</v>
      </c>
      <c r="AJ127">
        <v>5687</v>
      </c>
      <c r="AK127">
        <v>6972</v>
      </c>
      <c r="AL127">
        <v>996</v>
      </c>
      <c r="AM127">
        <v>1559</v>
      </c>
      <c r="AN127">
        <v>5976</v>
      </c>
      <c r="AO127">
        <f t="shared" si="49"/>
        <v>6016.2971061093249</v>
      </c>
      <c r="AP127">
        <f t="shared" si="50"/>
        <v>2429</v>
      </c>
      <c r="AQ127">
        <f t="shared" si="51"/>
        <v>53602</v>
      </c>
      <c r="AS127">
        <f t="shared" si="26"/>
        <v>36197</v>
      </c>
      <c r="AT127">
        <f t="shared" si="27"/>
        <v>53602</v>
      </c>
      <c r="AU127" s="3">
        <f t="shared" si="28"/>
        <v>108370000000</v>
      </c>
      <c r="AV127">
        <f t="shared" si="29"/>
        <v>0.16620982695000483</v>
      </c>
      <c r="AW127">
        <f t="shared" si="30"/>
        <v>0.19374533801143742</v>
      </c>
      <c r="AX127">
        <f t="shared" si="31"/>
        <v>7.7956554662900232E-2</v>
      </c>
      <c r="AY127">
        <f t="shared" si="32"/>
        <v>0.12609453943938004</v>
      </c>
      <c r="AZ127">
        <f t="shared" si="33"/>
        <v>9.0871396177518632E-2</v>
      </c>
      <c r="BB127">
        <f t="shared" si="34"/>
        <v>0.19261264745697157</v>
      </c>
      <c r="BD127">
        <f t="shared" si="35"/>
        <v>8.1415310566124219</v>
      </c>
      <c r="BF127">
        <f t="shared" si="36"/>
        <v>1.2726246775580397</v>
      </c>
      <c r="BG127">
        <f t="shared" si="37"/>
        <v>1</v>
      </c>
      <c r="BI127">
        <f t="shared" si="38"/>
        <v>-11067</v>
      </c>
      <c r="BL127">
        <f t="shared" si="39"/>
        <v>0.19261264745697157</v>
      </c>
      <c r="BM127">
        <f>CD127/U127</f>
        <v>1.9485049535214055E-3</v>
      </c>
      <c r="BN127">
        <f>CD127/(U127-K127-J127)</f>
        <v>2.5477841777359822E-3</v>
      </c>
      <c r="BP127">
        <f t="shared" si="40"/>
        <v>7.5109440761229121E-2</v>
      </c>
      <c r="BR127">
        <f t="shared" si="41"/>
        <v>0.16620982695000483</v>
      </c>
      <c r="BT127">
        <f t="shared" si="42"/>
        <v>9.8714862829553926E-2</v>
      </c>
      <c r="BU127">
        <f t="shared" si="43"/>
        <v>0.96377007030224571</v>
      </c>
      <c r="BW127">
        <f t="shared" si="44"/>
        <v>0.26162863872556952</v>
      </c>
      <c r="BX127">
        <f t="shared" si="45"/>
        <v>2.0128324097477525E-4</v>
      </c>
      <c r="BY127">
        <f t="shared" si="46"/>
        <v>3.4203879192817949E-2</v>
      </c>
      <c r="CA127">
        <f t="shared" si="47"/>
        <v>0.12785787847579816</v>
      </c>
      <c r="CB127">
        <f t="shared" si="48"/>
        <v>0.94618949536560248</v>
      </c>
      <c r="CD127">
        <v>108.37</v>
      </c>
    </row>
    <row r="128" spans="1:82" x14ac:dyDescent="0.3">
      <c r="A128" t="s">
        <v>400</v>
      </c>
      <c r="B128" t="s">
        <v>401</v>
      </c>
      <c r="C128" t="s">
        <v>402</v>
      </c>
      <c r="D128" t="s">
        <v>44</v>
      </c>
      <c r="E128">
        <v>6847.4</v>
      </c>
      <c r="G128">
        <v>31339.3</v>
      </c>
      <c r="H128">
        <v>3286.2</v>
      </c>
      <c r="I128">
        <v>8665.5</v>
      </c>
      <c r="J128">
        <v>3315.7</v>
      </c>
      <c r="K128">
        <v>100.9</v>
      </c>
      <c r="L128">
        <v>1213.8</v>
      </c>
      <c r="M128">
        <v>1777.3</v>
      </c>
      <c r="N128">
        <v>9070</v>
      </c>
      <c r="O128">
        <v>656.2</v>
      </c>
      <c r="P128">
        <v>38780.9</v>
      </c>
      <c r="Q128">
        <v>1248.9000000000001</v>
      </c>
      <c r="R128">
        <v>14319.5</v>
      </c>
      <c r="S128">
        <v>1595.5</v>
      </c>
      <c r="T128">
        <v>275.8</v>
      </c>
      <c r="Y128">
        <v>0.6</v>
      </c>
      <c r="AA128">
        <v>428.8</v>
      </c>
      <c r="AB128">
        <v>1769.8</v>
      </c>
      <c r="AE128">
        <v>5408.8</v>
      </c>
      <c r="AF128">
        <v>122.8</v>
      </c>
      <c r="AH128">
        <v>4969.6000000000004</v>
      </c>
      <c r="AI128">
        <v>1207.3</v>
      </c>
      <c r="AK128">
        <v>6095.6</v>
      </c>
      <c r="AM128">
        <v>1512.6</v>
      </c>
      <c r="AO128">
        <f t="shared" si="49"/>
        <v>4094.8020444301355</v>
      </c>
      <c r="AP128">
        <f t="shared" si="50"/>
        <v>-2222.6000000000004</v>
      </c>
      <c r="AQ128">
        <f t="shared" si="51"/>
        <v>31238.399999999998</v>
      </c>
      <c r="AS128">
        <f t="shared" si="26"/>
        <v>22269.3</v>
      </c>
      <c r="AT128">
        <f t="shared" si="27"/>
        <v>-100.9</v>
      </c>
      <c r="AU128" s="3">
        <f t="shared" si="28"/>
        <v>107030000000</v>
      </c>
      <c r="AV128">
        <f t="shared" si="29"/>
        <v>0.18387654952917853</v>
      </c>
      <c r="AW128">
        <f t="shared" si="30"/>
        <v>0.24288145563623464</v>
      </c>
      <c r="AX128">
        <f t="shared" si="31"/>
        <v>14.846997985606002</v>
      </c>
      <c r="AY128">
        <f t="shared" si="32"/>
        <v>0.17258841135570993</v>
      </c>
      <c r="AZ128">
        <f t="shared" si="33"/>
        <v>19.611312545322697</v>
      </c>
      <c r="BB128">
        <f t="shared" si="34"/>
        <v>0.27372211968943794</v>
      </c>
      <c r="BD128">
        <f t="shared" si="35"/>
        <v>0.20423518550574116</v>
      </c>
      <c r="BF128">
        <f t="shared" si="36"/>
        <v>0.27234396159054536</v>
      </c>
      <c r="BG128" t="e">
        <f t="shared" si="37"/>
        <v>#DIV/0!</v>
      </c>
      <c r="BI128">
        <f t="shared" si="38"/>
        <v>-34655</v>
      </c>
      <c r="BL128">
        <f t="shared" si="39"/>
        <v>0.27372211968943794</v>
      </c>
      <c r="BM128" t="e">
        <f>CD128/U128</f>
        <v>#DIV/0!</v>
      </c>
      <c r="BN128">
        <f>CD128/(U128-K128-J128)</f>
        <v>-3.1326464906632323E-2</v>
      </c>
      <c r="BP128">
        <f t="shared" si="40"/>
        <v>6.9386371341394512E-2</v>
      </c>
      <c r="BR128">
        <f t="shared" si="41"/>
        <v>0.18387654952917853</v>
      </c>
      <c r="BT128">
        <f t="shared" si="42"/>
        <v>3.0561645383659171</v>
      </c>
      <c r="BU128">
        <f t="shared" si="43"/>
        <v>-3.2195996719773579E-3</v>
      </c>
      <c r="BW128" t="e">
        <f t="shared" si="44"/>
        <v>#DIV/0!</v>
      </c>
      <c r="BX128">
        <f t="shared" si="45"/>
        <v>7.5025408602652542E-3</v>
      </c>
      <c r="BY128">
        <f t="shared" si="46"/>
        <v>-1.2555322654015186</v>
      </c>
      <c r="CA128">
        <f t="shared" si="47"/>
        <v>0.36231532524807053</v>
      </c>
      <c r="CB128">
        <f t="shared" si="48"/>
        <v>0.55899669239250271</v>
      </c>
      <c r="CD128">
        <v>107.03</v>
      </c>
    </row>
    <row r="129" spans="1:82" x14ac:dyDescent="0.3">
      <c r="A129" t="s">
        <v>403</v>
      </c>
      <c r="B129" t="s">
        <v>404</v>
      </c>
      <c r="C129" t="s">
        <v>405</v>
      </c>
      <c r="D129" t="s">
        <v>110</v>
      </c>
      <c r="AO129" t="e">
        <f t="shared" si="49"/>
        <v>#DIV/0!</v>
      </c>
      <c r="AP129">
        <f t="shared" si="50"/>
        <v>0</v>
      </c>
      <c r="AQ129">
        <f t="shared" si="51"/>
        <v>0</v>
      </c>
      <c r="AS129">
        <f t="shared" si="26"/>
        <v>0</v>
      </c>
      <c r="AT129">
        <f t="shared" si="27"/>
        <v>0</v>
      </c>
      <c r="AU129" s="3">
        <f t="shared" si="28"/>
        <v>106640000000</v>
      </c>
      <c r="AV129" t="e">
        <f t="shared" si="29"/>
        <v>#DIV/0!</v>
      </c>
      <c r="AW129" t="e">
        <f t="shared" si="30"/>
        <v>#DIV/0!</v>
      </c>
      <c r="AX129" t="e">
        <f t="shared" si="31"/>
        <v>#DIV/0!</v>
      </c>
      <c r="AY129" t="e">
        <f t="shared" si="32"/>
        <v>#DIV/0!</v>
      </c>
      <c r="AZ129" t="e">
        <f t="shared" si="33"/>
        <v>#DIV/0!</v>
      </c>
      <c r="BB129" t="e">
        <f t="shared" si="34"/>
        <v>#DIV/0!</v>
      </c>
      <c r="BD129" t="e">
        <f t="shared" si="35"/>
        <v>#DIV/0!</v>
      </c>
      <c r="BF129" t="e">
        <f t="shared" si="36"/>
        <v>#DIV/0!</v>
      </c>
      <c r="BG129" t="e">
        <f t="shared" si="37"/>
        <v>#DIV/0!</v>
      </c>
      <c r="BI129">
        <f t="shared" si="38"/>
        <v>0</v>
      </c>
      <c r="BL129" t="e">
        <f t="shared" si="39"/>
        <v>#DIV/0!</v>
      </c>
      <c r="BM129" t="e">
        <f>CD129/U129</f>
        <v>#DIV/0!</v>
      </c>
      <c r="BN129" t="e">
        <f>CD129/(U129-K129-J129)</f>
        <v>#DIV/0!</v>
      </c>
      <c r="BP129" t="e">
        <f t="shared" si="40"/>
        <v>#DIV/0!</v>
      </c>
      <c r="BR129" t="e">
        <f t="shared" si="41"/>
        <v>#DIV/0!</v>
      </c>
      <c r="BT129" t="e">
        <f t="shared" si="42"/>
        <v>#DIV/0!</v>
      </c>
      <c r="BU129" t="e">
        <f t="shared" si="43"/>
        <v>#DIV/0!</v>
      </c>
      <c r="BW129" t="e">
        <f t="shared" si="44"/>
        <v>#DIV/0!</v>
      </c>
      <c r="BX129" t="e">
        <f t="shared" si="45"/>
        <v>#DIV/0!</v>
      </c>
      <c r="BY129" t="e">
        <f t="shared" si="46"/>
        <v>#DIV/0!</v>
      </c>
      <c r="CA129" t="e">
        <f t="shared" si="47"/>
        <v>#DIV/0!</v>
      </c>
      <c r="CB129" t="e">
        <f t="shared" si="48"/>
        <v>#DIV/0!</v>
      </c>
      <c r="CD129">
        <v>106.64</v>
      </c>
    </row>
    <row r="130" spans="1:82" x14ac:dyDescent="0.3">
      <c r="A130" t="s">
        <v>406</v>
      </c>
      <c r="B130" t="s">
        <v>407</v>
      </c>
      <c r="C130" t="s">
        <v>408</v>
      </c>
      <c r="D130" t="s">
        <v>44</v>
      </c>
      <c r="E130">
        <v>22117</v>
      </c>
      <c r="F130">
        <v>1913</v>
      </c>
      <c r="G130">
        <v>8213</v>
      </c>
      <c r="H130">
        <v>2398</v>
      </c>
      <c r="I130">
        <v>1558</v>
      </c>
      <c r="J130">
        <v>23306</v>
      </c>
      <c r="K130">
        <v>4820</v>
      </c>
      <c r="L130">
        <v>7156</v>
      </c>
      <c r="M130">
        <v>1558</v>
      </c>
      <c r="N130">
        <v>19518</v>
      </c>
      <c r="O130">
        <v>1590</v>
      </c>
      <c r="P130">
        <v>758</v>
      </c>
      <c r="Q130">
        <v>519</v>
      </c>
      <c r="R130">
        <v>19594</v>
      </c>
      <c r="S130">
        <v>3402</v>
      </c>
      <c r="T130">
        <v>20113</v>
      </c>
      <c r="U130">
        <v>13535</v>
      </c>
      <c r="V130">
        <v>264</v>
      </c>
      <c r="W130">
        <v>25306</v>
      </c>
      <c r="Y130">
        <v>1558</v>
      </c>
      <c r="Z130">
        <v>1558</v>
      </c>
      <c r="AA130">
        <v>6240</v>
      </c>
      <c r="AB130">
        <v>24458</v>
      </c>
      <c r="AC130">
        <v>1558</v>
      </c>
      <c r="AD130">
        <v>22900</v>
      </c>
      <c r="AE130">
        <v>5817</v>
      </c>
      <c r="AF130">
        <v>1239</v>
      </c>
      <c r="AG130">
        <v>1558</v>
      </c>
      <c r="AH130">
        <v>5480</v>
      </c>
      <c r="AI130">
        <v>1363</v>
      </c>
      <c r="AJ130">
        <v>3172</v>
      </c>
      <c r="AK130">
        <v>1558</v>
      </c>
      <c r="AL130">
        <v>316</v>
      </c>
      <c r="AM130">
        <v>1538</v>
      </c>
      <c r="AN130">
        <v>1242</v>
      </c>
      <c r="AO130">
        <f t="shared" si="49"/>
        <v>4370.1804744525543</v>
      </c>
      <c r="AP130">
        <f t="shared" si="50"/>
        <v>2599</v>
      </c>
      <c r="AQ130">
        <f t="shared" si="51"/>
        <v>3393</v>
      </c>
      <c r="AS130">
        <f t="shared" si="26"/>
        <v>-11305</v>
      </c>
      <c r="AT130">
        <f t="shared" si="27"/>
        <v>8715</v>
      </c>
      <c r="AU130" s="3">
        <f t="shared" si="28"/>
        <v>104810000000</v>
      </c>
      <c r="AV130">
        <f t="shared" si="29"/>
        <v>-0.38657058597545813</v>
      </c>
      <c r="AW130">
        <f t="shared" si="30"/>
        <v>-0.51455108359133128</v>
      </c>
      <c r="AX130">
        <f t="shared" si="31"/>
        <v>0.12987935313993565</v>
      </c>
      <c r="AY130">
        <f t="shared" si="32"/>
        <v>0.70826738098137099</v>
      </c>
      <c r="AZ130">
        <f t="shared" si="33"/>
        <v>0.17287803138373753</v>
      </c>
      <c r="BB130">
        <f t="shared" si="34"/>
        <v>-0.13781512605042018</v>
      </c>
      <c r="BD130">
        <f t="shared" si="35"/>
        <v>15.698331193838253</v>
      </c>
      <c r="BF130">
        <f t="shared" si="36"/>
        <v>1.7309271054493984</v>
      </c>
      <c r="BG130">
        <f t="shared" si="37"/>
        <v>0.60679719246398223</v>
      </c>
      <c r="BI130">
        <f t="shared" si="38"/>
        <v>-17984</v>
      </c>
      <c r="BL130">
        <f t="shared" si="39"/>
        <v>-0.13781512605042018</v>
      </c>
      <c r="BM130">
        <f>CD130/U130</f>
        <v>7.743627632065017E-3</v>
      </c>
      <c r="BN130">
        <f>CD130/(U130-K130-J130)</f>
        <v>-7.1831951202796247E-3</v>
      </c>
      <c r="BP130">
        <f t="shared" si="40"/>
        <v>5.0658271322266746E-2</v>
      </c>
      <c r="BR130">
        <f t="shared" si="41"/>
        <v>-0.38657058597545818</v>
      </c>
      <c r="BT130">
        <f t="shared" si="42"/>
        <v>0.23783629078420149</v>
      </c>
      <c r="BU130">
        <f t="shared" si="43"/>
        <v>1.0611226104955558</v>
      </c>
      <c r="BW130">
        <f t="shared" si="44"/>
        <v>1.8696712227558183</v>
      </c>
      <c r="BX130">
        <f t="shared" si="45"/>
        <v>9.4931100209148648E-4</v>
      </c>
      <c r="BY130">
        <f t="shared" si="46"/>
        <v>0.10630686627617646</v>
      </c>
      <c r="CA130">
        <f t="shared" si="47"/>
        <v>0.12286094886771186</v>
      </c>
      <c r="CB130">
        <f t="shared" si="48"/>
        <v>1.0533353827236398</v>
      </c>
      <c r="CD130">
        <v>104.81</v>
      </c>
    </row>
    <row r="131" spans="1:82" x14ac:dyDescent="0.3">
      <c r="A131" t="s">
        <v>409</v>
      </c>
      <c r="B131" t="s">
        <v>410</v>
      </c>
      <c r="C131" t="s">
        <v>148</v>
      </c>
      <c r="D131" t="s">
        <v>44</v>
      </c>
      <c r="E131">
        <v>3178.8</v>
      </c>
      <c r="G131">
        <v>61077.4</v>
      </c>
      <c r="H131">
        <v>1999.6</v>
      </c>
      <c r="I131">
        <v>19056.8</v>
      </c>
      <c r="J131">
        <v>11768.1</v>
      </c>
      <c r="K131">
        <v>14474.3</v>
      </c>
      <c r="L131">
        <v>540</v>
      </c>
      <c r="N131">
        <v>7075.6</v>
      </c>
      <c r="P131">
        <v>51428.7</v>
      </c>
      <c r="R131">
        <v>54.1</v>
      </c>
      <c r="S131">
        <v>240.8</v>
      </c>
      <c r="T131">
        <v>2310.3000000000002</v>
      </c>
      <c r="U131">
        <v>9648.7000000000007</v>
      </c>
      <c r="V131">
        <v>1301.2</v>
      </c>
      <c r="AA131">
        <v>5954.6</v>
      </c>
      <c r="AB131">
        <v>10127.200000000001</v>
      </c>
      <c r="AD131">
        <v>4377.2</v>
      </c>
      <c r="AE131">
        <v>4516.5</v>
      </c>
      <c r="AF131">
        <v>2280.1999999999998</v>
      </c>
      <c r="AH131">
        <v>3624.8</v>
      </c>
      <c r="AI131">
        <v>78.400000000000006</v>
      </c>
      <c r="AK131">
        <v>5290.5</v>
      </c>
      <c r="AL131">
        <v>-13.9</v>
      </c>
      <c r="AM131">
        <v>1566</v>
      </c>
      <c r="AN131">
        <v>5276.6</v>
      </c>
      <c r="AO131">
        <f t="shared" si="49"/>
        <v>4418.8136173030234</v>
      </c>
      <c r="AP131">
        <f t="shared" si="50"/>
        <v>-3896.8</v>
      </c>
      <c r="AQ131">
        <f t="shared" si="51"/>
        <v>46603.100000000006</v>
      </c>
      <c r="AS131">
        <f t="shared" ref="AS131:AS194" si="52">G131-N131</f>
        <v>54001.8</v>
      </c>
      <c r="AT131">
        <f t="shared" ref="AT131:AT194" si="53">U131-K131</f>
        <v>-4825.5999999999985</v>
      </c>
      <c r="AU131" s="3">
        <f t="shared" ref="AU131:AU194" si="54">CD131*1000000000</f>
        <v>104320000000</v>
      </c>
      <c r="AV131">
        <f t="shared" ref="AV131:AV194" si="55">AO131/AS131</f>
        <v>8.182715423010016E-2</v>
      </c>
      <c r="AW131">
        <f t="shared" ref="AW131:AW194" si="56">AE131/(G131-N131)</f>
        <v>8.3636101018854922E-2</v>
      </c>
      <c r="AX131">
        <f t="shared" ref="AX131:AX194" si="57">AO131/(T131+U131)</f>
        <v>0.36949691590459266</v>
      </c>
      <c r="AY131">
        <f t="shared" ref="AY131:AY194" si="58">AE131/G131</f>
        <v>7.3947155576367038E-2</v>
      </c>
      <c r="AZ131">
        <f t="shared" ref="AZ131:AZ194" si="59">AE131/(T131+U131)</f>
        <v>0.37766535663517015</v>
      </c>
      <c r="BB131">
        <f t="shared" ref="BB131:BB194" si="60">AK131/AS131</f>
        <v>9.7968956590335873E-2</v>
      </c>
      <c r="BD131">
        <f t="shared" ref="BD131:BD194" si="61">AB131/I131</f>
        <v>0.53142185466605107</v>
      </c>
      <c r="BF131">
        <f t="shared" ref="BF131:BF194" si="62">AB131/(Q131+R131+U131-N131)</f>
        <v>3.8547503045066982</v>
      </c>
      <c r="BG131">
        <f t="shared" ref="BG131:BG194" si="63">G131/U131</f>
        <v>6.3301170105817359</v>
      </c>
      <c r="BI131">
        <f t="shared" ref="BI131:BI194" si="64">(U131-K131-J131-X131)-AQ131</f>
        <v>-63196.800000000003</v>
      </c>
      <c r="BL131">
        <f t="shared" ref="BL131:BL194" si="65">AK131/AS131</f>
        <v>9.7968956590335873E-2</v>
      </c>
      <c r="BM131">
        <f>CD131/U131</f>
        <v>1.0811819208805329E-2</v>
      </c>
      <c r="BN131">
        <f>CD131/(U131-K131-J131)</f>
        <v>-6.2867232744957431E-3</v>
      </c>
      <c r="BP131">
        <f t="shared" ref="BP131:BP194" si="66">AF131/AB131</f>
        <v>0.2251560154830555</v>
      </c>
      <c r="BR131">
        <f t="shared" ref="BR131:BR194" si="67">(AO131/AB131)*(AB131/AS131)</f>
        <v>8.182715423010016E-2</v>
      </c>
      <c r="BT131">
        <f t="shared" ref="BT131:BT194" si="68">AE131/AB131</f>
        <v>0.44597717039260604</v>
      </c>
      <c r="BU131">
        <f t="shared" ref="BU131:BU194" si="69">(U131-X131-K131)/G131</f>
        <v>-7.9007947293106756E-2</v>
      </c>
      <c r="BW131">
        <f t="shared" ref="BW131:BW194" si="70">W131/U131</f>
        <v>0</v>
      </c>
      <c r="BX131">
        <f t="shared" ref="BX131:BX194" si="71">(CB131+CA131)/AF131</f>
        <v>3.2096625828449839E-4</v>
      </c>
      <c r="BY131">
        <f t="shared" ref="BY131:BY194" si="72">(CB131+AP131)/AB131</f>
        <v>-0.38474116614134435</v>
      </c>
      <c r="CA131">
        <f t="shared" ref="CA131:CA194" si="73">H131/N131</f>
        <v>0.28260500876250777</v>
      </c>
      <c r="CB131">
        <f t="shared" ref="CB131:CB194" si="74">(E131-M131)/N131</f>
        <v>0.4492622533778054</v>
      </c>
      <c r="CD131">
        <v>104.32</v>
      </c>
    </row>
    <row r="132" spans="1:82" x14ac:dyDescent="0.3">
      <c r="A132" t="s">
        <v>411</v>
      </c>
      <c r="B132" t="s">
        <v>412</v>
      </c>
      <c r="C132" t="s">
        <v>169</v>
      </c>
      <c r="D132" t="s">
        <v>44</v>
      </c>
      <c r="E132">
        <v>89095</v>
      </c>
      <c r="G132">
        <v>139428</v>
      </c>
      <c r="H132">
        <v>844</v>
      </c>
      <c r="I132">
        <v>2153</v>
      </c>
      <c r="J132">
        <v>30595</v>
      </c>
      <c r="K132">
        <v>16306</v>
      </c>
      <c r="L132">
        <v>149</v>
      </c>
      <c r="N132">
        <v>89553</v>
      </c>
      <c r="O132">
        <v>22155</v>
      </c>
      <c r="P132">
        <v>111708</v>
      </c>
      <c r="Q132">
        <v>3027</v>
      </c>
      <c r="R132">
        <v>17341</v>
      </c>
      <c r="S132">
        <v>1051</v>
      </c>
      <c r="T132">
        <v>20368</v>
      </c>
      <c r="U132">
        <v>27698</v>
      </c>
      <c r="V132">
        <v>6385</v>
      </c>
      <c r="W132">
        <v>18071</v>
      </c>
      <c r="Y132">
        <v>7</v>
      </c>
      <c r="AA132">
        <v>338</v>
      </c>
      <c r="AB132">
        <v>7441</v>
      </c>
      <c r="AE132">
        <v>4309</v>
      </c>
      <c r="AF132">
        <v>2802</v>
      </c>
      <c r="AG132">
        <v>47</v>
      </c>
      <c r="AH132">
        <v>3628</v>
      </c>
      <c r="AI132">
        <v>826</v>
      </c>
      <c r="AJ132">
        <v>2758</v>
      </c>
      <c r="AK132">
        <v>4609</v>
      </c>
      <c r="AL132">
        <v>406</v>
      </c>
      <c r="AM132">
        <v>260</v>
      </c>
      <c r="AN132">
        <v>3857</v>
      </c>
      <c r="AO132">
        <f t="shared" ref="AO132:AO195" si="75">AE132*(1-AI132/AH132)</f>
        <v>3327.9542447629547</v>
      </c>
      <c r="AP132">
        <f t="shared" ref="AP132:AP195" si="76">E132-N132</f>
        <v>-458</v>
      </c>
      <c r="AQ132">
        <f t="shared" ref="AQ132:AQ195" si="77" xml:space="preserve"> G132-K132</f>
        <v>123122</v>
      </c>
      <c r="AS132">
        <f t="shared" si="52"/>
        <v>49875</v>
      </c>
      <c r="AT132">
        <f t="shared" si="53"/>
        <v>11392</v>
      </c>
      <c r="AU132" s="3">
        <f t="shared" si="54"/>
        <v>104250000000</v>
      </c>
      <c r="AV132">
        <f t="shared" si="55"/>
        <v>6.6725899644370021E-2</v>
      </c>
      <c r="AW132">
        <f t="shared" si="56"/>
        <v>8.6395989974937346E-2</v>
      </c>
      <c r="AX132">
        <f t="shared" si="57"/>
        <v>6.9237178978133293E-2</v>
      </c>
      <c r="AY132">
        <f t="shared" si="58"/>
        <v>3.0904839773933501E-2</v>
      </c>
      <c r="AZ132">
        <f t="shared" si="59"/>
        <v>8.9647567927433114E-2</v>
      </c>
      <c r="BB132">
        <f t="shared" si="60"/>
        <v>9.2411027568922305E-2</v>
      </c>
      <c r="BD132">
        <f t="shared" si="61"/>
        <v>3.4561077566186715</v>
      </c>
      <c r="BF132">
        <f t="shared" si="62"/>
        <v>-0.17935738906163376</v>
      </c>
      <c r="BG132">
        <f t="shared" si="63"/>
        <v>5.0338652610296775</v>
      </c>
      <c r="BI132">
        <f t="shared" si="64"/>
        <v>-142325</v>
      </c>
      <c r="BL132">
        <f t="shared" si="65"/>
        <v>9.2411027568922305E-2</v>
      </c>
      <c r="BM132">
        <f>CD132/U132</f>
        <v>3.7638096613473895E-3</v>
      </c>
      <c r="BN132">
        <f>CD132/(U132-K132-J132)</f>
        <v>-5.4288392438681457E-3</v>
      </c>
      <c r="BP132">
        <f t="shared" si="66"/>
        <v>0.37656229001478297</v>
      </c>
      <c r="BR132">
        <f t="shared" si="67"/>
        <v>6.6725899644370021E-2</v>
      </c>
      <c r="BT132">
        <f t="shared" si="68"/>
        <v>0.57908883214621687</v>
      </c>
      <c r="BU132">
        <f t="shared" si="69"/>
        <v>8.1705252890380692E-2</v>
      </c>
      <c r="BW132">
        <f t="shared" si="70"/>
        <v>0.6524297783233447</v>
      </c>
      <c r="BX132">
        <f t="shared" si="71"/>
        <v>3.5842623008415828E-4</v>
      </c>
      <c r="BY132">
        <f t="shared" si="72"/>
        <v>-6.1417163592240538E-2</v>
      </c>
      <c r="CA132">
        <f t="shared" si="73"/>
        <v>9.4245865576809262E-3</v>
      </c>
      <c r="CB132">
        <f t="shared" si="74"/>
        <v>0.99488571013813054</v>
      </c>
      <c r="CD132">
        <v>104.25</v>
      </c>
    </row>
    <row r="133" spans="1:82" x14ac:dyDescent="0.3">
      <c r="A133" t="s">
        <v>413</v>
      </c>
      <c r="B133" t="s">
        <v>414</v>
      </c>
      <c r="C133" t="s">
        <v>113</v>
      </c>
      <c r="D133" t="s">
        <v>110</v>
      </c>
      <c r="E133">
        <v>14294</v>
      </c>
      <c r="F133">
        <v>104605</v>
      </c>
      <c r="G133">
        <v>13</v>
      </c>
      <c r="H133">
        <v>21</v>
      </c>
      <c r="K133">
        <v>12</v>
      </c>
      <c r="L133">
        <v>17</v>
      </c>
      <c r="M133">
        <v>20</v>
      </c>
      <c r="N133">
        <v>18743</v>
      </c>
      <c r="O133">
        <v>50161</v>
      </c>
      <c r="P133">
        <v>118899</v>
      </c>
      <c r="Q133">
        <v>37</v>
      </c>
      <c r="S133">
        <v>25</v>
      </c>
      <c r="T133">
        <v>37</v>
      </c>
      <c r="U133">
        <v>49995</v>
      </c>
      <c r="V133">
        <v>22</v>
      </c>
      <c r="W133">
        <v>22</v>
      </c>
      <c r="Y133">
        <v>22</v>
      </c>
      <c r="AB133">
        <v>9936</v>
      </c>
      <c r="AF133">
        <v>3068</v>
      </c>
      <c r="AJ133">
        <v>3281</v>
      </c>
      <c r="AK133">
        <v>142</v>
      </c>
      <c r="AO133" t="e">
        <f t="shared" si="75"/>
        <v>#DIV/0!</v>
      </c>
      <c r="AP133">
        <f t="shared" si="76"/>
        <v>-4449</v>
      </c>
      <c r="AQ133">
        <f t="shared" si="77"/>
        <v>1</v>
      </c>
      <c r="AS133">
        <f t="shared" si="52"/>
        <v>-18730</v>
      </c>
      <c r="AT133">
        <f t="shared" si="53"/>
        <v>49983</v>
      </c>
      <c r="AU133" s="3">
        <f t="shared" si="54"/>
        <v>103200000000</v>
      </c>
      <c r="AV133" t="e">
        <f t="shared" si="55"/>
        <v>#DIV/0!</v>
      </c>
      <c r="AW133">
        <f t="shared" si="56"/>
        <v>0</v>
      </c>
      <c r="AX133" t="e">
        <f t="shared" si="57"/>
        <v>#DIV/0!</v>
      </c>
      <c r="AY133">
        <f t="shared" si="58"/>
        <v>0</v>
      </c>
      <c r="AZ133">
        <f t="shared" si="59"/>
        <v>0</v>
      </c>
      <c r="BB133">
        <f t="shared" si="60"/>
        <v>-7.581420181526962E-3</v>
      </c>
      <c r="BD133" t="e">
        <f t="shared" si="61"/>
        <v>#DIV/0!</v>
      </c>
      <c r="BF133">
        <f t="shared" si="62"/>
        <v>0.31755569049825816</v>
      </c>
      <c r="BG133">
        <f t="shared" si="63"/>
        <v>2.6002600260026002E-4</v>
      </c>
      <c r="BI133">
        <f t="shared" si="64"/>
        <v>49982</v>
      </c>
      <c r="BL133">
        <f t="shared" si="65"/>
        <v>-7.581420181526962E-3</v>
      </c>
      <c r="BM133">
        <f>CD133/U133</f>
        <v>2.0642064206420644E-3</v>
      </c>
      <c r="BN133">
        <f>CD133/(U133-K133-J133)</f>
        <v>2.0647019986795509E-3</v>
      </c>
      <c r="BP133">
        <f t="shared" si="66"/>
        <v>0.30877616747181963</v>
      </c>
      <c r="BR133" t="e">
        <f t="shared" si="67"/>
        <v>#DIV/0!</v>
      </c>
      <c r="BT133">
        <f t="shared" si="68"/>
        <v>0</v>
      </c>
      <c r="BU133">
        <f t="shared" si="69"/>
        <v>3844.8461538461538</v>
      </c>
      <c r="BW133">
        <f t="shared" si="70"/>
        <v>4.4004400440044003E-4</v>
      </c>
      <c r="BX133">
        <f t="shared" si="71"/>
        <v>2.4859346011559219E-4</v>
      </c>
      <c r="BY133">
        <f t="shared" si="72"/>
        <v>-0.44768905351073424</v>
      </c>
      <c r="CA133">
        <f t="shared" si="73"/>
        <v>1.1204182894947448E-3</v>
      </c>
      <c r="CB133">
        <f t="shared" si="74"/>
        <v>0.76156431734514218</v>
      </c>
      <c r="CD133">
        <v>103.2</v>
      </c>
    </row>
    <row r="134" spans="1:82" x14ac:dyDescent="0.3">
      <c r="A134" t="s">
        <v>415</v>
      </c>
      <c r="B134" t="s">
        <v>416</v>
      </c>
      <c r="C134" t="s">
        <v>113</v>
      </c>
      <c r="D134" t="s">
        <v>44</v>
      </c>
      <c r="E134">
        <v>208503</v>
      </c>
      <c r="F134">
        <v>76455</v>
      </c>
      <c r="G134">
        <v>95328909</v>
      </c>
      <c r="H134">
        <v>1318591</v>
      </c>
      <c r="I134">
        <v>3117</v>
      </c>
      <c r="J134">
        <v>3117</v>
      </c>
      <c r="K134">
        <v>1457</v>
      </c>
      <c r="L134">
        <v>407464</v>
      </c>
      <c r="M134">
        <v>3117</v>
      </c>
      <c r="N134">
        <v>11</v>
      </c>
      <c r="O134">
        <v>76455</v>
      </c>
      <c r="P134">
        <v>36712139</v>
      </c>
      <c r="Q134">
        <v>3117</v>
      </c>
      <c r="R134">
        <v>76455</v>
      </c>
      <c r="S134">
        <v>76455</v>
      </c>
      <c r="T134">
        <v>3.1</v>
      </c>
      <c r="U134">
        <v>58616770</v>
      </c>
      <c r="V134">
        <v>208503</v>
      </c>
      <c r="W134">
        <v>208503</v>
      </c>
      <c r="X134">
        <v>63948</v>
      </c>
      <c r="Y134">
        <v>9263</v>
      </c>
      <c r="Z134">
        <v>3117</v>
      </c>
      <c r="AA134">
        <v>120215</v>
      </c>
      <c r="AB134">
        <v>8201610</v>
      </c>
      <c r="AC134">
        <v>208503</v>
      </c>
      <c r="AD134">
        <v>208503</v>
      </c>
      <c r="AE134">
        <v>4416</v>
      </c>
      <c r="AF134">
        <v>3098</v>
      </c>
      <c r="AG134">
        <v>76455</v>
      </c>
      <c r="AH134">
        <v>4114878</v>
      </c>
      <c r="AI134">
        <v>21</v>
      </c>
      <c r="AJ134">
        <v>208503</v>
      </c>
      <c r="AK134">
        <v>4912209</v>
      </c>
      <c r="AL134">
        <v>208503</v>
      </c>
      <c r="AM134">
        <v>2580</v>
      </c>
      <c r="AN134">
        <v>208503</v>
      </c>
      <c r="AO134">
        <f t="shared" si="75"/>
        <v>4415.9774632443541</v>
      </c>
      <c r="AP134">
        <f t="shared" si="76"/>
        <v>208492</v>
      </c>
      <c r="AQ134">
        <f t="shared" si="77"/>
        <v>95327452</v>
      </c>
      <c r="AS134">
        <f t="shared" si="52"/>
        <v>95328898</v>
      </c>
      <c r="AT134">
        <f t="shared" si="53"/>
        <v>58615313</v>
      </c>
      <c r="AU134" s="3">
        <f t="shared" si="54"/>
        <v>102340000000</v>
      </c>
      <c r="AV134">
        <f t="shared" si="55"/>
        <v>4.6323597103203209E-5</v>
      </c>
      <c r="AW134">
        <f t="shared" si="56"/>
        <v>4.6323833513736828E-5</v>
      </c>
      <c r="AX134">
        <f t="shared" si="57"/>
        <v>7.5336413618516877E-5</v>
      </c>
      <c r="AY134">
        <f t="shared" si="58"/>
        <v>4.6323828168431047E-5</v>
      </c>
      <c r="AZ134">
        <f t="shared" si="59"/>
        <v>7.5336798094741931E-5</v>
      </c>
      <c r="BB134">
        <f t="shared" si="60"/>
        <v>5.1529065194900289E-2</v>
      </c>
      <c r="BD134">
        <f t="shared" si="61"/>
        <v>2631.2512030798844</v>
      </c>
      <c r="BF134">
        <f t="shared" si="62"/>
        <v>0.1397295173355895</v>
      </c>
      <c r="BG134">
        <f t="shared" si="63"/>
        <v>1.6263077784736348</v>
      </c>
      <c r="BI134">
        <f t="shared" si="64"/>
        <v>-36779204</v>
      </c>
      <c r="BL134">
        <f t="shared" si="65"/>
        <v>5.1529065194900289E-2</v>
      </c>
      <c r="BM134">
        <f>CD134/U134</f>
        <v>1.7459167402093292E-6</v>
      </c>
      <c r="BN134">
        <f>CD134/(U134-K134-J134)</f>
        <v>1.7460529886988026E-6</v>
      </c>
      <c r="BP134">
        <f t="shared" si="66"/>
        <v>3.7773071384764701E-4</v>
      </c>
      <c r="BR134">
        <f t="shared" si="67"/>
        <v>4.6323597103203209E-5</v>
      </c>
      <c r="BT134">
        <f t="shared" si="68"/>
        <v>5.3843086906107463E-4</v>
      </c>
      <c r="BU134">
        <f t="shared" si="69"/>
        <v>0.61420366197624265</v>
      </c>
      <c r="BW134">
        <f t="shared" si="70"/>
        <v>3.5570537237039845E-3</v>
      </c>
      <c r="BX134">
        <f t="shared" si="71"/>
        <v>44.720259404894655</v>
      </c>
      <c r="BY134">
        <f t="shared" si="72"/>
        <v>2.7697422158021966E-2</v>
      </c>
      <c r="CA134">
        <f t="shared" si="73"/>
        <v>119871.90909090909</v>
      </c>
      <c r="CB134">
        <f t="shared" si="74"/>
        <v>18671.454545454544</v>
      </c>
      <c r="CD134">
        <v>102.34</v>
      </c>
    </row>
    <row r="135" spans="1:82" x14ac:dyDescent="0.3">
      <c r="A135" t="s">
        <v>417</v>
      </c>
      <c r="B135" t="s">
        <v>418</v>
      </c>
      <c r="C135" t="s">
        <v>113</v>
      </c>
      <c r="D135" t="s">
        <v>44</v>
      </c>
      <c r="E135">
        <v>5597</v>
      </c>
      <c r="G135">
        <v>10839</v>
      </c>
      <c r="H135">
        <v>2656</v>
      </c>
      <c r="I135">
        <v>712</v>
      </c>
      <c r="J135">
        <v>2432</v>
      </c>
      <c r="K135">
        <v>659</v>
      </c>
      <c r="L135">
        <v>533</v>
      </c>
      <c r="N135">
        <v>3410</v>
      </c>
      <c r="P135">
        <v>4026</v>
      </c>
      <c r="S135">
        <v>216</v>
      </c>
      <c r="U135">
        <v>10839</v>
      </c>
      <c r="W135">
        <v>5154</v>
      </c>
      <c r="AA135">
        <v>73</v>
      </c>
      <c r="AB135">
        <v>6583</v>
      </c>
      <c r="AC135">
        <v>171</v>
      </c>
      <c r="AD135">
        <v>2824</v>
      </c>
      <c r="AF135">
        <v>6</v>
      </c>
      <c r="AG135">
        <v>829</v>
      </c>
      <c r="AH135">
        <v>-1399</v>
      </c>
      <c r="AI135">
        <v>-31</v>
      </c>
      <c r="AK135">
        <v>367</v>
      </c>
      <c r="AL135">
        <v>-176</v>
      </c>
      <c r="AM135">
        <v>369</v>
      </c>
      <c r="AN135">
        <v>21</v>
      </c>
      <c r="AO135">
        <f t="shared" si="75"/>
        <v>0</v>
      </c>
      <c r="AP135">
        <f t="shared" si="76"/>
        <v>2187</v>
      </c>
      <c r="AQ135">
        <f t="shared" si="77"/>
        <v>10180</v>
      </c>
      <c r="AS135">
        <f t="shared" si="52"/>
        <v>7429</v>
      </c>
      <c r="AT135">
        <f t="shared" si="53"/>
        <v>10180</v>
      </c>
      <c r="AU135" s="3">
        <f t="shared" si="54"/>
        <v>101190000000</v>
      </c>
      <c r="AV135">
        <f t="shared" si="55"/>
        <v>0</v>
      </c>
      <c r="AW135">
        <f t="shared" si="56"/>
        <v>0</v>
      </c>
      <c r="AX135">
        <f t="shared" si="57"/>
        <v>0</v>
      </c>
      <c r="AY135">
        <f t="shared" si="58"/>
        <v>0</v>
      </c>
      <c r="AZ135">
        <f t="shared" si="59"/>
        <v>0</v>
      </c>
      <c r="BB135">
        <f t="shared" si="60"/>
        <v>4.9400996096379053E-2</v>
      </c>
      <c r="BD135">
        <f t="shared" si="61"/>
        <v>9.2457865168539328</v>
      </c>
      <c r="BF135">
        <f t="shared" si="62"/>
        <v>0.88612195450262488</v>
      </c>
      <c r="BG135">
        <f t="shared" si="63"/>
        <v>1</v>
      </c>
      <c r="BI135">
        <f t="shared" si="64"/>
        <v>-2432</v>
      </c>
      <c r="BL135">
        <f t="shared" si="65"/>
        <v>4.9400996096379053E-2</v>
      </c>
      <c r="BM135">
        <f>CD135/U135</f>
        <v>9.3357320786050368E-3</v>
      </c>
      <c r="BN135">
        <f>CD135/(U135-K135-J135)</f>
        <v>1.3060144553433144E-2</v>
      </c>
      <c r="BP135">
        <f t="shared" si="66"/>
        <v>9.1143855385082792E-4</v>
      </c>
      <c r="BR135">
        <f t="shared" si="67"/>
        <v>0</v>
      </c>
      <c r="BT135">
        <f t="shared" si="68"/>
        <v>0</v>
      </c>
      <c r="BU135">
        <f t="shared" si="69"/>
        <v>0.93920103330565552</v>
      </c>
      <c r="BW135">
        <f t="shared" si="70"/>
        <v>0.47550512039856074</v>
      </c>
      <c r="BX135">
        <f t="shared" si="71"/>
        <v>0.40337243401759532</v>
      </c>
      <c r="BY135">
        <f t="shared" si="72"/>
        <v>0.33246868433443821</v>
      </c>
      <c r="CA135">
        <f t="shared" si="73"/>
        <v>0.77888563049853377</v>
      </c>
      <c r="CB135">
        <f t="shared" si="74"/>
        <v>1.6413489736070381</v>
      </c>
      <c r="CD135">
        <v>101.19</v>
      </c>
    </row>
    <row r="136" spans="1:82" x14ac:dyDescent="0.3">
      <c r="A136" t="s">
        <v>419</v>
      </c>
      <c r="B136" t="s">
        <v>420</v>
      </c>
      <c r="C136" t="s">
        <v>164</v>
      </c>
      <c r="D136" t="s">
        <v>110</v>
      </c>
      <c r="E136">
        <v>402</v>
      </c>
      <c r="F136">
        <v>402</v>
      </c>
      <c r="G136">
        <v>402</v>
      </c>
      <c r="H136">
        <v>402</v>
      </c>
      <c r="I136">
        <v>402</v>
      </c>
      <c r="J136">
        <v>402</v>
      </c>
      <c r="K136">
        <v>402</v>
      </c>
      <c r="L136">
        <v>402</v>
      </c>
      <c r="M136">
        <v>402</v>
      </c>
      <c r="N136">
        <v>402</v>
      </c>
      <c r="O136">
        <v>402</v>
      </c>
      <c r="P136">
        <v>402</v>
      </c>
      <c r="Q136">
        <v>7086</v>
      </c>
      <c r="R136">
        <v>253</v>
      </c>
      <c r="S136">
        <v>7086</v>
      </c>
      <c r="T136">
        <v>402</v>
      </c>
      <c r="U136">
        <v>402</v>
      </c>
      <c r="V136">
        <v>1617.4</v>
      </c>
      <c r="W136">
        <v>604</v>
      </c>
      <c r="X136">
        <v>1617.4</v>
      </c>
      <c r="Y136">
        <v>7086</v>
      </c>
      <c r="Z136">
        <v>402</v>
      </c>
      <c r="AA136">
        <v>179</v>
      </c>
      <c r="AB136">
        <v>402</v>
      </c>
      <c r="AC136">
        <v>7086</v>
      </c>
      <c r="AD136">
        <v>16829</v>
      </c>
      <c r="AE136">
        <v>402</v>
      </c>
      <c r="AF136">
        <v>402</v>
      </c>
      <c r="AG136">
        <v>7086</v>
      </c>
      <c r="AH136">
        <v>10400</v>
      </c>
      <c r="AI136">
        <v>10400</v>
      </c>
      <c r="AJ136">
        <v>402</v>
      </c>
      <c r="AK136">
        <v>2</v>
      </c>
      <c r="AL136">
        <v>7086</v>
      </c>
      <c r="AM136">
        <v>7086</v>
      </c>
      <c r="AN136">
        <v>402</v>
      </c>
      <c r="AO136">
        <f t="shared" si="75"/>
        <v>0</v>
      </c>
      <c r="AP136">
        <f t="shared" si="76"/>
        <v>0</v>
      </c>
      <c r="AQ136">
        <f t="shared" si="77"/>
        <v>0</v>
      </c>
      <c r="AS136">
        <f t="shared" si="52"/>
        <v>0</v>
      </c>
      <c r="AT136">
        <f t="shared" si="53"/>
        <v>0</v>
      </c>
      <c r="AU136" s="3">
        <f t="shared" si="54"/>
        <v>101180000000</v>
      </c>
      <c r="AV136" t="e">
        <f t="shared" si="55"/>
        <v>#DIV/0!</v>
      </c>
      <c r="AW136" t="e">
        <f t="shared" si="56"/>
        <v>#DIV/0!</v>
      </c>
      <c r="AX136">
        <f t="shared" si="57"/>
        <v>0</v>
      </c>
      <c r="AY136">
        <f t="shared" si="58"/>
        <v>1</v>
      </c>
      <c r="AZ136">
        <f t="shared" si="59"/>
        <v>0.5</v>
      </c>
      <c r="BB136" t="e">
        <f t="shared" si="60"/>
        <v>#DIV/0!</v>
      </c>
      <c r="BD136">
        <f t="shared" si="61"/>
        <v>1</v>
      </c>
      <c r="BF136">
        <f t="shared" si="62"/>
        <v>5.4775855021120042E-2</v>
      </c>
      <c r="BG136">
        <f t="shared" si="63"/>
        <v>1</v>
      </c>
      <c r="BI136">
        <f t="shared" si="64"/>
        <v>-2019.4</v>
      </c>
      <c r="BL136" t="e">
        <f t="shared" si="65"/>
        <v>#DIV/0!</v>
      </c>
      <c r="BM136">
        <f>CD136/U136</f>
        <v>0.25169154228855722</v>
      </c>
      <c r="BN136">
        <f>CD136/(U136-K136-J136)</f>
        <v>-0.25169154228855722</v>
      </c>
      <c r="BP136">
        <f t="shared" si="66"/>
        <v>1</v>
      </c>
      <c r="BR136" t="e">
        <f t="shared" si="67"/>
        <v>#DIV/0!</v>
      </c>
      <c r="BT136">
        <f t="shared" si="68"/>
        <v>1</v>
      </c>
      <c r="BU136">
        <f t="shared" si="69"/>
        <v>-4.023383084577115</v>
      </c>
      <c r="BW136">
        <f t="shared" si="70"/>
        <v>1.5024875621890548</v>
      </c>
      <c r="BX136">
        <f t="shared" si="71"/>
        <v>2.4875621890547263E-3</v>
      </c>
      <c r="BY136">
        <f t="shared" si="72"/>
        <v>0</v>
      </c>
      <c r="CA136">
        <f t="shared" si="73"/>
        <v>1</v>
      </c>
      <c r="CB136">
        <f t="shared" si="74"/>
        <v>0</v>
      </c>
      <c r="CD136">
        <v>101.18</v>
      </c>
    </row>
    <row r="137" spans="1:82" x14ac:dyDescent="0.3">
      <c r="A137" t="s">
        <v>421</v>
      </c>
      <c r="B137" t="s">
        <v>422</v>
      </c>
      <c r="C137" t="s">
        <v>164</v>
      </c>
      <c r="D137" t="s">
        <v>44</v>
      </c>
      <c r="E137">
        <v>47</v>
      </c>
      <c r="G137">
        <v>145180</v>
      </c>
      <c r="H137">
        <v>1070</v>
      </c>
      <c r="J137">
        <v>5161</v>
      </c>
      <c r="K137">
        <v>182</v>
      </c>
      <c r="L137">
        <v>372</v>
      </c>
      <c r="N137">
        <v>145</v>
      </c>
      <c r="P137">
        <v>108506</v>
      </c>
      <c r="Q137">
        <v>1020</v>
      </c>
      <c r="R137">
        <v>2222</v>
      </c>
      <c r="S137">
        <v>492</v>
      </c>
      <c r="T137">
        <v>17384</v>
      </c>
      <c r="U137">
        <v>33208</v>
      </c>
      <c r="W137">
        <v>13750</v>
      </c>
      <c r="X137">
        <v>298</v>
      </c>
      <c r="Y137">
        <v>143</v>
      </c>
      <c r="AA137">
        <v>78</v>
      </c>
      <c r="AB137">
        <v>4456</v>
      </c>
      <c r="AE137">
        <v>5975</v>
      </c>
      <c r="AF137">
        <v>4401</v>
      </c>
      <c r="AH137">
        <v>998</v>
      </c>
      <c r="AI137">
        <v>1003</v>
      </c>
      <c r="AJ137">
        <v>1405</v>
      </c>
      <c r="AK137">
        <v>9788</v>
      </c>
      <c r="AL137">
        <v>5355</v>
      </c>
      <c r="AM137">
        <v>4034</v>
      </c>
      <c r="AN137">
        <v>4433</v>
      </c>
      <c r="AO137">
        <f t="shared" si="75"/>
        <v>-29.934869739479318</v>
      </c>
      <c r="AP137">
        <f t="shared" si="76"/>
        <v>-98</v>
      </c>
      <c r="AQ137">
        <f t="shared" si="77"/>
        <v>144998</v>
      </c>
      <c r="AS137">
        <f t="shared" si="52"/>
        <v>145035</v>
      </c>
      <c r="AT137">
        <f t="shared" si="53"/>
        <v>33026</v>
      </c>
      <c r="AU137" s="3">
        <f t="shared" si="54"/>
        <v>100180000000</v>
      </c>
      <c r="AV137">
        <f t="shared" si="55"/>
        <v>-2.0639755741358511E-4</v>
      </c>
      <c r="AW137">
        <f t="shared" si="56"/>
        <v>4.1196952459751093E-2</v>
      </c>
      <c r="AX137">
        <f t="shared" si="57"/>
        <v>-5.9169176430027117E-4</v>
      </c>
      <c r="AY137">
        <f t="shared" si="58"/>
        <v>4.1155806584929053E-2</v>
      </c>
      <c r="AZ137">
        <f t="shared" si="59"/>
        <v>0.1181016761543327</v>
      </c>
      <c r="BB137">
        <f t="shared" si="60"/>
        <v>6.7487158272141204E-2</v>
      </c>
      <c r="BD137" t="e">
        <f t="shared" si="61"/>
        <v>#DIV/0!</v>
      </c>
      <c r="BF137">
        <f t="shared" si="62"/>
        <v>0.12273791488775651</v>
      </c>
      <c r="BG137">
        <f t="shared" si="63"/>
        <v>4.3718381112984819</v>
      </c>
      <c r="BI137">
        <f t="shared" si="64"/>
        <v>-117431</v>
      </c>
      <c r="BL137">
        <f t="shared" si="65"/>
        <v>6.7487158272141204E-2</v>
      </c>
      <c r="BM137">
        <f>CD137/U137</f>
        <v>3.0167429535051795E-3</v>
      </c>
      <c r="BN137">
        <f>CD137/(U137-K137-J137)</f>
        <v>3.5951910999461691E-3</v>
      </c>
      <c r="BP137">
        <f t="shared" si="66"/>
        <v>0.98765709156193893</v>
      </c>
      <c r="BR137">
        <f t="shared" si="67"/>
        <v>-2.0639755741358513E-4</v>
      </c>
      <c r="BT137">
        <f t="shared" si="68"/>
        <v>1.3408886894075405</v>
      </c>
      <c r="BU137">
        <f t="shared" si="69"/>
        <v>0.22543050006888002</v>
      </c>
      <c r="BW137">
        <f t="shared" si="70"/>
        <v>0.41405685377017587</v>
      </c>
      <c r="BX137">
        <f t="shared" si="71"/>
        <v>1.7503858840859053E-3</v>
      </c>
      <c r="BY137">
        <f t="shared" si="72"/>
        <v>-2.1920076765925833E-2</v>
      </c>
      <c r="CA137">
        <f t="shared" si="73"/>
        <v>7.3793103448275863</v>
      </c>
      <c r="CB137">
        <f t="shared" si="74"/>
        <v>0.32413793103448274</v>
      </c>
      <c r="CD137">
        <v>100.18</v>
      </c>
    </row>
    <row r="138" spans="1:82" x14ac:dyDescent="0.3">
      <c r="A138" t="s">
        <v>423</v>
      </c>
      <c r="B138" t="s">
        <v>424</v>
      </c>
      <c r="C138" t="s">
        <v>43</v>
      </c>
      <c r="D138" t="s">
        <v>44</v>
      </c>
      <c r="E138">
        <v>3215</v>
      </c>
      <c r="F138">
        <v>14566</v>
      </c>
      <c r="G138">
        <v>35177</v>
      </c>
      <c r="H138">
        <v>3127</v>
      </c>
      <c r="J138">
        <v>6945</v>
      </c>
      <c r="K138">
        <v>12973</v>
      </c>
      <c r="L138">
        <v>177</v>
      </c>
      <c r="M138">
        <v>102</v>
      </c>
      <c r="N138">
        <v>7765</v>
      </c>
      <c r="O138">
        <v>25039</v>
      </c>
      <c r="P138">
        <v>37365</v>
      </c>
      <c r="Q138">
        <v>1527</v>
      </c>
      <c r="R138">
        <v>23399</v>
      </c>
      <c r="S138">
        <v>700</v>
      </c>
      <c r="T138">
        <v>24926</v>
      </c>
      <c r="U138">
        <v>35177</v>
      </c>
      <c r="AA138">
        <v>2400</v>
      </c>
      <c r="AB138">
        <v>24018</v>
      </c>
      <c r="AC138">
        <v>6077</v>
      </c>
      <c r="AD138">
        <v>14367</v>
      </c>
      <c r="AE138">
        <v>11241</v>
      </c>
      <c r="AF138">
        <v>11264</v>
      </c>
      <c r="AG138">
        <v>112</v>
      </c>
      <c r="AH138">
        <v>13658</v>
      </c>
      <c r="AI138">
        <v>2394</v>
      </c>
      <c r="AK138">
        <v>8753</v>
      </c>
      <c r="AL138">
        <v>142</v>
      </c>
      <c r="AM138">
        <v>286</v>
      </c>
      <c r="AN138">
        <v>8611</v>
      </c>
      <c r="AO138">
        <f t="shared" si="75"/>
        <v>9270.6563186410895</v>
      </c>
      <c r="AP138">
        <f t="shared" si="76"/>
        <v>-4550</v>
      </c>
      <c r="AQ138">
        <f t="shared" si="77"/>
        <v>22204</v>
      </c>
      <c r="AS138">
        <f t="shared" si="52"/>
        <v>27412</v>
      </c>
      <c r="AT138">
        <f t="shared" si="53"/>
        <v>22204</v>
      </c>
      <c r="AU138" s="3">
        <f t="shared" si="54"/>
        <v>99670000000</v>
      </c>
      <c r="AV138">
        <f t="shared" si="55"/>
        <v>0.33819700564136473</v>
      </c>
      <c r="AW138">
        <f t="shared" si="56"/>
        <v>0.41007587917700278</v>
      </c>
      <c r="AX138">
        <f t="shared" si="57"/>
        <v>0.15424614942084572</v>
      </c>
      <c r="AY138">
        <f t="shared" si="58"/>
        <v>0.31955539130681981</v>
      </c>
      <c r="AZ138">
        <f t="shared" si="59"/>
        <v>0.18702893366387702</v>
      </c>
      <c r="BB138">
        <f t="shared" si="60"/>
        <v>0.31931270976214798</v>
      </c>
      <c r="BD138" t="e">
        <f t="shared" si="61"/>
        <v>#DIV/0!</v>
      </c>
      <c r="BF138">
        <f t="shared" si="62"/>
        <v>0.45890175398372118</v>
      </c>
      <c r="BG138">
        <f t="shared" si="63"/>
        <v>1</v>
      </c>
      <c r="BI138">
        <f t="shared" si="64"/>
        <v>-6945</v>
      </c>
      <c r="BL138">
        <f t="shared" si="65"/>
        <v>0.31931270976214798</v>
      </c>
      <c r="BM138">
        <f>CD138/U138</f>
        <v>2.8333854507206413E-3</v>
      </c>
      <c r="BN138">
        <f>CD138/(U138-K138-J138)</f>
        <v>6.5318828232518514E-3</v>
      </c>
      <c r="BP138">
        <f t="shared" si="66"/>
        <v>0.46898159713548171</v>
      </c>
      <c r="BR138">
        <f t="shared" si="67"/>
        <v>0.33819700564136473</v>
      </c>
      <c r="BT138">
        <f t="shared" si="68"/>
        <v>0.46802398201348988</v>
      </c>
      <c r="BU138">
        <f t="shared" si="69"/>
        <v>0.63120789152002732</v>
      </c>
      <c r="BW138">
        <f t="shared" si="70"/>
        <v>0</v>
      </c>
      <c r="BX138">
        <f t="shared" si="71"/>
        <v>7.1342855470350641E-5</v>
      </c>
      <c r="BY138">
        <f t="shared" si="72"/>
        <v>-0.18942456068444483</v>
      </c>
      <c r="CA138">
        <f t="shared" si="73"/>
        <v>0.40270444301352221</v>
      </c>
      <c r="CB138">
        <f t="shared" si="74"/>
        <v>0.4009014810045074</v>
      </c>
      <c r="CD138">
        <v>99.67</v>
      </c>
    </row>
    <row r="139" spans="1:82" x14ac:dyDescent="0.3">
      <c r="A139" t="s">
        <v>425</v>
      </c>
      <c r="B139" t="s">
        <v>426</v>
      </c>
      <c r="C139" t="s">
        <v>151</v>
      </c>
      <c r="D139" t="s">
        <v>44</v>
      </c>
      <c r="E139">
        <v>103033.5</v>
      </c>
      <c r="F139">
        <v>34.1</v>
      </c>
      <c r="G139">
        <v>137447</v>
      </c>
      <c r="H139">
        <v>2892.4</v>
      </c>
      <c r="J139">
        <v>10486.9</v>
      </c>
      <c r="K139">
        <v>2821.6</v>
      </c>
      <c r="L139">
        <v>39.4</v>
      </c>
      <c r="N139">
        <v>102313.9</v>
      </c>
      <c r="O139">
        <v>5246.8</v>
      </c>
      <c r="P139">
        <v>110960.1</v>
      </c>
      <c r="Q139">
        <v>749.8</v>
      </c>
      <c r="R139">
        <v>2678.2</v>
      </c>
      <c r="S139">
        <v>79.900000000000006</v>
      </c>
      <c r="T139">
        <v>749.8</v>
      </c>
      <c r="U139">
        <v>137447</v>
      </c>
      <c r="W139">
        <v>4185.8</v>
      </c>
      <c r="Y139">
        <v>3.6</v>
      </c>
      <c r="AA139">
        <v>105.5</v>
      </c>
      <c r="AB139">
        <v>6130.1</v>
      </c>
      <c r="AE139">
        <v>3931.5</v>
      </c>
      <c r="AF139">
        <v>5246.8</v>
      </c>
      <c r="AH139">
        <v>4541.3999999999996</v>
      </c>
      <c r="AI139">
        <v>1015.6</v>
      </c>
      <c r="AJ139">
        <v>3475.9</v>
      </c>
      <c r="AK139">
        <v>3690.5</v>
      </c>
      <c r="AM139">
        <v>115.1</v>
      </c>
      <c r="AO139">
        <f t="shared" si="75"/>
        <v>3052.2928392125777</v>
      </c>
      <c r="AP139">
        <f t="shared" si="76"/>
        <v>719.60000000000582</v>
      </c>
      <c r="AQ139">
        <f t="shared" si="77"/>
        <v>134625.4</v>
      </c>
      <c r="AS139">
        <f t="shared" si="52"/>
        <v>35133.100000000006</v>
      </c>
      <c r="AT139">
        <f t="shared" si="53"/>
        <v>134625.4</v>
      </c>
      <c r="AU139" s="3">
        <f t="shared" si="54"/>
        <v>99390000000</v>
      </c>
      <c r="AV139">
        <f t="shared" si="55"/>
        <v>8.6877982279177673E-2</v>
      </c>
      <c r="AW139">
        <f t="shared" si="56"/>
        <v>0.11190302022878708</v>
      </c>
      <c r="AX139">
        <f t="shared" si="57"/>
        <v>2.2086566687597526E-2</v>
      </c>
      <c r="AY139">
        <f t="shared" si="58"/>
        <v>2.8603752719229956E-2</v>
      </c>
      <c r="AZ139">
        <f t="shared" si="59"/>
        <v>2.8448560313987011E-2</v>
      </c>
      <c r="BB139">
        <f t="shared" si="60"/>
        <v>0.10504339212879021</v>
      </c>
      <c r="BD139" t="e">
        <f t="shared" si="61"/>
        <v>#DIV/0!</v>
      </c>
      <c r="BF139">
        <f t="shared" si="62"/>
        <v>0.15897108744304492</v>
      </c>
      <c r="BG139">
        <f t="shared" si="63"/>
        <v>1</v>
      </c>
      <c r="BI139">
        <f t="shared" si="64"/>
        <v>-10486.899999999994</v>
      </c>
      <c r="BL139">
        <f t="shared" si="65"/>
        <v>0.10504339212879021</v>
      </c>
      <c r="BM139">
        <f>CD139/U139</f>
        <v>7.2311509163532127E-4</v>
      </c>
      <c r="BN139">
        <f>CD139/(U139-K139-J139)</f>
        <v>8.0063799707584679E-4</v>
      </c>
      <c r="BP139">
        <f t="shared" si="66"/>
        <v>0.85590773396845077</v>
      </c>
      <c r="BR139">
        <f t="shared" si="67"/>
        <v>8.6877982279177687E-2</v>
      </c>
      <c r="BT139">
        <f t="shared" si="68"/>
        <v>0.641343534363224</v>
      </c>
      <c r="BU139">
        <f t="shared" si="69"/>
        <v>0.97947135986962242</v>
      </c>
      <c r="BW139">
        <f t="shared" si="70"/>
        <v>3.0453920420234711E-2</v>
      </c>
      <c r="BX139">
        <f t="shared" si="71"/>
        <v>1.9732086625777616E-4</v>
      </c>
      <c r="BY139">
        <f t="shared" si="72"/>
        <v>0.11755224763991803</v>
      </c>
      <c r="CA139">
        <f t="shared" si="73"/>
        <v>2.8269863625567986E-2</v>
      </c>
      <c r="CB139">
        <f t="shared" si="74"/>
        <v>1.0070332574557319</v>
      </c>
      <c r="CD139">
        <v>99.39</v>
      </c>
    </row>
    <row r="140" spans="1:82" x14ac:dyDescent="0.3">
      <c r="A140" t="s">
        <v>427</v>
      </c>
      <c r="B140" t="s">
        <v>428</v>
      </c>
      <c r="C140" t="s">
        <v>131</v>
      </c>
      <c r="D140" t="s">
        <v>44</v>
      </c>
      <c r="G140">
        <v>51044308</v>
      </c>
      <c r="H140">
        <v>3506586</v>
      </c>
      <c r="P140">
        <v>18471722</v>
      </c>
      <c r="R140">
        <v>15608294</v>
      </c>
      <c r="S140">
        <v>229313</v>
      </c>
      <c r="T140">
        <v>11896837</v>
      </c>
      <c r="U140">
        <v>32316366</v>
      </c>
      <c r="V140">
        <v>114176</v>
      </c>
      <c r="Y140">
        <v>635289</v>
      </c>
      <c r="AA140">
        <v>359781</v>
      </c>
      <c r="AB140">
        <v>6035461</v>
      </c>
      <c r="AE140">
        <v>313364</v>
      </c>
      <c r="AF140">
        <v>313364</v>
      </c>
      <c r="AH140">
        <v>204869</v>
      </c>
      <c r="AI140">
        <v>2700</v>
      </c>
      <c r="AJ140">
        <v>812118</v>
      </c>
      <c r="AK140">
        <v>2256421</v>
      </c>
      <c r="AM140">
        <v>1107116</v>
      </c>
      <c r="AO140">
        <f t="shared" si="75"/>
        <v>309234.12774016568</v>
      </c>
      <c r="AP140">
        <f t="shared" si="76"/>
        <v>0</v>
      </c>
      <c r="AQ140">
        <f t="shared" si="77"/>
        <v>51044308</v>
      </c>
      <c r="AS140">
        <f t="shared" si="52"/>
        <v>51044308</v>
      </c>
      <c r="AT140">
        <f t="shared" si="53"/>
        <v>32316366</v>
      </c>
      <c r="AU140" s="3">
        <f t="shared" si="54"/>
        <v>98560000000</v>
      </c>
      <c r="AV140">
        <f t="shared" si="55"/>
        <v>6.058151042818833E-3</v>
      </c>
      <c r="AW140">
        <f t="shared" si="56"/>
        <v>6.1390586390161267E-3</v>
      </c>
      <c r="AX140">
        <f t="shared" si="57"/>
        <v>6.9941580061540819E-3</v>
      </c>
      <c r="AY140">
        <f t="shared" si="58"/>
        <v>6.1390586390161267E-3</v>
      </c>
      <c r="AZ140">
        <f t="shared" si="59"/>
        <v>7.0875661281540716E-3</v>
      </c>
      <c r="BB140">
        <f t="shared" si="60"/>
        <v>4.4205144283668223E-2</v>
      </c>
      <c r="BD140" t="e">
        <f t="shared" si="61"/>
        <v>#DIV/0!</v>
      </c>
      <c r="BF140">
        <f t="shared" si="62"/>
        <v>0.12593643856836961</v>
      </c>
      <c r="BG140">
        <f t="shared" si="63"/>
        <v>1.5795188109950233</v>
      </c>
      <c r="BI140">
        <f t="shared" si="64"/>
        <v>-18727942</v>
      </c>
      <c r="BL140">
        <f t="shared" si="65"/>
        <v>4.4205144283668223E-2</v>
      </c>
      <c r="BM140">
        <f>CD140/U140</f>
        <v>3.0498478696521759E-6</v>
      </c>
      <c r="BN140">
        <f>CD140/(U140-K140-J140)</f>
        <v>3.0498478696521759E-6</v>
      </c>
      <c r="BP140">
        <f t="shared" si="66"/>
        <v>5.1920474674594035E-2</v>
      </c>
      <c r="BR140">
        <f t="shared" si="67"/>
        <v>6.0581510428188321E-3</v>
      </c>
      <c r="BT140">
        <f t="shared" si="68"/>
        <v>5.1920474674594035E-2</v>
      </c>
      <c r="BU140">
        <f t="shared" si="69"/>
        <v>0.63310420429247471</v>
      </c>
      <c r="BW140">
        <f t="shared" si="70"/>
        <v>0</v>
      </c>
      <c r="BX140" t="e">
        <f t="shared" si="71"/>
        <v>#DIV/0!</v>
      </c>
      <c r="BY140" t="e">
        <f t="shared" si="72"/>
        <v>#DIV/0!</v>
      </c>
      <c r="CA140" t="e">
        <f t="shared" si="73"/>
        <v>#DIV/0!</v>
      </c>
      <c r="CB140" t="e">
        <f t="shared" si="74"/>
        <v>#DIV/0!</v>
      </c>
      <c r="CD140">
        <v>98.56</v>
      </c>
    </row>
    <row r="141" spans="1:82" x14ac:dyDescent="0.3">
      <c r="A141" t="s">
        <v>429</v>
      </c>
      <c r="B141" t="s">
        <v>430</v>
      </c>
      <c r="C141" t="s">
        <v>113</v>
      </c>
      <c r="D141" t="s">
        <v>44</v>
      </c>
      <c r="E141">
        <v>303</v>
      </c>
      <c r="F141">
        <v>7147</v>
      </c>
      <c r="G141">
        <v>218973</v>
      </c>
      <c r="H141">
        <v>2000</v>
      </c>
      <c r="I141">
        <v>6934</v>
      </c>
      <c r="J141">
        <v>155</v>
      </c>
      <c r="K141">
        <v>154</v>
      </c>
      <c r="M141">
        <v>147</v>
      </c>
      <c r="N141">
        <v>277</v>
      </c>
      <c r="O141">
        <v>62642</v>
      </c>
      <c r="P141">
        <v>218973</v>
      </c>
      <c r="Q141">
        <v>129</v>
      </c>
      <c r="R141">
        <v>318</v>
      </c>
      <c r="T141">
        <v>101672</v>
      </c>
      <c r="U141">
        <v>68893</v>
      </c>
      <c r="X141">
        <v>6818</v>
      </c>
      <c r="Y141">
        <v>71738</v>
      </c>
      <c r="AB141">
        <v>126</v>
      </c>
      <c r="AE141">
        <v>9649</v>
      </c>
      <c r="AF141">
        <v>18800</v>
      </c>
      <c r="AH141">
        <v>7299</v>
      </c>
      <c r="AI141">
        <v>181</v>
      </c>
      <c r="AJ141">
        <v>10548</v>
      </c>
      <c r="AK141">
        <v>12600</v>
      </c>
      <c r="AL141">
        <v>6711</v>
      </c>
      <c r="AM141">
        <v>5167</v>
      </c>
      <c r="AN141">
        <v>5889</v>
      </c>
      <c r="AO141">
        <f t="shared" si="75"/>
        <v>9409.7248938210705</v>
      </c>
      <c r="AP141">
        <f t="shared" si="76"/>
        <v>26</v>
      </c>
      <c r="AQ141">
        <f t="shared" si="77"/>
        <v>218819</v>
      </c>
      <c r="AS141">
        <f t="shared" si="52"/>
        <v>218696</v>
      </c>
      <c r="AT141">
        <f t="shared" si="53"/>
        <v>68739</v>
      </c>
      <c r="AU141" s="3">
        <f t="shared" si="54"/>
        <v>97330000000</v>
      </c>
      <c r="AV141">
        <f t="shared" si="55"/>
        <v>4.3026506629389977E-2</v>
      </c>
      <c r="AW141">
        <f t="shared" si="56"/>
        <v>4.4120605772396383E-2</v>
      </c>
      <c r="AX141">
        <f t="shared" si="57"/>
        <v>5.5167970532178763E-2</v>
      </c>
      <c r="AY141">
        <f t="shared" si="58"/>
        <v>4.4064793376352336E-2</v>
      </c>
      <c r="AZ141">
        <f t="shared" si="59"/>
        <v>5.657080878257556E-2</v>
      </c>
      <c r="BB141">
        <f t="shared" si="60"/>
        <v>5.761422248234993E-2</v>
      </c>
      <c r="BD141">
        <f t="shared" si="61"/>
        <v>1.8171329679838477E-2</v>
      </c>
      <c r="BF141">
        <f t="shared" si="62"/>
        <v>1.8244211806611355E-3</v>
      </c>
      <c r="BG141">
        <f t="shared" si="63"/>
        <v>3.1784506408488524</v>
      </c>
      <c r="BI141">
        <f t="shared" si="64"/>
        <v>-157053</v>
      </c>
      <c r="BL141">
        <f t="shared" si="65"/>
        <v>5.761422248234993E-2</v>
      </c>
      <c r="BM141">
        <f>CD141/U141</f>
        <v>1.4127705282104132E-3</v>
      </c>
      <c r="BN141">
        <f>CD141/(U141-K141-J141)</f>
        <v>1.4191356584626151E-3</v>
      </c>
      <c r="BP141">
        <f t="shared" si="66"/>
        <v>149.20634920634922</v>
      </c>
      <c r="BR141">
        <f t="shared" si="67"/>
        <v>4.3026506629389984E-2</v>
      </c>
      <c r="BT141">
        <f t="shared" si="68"/>
        <v>76.579365079365076</v>
      </c>
      <c r="BU141">
        <f t="shared" si="69"/>
        <v>0.28277915542098797</v>
      </c>
      <c r="BW141">
        <f t="shared" si="70"/>
        <v>0</v>
      </c>
      <c r="BX141">
        <f t="shared" si="71"/>
        <v>4.1401029264920497E-4</v>
      </c>
      <c r="BY141">
        <f t="shared" si="72"/>
        <v>0.21081886424846713</v>
      </c>
      <c r="CA141">
        <f t="shared" si="73"/>
        <v>7.2202166064981945</v>
      </c>
      <c r="CB141">
        <f t="shared" si="74"/>
        <v>0.56317689530685922</v>
      </c>
      <c r="CD141">
        <v>97.33</v>
      </c>
    </row>
    <row r="142" spans="1:82" x14ac:dyDescent="0.3">
      <c r="A142" t="s">
        <v>431</v>
      </c>
      <c r="B142" t="s">
        <v>432</v>
      </c>
      <c r="C142" t="s">
        <v>433</v>
      </c>
      <c r="D142" t="s">
        <v>110</v>
      </c>
      <c r="E142">
        <v>-1</v>
      </c>
      <c r="G142">
        <v>292165070</v>
      </c>
      <c r="H142">
        <v>75250124</v>
      </c>
      <c r="J142">
        <v>11904</v>
      </c>
      <c r="K142">
        <v>1091194</v>
      </c>
      <c r="N142">
        <v>239190</v>
      </c>
      <c r="P142">
        <v>275676476</v>
      </c>
      <c r="Q142">
        <v>1679650</v>
      </c>
      <c r="R142">
        <v>14387415</v>
      </c>
      <c r="T142">
        <v>12697699</v>
      </c>
      <c r="U142">
        <v>16488594</v>
      </c>
      <c r="V142">
        <v>38512</v>
      </c>
      <c r="W142">
        <v>7836548</v>
      </c>
      <c r="Y142">
        <v>105</v>
      </c>
      <c r="AB142">
        <v>-1</v>
      </c>
      <c r="AE142">
        <v>215</v>
      </c>
      <c r="AF142">
        <v>3428887</v>
      </c>
      <c r="AH142">
        <v>654246</v>
      </c>
      <c r="AI142">
        <v>137802</v>
      </c>
      <c r="AJ142">
        <v>490880</v>
      </c>
      <c r="AK142">
        <v>3066127</v>
      </c>
      <c r="AM142">
        <v>336904</v>
      </c>
      <c r="AO142">
        <f t="shared" si="75"/>
        <v>169.71515301583807</v>
      </c>
      <c r="AP142">
        <f t="shared" si="76"/>
        <v>-239191</v>
      </c>
      <c r="AQ142">
        <f t="shared" si="77"/>
        <v>291073876</v>
      </c>
      <c r="AS142">
        <f t="shared" si="52"/>
        <v>291925880</v>
      </c>
      <c r="AT142">
        <f t="shared" si="53"/>
        <v>15397400</v>
      </c>
      <c r="AU142" s="3">
        <f t="shared" si="54"/>
        <v>97050000000</v>
      </c>
      <c r="AV142">
        <f t="shared" si="55"/>
        <v>5.8136384830230902E-7</v>
      </c>
      <c r="AW142">
        <f t="shared" si="56"/>
        <v>7.3648831682891558E-7</v>
      </c>
      <c r="AX142">
        <f t="shared" si="57"/>
        <v>5.8148923885550682E-6</v>
      </c>
      <c r="AY142">
        <f t="shared" si="58"/>
        <v>7.3588536781621427E-7</v>
      </c>
      <c r="AZ142">
        <f t="shared" si="59"/>
        <v>7.3664716516071433E-6</v>
      </c>
      <c r="BB142">
        <f t="shared" si="60"/>
        <v>1.0503100992621826E-2</v>
      </c>
      <c r="BD142" t="e">
        <f t="shared" si="61"/>
        <v>#DIV/0!</v>
      </c>
      <c r="BF142">
        <f t="shared" si="62"/>
        <v>-3.0943974726941854E-8</v>
      </c>
      <c r="BG142">
        <f t="shared" si="63"/>
        <v>17.719222754832824</v>
      </c>
      <c r="BI142">
        <f t="shared" si="64"/>
        <v>-275688380</v>
      </c>
      <c r="BL142">
        <f t="shared" si="65"/>
        <v>1.0503100992621826E-2</v>
      </c>
      <c r="BM142">
        <f>CD142/U142</f>
        <v>5.8858869349321107E-6</v>
      </c>
      <c r="BN142">
        <f>CD142/(U142-K142-J142)</f>
        <v>6.3078889364372781E-6</v>
      </c>
      <c r="BP142">
        <f t="shared" si="66"/>
        <v>-3428887</v>
      </c>
      <c r="BR142">
        <f t="shared" si="67"/>
        <v>5.8136384830230902E-7</v>
      </c>
      <c r="BT142">
        <f t="shared" si="68"/>
        <v>-215</v>
      </c>
      <c r="BU142">
        <f t="shared" si="69"/>
        <v>5.2701029592620366E-2</v>
      </c>
      <c r="BW142">
        <f t="shared" si="70"/>
        <v>0.4752708448033835</v>
      </c>
      <c r="BX142">
        <f t="shared" si="71"/>
        <v>9.1751045618351418E-5</v>
      </c>
      <c r="BY142">
        <f t="shared" si="72"/>
        <v>239191.00000418077</v>
      </c>
      <c r="CA142">
        <f t="shared" si="73"/>
        <v>314.60397173794894</v>
      </c>
      <c r="CB142">
        <f t="shared" si="74"/>
        <v>-4.1807767883272714E-6</v>
      </c>
      <c r="CD142">
        <v>97.05</v>
      </c>
    </row>
    <row r="143" spans="1:82" x14ac:dyDescent="0.3">
      <c r="A143" t="s">
        <v>434</v>
      </c>
      <c r="B143" t="s">
        <v>435</v>
      </c>
      <c r="C143" t="s">
        <v>131</v>
      </c>
      <c r="D143" t="s">
        <v>44</v>
      </c>
      <c r="E143">
        <v>29780</v>
      </c>
      <c r="F143">
        <v>4236</v>
      </c>
      <c r="G143">
        <v>92603</v>
      </c>
      <c r="H143">
        <v>10346</v>
      </c>
      <c r="J143">
        <v>21719</v>
      </c>
      <c r="K143">
        <v>8872</v>
      </c>
      <c r="L143">
        <v>10747</v>
      </c>
      <c r="M143">
        <v>2557</v>
      </c>
      <c r="N143">
        <v>23774</v>
      </c>
      <c r="O143">
        <v>369</v>
      </c>
      <c r="P143">
        <v>76215</v>
      </c>
      <c r="Q143">
        <v>513</v>
      </c>
      <c r="R143">
        <v>-47603</v>
      </c>
      <c r="S143">
        <v>3602</v>
      </c>
      <c r="T143">
        <v>11179</v>
      </c>
      <c r="U143">
        <v>16388</v>
      </c>
      <c r="V143">
        <v>43655</v>
      </c>
      <c r="W143">
        <v>14912</v>
      </c>
      <c r="Y143">
        <v>43655</v>
      </c>
      <c r="AA143">
        <v>1238</v>
      </c>
      <c r="AB143">
        <v>48300</v>
      </c>
      <c r="AC143">
        <v>13968</v>
      </c>
      <c r="AD143">
        <v>34332</v>
      </c>
      <c r="AF143">
        <v>8025</v>
      </c>
      <c r="AG143">
        <v>8</v>
      </c>
      <c r="AH143">
        <v>-8379</v>
      </c>
      <c r="AI143">
        <v>554</v>
      </c>
      <c r="AJ143">
        <v>75</v>
      </c>
      <c r="AK143">
        <v>15190</v>
      </c>
      <c r="AL143">
        <v>1248</v>
      </c>
      <c r="AM143">
        <v>9600</v>
      </c>
      <c r="AN143">
        <v>13942</v>
      </c>
      <c r="AO143">
        <f t="shared" si="75"/>
        <v>0</v>
      </c>
      <c r="AP143">
        <f t="shared" si="76"/>
        <v>6006</v>
      </c>
      <c r="AQ143">
        <f t="shared" si="77"/>
        <v>83731</v>
      </c>
      <c r="AS143">
        <f t="shared" si="52"/>
        <v>68829</v>
      </c>
      <c r="AT143">
        <f t="shared" si="53"/>
        <v>7516</v>
      </c>
      <c r="AU143" s="3">
        <f t="shared" si="54"/>
        <v>96930000000</v>
      </c>
      <c r="AV143">
        <f t="shared" si="55"/>
        <v>0</v>
      </c>
      <c r="AW143">
        <f t="shared" si="56"/>
        <v>0</v>
      </c>
      <c r="AX143">
        <f t="shared" si="57"/>
        <v>0</v>
      </c>
      <c r="AY143">
        <f t="shared" si="58"/>
        <v>0</v>
      </c>
      <c r="AZ143">
        <f t="shared" si="59"/>
        <v>0</v>
      </c>
      <c r="BB143">
        <f t="shared" si="60"/>
        <v>0.22069185953595141</v>
      </c>
      <c r="BD143" t="e">
        <f t="shared" si="61"/>
        <v>#DIV/0!</v>
      </c>
      <c r="BF143">
        <f t="shared" si="62"/>
        <v>-0.88662897422718256</v>
      </c>
      <c r="BG143">
        <f t="shared" si="63"/>
        <v>5.65065901879424</v>
      </c>
      <c r="BI143">
        <f t="shared" si="64"/>
        <v>-97934</v>
      </c>
      <c r="BL143">
        <f t="shared" si="65"/>
        <v>0.22069185953595141</v>
      </c>
      <c r="BM143">
        <f>CD143/U143</f>
        <v>5.9146936783011968E-3</v>
      </c>
      <c r="BN143">
        <f>CD143/(U143-K143-J143)</f>
        <v>-6.8246145180595654E-3</v>
      </c>
      <c r="BP143">
        <f t="shared" si="66"/>
        <v>0.16614906832298137</v>
      </c>
      <c r="BR143">
        <f t="shared" si="67"/>
        <v>0</v>
      </c>
      <c r="BT143">
        <f t="shared" si="68"/>
        <v>0</v>
      </c>
      <c r="BU143">
        <f t="shared" si="69"/>
        <v>8.1163677202682416E-2</v>
      </c>
      <c r="BW143">
        <f t="shared" si="70"/>
        <v>0.90993409812057602</v>
      </c>
      <c r="BX143">
        <f t="shared" si="71"/>
        <v>1.9691660331045695E-4</v>
      </c>
      <c r="BY143">
        <f t="shared" si="72"/>
        <v>0.12437153363252756</v>
      </c>
      <c r="CA143">
        <f t="shared" si="73"/>
        <v>0.43518129048540422</v>
      </c>
      <c r="CB143">
        <f t="shared" si="74"/>
        <v>1.1450744510810129</v>
      </c>
      <c r="CD143">
        <v>96.93</v>
      </c>
    </row>
    <row r="144" spans="1:82" x14ac:dyDescent="0.3">
      <c r="A144" t="s">
        <v>436</v>
      </c>
      <c r="B144" t="s">
        <v>437</v>
      </c>
      <c r="C144" t="s">
        <v>169</v>
      </c>
      <c r="D144" t="s">
        <v>44</v>
      </c>
      <c r="E144">
        <v>413.8</v>
      </c>
      <c r="F144">
        <v>1320</v>
      </c>
      <c r="G144">
        <v>4</v>
      </c>
      <c r="H144">
        <v>1590.1</v>
      </c>
      <c r="I144">
        <v>2024.5</v>
      </c>
      <c r="J144">
        <v>6127.9</v>
      </c>
      <c r="K144">
        <v>3308.2</v>
      </c>
      <c r="M144">
        <v>1971.5</v>
      </c>
      <c r="N144">
        <v>6305</v>
      </c>
      <c r="O144">
        <v>9014.6</v>
      </c>
      <c r="P144">
        <v>12659.8</v>
      </c>
      <c r="R144">
        <v>4318.1000000000004</v>
      </c>
      <c r="S144">
        <v>2148</v>
      </c>
      <c r="T144">
        <v>4770.3</v>
      </c>
      <c r="U144">
        <v>7486.9</v>
      </c>
      <c r="W144">
        <v>9791.7999999999993</v>
      </c>
      <c r="AA144">
        <v>864.1</v>
      </c>
      <c r="AB144">
        <v>19838.2</v>
      </c>
      <c r="AC144">
        <v>-12757.7</v>
      </c>
      <c r="AD144">
        <v>7080.5</v>
      </c>
      <c r="AE144">
        <v>3500.1</v>
      </c>
      <c r="AF144">
        <v>2589.5</v>
      </c>
      <c r="AH144">
        <v>3241.8</v>
      </c>
      <c r="AI144">
        <v>-627.6</v>
      </c>
      <c r="AJ144">
        <v>2395.6</v>
      </c>
      <c r="AK144">
        <v>3177.7</v>
      </c>
      <c r="AL144">
        <v>-370.6</v>
      </c>
      <c r="AM144">
        <v>379.4</v>
      </c>
      <c r="AN144">
        <v>2789</v>
      </c>
      <c r="AO144">
        <f t="shared" si="75"/>
        <v>4177.7058856191006</v>
      </c>
      <c r="AP144">
        <f t="shared" si="76"/>
        <v>-5891.2</v>
      </c>
      <c r="AQ144">
        <f t="shared" si="77"/>
        <v>-3304.2</v>
      </c>
      <c r="AS144">
        <f t="shared" si="52"/>
        <v>-6301</v>
      </c>
      <c r="AT144">
        <f t="shared" si="53"/>
        <v>4178.7</v>
      </c>
      <c r="AU144" s="3">
        <f t="shared" si="54"/>
        <v>96500000000</v>
      </c>
      <c r="AV144">
        <f t="shared" si="55"/>
        <v>-0.66302267665753067</v>
      </c>
      <c r="AW144">
        <f t="shared" si="56"/>
        <v>-0.55548325662593234</v>
      </c>
      <c r="AX144">
        <f t="shared" si="57"/>
        <v>0.34083688653355582</v>
      </c>
      <c r="AY144">
        <f t="shared" si="58"/>
        <v>875.02499999999998</v>
      </c>
      <c r="AZ144">
        <f t="shared" si="59"/>
        <v>0.2855546127990079</v>
      </c>
      <c r="BB144">
        <f t="shared" si="60"/>
        <v>-0.50431677511506112</v>
      </c>
      <c r="BD144">
        <f t="shared" si="61"/>
        <v>9.7990614966658445</v>
      </c>
      <c r="BF144">
        <f t="shared" si="62"/>
        <v>3.6069454545454547</v>
      </c>
      <c r="BG144">
        <f t="shared" si="63"/>
        <v>5.3426651885292984E-4</v>
      </c>
      <c r="BI144">
        <f t="shared" si="64"/>
        <v>1355</v>
      </c>
      <c r="BL144">
        <f t="shared" si="65"/>
        <v>-0.50431677511506112</v>
      </c>
      <c r="BM144">
        <f>CD144/U144</f>
        <v>1.2889179767326932E-2</v>
      </c>
      <c r="BN144">
        <f>CD144/(U144-K144-J144)</f>
        <v>-4.9507490252411253E-2</v>
      </c>
      <c r="BP144">
        <f t="shared" si="66"/>
        <v>0.13053099575566332</v>
      </c>
      <c r="BR144">
        <f t="shared" si="67"/>
        <v>-0.66302267665753067</v>
      </c>
      <c r="BT144">
        <f t="shared" si="68"/>
        <v>0.17643233761127519</v>
      </c>
      <c r="BU144">
        <f t="shared" si="69"/>
        <v>1044.675</v>
      </c>
      <c r="BW144">
        <f t="shared" si="70"/>
        <v>1.3078577248260295</v>
      </c>
      <c r="BX144">
        <f t="shared" si="71"/>
        <v>1.9844675601568433E-6</v>
      </c>
      <c r="BY144">
        <f t="shared" si="72"/>
        <v>-0.29697487967106706</v>
      </c>
      <c r="CA144">
        <f t="shared" si="73"/>
        <v>0.25219666931007134</v>
      </c>
      <c r="CB144">
        <f t="shared" si="74"/>
        <v>-0.2470578905630452</v>
      </c>
      <c r="CD144">
        <v>96.5</v>
      </c>
    </row>
    <row r="145" spans="1:82" x14ac:dyDescent="0.3">
      <c r="A145" t="s">
        <v>438</v>
      </c>
      <c r="B145" t="s">
        <v>439</v>
      </c>
      <c r="C145" t="s">
        <v>156</v>
      </c>
      <c r="D145" t="s">
        <v>44</v>
      </c>
      <c r="E145">
        <v>10776</v>
      </c>
      <c r="F145">
        <v>2167</v>
      </c>
      <c r="G145">
        <v>52926</v>
      </c>
      <c r="H145">
        <v>3022</v>
      </c>
      <c r="I145">
        <v>2025</v>
      </c>
      <c r="J145">
        <v>420</v>
      </c>
      <c r="K145">
        <v>121</v>
      </c>
      <c r="L145">
        <v>688</v>
      </c>
      <c r="M145">
        <v>99</v>
      </c>
      <c r="N145">
        <v>6846</v>
      </c>
      <c r="O145">
        <v>5</v>
      </c>
      <c r="P145">
        <v>39387</v>
      </c>
      <c r="Q145">
        <v>1105</v>
      </c>
      <c r="R145">
        <v>799</v>
      </c>
      <c r="T145">
        <v>800</v>
      </c>
      <c r="U145">
        <v>155</v>
      </c>
      <c r="W145">
        <v>4066</v>
      </c>
      <c r="Y145">
        <v>11402</v>
      </c>
      <c r="AA145">
        <v>2302</v>
      </c>
      <c r="AB145">
        <v>23568</v>
      </c>
      <c r="AE145">
        <v>4352</v>
      </c>
      <c r="AF145">
        <v>3738</v>
      </c>
      <c r="AH145">
        <v>4516</v>
      </c>
      <c r="AI145">
        <v>122</v>
      </c>
      <c r="AJ145">
        <v>3627</v>
      </c>
      <c r="AK145">
        <v>2024</v>
      </c>
      <c r="AL145">
        <v>-2565</v>
      </c>
      <c r="AM145">
        <v>1123</v>
      </c>
      <c r="AN145">
        <v>-541</v>
      </c>
      <c r="AO145">
        <f t="shared" si="75"/>
        <v>4234.4304694419843</v>
      </c>
      <c r="AP145">
        <f t="shared" si="76"/>
        <v>3930</v>
      </c>
      <c r="AQ145">
        <f t="shared" si="77"/>
        <v>52805</v>
      </c>
      <c r="AS145">
        <f t="shared" si="52"/>
        <v>46080</v>
      </c>
      <c r="AT145">
        <f t="shared" si="53"/>
        <v>34</v>
      </c>
      <c r="AU145" s="3">
        <f t="shared" si="54"/>
        <v>96100000000</v>
      </c>
      <c r="AV145">
        <f t="shared" si="55"/>
        <v>9.1893022340320846E-2</v>
      </c>
      <c r="AW145">
        <f t="shared" si="56"/>
        <v>9.4444444444444442E-2</v>
      </c>
      <c r="AX145">
        <f t="shared" si="57"/>
        <v>4.4339586067455334</v>
      </c>
      <c r="AY145">
        <f t="shared" si="58"/>
        <v>8.2228016475834179E-2</v>
      </c>
      <c r="AZ145">
        <f t="shared" si="59"/>
        <v>4.5570680628272253</v>
      </c>
      <c r="BB145">
        <f t="shared" si="60"/>
        <v>4.3923611111111108E-2</v>
      </c>
      <c r="BD145">
        <f t="shared" si="61"/>
        <v>11.638518518518518</v>
      </c>
      <c r="BF145">
        <f t="shared" si="62"/>
        <v>-4.9233340296636721</v>
      </c>
      <c r="BG145">
        <f t="shared" si="63"/>
        <v>341.45806451612901</v>
      </c>
      <c r="BI145">
        <f t="shared" si="64"/>
        <v>-53191</v>
      </c>
      <c r="BL145">
        <f t="shared" si="65"/>
        <v>4.3923611111111108E-2</v>
      </c>
      <c r="BM145">
        <f>CD145/U145</f>
        <v>0.62</v>
      </c>
      <c r="BN145">
        <f>CD145/(U145-K145-J145)</f>
        <v>-0.24896373056994817</v>
      </c>
      <c r="BP145">
        <f t="shared" si="66"/>
        <v>0.15860488798370673</v>
      </c>
      <c r="BR145">
        <f t="shared" si="67"/>
        <v>9.1893022340320846E-2</v>
      </c>
      <c r="BT145">
        <f t="shared" si="68"/>
        <v>0.18465716225390361</v>
      </c>
      <c r="BU145">
        <f t="shared" si="69"/>
        <v>6.4240637871745452E-4</v>
      </c>
      <c r="BW145">
        <f t="shared" si="70"/>
        <v>26.232258064516127</v>
      </c>
      <c r="BX145">
        <f t="shared" si="71"/>
        <v>5.3531901949907046E-4</v>
      </c>
      <c r="BY145">
        <f t="shared" si="72"/>
        <v>0.16681770183489786</v>
      </c>
      <c r="CA145">
        <f t="shared" si="73"/>
        <v>0.4414256500146071</v>
      </c>
      <c r="CB145">
        <f t="shared" si="74"/>
        <v>1.5595968448729185</v>
      </c>
      <c r="CD145">
        <v>96.1</v>
      </c>
    </row>
    <row r="146" spans="1:82" x14ac:dyDescent="0.3">
      <c r="A146" t="s">
        <v>440</v>
      </c>
      <c r="B146" t="s">
        <v>441</v>
      </c>
      <c r="C146" t="s">
        <v>164</v>
      </c>
      <c r="D146" t="s">
        <v>110</v>
      </c>
      <c r="H146">
        <v>155</v>
      </c>
      <c r="K146">
        <v>280</v>
      </c>
      <c r="Q146">
        <v>-1432</v>
      </c>
      <c r="R146">
        <v>-6145</v>
      </c>
      <c r="T146">
        <v>1256</v>
      </c>
      <c r="AE146">
        <v>3030</v>
      </c>
      <c r="AO146" t="e">
        <f t="shared" si="75"/>
        <v>#DIV/0!</v>
      </c>
      <c r="AP146">
        <f t="shared" si="76"/>
        <v>0</v>
      </c>
      <c r="AQ146">
        <f t="shared" si="77"/>
        <v>-280</v>
      </c>
      <c r="AS146">
        <f t="shared" si="52"/>
        <v>0</v>
      </c>
      <c r="AT146">
        <f t="shared" si="53"/>
        <v>-280</v>
      </c>
      <c r="AU146" s="3">
        <f t="shared" si="54"/>
        <v>96100000000</v>
      </c>
      <c r="AV146" t="e">
        <f t="shared" si="55"/>
        <v>#DIV/0!</v>
      </c>
      <c r="AW146" t="e">
        <f t="shared" si="56"/>
        <v>#DIV/0!</v>
      </c>
      <c r="AX146" t="e">
        <f t="shared" si="57"/>
        <v>#DIV/0!</v>
      </c>
      <c r="AY146" t="e">
        <f t="shared" si="58"/>
        <v>#DIV/0!</v>
      </c>
      <c r="AZ146">
        <f t="shared" si="59"/>
        <v>2.4124203821656049</v>
      </c>
      <c r="BB146" t="e">
        <f t="shared" si="60"/>
        <v>#DIV/0!</v>
      </c>
      <c r="BD146" t="e">
        <f t="shared" si="61"/>
        <v>#DIV/0!</v>
      </c>
      <c r="BF146">
        <f t="shared" si="62"/>
        <v>0</v>
      </c>
      <c r="BG146" t="e">
        <f t="shared" si="63"/>
        <v>#DIV/0!</v>
      </c>
      <c r="BI146">
        <f t="shared" si="64"/>
        <v>0</v>
      </c>
      <c r="BL146" t="e">
        <f t="shared" si="65"/>
        <v>#DIV/0!</v>
      </c>
      <c r="BM146" t="e">
        <f>CD146/U146</f>
        <v>#DIV/0!</v>
      </c>
      <c r="BN146">
        <f>CD146/(U146-K146-J146)</f>
        <v>-0.34321428571428569</v>
      </c>
      <c r="BP146" t="e">
        <f t="shared" si="66"/>
        <v>#DIV/0!</v>
      </c>
      <c r="BR146" t="e">
        <f t="shared" si="67"/>
        <v>#DIV/0!</v>
      </c>
      <c r="BT146" t="e">
        <f t="shared" si="68"/>
        <v>#DIV/0!</v>
      </c>
      <c r="BU146" t="e">
        <f t="shared" si="69"/>
        <v>#DIV/0!</v>
      </c>
      <c r="BW146" t="e">
        <f t="shared" si="70"/>
        <v>#DIV/0!</v>
      </c>
      <c r="BX146" t="e">
        <f t="shared" si="71"/>
        <v>#DIV/0!</v>
      </c>
      <c r="BY146" t="e">
        <f t="shared" si="72"/>
        <v>#DIV/0!</v>
      </c>
      <c r="CA146" t="e">
        <f t="shared" si="73"/>
        <v>#DIV/0!</v>
      </c>
      <c r="CB146" t="e">
        <f t="shared" si="74"/>
        <v>#DIV/0!</v>
      </c>
      <c r="CD146">
        <v>96.1</v>
      </c>
    </row>
    <row r="147" spans="1:82" x14ac:dyDescent="0.3">
      <c r="A147" t="s">
        <v>442</v>
      </c>
      <c r="B147" t="s">
        <v>443</v>
      </c>
      <c r="C147" t="s">
        <v>164</v>
      </c>
      <c r="D147" t="s">
        <v>44</v>
      </c>
      <c r="E147">
        <v>23477</v>
      </c>
      <c r="F147">
        <v>76</v>
      </c>
      <c r="G147">
        <v>77176</v>
      </c>
      <c r="H147">
        <v>1236</v>
      </c>
      <c r="I147">
        <v>2374</v>
      </c>
      <c r="J147">
        <v>36584</v>
      </c>
      <c r="K147">
        <v>4072</v>
      </c>
      <c r="L147">
        <v>169</v>
      </c>
      <c r="N147">
        <v>22157</v>
      </c>
      <c r="O147">
        <v>863</v>
      </c>
      <c r="P147">
        <v>49490</v>
      </c>
      <c r="R147">
        <v>23730</v>
      </c>
      <c r="S147">
        <v>511</v>
      </c>
      <c r="T147">
        <v>23730</v>
      </c>
      <c r="U147">
        <v>27686</v>
      </c>
      <c r="V147">
        <v>5837</v>
      </c>
      <c r="W147">
        <v>23575</v>
      </c>
      <c r="AA147">
        <v>1413</v>
      </c>
      <c r="AB147">
        <v>20456</v>
      </c>
      <c r="AC147">
        <v>5363</v>
      </c>
      <c r="AD147">
        <v>15093</v>
      </c>
      <c r="AE147">
        <v>5879</v>
      </c>
      <c r="AF147">
        <v>3180</v>
      </c>
      <c r="AI147">
        <v>-641</v>
      </c>
      <c r="AJ147">
        <v>2516</v>
      </c>
      <c r="AK147">
        <v>6631</v>
      </c>
      <c r="AM147">
        <v>3138</v>
      </c>
      <c r="AO147" t="e">
        <f t="shared" si="75"/>
        <v>#DIV/0!</v>
      </c>
      <c r="AP147">
        <f t="shared" si="76"/>
        <v>1320</v>
      </c>
      <c r="AQ147">
        <f t="shared" si="77"/>
        <v>73104</v>
      </c>
      <c r="AS147">
        <f t="shared" si="52"/>
        <v>55019</v>
      </c>
      <c r="AT147">
        <f t="shared" si="53"/>
        <v>23614</v>
      </c>
      <c r="AU147" s="3">
        <f t="shared" si="54"/>
        <v>95610000000</v>
      </c>
      <c r="AV147" t="e">
        <f t="shared" si="55"/>
        <v>#DIV/0!</v>
      </c>
      <c r="AW147">
        <f t="shared" si="56"/>
        <v>0.10685399589232811</v>
      </c>
      <c r="AX147" t="e">
        <f t="shared" si="57"/>
        <v>#DIV/0!</v>
      </c>
      <c r="AY147">
        <f t="shared" si="58"/>
        <v>7.6176531564216859E-2</v>
      </c>
      <c r="AZ147">
        <f t="shared" si="59"/>
        <v>0.11434183911622842</v>
      </c>
      <c r="BB147">
        <f t="shared" si="60"/>
        <v>0.12052200149039423</v>
      </c>
      <c r="BD147">
        <f t="shared" si="61"/>
        <v>8.6166807076663865</v>
      </c>
      <c r="BF147">
        <f t="shared" si="62"/>
        <v>0.69913530879387542</v>
      </c>
      <c r="BG147">
        <f t="shared" si="63"/>
        <v>2.7875460521563244</v>
      </c>
      <c r="BI147">
        <f t="shared" si="64"/>
        <v>-86074</v>
      </c>
      <c r="BL147">
        <f t="shared" si="65"/>
        <v>0.12052200149039423</v>
      </c>
      <c r="BM147">
        <f>CD147/U147</f>
        <v>3.4533699342628042E-3</v>
      </c>
      <c r="BN147">
        <f>CD147/(U147-K147-J147)</f>
        <v>-7.3716268311488052E-3</v>
      </c>
      <c r="BP147">
        <f t="shared" si="66"/>
        <v>0.15545561204536568</v>
      </c>
      <c r="BR147" t="e">
        <f t="shared" si="67"/>
        <v>#DIV/0!</v>
      </c>
      <c r="BT147">
        <f t="shared" si="68"/>
        <v>0.28739734063355493</v>
      </c>
      <c r="BU147">
        <f t="shared" si="69"/>
        <v>0.3059759510728724</v>
      </c>
      <c r="BW147">
        <f t="shared" si="70"/>
        <v>0.85151340027450695</v>
      </c>
      <c r="BX147">
        <f t="shared" si="71"/>
        <v>3.507416910140697E-4</v>
      </c>
      <c r="BY147">
        <f t="shared" si="72"/>
        <v>6.4580542376427019E-2</v>
      </c>
      <c r="CA147">
        <f t="shared" si="73"/>
        <v>5.5783725233560497E-2</v>
      </c>
      <c r="CB147">
        <f t="shared" si="74"/>
        <v>1.0595748521911812</v>
      </c>
      <c r="CD147">
        <v>95.61</v>
      </c>
    </row>
    <row r="148" spans="1:82" x14ac:dyDescent="0.3">
      <c r="A148" t="s">
        <v>444</v>
      </c>
      <c r="B148" t="s">
        <v>445</v>
      </c>
      <c r="C148" t="s">
        <v>446</v>
      </c>
      <c r="D148" t="s">
        <v>252</v>
      </c>
      <c r="AO148" t="e">
        <f t="shared" si="75"/>
        <v>#DIV/0!</v>
      </c>
      <c r="AP148">
        <f t="shared" si="76"/>
        <v>0</v>
      </c>
      <c r="AQ148">
        <f t="shared" si="77"/>
        <v>0</v>
      </c>
      <c r="AS148">
        <f t="shared" si="52"/>
        <v>0</v>
      </c>
      <c r="AT148">
        <f t="shared" si="53"/>
        <v>0</v>
      </c>
      <c r="AU148" s="3">
        <f t="shared" si="54"/>
        <v>95470000000</v>
      </c>
      <c r="AV148" t="e">
        <f t="shared" si="55"/>
        <v>#DIV/0!</v>
      </c>
      <c r="AW148" t="e">
        <f t="shared" si="56"/>
        <v>#DIV/0!</v>
      </c>
      <c r="AX148" t="e">
        <f t="shared" si="57"/>
        <v>#DIV/0!</v>
      </c>
      <c r="AY148" t="e">
        <f t="shared" si="58"/>
        <v>#DIV/0!</v>
      </c>
      <c r="AZ148" t="e">
        <f t="shared" si="59"/>
        <v>#DIV/0!</v>
      </c>
      <c r="BB148" t="e">
        <f t="shared" si="60"/>
        <v>#DIV/0!</v>
      </c>
      <c r="BD148" t="e">
        <f t="shared" si="61"/>
        <v>#DIV/0!</v>
      </c>
      <c r="BF148" t="e">
        <f t="shared" si="62"/>
        <v>#DIV/0!</v>
      </c>
      <c r="BG148" t="e">
        <f t="shared" si="63"/>
        <v>#DIV/0!</v>
      </c>
      <c r="BI148">
        <f t="shared" si="64"/>
        <v>0</v>
      </c>
      <c r="BL148" t="e">
        <f t="shared" si="65"/>
        <v>#DIV/0!</v>
      </c>
      <c r="BM148" t="e">
        <f>CD148/U148</f>
        <v>#DIV/0!</v>
      </c>
      <c r="BN148" t="e">
        <f>CD148/(U148-K148-J148)</f>
        <v>#DIV/0!</v>
      </c>
      <c r="BP148" t="e">
        <f t="shared" si="66"/>
        <v>#DIV/0!</v>
      </c>
      <c r="BR148" t="e">
        <f t="shared" si="67"/>
        <v>#DIV/0!</v>
      </c>
      <c r="BT148" t="e">
        <f t="shared" si="68"/>
        <v>#DIV/0!</v>
      </c>
      <c r="BU148" t="e">
        <f t="shared" si="69"/>
        <v>#DIV/0!</v>
      </c>
      <c r="BW148" t="e">
        <f t="shared" si="70"/>
        <v>#DIV/0!</v>
      </c>
      <c r="BX148" t="e">
        <f t="shared" si="71"/>
        <v>#DIV/0!</v>
      </c>
      <c r="BY148" t="e">
        <f t="shared" si="72"/>
        <v>#DIV/0!</v>
      </c>
      <c r="CA148" t="e">
        <f t="shared" si="73"/>
        <v>#DIV/0!</v>
      </c>
      <c r="CB148" t="e">
        <f t="shared" si="74"/>
        <v>#DIV/0!</v>
      </c>
      <c r="CD148">
        <v>95.47</v>
      </c>
    </row>
    <row r="149" spans="1:82" x14ac:dyDescent="0.3">
      <c r="A149" t="s">
        <v>447</v>
      </c>
      <c r="B149" t="s">
        <v>448</v>
      </c>
      <c r="C149" t="s">
        <v>175</v>
      </c>
      <c r="D149" t="s">
        <v>44</v>
      </c>
      <c r="E149">
        <v>47324</v>
      </c>
      <c r="G149">
        <v>196485</v>
      </c>
      <c r="H149">
        <v>8249</v>
      </c>
      <c r="J149">
        <v>24693</v>
      </c>
      <c r="K149">
        <v>3691</v>
      </c>
      <c r="L149">
        <v>3478</v>
      </c>
      <c r="M149">
        <v>12198</v>
      </c>
      <c r="N149">
        <v>35666</v>
      </c>
      <c r="O149">
        <v>9505</v>
      </c>
      <c r="P149">
        <v>196485</v>
      </c>
      <c r="Q149">
        <v>3729</v>
      </c>
      <c r="R149">
        <v>50011</v>
      </c>
      <c r="S149">
        <v>12556</v>
      </c>
      <c r="T149">
        <v>50011</v>
      </c>
      <c r="U149">
        <v>105032</v>
      </c>
      <c r="W149">
        <v>49032</v>
      </c>
      <c r="Y149">
        <v>50949</v>
      </c>
      <c r="AA149">
        <v>711</v>
      </c>
      <c r="AB149">
        <v>30290</v>
      </c>
      <c r="AC149">
        <v>14569</v>
      </c>
      <c r="AD149">
        <v>15721</v>
      </c>
      <c r="AE149">
        <v>10920</v>
      </c>
      <c r="AF149">
        <v>-19233</v>
      </c>
      <c r="AG149">
        <v>16546</v>
      </c>
      <c r="AH149">
        <v>-11210</v>
      </c>
      <c r="AI149">
        <v>-11210</v>
      </c>
      <c r="AJ149">
        <v>19729</v>
      </c>
      <c r="AK149">
        <v>8288</v>
      </c>
      <c r="AM149">
        <v>9951</v>
      </c>
      <c r="AN149">
        <v>-2228</v>
      </c>
      <c r="AO149">
        <f t="shared" si="75"/>
        <v>0</v>
      </c>
      <c r="AP149">
        <f t="shared" si="76"/>
        <v>11658</v>
      </c>
      <c r="AQ149">
        <f t="shared" si="77"/>
        <v>192794</v>
      </c>
      <c r="AS149">
        <f t="shared" si="52"/>
        <v>160819</v>
      </c>
      <c r="AT149">
        <f t="shared" si="53"/>
        <v>101341</v>
      </c>
      <c r="AU149" s="3">
        <f t="shared" si="54"/>
        <v>95440000000</v>
      </c>
      <c r="AV149">
        <f t="shared" si="55"/>
        <v>0</v>
      </c>
      <c r="AW149">
        <f t="shared" si="56"/>
        <v>6.7902424464770947E-2</v>
      </c>
      <c r="AX149">
        <f t="shared" si="57"/>
        <v>0</v>
      </c>
      <c r="AY149">
        <f t="shared" si="58"/>
        <v>5.5576761584853807E-2</v>
      </c>
      <c r="AZ149">
        <f t="shared" si="59"/>
        <v>7.0432073682784771E-2</v>
      </c>
      <c r="BB149">
        <f t="shared" si="60"/>
        <v>5.1536199080954366E-2</v>
      </c>
      <c r="BD149" t="e">
        <f t="shared" si="61"/>
        <v>#DIV/0!</v>
      </c>
      <c r="BF149">
        <f t="shared" si="62"/>
        <v>0.24604812113138272</v>
      </c>
      <c r="BG149">
        <f t="shared" si="63"/>
        <v>1.8707155914387996</v>
      </c>
      <c r="BI149">
        <f t="shared" si="64"/>
        <v>-116146</v>
      </c>
      <c r="BL149">
        <f t="shared" si="65"/>
        <v>5.1536199080954366E-2</v>
      </c>
      <c r="BM149">
        <f>CD149/U149</f>
        <v>9.086754512910351E-4</v>
      </c>
      <c r="BN149">
        <f>CD149/(U149-K149-J149)</f>
        <v>1.2451727377100512E-3</v>
      </c>
      <c r="BP149">
        <f t="shared" si="66"/>
        <v>-0.63496203367448001</v>
      </c>
      <c r="BR149">
        <f t="shared" si="67"/>
        <v>0</v>
      </c>
      <c r="BT149">
        <f t="shared" si="68"/>
        <v>0.36051502145922748</v>
      </c>
      <c r="BU149">
        <f t="shared" si="69"/>
        <v>0.51576965162735067</v>
      </c>
      <c r="BW149">
        <f t="shared" si="70"/>
        <v>0.46682915682839515</v>
      </c>
      <c r="BX149">
        <f t="shared" si="71"/>
        <v>-6.3232164872609428E-5</v>
      </c>
      <c r="BY149">
        <f t="shared" si="72"/>
        <v>0.38491201252988066</v>
      </c>
      <c r="CA149">
        <f t="shared" si="73"/>
        <v>0.23128469691022263</v>
      </c>
      <c r="CB149">
        <f t="shared" si="74"/>
        <v>0.98485953008467453</v>
      </c>
      <c r="CD149">
        <v>95.44</v>
      </c>
    </row>
    <row r="150" spans="1:82" x14ac:dyDescent="0.3">
      <c r="A150" t="s">
        <v>449</v>
      </c>
      <c r="B150" t="s">
        <v>450</v>
      </c>
      <c r="C150" t="s">
        <v>151</v>
      </c>
      <c r="D150" t="s">
        <v>44</v>
      </c>
      <c r="E150">
        <v>12950</v>
      </c>
      <c r="F150">
        <v>14254</v>
      </c>
      <c r="G150">
        <v>186343</v>
      </c>
      <c r="H150">
        <v>314</v>
      </c>
      <c r="I150">
        <v>123303</v>
      </c>
      <c r="J150">
        <v>19303</v>
      </c>
      <c r="K150">
        <v>277</v>
      </c>
      <c r="L150">
        <v>23</v>
      </c>
      <c r="M150">
        <v>212</v>
      </c>
      <c r="N150">
        <v>19357</v>
      </c>
      <c r="O150">
        <v>14694</v>
      </c>
      <c r="P150">
        <v>186343</v>
      </c>
      <c r="Q150">
        <v>1077</v>
      </c>
      <c r="R150">
        <v>5803</v>
      </c>
      <c r="S150">
        <v>1329</v>
      </c>
      <c r="T150">
        <v>4.37</v>
      </c>
      <c r="U150">
        <v>51256</v>
      </c>
      <c r="W150">
        <v>3431</v>
      </c>
      <c r="X150">
        <v>989</v>
      </c>
      <c r="Y150">
        <v>1</v>
      </c>
      <c r="AA150">
        <v>228</v>
      </c>
      <c r="AB150">
        <v>28093</v>
      </c>
      <c r="AE150">
        <v>7156</v>
      </c>
      <c r="AF150">
        <v>1883</v>
      </c>
      <c r="AH150">
        <v>5678</v>
      </c>
      <c r="AI150">
        <v>820</v>
      </c>
      <c r="AJ150">
        <v>4848</v>
      </c>
      <c r="AK150">
        <v>12328</v>
      </c>
      <c r="AL150">
        <v>14850</v>
      </c>
      <c r="AM150">
        <v>5128</v>
      </c>
      <c r="AN150">
        <v>-2522</v>
      </c>
      <c r="AO150">
        <f t="shared" si="75"/>
        <v>6122.5516026769992</v>
      </c>
      <c r="AP150">
        <f t="shared" si="76"/>
        <v>-6407</v>
      </c>
      <c r="AQ150">
        <f t="shared" si="77"/>
        <v>186066</v>
      </c>
      <c r="AS150">
        <f t="shared" si="52"/>
        <v>166986</v>
      </c>
      <c r="AT150">
        <f t="shared" si="53"/>
        <v>50979</v>
      </c>
      <c r="AU150" s="3">
        <f t="shared" si="54"/>
        <v>90990000000</v>
      </c>
      <c r="AV150">
        <f t="shared" si="55"/>
        <v>3.6665059362323782E-2</v>
      </c>
      <c r="AW150">
        <f t="shared" si="56"/>
        <v>4.285389194303714E-2</v>
      </c>
      <c r="AX150">
        <f t="shared" si="57"/>
        <v>0.11944025379990428</v>
      </c>
      <c r="AY150">
        <f t="shared" si="58"/>
        <v>3.8402301132857149E-2</v>
      </c>
      <c r="AZ150">
        <f t="shared" si="59"/>
        <v>0.13960102121775556</v>
      </c>
      <c r="BB150">
        <f t="shared" si="60"/>
        <v>7.3826548333393222E-2</v>
      </c>
      <c r="BD150">
        <f t="shared" si="61"/>
        <v>0.22783711669626855</v>
      </c>
      <c r="BF150">
        <f t="shared" si="62"/>
        <v>0.72443848474689909</v>
      </c>
      <c r="BG150">
        <f t="shared" si="63"/>
        <v>3.635535351958795</v>
      </c>
      <c r="BI150">
        <f t="shared" si="64"/>
        <v>-155379</v>
      </c>
      <c r="BL150">
        <f t="shared" si="65"/>
        <v>7.3826548333393222E-2</v>
      </c>
      <c r="BM150">
        <f>CD150/U150</f>
        <v>1.7752068050569689E-3</v>
      </c>
      <c r="BN150">
        <f>CD150/(U150-K150-J150)</f>
        <v>2.8725217830534158E-3</v>
      </c>
      <c r="BP150">
        <f t="shared" si="66"/>
        <v>6.7027373367030935E-2</v>
      </c>
      <c r="BR150">
        <f t="shared" si="67"/>
        <v>3.6665059362323789E-2</v>
      </c>
      <c r="BT150">
        <f t="shared" si="68"/>
        <v>0.25472537642829174</v>
      </c>
      <c r="BU150">
        <f t="shared" si="69"/>
        <v>0.26826873024476366</v>
      </c>
      <c r="BW150">
        <f t="shared" si="70"/>
        <v>6.6938504760418294E-2</v>
      </c>
      <c r="BX150">
        <f t="shared" si="71"/>
        <v>3.580871157473802E-4</v>
      </c>
      <c r="BY150">
        <f t="shared" si="72"/>
        <v>-0.22804050629989597</v>
      </c>
      <c r="CA150">
        <f t="shared" si="73"/>
        <v>1.6221521930051143E-2</v>
      </c>
      <c r="CB150">
        <f t="shared" si="74"/>
        <v>0.65805651702226586</v>
      </c>
      <c r="CD150">
        <v>90.99</v>
      </c>
    </row>
    <row r="151" spans="1:82" x14ac:dyDescent="0.3">
      <c r="A151" t="s">
        <v>451</v>
      </c>
      <c r="B151" t="s">
        <v>452</v>
      </c>
      <c r="C151" t="s">
        <v>113</v>
      </c>
      <c r="D151" t="s">
        <v>44</v>
      </c>
      <c r="G151">
        <v>2777</v>
      </c>
      <c r="H151">
        <v>1933</v>
      </c>
      <c r="K151">
        <v>10093</v>
      </c>
      <c r="L151">
        <v>10751</v>
      </c>
      <c r="M151">
        <v>1738</v>
      </c>
      <c r="P151">
        <v>2992</v>
      </c>
      <c r="R151">
        <v>388</v>
      </c>
      <c r="S151">
        <v>4276</v>
      </c>
      <c r="T151">
        <v>388</v>
      </c>
      <c r="Y151">
        <v>3</v>
      </c>
      <c r="AA151">
        <v>387</v>
      </c>
      <c r="AB151">
        <v>7.9</v>
      </c>
      <c r="AF151">
        <v>6657</v>
      </c>
      <c r="AH151">
        <v>10.6</v>
      </c>
      <c r="AI151">
        <v>1866</v>
      </c>
      <c r="AJ151">
        <v>38</v>
      </c>
      <c r="AK151">
        <v>10514</v>
      </c>
      <c r="AM151">
        <v>3312</v>
      </c>
      <c r="AO151">
        <f t="shared" si="75"/>
        <v>0</v>
      </c>
      <c r="AP151">
        <f t="shared" si="76"/>
        <v>0</v>
      </c>
      <c r="AQ151">
        <f t="shared" si="77"/>
        <v>-7316</v>
      </c>
      <c r="AS151">
        <f t="shared" si="52"/>
        <v>2777</v>
      </c>
      <c r="AT151">
        <f t="shared" si="53"/>
        <v>-10093</v>
      </c>
      <c r="AU151" s="3">
        <f t="shared" si="54"/>
        <v>90950000000</v>
      </c>
      <c r="AV151">
        <f t="shared" si="55"/>
        <v>0</v>
      </c>
      <c r="AW151">
        <f t="shared" si="56"/>
        <v>0</v>
      </c>
      <c r="AX151">
        <f t="shared" si="57"/>
        <v>0</v>
      </c>
      <c r="AY151">
        <f t="shared" si="58"/>
        <v>0</v>
      </c>
      <c r="AZ151">
        <f t="shared" si="59"/>
        <v>0</v>
      </c>
      <c r="BB151">
        <f t="shared" si="60"/>
        <v>3.7861001080302485</v>
      </c>
      <c r="BD151" t="e">
        <f t="shared" si="61"/>
        <v>#DIV/0!</v>
      </c>
      <c r="BF151">
        <f t="shared" si="62"/>
        <v>2.0360824742268042E-2</v>
      </c>
      <c r="BG151" t="e">
        <f t="shared" si="63"/>
        <v>#DIV/0!</v>
      </c>
      <c r="BI151">
        <f t="shared" si="64"/>
        <v>-2777</v>
      </c>
      <c r="BL151">
        <f t="shared" si="65"/>
        <v>3.7861001080302485</v>
      </c>
      <c r="BM151" t="e">
        <f>CD151/U151</f>
        <v>#DIV/0!</v>
      </c>
      <c r="BN151">
        <f>CD151/(U151-K151-J151)</f>
        <v>-9.0111958783315165E-3</v>
      </c>
      <c r="BP151">
        <f t="shared" si="66"/>
        <v>842.65822784810121</v>
      </c>
      <c r="BR151">
        <f t="shared" si="67"/>
        <v>0</v>
      </c>
      <c r="BT151">
        <f t="shared" si="68"/>
        <v>0</v>
      </c>
      <c r="BU151">
        <f t="shared" si="69"/>
        <v>-3.6344976593446163</v>
      </c>
      <c r="BW151" t="e">
        <f t="shared" si="70"/>
        <v>#DIV/0!</v>
      </c>
      <c r="BX151" t="e">
        <f t="shared" si="71"/>
        <v>#DIV/0!</v>
      </c>
      <c r="BY151" t="e">
        <f t="shared" si="72"/>
        <v>#DIV/0!</v>
      </c>
      <c r="CA151" t="e">
        <f t="shared" si="73"/>
        <v>#DIV/0!</v>
      </c>
      <c r="CB151" t="e">
        <f t="shared" si="74"/>
        <v>#DIV/0!</v>
      </c>
      <c r="CD151">
        <v>90.95</v>
      </c>
    </row>
    <row r="152" spans="1:82" x14ac:dyDescent="0.3">
      <c r="A152" t="s">
        <v>453</v>
      </c>
      <c r="B152" t="s">
        <v>454</v>
      </c>
      <c r="C152" t="s">
        <v>455</v>
      </c>
      <c r="D152" t="s">
        <v>44</v>
      </c>
      <c r="E152">
        <v>6798624</v>
      </c>
      <c r="G152">
        <v>29297842</v>
      </c>
      <c r="H152">
        <v>422027</v>
      </c>
      <c r="I152">
        <v>2875668</v>
      </c>
      <c r="J152">
        <v>10507433</v>
      </c>
      <c r="K152">
        <v>7816181</v>
      </c>
      <c r="L152">
        <v>2865546</v>
      </c>
      <c r="M152">
        <v>2786800</v>
      </c>
      <c r="N152">
        <v>7313309</v>
      </c>
      <c r="O152">
        <v>179849</v>
      </c>
      <c r="P152">
        <v>17216949</v>
      </c>
      <c r="R152">
        <v>7157034</v>
      </c>
      <c r="S152">
        <v>1991639</v>
      </c>
      <c r="T152">
        <v>8412014</v>
      </c>
      <c r="U152">
        <v>12080893</v>
      </c>
      <c r="W152">
        <v>19104599</v>
      </c>
      <c r="AB152">
        <v>19930</v>
      </c>
      <c r="AC152">
        <v>12801816</v>
      </c>
      <c r="AD152">
        <v>35.799999999999997</v>
      </c>
      <c r="AE152">
        <v>1111</v>
      </c>
      <c r="AF152">
        <v>2844936</v>
      </c>
      <c r="AG152">
        <v>145697</v>
      </c>
      <c r="AH152">
        <v>3594603</v>
      </c>
      <c r="AI152">
        <v>749667</v>
      </c>
      <c r="AK152">
        <v>3384329</v>
      </c>
      <c r="AL152">
        <v>400112</v>
      </c>
      <c r="AM152">
        <v>577995</v>
      </c>
      <c r="AN152">
        <v>2984217</v>
      </c>
      <c r="AO152">
        <f t="shared" si="75"/>
        <v>879.29707286173186</v>
      </c>
      <c r="AP152">
        <f t="shared" si="76"/>
        <v>-514685</v>
      </c>
      <c r="AQ152">
        <f t="shared" si="77"/>
        <v>21481661</v>
      </c>
      <c r="AS152">
        <f t="shared" si="52"/>
        <v>21984533</v>
      </c>
      <c r="AT152">
        <f t="shared" si="53"/>
        <v>4264712</v>
      </c>
      <c r="AU152" s="3">
        <f t="shared" si="54"/>
        <v>90910000000</v>
      </c>
      <c r="AV152">
        <f t="shared" si="55"/>
        <v>3.9996167890476994E-5</v>
      </c>
      <c r="AW152">
        <f t="shared" si="56"/>
        <v>5.053552877379747E-5</v>
      </c>
      <c r="AX152">
        <f t="shared" si="57"/>
        <v>4.2907386095185609E-5</v>
      </c>
      <c r="AY152">
        <f t="shared" si="58"/>
        <v>3.7920881681319739E-5</v>
      </c>
      <c r="AZ152">
        <f t="shared" si="59"/>
        <v>5.4213879953683484E-5</v>
      </c>
      <c r="BB152">
        <f t="shared" si="60"/>
        <v>0.15394136413996148</v>
      </c>
      <c r="BD152">
        <f t="shared" si="61"/>
        <v>6.9305636116547527E-3</v>
      </c>
      <c r="BF152">
        <f t="shared" si="62"/>
        <v>1.6713323646929403E-3</v>
      </c>
      <c r="BG152">
        <f t="shared" si="63"/>
        <v>2.4251387707845771</v>
      </c>
      <c r="BI152">
        <f t="shared" si="64"/>
        <v>-27724382</v>
      </c>
      <c r="BL152">
        <f t="shared" si="65"/>
        <v>0.15394136413996148</v>
      </c>
      <c r="BM152">
        <f>CD152/U152</f>
        <v>7.5251059669181736E-6</v>
      </c>
      <c r="BN152">
        <f>CD152/(U152-K152-J152)</f>
        <v>-1.4562560140041498E-5</v>
      </c>
      <c r="BP152">
        <f t="shared" si="66"/>
        <v>142.74641244355243</v>
      </c>
      <c r="BR152">
        <f t="shared" si="67"/>
        <v>3.9996167890476994E-5</v>
      </c>
      <c r="BT152">
        <f t="shared" si="68"/>
        <v>5.5745107877571504E-2</v>
      </c>
      <c r="BU152">
        <f t="shared" si="69"/>
        <v>0.14556403164437845</v>
      </c>
      <c r="BW152">
        <f t="shared" si="70"/>
        <v>1.5813896373388954</v>
      </c>
      <c r="BX152">
        <f t="shared" si="71"/>
        <v>2.1310550570173343E-7</v>
      </c>
      <c r="BY152">
        <f t="shared" si="72"/>
        <v>-25.824608702216999</v>
      </c>
      <c r="CA152">
        <f t="shared" si="73"/>
        <v>5.7706709780757245E-2</v>
      </c>
      <c r="CB152">
        <f t="shared" si="74"/>
        <v>0.54856481518830946</v>
      </c>
      <c r="CD152">
        <v>90.91</v>
      </c>
    </row>
    <row r="153" spans="1:82" x14ac:dyDescent="0.3">
      <c r="A153" t="s">
        <v>456</v>
      </c>
      <c r="B153" t="s">
        <v>457</v>
      </c>
      <c r="C153" t="s">
        <v>142</v>
      </c>
      <c r="D153" t="s">
        <v>44</v>
      </c>
      <c r="E153">
        <v>18112653</v>
      </c>
      <c r="G153">
        <v>22541951</v>
      </c>
      <c r="H153">
        <v>8543903</v>
      </c>
      <c r="J153">
        <v>1139670</v>
      </c>
      <c r="K153">
        <v>46804</v>
      </c>
      <c r="L153">
        <v>265251</v>
      </c>
      <c r="N153">
        <v>7941320</v>
      </c>
      <c r="P153">
        <v>12265109</v>
      </c>
      <c r="Q153">
        <v>52122</v>
      </c>
      <c r="R153">
        <v>4234081</v>
      </c>
      <c r="S153">
        <v>63316</v>
      </c>
      <c r="T153">
        <v>310040</v>
      </c>
      <c r="U153">
        <v>22541951</v>
      </c>
      <c r="W153">
        <v>4960901</v>
      </c>
      <c r="Y153">
        <v>2</v>
      </c>
      <c r="AA153">
        <v>50051</v>
      </c>
      <c r="AB153">
        <v>6564028</v>
      </c>
      <c r="AE153">
        <v>2307160</v>
      </c>
      <c r="AF153">
        <v>2579066</v>
      </c>
      <c r="AG153">
        <v>69603</v>
      </c>
      <c r="AH153">
        <v>2942644</v>
      </c>
      <c r="AI153">
        <v>363578</v>
      </c>
      <c r="AK153">
        <v>2556844</v>
      </c>
      <c r="AM153">
        <v>127518</v>
      </c>
      <c r="AO153">
        <f t="shared" si="75"/>
        <v>2022099.1436816684</v>
      </c>
      <c r="AP153">
        <f t="shared" si="76"/>
        <v>10171333</v>
      </c>
      <c r="AQ153">
        <f t="shared" si="77"/>
        <v>22495147</v>
      </c>
      <c r="AS153">
        <f t="shared" si="52"/>
        <v>14600631</v>
      </c>
      <c r="AT153">
        <f t="shared" si="53"/>
        <v>22495147</v>
      </c>
      <c r="AU153" s="3">
        <f t="shared" si="54"/>
        <v>90280000000</v>
      </c>
      <c r="AV153">
        <f t="shared" si="55"/>
        <v>0.13849395575312248</v>
      </c>
      <c r="AW153">
        <f t="shared" si="56"/>
        <v>0.1580178281335923</v>
      </c>
      <c r="AX153">
        <f t="shared" si="57"/>
        <v>8.8486781903671693E-2</v>
      </c>
      <c r="AY153">
        <f t="shared" si="58"/>
        <v>0.10234961472500761</v>
      </c>
      <c r="AZ153">
        <f t="shared" si="59"/>
        <v>0.10096100597974154</v>
      </c>
      <c r="BB153">
        <f t="shared" si="60"/>
        <v>0.17511873288216107</v>
      </c>
      <c r="BD153" t="e">
        <f t="shared" si="61"/>
        <v>#DIV/0!</v>
      </c>
      <c r="BF153">
        <f t="shared" si="62"/>
        <v>0.34754517353199588</v>
      </c>
      <c r="BG153">
        <f t="shared" si="63"/>
        <v>1</v>
      </c>
      <c r="BI153">
        <f t="shared" si="64"/>
        <v>-1139670</v>
      </c>
      <c r="BL153">
        <f t="shared" si="65"/>
        <v>0.17511873288216107</v>
      </c>
      <c r="BM153">
        <f>CD153/U153</f>
        <v>4.0049772089381264E-6</v>
      </c>
      <c r="BN153">
        <f>CD153/(U153-K153-J153)</f>
        <v>4.227486934616352E-6</v>
      </c>
      <c r="BP153">
        <f t="shared" si="66"/>
        <v>0.39290904913873004</v>
      </c>
      <c r="BR153">
        <f t="shared" si="67"/>
        <v>0.13849395575312248</v>
      </c>
      <c r="BT153">
        <f t="shared" si="68"/>
        <v>0.35148539890445318</v>
      </c>
      <c r="BU153">
        <f t="shared" si="69"/>
        <v>0.9979236934726724</v>
      </c>
      <c r="BW153">
        <f t="shared" si="70"/>
        <v>0.22007416305713734</v>
      </c>
      <c r="BX153">
        <f t="shared" si="71"/>
        <v>1.3015141245775182E-6</v>
      </c>
      <c r="BY153">
        <f t="shared" si="72"/>
        <v>1.5495569611847142</v>
      </c>
      <c r="CA153">
        <f t="shared" si="73"/>
        <v>1.0758794507714082</v>
      </c>
      <c r="CB153">
        <f t="shared" si="74"/>
        <v>2.2808113764462332</v>
      </c>
      <c r="CD153">
        <v>90.28</v>
      </c>
    </row>
    <row r="154" spans="1:82" x14ac:dyDescent="0.3">
      <c r="A154" t="s">
        <v>458</v>
      </c>
      <c r="B154" t="s">
        <v>459</v>
      </c>
      <c r="C154" t="s">
        <v>95</v>
      </c>
      <c r="D154" t="s">
        <v>44</v>
      </c>
      <c r="E154">
        <v>13242</v>
      </c>
      <c r="F154">
        <v>4.2</v>
      </c>
      <c r="G154">
        <v>68497</v>
      </c>
      <c r="H154">
        <v>1351</v>
      </c>
      <c r="I154">
        <v>9481</v>
      </c>
      <c r="J154">
        <v>23017</v>
      </c>
      <c r="K154">
        <v>18848</v>
      </c>
      <c r="L154">
        <v>519</v>
      </c>
      <c r="M154">
        <v>3827</v>
      </c>
      <c r="N154">
        <v>19549</v>
      </c>
      <c r="O154">
        <v>623</v>
      </c>
      <c r="P154">
        <v>41539</v>
      </c>
      <c r="Q154">
        <v>2014</v>
      </c>
      <c r="R154">
        <v>15664</v>
      </c>
      <c r="S154">
        <v>9433</v>
      </c>
      <c r="T154">
        <v>71</v>
      </c>
      <c r="U154">
        <v>26958</v>
      </c>
      <c r="W154">
        <v>36476</v>
      </c>
      <c r="AA154">
        <v>12471</v>
      </c>
      <c r="AB154">
        <v>36441</v>
      </c>
      <c r="AC154">
        <v>22184</v>
      </c>
      <c r="AD154">
        <v>14257</v>
      </c>
      <c r="AE154">
        <v>6345</v>
      </c>
      <c r="AF154">
        <v>4623</v>
      </c>
      <c r="AH154">
        <v>6261</v>
      </c>
      <c r="AI154">
        <v>1469</v>
      </c>
      <c r="AJ154">
        <v>3088</v>
      </c>
      <c r="AK154">
        <v>4910</v>
      </c>
      <c r="AL154">
        <v>1387</v>
      </c>
      <c r="AM154">
        <v>1302</v>
      </c>
      <c r="AN154">
        <v>3523</v>
      </c>
      <c r="AO154">
        <f t="shared" si="75"/>
        <v>4856.2913272640153</v>
      </c>
      <c r="AP154">
        <f t="shared" si="76"/>
        <v>-6307</v>
      </c>
      <c r="AQ154">
        <f t="shared" si="77"/>
        <v>49649</v>
      </c>
      <c r="AS154">
        <f t="shared" si="52"/>
        <v>48948</v>
      </c>
      <c r="AT154">
        <f t="shared" si="53"/>
        <v>8110</v>
      </c>
      <c r="AU154" s="3">
        <f t="shared" si="54"/>
        <v>90070000000</v>
      </c>
      <c r="AV154">
        <f t="shared" si="55"/>
        <v>9.92132738265918E-2</v>
      </c>
      <c r="AW154">
        <f t="shared" si="56"/>
        <v>0.12962735964697231</v>
      </c>
      <c r="AX154">
        <f t="shared" si="57"/>
        <v>0.17966966322335326</v>
      </c>
      <c r="AY154">
        <f t="shared" si="58"/>
        <v>9.263179409317196E-2</v>
      </c>
      <c r="AZ154">
        <f t="shared" si="59"/>
        <v>0.23474786340597137</v>
      </c>
      <c r="BB154">
        <f t="shared" si="60"/>
        <v>0.10031053362752308</v>
      </c>
      <c r="BD154">
        <f t="shared" si="61"/>
        <v>3.8435819006433922</v>
      </c>
      <c r="BF154">
        <f t="shared" si="62"/>
        <v>1.4525850041854347</v>
      </c>
      <c r="BG154">
        <f t="shared" si="63"/>
        <v>2.5408784034423917</v>
      </c>
      <c r="BI154">
        <f t="shared" si="64"/>
        <v>-64556</v>
      </c>
      <c r="BL154">
        <f t="shared" si="65"/>
        <v>0.10031053362752308</v>
      </c>
      <c r="BM154">
        <f>CD154/U154</f>
        <v>3.3411232287261666E-3</v>
      </c>
      <c r="BN154">
        <f>CD154/(U154-K154-J154)</f>
        <v>-6.042127859394915E-3</v>
      </c>
      <c r="BP154">
        <f t="shared" si="66"/>
        <v>0.12686259981888531</v>
      </c>
      <c r="BR154">
        <f t="shared" si="67"/>
        <v>9.9213273826591786E-2</v>
      </c>
      <c r="BT154">
        <f t="shared" si="68"/>
        <v>0.17411706594220797</v>
      </c>
      <c r="BU154">
        <f t="shared" si="69"/>
        <v>0.11839934595675723</v>
      </c>
      <c r="BW154">
        <f t="shared" si="70"/>
        <v>1.3530677349951776</v>
      </c>
      <c r="BX154">
        <f t="shared" si="71"/>
        <v>1.1912582886420604E-4</v>
      </c>
      <c r="BY154">
        <f t="shared" si="72"/>
        <v>-0.17306106829361029</v>
      </c>
      <c r="CA154">
        <f t="shared" si="73"/>
        <v>6.9108394291268097E-2</v>
      </c>
      <c r="CB154">
        <f t="shared" si="74"/>
        <v>0.48161031254795644</v>
      </c>
      <c r="CD154">
        <v>90.07</v>
      </c>
    </row>
    <row r="155" spans="1:82" x14ac:dyDescent="0.3">
      <c r="A155" t="s">
        <v>460</v>
      </c>
      <c r="B155" t="s">
        <v>461</v>
      </c>
      <c r="C155" t="s">
        <v>119</v>
      </c>
      <c r="D155" t="s">
        <v>44</v>
      </c>
      <c r="E155">
        <v>15</v>
      </c>
      <c r="F155">
        <v>14</v>
      </c>
      <c r="G155">
        <v>44567</v>
      </c>
      <c r="H155">
        <v>414</v>
      </c>
      <c r="J155">
        <v>13438</v>
      </c>
      <c r="K155">
        <v>4188</v>
      </c>
      <c r="L155">
        <v>313</v>
      </c>
      <c r="N155">
        <v>1367</v>
      </c>
      <c r="O155">
        <v>1651</v>
      </c>
      <c r="P155">
        <v>36313</v>
      </c>
      <c r="Q155">
        <v>1359</v>
      </c>
      <c r="S155">
        <v>2046</v>
      </c>
      <c r="T155">
        <v>23900</v>
      </c>
      <c r="U155">
        <v>8254</v>
      </c>
      <c r="W155">
        <v>15858</v>
      </c>
      <c r="AA155">
        <v>115</v>
      </c>
      <c r="AB155">
        <v>22063</v>
      </c>
      <c r="AE155">
        <v>-547</v>
      </c>
      <c r="AH155">
        <v>3458</v>
      </c>
      <c r="AI155">
        <v>713</v>
      </c>
      <c r="AK155">
        <v>5390</v>
      </c>
      <c r="AL155">
        <v>-3231</v>
      </c>
      <c r="AN155">
        <v>2317</v>
      </c>
      <c r="AO155">
        <f t="shared" si="75"/>
        <v>-434.21486408328514</v>
      </c>
      <c r="AP155">
        <f t="shared" si="76"/>
        <v>-1352</v>
      </c>
      <c r="AQ155">
        <f t="shared" si="77"/>
        <v>40379</v>
      </c>
      <c r="AS155">
        <f t="shared" si="52"/>
        <v>43200</v>
      </c>
      <c r="AT155">
        <f t="shared" si="53"/>
        <v>4066</v>
      </c>
      <c r="AU155" s="3">
        <f t="shared" si="54"/>
        <v>89880000000</v>
      </c>
      <c r="AV155">
        <f t="shared" si="55"/>
        <v>-1.0051270001927896E-2</v>
      </c>
      <c r="AW155">
        <f t="shared" si="56"/>
        <v>-1.2662037037037038E-2</v>
      </c>
      <c r="AX155">
        <f t="shared" si="57"/>
        <v>-1.3504225417779596E-2</v>
      </c>
      <c r="AY155">
        <f t="shared" si="58"/>
        <v>-1.2273655395247605E-2</v>
      </c>
      <c r="AZ155">
        <f t="shared" si="59"/>
        <v>-1.7011880325931455E-2</v>
      </c>
      <c r="BB155">
        <f t="shared" si="60"/>
        <v>0.12476851851851851</v>
      </c>
      <c r="BD155" t="e">
        <f t="shared" si="61"/>
        <v>#DIV/0!</v>
      </c>
      <c r="BF155">
        <f t="shared" si="62"/>
        <v>2.6756002910502064</v>
      </c>
      <c r="BG155">
        <f t="shared" si="63"/>
        <v>5.3994426944511753</v>
      </c>
      <c r="BI155">
        <f t="shared" si="64"/>
        <v>-49751</v>
      </c>
      <c r="BL155">
        <f t="shared" si="65"/>
        <v>0.12476851851851851</v>
      </c>
      <c r="BM155">
        <f>CD155/U155</f>
        <v>1.0889265810516113E-2</v>
      </c>
      <c r="BN155">
        <f>CD155/(U155-K155-J155)</f>
        <v>-9.5902688860435327E-3</v>
      </c>
      <c r="BP155">
        <f t="shared" si="66"/>
        <v>0</v>
      </c>
      <c r="BR155">
        <f t="shared" si="67"/>
        <v>-1.0051270001927898E-2</v>
      </c>
      <c r="BT155">
        <f t="shared" si="68"/>
        <v>-2.4792639260300051E-2</v>
      </c>
      <c r="BU155">
        <f t="shared" si="69"/>
        <v>9.123342383377836E-2</v>
      </c>
      <c r="BW155">
        <f t="shared" si="70"/>
        <v>1.9212503028834504</v>
      </c>
      <c r="BX155" t="e">
        <f t="shared" si="71"/>
        <v>#DIV/0!</v>
      </c>
      <c r="BY155">
        <f t="shared" si="72"/>
        <v>-6.1278567151637091E-2</v>
      </c>
      <c r="CA155">
        <f t="shared" si="73"/>
        <v>0.30285296269202633</v>
      </c>
      <c r="CB155">
        <f t="shared" si="74"/>
        <v>1.0972933430870519E-2</v>
      </c>
      <c r="CD155">
        <v>89.88</v>
      </c>
    </row>
    <row r="156" spans="1:82" x14ac:dyDescent="0.3">
      <c r="A156" t="s">
        <v>462</v>
      </c>
      <c r="B156" t="s">
        <v>463</v>
      </c>
      <c r="C156" t="s">
        <v>113</v>
      </c>
      <c r="D156" t="s">
        <v>44</v>
      </c>
      <c r="E156">
        <v>5290</v>
      </c>
      <c r="F156">
        <v>6.6</v>
      </c>
      <c r="G156">
        <v>15505</v>
      </c>
      <c r="H156">
        <v>2408</v>
      </c>
      <c r="J156">
        <v>5994</v>
      </c>
      <c r="K156">
        <v>1890</v>
      </c>
      <c r="L156">
        <v>187</v>
      </c>
      <c r="N156">
        <v>3597</v>
      </c>
      <c r="O156">
        <v>216</v>
      </c>
      <c r="P156">
        <v>11778</v>
      </c>
      <c r="Q156">
        <v>697</v>
      </c>
      <c r="R156">
        <v>6731</v>
      </c>
      <c r="S156">
        <v>1344</v>
      </c>
      <c r="T156">
        <v>7694</v>
      </c>
      <c r="U156">
        <v>15505</v>
      </c>
      <c r="V156">
        <v>13322</v>
      </c>
      <c r="W156">
        <v>16071</v>
      </c>
      <c r="AA156">
        <v>638</v>
      </c>
      <c r="AB156">
        <v>7088</v>
      </c>
      <c r="AC156">
        <v>407</v>
      </c>
      <c r="AD156">
        <v>6681</v>
      </c>
      <c r="AE156">
        <v>2875</v>
      </c>
      <c r="AF156">
        <v>2059</v>
      </c>
      <c r="AH156">
        <v>2025</v>
      </c>
      <c r="AI156">
        <v>640</v>
      </c>
      <c r="AJ156">
        <v>1988</v>
      </c>
      <c r="AK156">
        <v>2838</v>
      </c>
      <c r="AL156">
        <v>317</v>
      </c>
      <c r="AM156">
        <v>431</v>
      </c>
      <c r="AN156">
        <v>2521</v>
      </c>
      <c r="AO156">
        <f t="shared" si="75"/>
        <v>1966.3580246913582</v>
      </c>
      <c r="AP156">
        <f t="shared" si="76"/>
        <v>1693</v>
      </c>
      <c r="AQ156">
        <f t="shared" si="77"/>
        <v>13615</v>
      </c>
      <c r="AS156">
        <f t="shared" si="52"/>
        <v>11908</v>
      </c>
      <c r="AT156">
        <f t="shared" si="53"/>
        <v>13615</v>
      </c>
      <c r="AU156" s="3">
        <f t="shared" si="54"/>
        <v>89450000000</v>
      </c>
      <c r="AV156">
        <f t="shared" si="55"/>
        <v>0.16512915894284164</v>
      </c>
      <c r="AW156">
        <f t="shared" si="56"/>
        <v>0.24143432986227745</v>
      </c>
      <c r="AX156">
        <f t="shared" si="57"/>
        <v>8.4760464877423947E-2</v>
      </c>
      <c r="AY156">
        <f t="shared" si="58"/>
        <v>0.18542405675588519</v>
      </c>
      <c r="AZ156">
        <f t="shared" si="59"/>
        <v>0.12392775550670287</v>
      </c>
      <c r="BB156">
        <f t="shared" si="60"/>
        <v>0.23832717500839773</v>
      </c>
      <c r="BD156" t="e">
        <f t="shared" si="61"/>
        <v>#DIV/0!</v>
      </c>
      <c r="BF156">
        <f t="shared" si="62"/>
        <v>0.36657012825817131</v>
      </c>
      <c r="BG156">
        <f t="shared" si="63"/>
        <v>1</v>
      </c>
      <c r="BI156">
        <f t="shared" si="64"/>
        <v>-5994</v>
      </c>
      <c r="BL156">
        <f t="shared" si="65"/>
        <v>0.23832717500839773</v>
      </c>
      <c r="BM156">
        <f>CD156/U156</f>
        <v>5.7691067397613672E-3</v>
      </c>
      <c r="BN156">
        <f>CD156/(U156-K156-J156)</f>
        <v>1.1737304815640993E-2</v>
      </c>
      <c r="BP156">
        <f t="shared" si="66"/>
        <v>0.29049097065462753</v>
      </c>
      <c r="BR156">
        <f t="shared" si="67"/>
        <v>0.16512915894284164</v>
      </c>
      <c r="BT156">
        <f t="shared" si="68"/>
        <v>0.40561512415349887</v>
      </c>
      <c r="BU156">
        <f t="shared" si="69"/>
        <v>0.87810383747178333</v>
      </c>
      <c r="BW156">
        <f t="shared" si="70"/>
        <v>1.0365043534343761</v>
      </c>
      <c r="BX156">
        <f t="shared" si="71"/>
        <v>1.0393961942544805E-3</v>
      </c>
      <c r="BY156">
        <f t="shared" si="72"/>
        <v>0.23906188910874435</v>
      </c>
      <c r="CA156">
        <f t="shared" si="73"/>
        <v>0.66944676118988045</v>
      </c>
      <c r="CB156">
        <f t="shared" si="74"/>
        <v>1.4706700027800945</v>
      </c>
      <c r="CD156">
        <v>89.45</v>
      </c>
    </row>
    <row r="157" spans="1:82" x14ac:dyDescent="0.3">
      <c r="A157" t="s">
        <v>464</v>
      </c>
      <c r="B157" t="s">
        <v>465</v>
      </c>
      <c r="C157" t="s">
        <v>156</v>
      </c>
      <c r="D157" t="s">
        <v>44</v>
      </c>
      <c r="E157">
        <v>19310</v>
      </c>
      <c r="G157">
        <v>70070</v>
      </c>
      <c r="H157">
        <v>6112</v>
      </c>
      <c r="I157">
        <v>37179</v>
      </c>
      <c r="J157">
        <v>4300</v>
      </c>
      <c r="K157">
        <v>3064</v>
      </c>
      <c r="L157">
        <v>10871</v>
      </c>
      <c r="N157">
        <v>16441</v>
      </c>
      <c r="P157">
        <v>70070</v>
      </c>
      <c r="R157">
        <v>2487</v>
      </c>
      <c r="S157">
        <v>6302</v>
      </c>
      <c r="T157">
        <v>21487</v>
      </c>
      <c r="U157">
        <v>16743</v>
      </c>
      <c r="W157">
        <v>20882</v>
      </c>
      <c r="AA157">
        <v>4309</v>
      </c>
      <c r="AB157">
        <v>91070</v>
      </c>
      <c r="AE157">
        <v>8468</v>
      </c>
      <c r="AF157">
        <v>5782</v>
      </c>
      <c r="AH157">
        <v>7442</v>
      </c>
      <c r="AI157">
        <v>1660</v>
      </c>
      <c r="AJ157">
        <v>5231</v>
      </c>
      <c r="AK157">
        <v>10122</v>
      </c>
      <c r="AL157">
        <v>3909</v>
      </c>
      <c r="AM157">
        <v>3609</v>
      </c>
      <c r="AN157">
        <v>6213</v>
      </c>
      <c r="AO157">
        <f t="shared" si="75"/>
        <v>6579.1421660843862</v>
      </c>
      <c r="AP157">
        <f t="shared" si="76"/>
        <v>2869</v>
      </c>
      <c r="AQ157">
        <f t="shared" si="77"/>
        <v>67006</v>
      </c>
      <c r="AS157">
        <f t="shared" si="52"/>
        <v>53629</v>
      </c>
      <c r="AT157">
        <f t="shared" si="53"/>
        <v>13679</v>
      </c>
      <c r="AU157" s="3">
        <f t="shared" si="54"/>
        <v>89370000000</v>
      </c>
      <c r="AV157">
        <f t="shared" si="55"/>
        <v>0.12267881493379303</v>
      </c>
      <c r="AW157">
        <f t="shared" si="56"/>
        <v>0.15789964384940983</v>
      </c>
      <c r="AX157">
        <f t="shared" si="57"/>
        <v>0.17209370039456934</v>
      </c>
      <c r="AY157">
        <f t="shared" si="58"/>
        <v>0.12085057799343514</v>
      </c>
      <c r="AZ157">
        <f t="shared" si="59"/>
        <v>0.22150143866073765</v>
      </c>
      <c r="BB157">
        <f t="shared" si="60"/>
        <v>0.18874116616009995</v>
      </c>
      <c r="BD157">
        <f t="shared" si="61"/>
        <v>2.4495010624277147</v>
      </c>
      <c r="BF157">
        <f t="shared" si="62"/>
        <v>32.653280745787022</v>
      </c>
      <c r="BG157">
        <f t="shared" si="63"/>
        <v>4.1850325509168007</v>
      </c>
      <c r="BI157">
        <f t="shared" si="64"/>
        <v>-57627</v>
      </c>
      <c r="BL157">
        <f t="shared" si="65"/>
        <v>0.18874116616009995</v>
      </c>
      <c r="BM157">
        <f>CD157/U157</f>
        <v>5.3377530908439354E-3</v>
      </c>
      <c r="BN157">
        <f>CD157/(U157-K157-J157)</f>
        <v>9.5287344066531613E-3</v>
      </c>
      <c r="BP157">
        <f t="shared" si="66"/>
        <v>6.3489623366641046E-2</v>
      </c>
      <c r="BR157">
        <f t="shared" si="67"/>
        <v>0.12267881493379301</v>
      </c>
      <c r="BT157">
        <f t="shared" si="68"/>
        <v>9.2983419347754476E-2</v>
      </c>
      <c r="BU157">
        <f t="shared" si="69"/>
        <v>0.19521906664763808</v>
      </c>
      <c r="BW157">
        <f t="shared" si="70"/>
        <v>1.247207788329451</v>
      </c>
      <c r="BX157">
        <f t="shared" si="71"/>
        <v>2.6742585791134614E-4</v>
      </c>
      <c r="BY157">
        <f t="shared" si="72"/>
        <v>3.1516135969775684E-2</v>
      </c>
      <c r="CA157">
        <f t="shared" si="73"/>
        <v>0.37175354297183871</v>
      </c>
      <c r="CB157">
        <f t="shared" si="74"/>
        <v>1.1745027674715649</v>
      </c>
      <c r="CD157">
        <v>89.37</v>
      </c>
    </row>
    <row r="158" spans="1:82" x14ac:dyDescent="0.3">
      <c r="A158" t="s">
        <v>466</v>
      </c>
      <c r="B158" t="s">
        <v>467</v>
      </c>
      <c r="C158" t="s">
        <v>405</v>
      </c>
      <c r="D158" t="s">
        <v>44</v>
      </c>
      <c r="E158">
        <v>1453419</v>
      </c>
      <c r="F158">
        <v>1453419</v>
      </c>
      <c r="G158">
        <v>4386</v>
      </c>
      <c r="H158">
        <v>12</v>
      </c>
      <c r="I158">
        <v>58</v>
      </c>
      <c r="J158">
        <v>251</v>
      </c>
      <c r="K158">
        <v>38</v>
      </c>
      <c r="L158">
        <v>483</v>
      </c>
      <c r="M158">
        <v>1453419</v>
      </c>
      <c r="N158">
        <v>1453419</v>
      </c>
      <c r="O158">
        <v>1453419</v>
      </c>
      <c r="P158">
        <v>1108</v>
      </c>
      <c r="Q158">
        <v>219</v>
      </c>
      <c r="R158">
        <v>8342915</v>
      </c>
      <c r="S158">
        <v>879</v>
      </c>
      <c r="T158">
        <v>8342915</v>
      </c>
      <c r="U158">
        <v>3278</v>
      </c>
      <c r="V158">
        <v>10.199999999999999</v>
      </c>
      <c r="X158">
        <v>10</v>
      </c>
      <c r="Y158">
        <v>5588250</v>
      </c>
      <c r="Z158">
        <v>5588250</v>
      </c>
      <c r="AA158">
        <v>1</v>
      </c>
      <c r="AB158">
        <v>3980</v>
      </c>
      <c r="AC158">
        <v>280000</v>
      </c>
      <c r="AD158">
        <v>-276020</v>
      </c>
      <c r="AE158">
        <v>488504</v>
      </c>
      <c r="AF158">
        <v>541</v>
      </c>
      <c r="AG158">
        <v>5588250</v>
      </c>
      <c r="AH158">
        <v>2546</v>
      </c>
      <c r="AI158">
        <v>-438</v>
      </c>
      <c r="AJ158">
        <v>539</v>
      </c>
      <c r="AK158">
        <v>1189570</v>
      </c>
      <c r="AL158">
        <v>5588250</v>
      </c>
      <c r="AM158">
        <v>14</v>
      </c>
      <c r="AN158">
        <v>-4398680</v>
      </c>
      <c r="AO158">
        <f t="shared" si="75"/>
        <v>572543.57266300078</v>
      </c>
      <c r="AP158">
        <f t="shared" si="76"/>
        <v>0</v>
      </c>
      <c r="AQ158">
        <f t="shared" si="77"/>
        <v>4348</v>
      </c>
      <c r="AS158">
        <f t="shared" si="52"/>
        <v>-1449033</v>
      </c>
      <c r="AT158">
        <f t="shared" si="53"/>
        <v>3240</v>
      </c>
      <c r="AU158" s="3">
        <f t="shared" si="54"/>
        <v>89230000000</v>
      </c>
      <c r="AV158">
        <f t="shared" si="55"/>
        <v>-0.39512114124592107</v>
      </c>
      <c r="AW158">
        <f t="shared" si="56"/>
        <v>-0.3371241372694756</v>
      </c>
      <c r="AX158">
        <f t="shared" si="57"/>
        <v>6.859936891742148E-2</v>
      </c>
      <c r="AY158">
        <f t="shared" si="58"/>
        <v>111.3780209758322</v>
      </c>
      <c r="AZ158">
        <f t="shared" si="59"/>
        <v>5.8530158600454123E-2</v>
      </c>
      <c r="BB158">
        <f t="shared" si="60"/>
        <v>-0.82094058589417906</v>
      </c>
      <c r="BD158">
        <f t="shared" si="61"/>
        <v>68.620689655172413</v>
      </c>
      <c r="BF158">
        <f t="shared" si="62"/>
        <v>5.7739794600110579E-4</v>
      </c>
      <c r="BG158">
        <f t="shared" si="63"/>
        <v>1.3380109823062842</v>
      </c>
      <c r="BI158">
        <f t="shared" si="64"/>
        <v>-1369</v>
      </c>
      <c r="BL158">
        <f t="shared" si="65"/>
        <v>-0.82094058589417906</v>
      </c>
      <c r="BM158">
        <f>CD158/U158</f>
        <v>2.7220866381940208E-2</v>
      </c>
      <c r="BN158">
        <f>CD158/(U158-K158-J158)</f>
        <v>2.9852793576446972E-2</v>
      </c>
      <c r="BP158">
        <f t="shared" si="66"/>
        <v>0.13592964824120604</v>
      </c>
      <c r="BR158">
        <f t="shared" si="67"/>
        <v>-0.39512114124592113</v>
      </c>
      <c r="BT158">
        <f t="shared" si="68"/>
        <v>122.73969849246231</v>
      </c>
      <c r="BU158">
        <f t="shared" si="69"/>
        <v>0.73643410852713176</v>
      </c>
      <c r="BW158">
        <f t="shared" si="70"/>
        <v>0</v>
      </c>
      <c r="BX158">
        <f t="shared" si="71"/>
        <v>1.5261356859844272E-8</v>
      </c>
      <c r="BY158">
        <f t="shared" si="72"/>
        <v>0</v>
      </c>
      <c r="CA158">
        <f t="shared" si="73"/>
        <v>8.2563940611757515E-6</v>
      </c>
      <c r="CB158">
        <f t="shared" si="74"/>
        <v>0</v>
      </c>
      <c r="CD158">
        <v>89.23</v>
      </c>
    </row>
    <row r="159" spans="1:82" x14ac:dyDescent="0.3">
      <c r="A159" t="s">
        <v>468</v>
      </c>
      <c r="B159" t="s">
        <v>469</v>
      </c>
      <c r="C159" t="s">
        <v>470</v>
      </c>
      <c r="D159" t="s">
        <v>252</v>
      </c>
      <c r="AO159" t="e">
        <f t="shared" si="75"/>
        <v>#DIV/0!</v>
      </c>
      <c r="AP159">
        <f t="shared" si="76"/>
        <v>0</v>
      </c>
      <c r="AQ159">
        <f t="shared" si="77"/>
        <v>0</v>
      </c>
      <c r="AS159">
        <f t="shared" si="52"/>
        <v>0</v>
      </c>
      <c r="AT159">
        <f t="shared" si="53"/>
        <v>0</v>
      </c>
      <c r="AU159" s="3">
        <f t="shared" si="54"/>
        <v>89200000000</v>
      </c>
      <c r="AV159" t="e">
        <f t="shared" si="55"/>
        <v>#DIV/0!</v>
      </c>
      <c r="AW159" t="e">
        <f t="shared" si="56"/>
        <v>#DIV/0!</v>
      </c>
      <c r="AX159" t="e">
        <f t="shared" si="57"/>
        <v>#DIV/0!</v>
      </c>
      <c r="AY159" t="e">
        <f t="shared" si="58"/>
        <v>#DIV/0!</v>
      </c>
      <c r="AZ159" t="e">
        <f t="shared" si="59"/>
        <v>#DIV/0!</v>
      </c>
      <c r="BB159" t="e">
        <f t="shared" si="60"/>
        <v>#DIV/0!</v>
      </c>
      <c r="BD159" t="e">
        <f t="shared" si="61"/>
        <v>#DIV/0!</v>
      </c>
      <c r="BF159" t="e">
        <f t="shared" si="62"/>
        <v>#DIV/0!</v>
      </c>
      <c r="BG159" t="e">
        <f t="shared" si="63"/>
        <v>#DIV/0!</v>
      </c>
      <c r="BI159">
        <f t="shared" si="64"/>
        <v>0</v>
      </c>
      <c r="BL159" t="e">
        <f t="shared" si="65"/>
        <v>#DIV/0!</v>
      </c>
      <c r="BM159" t="e">
        <f>CD159/U159</f>
        <v>#DIV/0!</v>
      </c>
      <c r="BN159" t="e">
        <f>CD159/(U159-K159-J159)</f>
        <v>#DIV/0!</v>
      </c>
      <c r="BP159" t="e">
        <f t="shared" si="66"/>
        <v>#DIV/0!</v>
      </c>
      <c r="BR159" t="e">
        <f t="shared" si="67"/>
        <v>#DIV/0!</v>
      </c>
      <c r="BT159" t="e">
        <f t="shared" si="68"/>
        <v>#DIV/0!</v>
      </c>
      <c r="BU159" t="e">
        <f t="shared" si="69"/>
        <v>#DIV/0!</v>
      </c>
      <c r="BW159" t="e">
        <f t="shared" si="70"/>
        <v>#DIV/0!</v>
      </c>
      <c r="BX159" t="e">
        <f t="shared" si="71"/>
        <v>#DIV/0!</v>
      </c>
      <c r="BY159" t="e">
        <f t="shared" si="72"/>
        <v>#DIV/0!</v>
      </c>
      <c r="CA159" t="e">
        <f t="shared" si="73"/>
        <v>#DIV/0!</v>
      </c>
      <c r="CB159" t="e">
        <f t="shared" si="74"/>
        <v>#DIV/0!</v>
      </c>
      <c r="CD159">
        <v>89.2</v>
      </c>
    </row>
    <row r="160" spans="1:82" x14ac:dyDescent="0.3">
      <c r="A160" t="s">
        <v>471</v>
      </c>
      <c r="B160" t="s">
        <v>472</v>
      </c>
      <c r="C160" t="s">
        <v>113</v>
      </c>
      <c r="D160" t="s">
        <v>44</v>
      </c>
      <c r="E160">
        <v>1705</v>
      </c>
      <c r="F160">
        <v>5997</v>
      </c>
      <c r="G160">
        <v>37070</v>
      </c>
      <c r="H160">
        <v>388</v>
      </c>
      <c r="I160">
        <v>31831</v>
      </c>
      <c r="J160">
        <v>808</v>
      </c>
      <c r="K160">
        <v>490</v>
      </c>
      <c r="L160">
        <v>371</v>
      </c>
      <c r="M160">
        <v>265</v>
      </c>
      <c r="N160">
        <v>9817</v>
      </c>
      <c r="O160">
        <v>375</v>
      </c>
      <c r="P160">
        <v>29335</v>
      </c>
      <c r="Q160">
        <v>1603</v>
      </c>
      <c r="R160">
        <v>18473</v>
      </c>
      <c r="S160">
        <v>919</v>
      </c>
      <c r="T160">
        <v>20604</v>
      </c>
      <c r="U160">
        <v>7735</v>
      </c>
      <c r="V160">
        <v>2081</v>
      </c>
      <c r="W160">
        <v>2612</v>
      </c>
      <c r="Y160">
        <v>2081</v>
      </c>
      <c r="AA160">
        <v>802</v>
      </c>
      <c r="AB160">
        <v>100</v>
      </c>
      <c r="AD160">
        <v>6231</v>
      </c>
      <c r="AE160">
        <v>24.9</v>
      </c>
      <c r="AF160">
        <v>17.600000000000001</v>
      </c>
      <c r="AI160">
        <v>46</v>
      </c>
      <c r="AJ160">
        <v>2768</v>
      </c>
      <c r="AK160">
        <v>5265</v>
      </c>
      <c r="AL160">
        <v>3268</v>
      </c>
      <c r="AM160">
        <v>9.6999999999999993</v>
      </c>
      <c r="AN160">
        <v>1997</v>
      </c>
      <c r="AO160" t="e">
        <f t="shared" si="75"/>
        <v>#DIV/0!</v>
      </c>
      <c r="AP160">
        <f t="shared" si="76"/>
        <v>-8112</v>
      </c>
      <c r="AQ160">
        <f t="shared" si="77"/>
        <v>36580</v>
      </c>
      <c r="AS160">
        <f t="shared" si="52"/>
        <v>27253</v>
      </c>
      <c r="AT160">
        <f t="shared" si="53"/>
        <v>7245</v>
      </c>
      <c r="AU160" s="3">
        <f t="shared" si="54"/>
        <v>88560000000</v>
      </c>
      <c r="AV160" t="e">
        <f t="shared" si="55"/>
        <v>#DIV/0!</v>
      </c>
      <c r="AW160">
        <f t="shared" si="56"/>
        <v>9.1366088137085819E-4</v>
      </c>
      <c r="AX160" t="e">
        <f t="shared" si="57"/>
        <v>#DIV/0!</v>
      </c>
      <c r="AY160">
        <f t="shared" si="58"/>
        <v>6.7170218505530077E-4</v>
      </c>
      <c r="AZ160">
        <f t="shared" si="59"/>
        <v>8.7864779985179426E-4</v>
      </c>
      <c r="BB160">
        <f t="shared" si="60"/>
        <v>0.19318974057901883</v>
      </c>
      <c r="BD160">
        <f t="shared" si="61"/>
        <v>3.1415915302692343E-3</v>
      </c>
      <c r="BF160">
        <f t="shared" si="62"/>
        <v>5.5574080248971883E-3</v>
      </c>
      <c r="BG160">
        <f t="shared" si="63"/>
        <v>4.7925016160310276</v>
      </c>
      <c r="BI160">
        <f t="shared" si="64"/>
        <v>-30143</v>
      </c>
      <c r="BL160">
        <f t="shared" si="65"/>
        <v>0.19318974057901883</v>
      </c>
      <c r="BM160">
        <f>CD160/U160</f>
        <v>1.1449256625727215E-2</v>
      </c>
      <c r="BN160">
        <f>CD160/(U160-K160-J160)</f>
        <v>1.3757961783439491E-2</v>
      </c>
      <c r="BP160">
        <f t="shared" si="66"/>
        <v>0.17600000000000002</v>
      </c>
      <c r="BR160" t="e">
        <f t="shared" si="67"/>
        <v>#DIV/0!</v>
      </c>
      <c r="BT160">
        <f t="shared" si="68"/>
        <v>0.249</v>
      </c>
      <c r="BU160">
        <f t="shared" si="69"/>
        <v>0.19544105745886162</v>
      </c>
      <c r="BW160">
        <f t="shared" si="70"/>
        <v>0.33768584356819653</v>
      </c>
      <c r="BX160">
        <f t="shared" si="71"/>
        <v>1.0579977219480122E-2</v>
      </c>
      <c r="BY160">
        <f t="shared" si="72"/>
        <v>-81.118533156768876</v>
      </c>
      <c r="CA160">
        <f t="shared" si="73"/>
        <v>3.9523275949882856E-2</v>
      </c>
      <c r="CB160">
        <f t="shared" si="74"/>
        <v>0.14668432311296731</v>
      </c>
      <c r="CD160">
        <v>88.56</v>
      </c>
    </row>
    <row r="161" spans="1:82" x14ac:dyDescent="0.3">
      <c r="A161" t="s">
        <v>473</v>
      </c>
      <c r="B161" t="s">
        <v>474</v>
      </c>
      <c r="C161" t="s">
        <v>185</v>
      </c>
      <c r="D161" t="s">
        <v>110</v>
      </c>
      <c r="E161">
        <v>4295</v>
      </c>
      <c r="F161">
        <v>76</v>
      </c>
      <c r="G161">
        <v>772402</v>
      </c>
      <c r="H161">
        <v>51145</v>
      </c>
      <c r="J161">
        <v>700</v>
      </c>
      <c r="K161">
        <v>124</v>
      </c>
      <c r="L161">
        <v>31693</v>
      </c>
      <c r="M161">
        <v>1299</v>
      </c>
      <c r="N161">
        <v>575</v>
      </c>
      <c r="O161">
        <v>131</v>
      </c>
      <c r="P161">
        <v>402432</v>
      </c>
      <c r="R161">
        <v>55967</v>
      </c>
      <c r="T161">
        <v>16795</v>
      </c>
      <c r="U161">
        <v>15320</v>
      </c>
      <c r="V161">
        <v>154</v>
      </c>
      <c r="W161">
        <v>28</v>
      </c>
      <c r="AA161">
        <v>155</v>
      </c>
      <c r="AD161">
        <v>6112</v>
      </c>
      <c r="AE161">
        <v>-4830</v>
      </c>
      <c r="AF161">
        <v>3774</v>
      </c>
      <c r="AH161">
        <v>2610</v>
      </c>
      <c r="AI161">
        <v>-4830</v>
      </c>
      <c r="AK161">
        <v>18190</v>
      </c>
      <c r="AM161">
        <v>-1533</v>
      </c>
      <c r="AO161">
        <f t="shared" si="75"/>
        <v>-13768.275862068966</v>
      </c>
      <c r="AP161">
        <f t="shared" si="76"/>
        <v>3720</v>
      </c>
      <c r="AQ161">
        <f t="shared" si="77"/>
        <v>772278</v>
      </c>
      <c r="AS161">
        <f t="shared" si="52"/>
        <v>771827</v>
      </c>
      <c r="AT161">
        <f t="shared" si="53"/>
        <v>15196</v>
      </c>
      <c r="AU161" s="3">
        <f t="shared" si="54"/>
        <v>88460000000</v>
      </c>
      <c r="AV161">
        <f t="shared" si="55"/>
        <v>-1.7838551724763407E-2</v>
      </c>
      <c r="AW161">
        <f t="shared" si="56"/>
        <v>-6.2578790324774852E-3</v>
      </c>
      <c r="AX161">
        <f t="shared" si="57"/>
        <v>-0.42871791568017953</v>
      </c>
      <c r="AY161">
        <f t="shared" si="58"/>
        <v>-6.2532204732768685E-3</v>
      </c>
      <c r="AZ161">
        <f t="shared" si="59"/>
        <v>-0.15039701074264361</v>
      </c>
      <c r="BB161">
        <f t="shared" si="60"/>
        <v>2.3567457474278561E-2</v>
      </c>
      <c r="BD161" t="e">
        <f t="shared" si="61"/>
        <v>#DIV/0!</v>
      </c>
      <c r="BF161">
        <f t="shared" si="62"/>
        <v>0</v>
      </c>
      <c r="BG161">
        <f t="shared" si="63"/>
        <v>50.417885117493469</v>
      </c>
      <c r="BI161">
        <f t="shared" si="64"/>
        <v>-757782</v>
      </c>
      <c r="BL161">
        <f t="shared" si="65"/>
        <v>2.3567457474278561E-2</v>
      </c>
      <c r="BM161">
        <f>CD161/U161</f>
        <v>5.7741514360313308E-3</v>
      </c>
      <c r="BN161">
        <f>CD161/(U161-K161-J161)</f>
        <v>6.1023730684326705E-3</v>
      </c>
      <c r="BP161" t="e">
        <f t="shared" si="66"/>
        <v>#DIV/0!</v>
      </c>
      <c r="BR161" t="e">
        <f t="shared" si="67"/>
        <v>#DIV/0!</v>
      </c>
      <c r="BT161" t="e">
        <f t="shared" si="68"/>
        <v>#DIV/0!</v>
      </c>
      <c r="BU161">
        <f t="shared" si="69"/>
        <v>1.96736932322806E-2</v>
      </c>
      <c r="BW161">
        <f t="shared" si="70"/>
        <v>1.8276762402088772E-3</v>
      </c>
      <c r="BX161">
        <f t="shared" si="71"/>
        <v>2.4949194719015692E-2</v>
      </c>
      <c r="BY161" t="e">
        <f t="shared" si="72"/>
        <v>#DIV/0!</v>
      </c>
      <c r="CA161">
        <f t="shared" si="73"/>
        <v>88.947826086956525</v>
      </c>
      <c r="CB161">
        <f t="shared" si="74"/>
        <v>5.2104347826086954</v>
      </c>
      <c r="CD161">
        <v>88.46</v>
      </c>
    </row>
    <row r="162" spans="1:82" x14ac:dyDescent="0.3">
      <c r="A162" t="s">
        <v>475</v>
      </c>
      <c r="B162" t="s">
        <v>476</v>
      </c>
      <c r="C162" t="s">
        <v>109</v>
      </c>
      <c r="D162" t="s">
        <v>110</v>
      </c>
      <c r="E162">
        <v>11773934</v>
      </c>
      <c r="F162">
        <v>7109298</v>
      </c>
      <c r="G162">
        <v>18883232</v>
      </c>
      <c r="H162">
        <v>2811056</v>
      </c>
      <c r="I162">
        <v>8</v>
      </c>
      <c r="J162">
        <v>4</v>
      </c>
      <c r="K162">
        <v>10</v>
      </c>
      <c r="L162">
        <v>98981</v>
      </c>
      <c r="M162">
        <v>125395</v>
      </c>
      <c r="N162">
        <v>8168941</v>
      </c>
      <c r="O162">
        <v>4016706</v>
      </c>
      <c r="P162">
        <v>12185647</v>
      </c>
      <c r="S162">
        <v>43311</v>
      </c>
      <c r="U162">
        <v>18883232</v>
      </c>
      <c r="W162">
        <v>8599306</v>
      </c>
      <c r="AA162">
        <v>16</v>
      </c>
      <c r="AB162">
        <v>12449705</v>
      </c>
      <c r="AC162">
        <v>993346</v>
      </c>
      <c r="AD162">
        <v>5185277</v>
      </c>
      <c r="AE162">
        <v>1487508</v>
      </c>
      <c r="AF162">
        <v>447827</v>
      </c>
      <c r="AG162">
        <v>1376501</v>
      </c>
      <c r="AH162">
        <v>1500533</v>
      </c>
      <c r="AI162">
        <v>168395</v>
      </c>
      <c r="AJ162">
        <v>-13</v>
      </c>
      <c r="AK162">
        <v>1055692</v>
      </c>
      <c r="AM162">
        <v>428344</v>
      </c>
      <c r="AO162">
        <f t="shared" si="75"/>
        <v>1320574.7105221944</v>
      </c>
      <c r="AP162">
        <f t="shared" si="76"/>
        <v>3604993</v>
      </c>
      <c r="AQ162">
        <f t="shared" si="77"/>
        <v>18883222</v>
      </c>
      <c r="AS162">
        <f t="shared" si="52"/>
        <v>10714291</v>
      </c>
      <c r="AT162">
        <f t="shared" si="53"/>
        <v>18883222</v>
      </c>
      <c r="AU162" s="3">
        <f t="shared" si="54"/>
        <v>88460000000</v>
      </c>
      <c r="AV162">
        <f t="shared" si="55"/>
        <v>0.12325357884363924</v>
      </c>
      <c r="AW162">
        <f t="shared" si="56"/>
        <v>0.13883401150855432</v>
      </c>
      <c r="AX162">
        <f t="shared" si="57"/>
        <v>6.9933722708178048E-2</v>
      </c>
      <c r="AY162">
        <f t="shared" si="58"/>
        <v>7.8774014956761645E-2</v>
      </c>
      <c r="AZ162">
        <f t="shared" si="59"/>
        <v>7.8774014956761645E-2</v>
      </c>
      <c r="BB162">
        <f t="shared" si="60"/>
        <v>9.8531204724605664E-2</v>
      </c>
      <c r="BD162">
        <f t="shared" si="61"/>
        <v>1556213.125</v>
      </c>
      <c r="BF162">
        <f t="shared" si="62"/>
        <v>1.1619718934271992</v>
      </c>
      <c r="BG162">
        <f t="shared" si="63"/>
        <v>1</v>
      </c>
      <c r="BI162">
        <f t="shared" si="64"/>
        <v>-4</v>
      </c>
      <c r="BL162">
        <f t="shared" si="65"/>
        <v>9.8531204724605664E-2</v>
      </c>
      <c r="BM162">
        <f>CD162/U162</f>
        <v>4.6845794194553132E-6</v>
      </c>
      <c r="BN162">
        <f>CD162/(U162-K162-J162)</f>
        <v>4.6845828925980724E-6</v>
      </c>
      <c r="BP162">
        <f t="shared" si="66"/>
        <v>3.5970892482994579E-2</v>
      </c>
      <c r="BR162">
        <f t="shared" si="67"/>
        <v>0.12325357884363924</v>
      </c>
      <c r="BT162">
        <f t="shared" si="68"/>
        <v>0.11948138530190072</v>
      </c>
      <c r="BU162">
        <f t="shared" si="69"/>
        <v>0.99999947042963833</v>
      </c>
      <c r="BW162">
        <f t="shared" si="70"/>
        <v>0.45539375886500788</v>
      </c>
      <c r="BX162">
        <f t="shared" si="71"/>
        <v>3.9525747815782465E-6</v>
      </c>
      <c r="BY162">
        <f t="shared" si="72"/>
        <v>0.28956464638757307</v>
      </c>
      <c r="CA162">
        <f t="shared" si="73"/>
        <v>0.34411510622980385</v>
      </c>
      <c r="CB162">
        <f t="shared" si="74"/>
        <v>1.4259546004800376</v>
      </c>
      <c r="CD162">
        <v>88.46</v>
      </c>
    </row>
    <row r="163" spans="1:82" x14ac:dyDescent="0.3">
      <c r="A163" t="s">
        <v>477</v>
      </c>
      <c r="B163" t="s">
        <v>478</v>
      </c>
      <c r="C163" t="s">
        <v>479</v>
      </c>
      <c r="D163" t="s">
        <v>44</v>
      </c>
      <c r="E163">
        <v>55398</v>
      </c>
      <c r="F163">
        <v>2</v>
      </c>
      <c r="G163">
        <v>75140</v>
      </c>
      <c r="H163">
        <v>5691</v>
      </c>
      <c r="J163">
        <v>10022</v>
      </c>
      <c r="K163">
        <v>1464</v>
      </c>
      <c r="L163">
        <v>25643</v>
      </c>
      <c r="M163">
        <v>24</v>
      </c>
      <c r="N163">
        <v>61604</v>
      </c>
      <c r="O163">
        <v>5601</v>
      </c>
      <c r="P163">
        <v>75140</v>
      </c>
      <c r="Q163">
        <v>1191</v>
      </c>
      <c r="R163">
        <v>4463</v>
      </c>
      <c r="S163">
        <v>57</v>
      </c>
      <c r="T163">
        <v>5654</v>
      </c>
      <c r="W163">
        <v>17921</v>
      </c>
      <c r="AA163">
        <v>932</v>
      </c>
      <c r="AB163">
        <v>359051</v>
      </c>
      <c r="AC163">
        <v>345728</v>
      </c>
      <c r="AD163">
        <v>13323</v>
      </c>
      <c r="AE163">
        <v>4359</v>
      </c>
      <c r="AF163">
        <v>3481</v>
      </c>
      <c r="AH163">
        <v>4359</v>
      </c>
      <c r="AI163">
        <v>-878</v>
      </c>
      <c r="AJ163">
        <v>3430</v>
      </c>
      <c r="AK163">
        <v>6085</v>
      </c>
      <c r="AM163">
        <v>394</v>
      </c>
      <c r="AO163">
        <f t="shared" si="75"/>
        <v>5237</v>
      </c>
      <c r="AP163">
        <f t="shared" si="76"/>
        <v>-6206</v>
      </c>
      <c r="AQ163">
        <f t="shared" si="77"/>
        <v>73676</v>
      </c>
      <c r="AS163">
        <f t="shared" si="52"/>
        <v>13536</v>
      </c>
      <c r="AT163">
        <f t="shared" si="53"/>
        <v>-1464</v>
      </c>
      <c r="AU163" s="3">
        <f t="shared" si="54"/>
        <v>88260000000</v>
      </c>
      <c r="AV163">
        <f t="shared" si="55"/>
        <v>0.38689420803782504</v>
      </c>
      <c r="AW163">
        <f t="shared" si="56"/>
        <v>0.32203014184397161</v>
      </c>
      <c r="AX163">
        <f t="shared" si="57"/>
        <v>0.9262469048461266</v>
      </c>
      <c r="AY163">
        <f t="shared" si="58"/>
        <v>5.8011711471919088E-2</v>
      </c>
      <c r="AZ163">
        <f t="shared" si="59"/>
        <v>0.77095861337106475</v>
      </c>
      <c r="BB163">
        <f t="shared" si="60"/>
        <v>0.44954196217494091</v>
      </c>
      <c r="BD163" t="e">
        <f t="shared" si="61"/>
        <v>#DIV/0!</v>
      </c>
      <c r="BF163">
        <f t="shared" si="62"/>
        <v>-6.4173547810545131</v>
      </c>
      <c r="BG163" t="e">
        <f t="shared" si="63"/>
        <v>#DIV/0!</v>
      </c>
      <c r="BI163">
        <f t="shared" si="64"/>
        <v>-85162</v>
      </c>
      <c r="BL163">
        <f t="shared" si="65"/>
        <v>0.44954196217494091</v>
      </c>
      <c r="BM163" t="e">
        <f>CD163/U163</f>
        <v>#DIV/0!</v>
      </c>
      <c r="BN163">
        <f>CD163/(U163-K163-J163)</f>
        <v>-7.6841372105171521E-3</v>
      </c>
      <c r="BP163">
        <f t="shared" si="66"/>
        <v>9.6950015457414121E-3</v>
      </c>
      <c r="BR163">
        <f t="shared" si="67"/>
        <v>0.38689420803782509</v>
      </c>
      <c r="BT163">
        <f t="shared" si="68"/>
        <v>1.214033660956243E-2</v>
      </c>
      <c r="BU163">
        <f t="shared" si="69"/>
        <v>-1.9483630556294915E-2</v>
      </c>
      <c r="BW163" t="e">
        <f t="shared" si="70"/>
        <v>#DIV/0!</v>
      </c>
      <c r="BX163">
        <f t="shared" si="71"/>
        <v>2.8476028961359543E-4</v>
      </c>
      <c r="BY163">
        <f t="shared" si="72"/>
        <v>-1.7281949165429886E-2</v>
      </c>
      <c r="CA163">
        <f t="shared" si="73"/>
        <v>9.2380364911369389E-2</v>
      </c>
      <c r="CB163">
        <f t="shared" si="74"/>
        <v>0.89887020323355626</v>
      </c>
      <c r="CD163">
        <v>88.26</v>
      </c>
    </row>
    <row r="164" spans="1:82" x14ac:dyDescent="0.3">
      <c r="A164" t="s">
        <v>480</v>
      </c>
      <c r="B164" t="s">
        <v>481</v>
      </c>
      <c r="C164" t="s">
        <v>164</v>
      </c>
      <c r="D164" t="s">
        <v>44</v>
      </c>
      <c r="E164">
        <v>5400.8</v>
      </c>
      <c r="F164">
        <v>6.25</v>
      </c>
      <c r="G164">
        <v>23632.6</v>
      </c>
      <c r="H164">
        <v>210.4</v>
      </c>
      <c r="I164">
        <v>3533.2</v>
      </c>
      <c r="J164">
        <v>7580.1</v>
      </c>
      <c r="K164">
        <v>3533.2</v>
      </c>
      <c r="L164">
        <v>2388.8000000000002</v>
      </c>
      <c r="M164">
        <v>2288.1</v>
      </c>
      <c r="N164">
        <v>6808.7</v>
      </c>
      <c r="O164">
        <v>2309.4</v>
      </c>
      <c r="P164">
        <v>23632.6</v>
      </c>
      <c r="Q164">
        <v>662.4</v>
      </c>
      <c r="R164">
        <v>9226</v>
      </c>
      <c r="S164">
        <v>2253.1999999999998</v>
      </c>
      <c r="T164">
        <v>9888.4</v>
      </c>
      <c r="U164">
        <v>23632.6</v>
      </c>
      <c r="V164">
        <v>6988.6</v>
      </c>
      <c r="W164">
        <v>7246.3</v>
      </c>
      <c r="AA164">
        <v>875.2</v>
      </c>
      <c r="AB164">
        <v>13188</v>
      </c>
      <c r="AC164">
        <v>11903.4</v>
      </c>
      <c r="AD164">
        <v>11195.1</v>
      </c>
      <c r="AF164">
        <v>2681.4</v>
      </c>
      <c r="AG164">
        <v>103.9</v>
      </c>
      <c r="AH164">
        <v>2902.6</v>
      </c>
      <c r="AI164">
        <v>770.4</v>
      </c>
      <c r="AJ164">
        <v>2430.5</v>
      </c>
      <c r="AL164">
        <v>1070</v>
      </c>
      <c r="AM164">
        <v>297.39999999999998</v>
      </c>
      <c r="AO164">
        <f t="shared" si="75"/>
        <v>0</v>
      </c>
      <c r="AP164">
        <f t="shared" si="76"/>
        <v>-1407.8999999999996</v>
      </c>
      <c r="AQ164">
        <f t="shared" si="77"/>
        <v>20099.399999999998</v>
      </c>
      <c r="AS164">
        <f t="shared" si="52"/>
        <v>16823.899999999998</v>
      </c>
      <c r="AT164">
        <f t="shared" si="53"/>
        <v>20099.399999999998</v>
      </c>
      <c r="AU164" s="3">
        <f t="shared" si="54"/>
        <v>88160000000</v>
      </c>
      <c r="AV164">
        <f t="shared" si="55"/>
        <v>0</v>
      </c>
      <c r="AW164">
        <f t="shared" si="56"/>
        <v>0</v>
      </c>
      <c r="AX164">
        <f t="shared" si="57"/>
        <v>0</v>
      </c>
      <c r="AY164">
        <f t="shared" si="58"/>
        <v>0</v>
      </c>
      <c r="AZ164">
        <f t="shared" si="59"/>
        <v>0</v>
      </c>
      <c r="BB164">
        <f t="shared" si="60"/>
        <v>0</v>
      </c>
      <c r="BD164">
        <f t="shared" si="61"/>
        <v>3.7325936827804824</v>
      </c>
      <c r="BF164">
        <f t="shared" si="62"/>
        <v>0.49370514706708146</v>
      </c>
      <c r="BG164">
        <f t="shared" si="63"/>
        <v>1</v>
      </c>
      <c r="BI164">
        <f t="shared" si="64"/>
        <v>-7580.1</v>
      </c>
      <c r="BL164">
        <f t="shared" si="65"/>
        <v>0</v>
      </c>
      <c r="BM164">
        <f>CD164/U164</f>
        <v>3.7304401547015565E-3</v>
      </c>
      <c r="BN164">
        <f>CD164/(U164-K164-J164)</f>
        <v>7.0419272643039163E-3</v>
      </c>
      <c r="BP164">
        <f t="shared" si="66"/>
        <v>0.20332120109190174</v>
      </c>
      <c r="BR164">
        <f t="shared" si="67"/>
        <v>0</v>
      </c>
      <c r="BT164">
        <f t="shared" si="68"/>
        <v>0</v>
      </c>
      <c r="BU164">
        <f t="shared" si="69"/>
        <v>0.8504946556874825</v>
      </c>
      <c r="BW164">
        <f t="shared" si="70"/>
        <v>0.30662305459407768</v>
      </c>
      <c r="BX164">
        <f t="shared" si="71"/>
        <v>1.8201936978587508E-4</v>
      </c>
      <c r="BY164">
        <f t="shared" si="72"/>
        <v>-0.10672147671386138</v>
      </c>
      <c r="CA164">
        <f t="shared" si="73"/>
        <v>3.0901640548122257E-2</v>
      </c>
      <c r="CB164">
        <f t="shared" si="74"/>
        <v>0.45716509759572316</v>
      </c>
      <c r="CD164">
        <v>88.16</v>
      </c>
    </row>
    <row r="165" spans="1:82" x14ac:dyDescent="0.3">
      <c r="A165" t="s">
        <v>482</v>
      </c>
      <c r="B165" t="s">
        <v>483</v>
      </c>
      <c r="C165" t="s">
        <v>392</v>
      </c>
      <c r="D165" t="s">
        <v>44</v>
      </c>
      <c r="E165">
        <v>3185207</v>
      </c>
      <c r="G165">
        <v>342015</v>
      </c>
      <c r="H165">
        <v>342015</v>
      </c>
      <c r="I165">
        <v>1534168</v>
      </c>
      <c r="J165">
        <v>3212424</v>
      </c>
      <c r="L165">
        <v>91399</v>
      </c>
      <c r="M165">
        <v>410201</v>
      </c>
      <c r="N165">
        <v>1725734</v>
      </c>
      <c r="O165">
        <v>2966795</v>
      </c>
      <c r="P165">
        <v>3023926</v>
      </c>
      <c r="Q165">
        <v>449595</v>
      </c>
      <c r="S165">
        <v>339166</v>
      </c>
      <c r="T165">
        <v>449595</v>
      </c>
      <c r="U165">
        <v>4316372</v>
      </c>
      <c r="V165">
        <v>8698085</v>
      </c>
      <c r="W165">
        <v>10617955</v>
      </c>
      <c r="Y165">
        <v>2305301</v>
      </c>
      <c r="AA165">
        <v>91201</v>
      </c>
      <c r="AB165">
        <v>9596615</v>
      </c>
      <c r="AC165">
        <v>51.2</v>
      </c>
      <c r="AD165">
        <v>48.8</v>
      </c>
      <c r="AE165">
        <v>21.6</v>
      </c>
      <c r="AF165">
        <v>1484510</v>
      </c>
      <c r="AH165">
        <v>20.6</v>
      </c>
      <c r="AI165">
        <v>402043</v>
      </c>
      <c r="AJ165">
        <v>1585015</v>
      </c>
      <c r="AK165">
        <v>2079781</v>
      </c>
      <c r="AL165">
        <v>409469</v>
      </c>
      <c r="AM165">
        <v>280866</v>
      </c>
      <c r="AN165">
        <v>1670312</v>
      </c>
      <c r="AO165">
        <f t="shared" si="75"/>
        <v>-421538.05048543686</v>
      </c>
      <c r="AP165">
        <f t="shared" si="76"/>
        <v>1459473</v>
      </c>
      <c r="AQ165">
        <f t="shared" si="77"/>
        <v>342015</v>
      </c>
      <c r="AS165">
        <f t="shared" si="52"/>
        <v>-1383719</v>
      </c>
      <c r="AT165">
        <f t="shared" si="53"/>
        <v>4316372</v>
      </c>
      <c r="AU165" s="3">
        <f t="shared" si="54"/>
        <v>87080000000</v>
      </c>
      <c r="AV165">
        <f t="shared" si="55"/>
        <v>0.30464136901020861</v>
      </c>
      <c r="AW165">
        <f t="shared" si="56"/>
        <v>-1.5610105809055163E-5</v>
      </c>
      <c r="AX165">
        <f t="shared" si="57"/>
        <v>-8.8447538660136937E-2</v>
      </c>
      <c r="AY165">
        <f t="shared" si="58"/>
        <v>6.3155124775229158E-5</v>
      </c>
      <c r="AZ165">
        <f t="shared" si="59"/>
        <v>4.5321337726425722E-6</v>
      </c>
      <c r="BB165">
        <f t="shared" si="60"/>
        <v>-1.5030371050769702</v>
      </c>
      <c r="BD165">
        <f t="shared" si="61"/>
        <v>6.2552569210151692</v>
      </c>
      <c r="BF165">
        <f t="shared" si="62"/>
        <v>3.1565393178746497</v>
      </c>
      <c r="BG165">
        <f t="shared" si="63"/>
        <v>7.9236683029173569E-2</v>
      </c>
      <c r="BI165">
        <f t="shared" si="64"/>
        <v>761933</v>
      </c>
      <c r="BL165">
        <f t="shared" si="65"/>
        <v>-1.5030371050769702</v>
      </c>
      <c r="BM165">
        <f>CD165/U165</f>
        <v>2.0174350125522081E-5</v>
      </c>
      <c r="BN165">
        <f>CD165/(U165-K165-J165)</f>
        <v>7.8880526981343319E-5</v>
      </c>
      <c r="BP165">
        <f t="shared" si="66"/>
        <v>0.15469100302554598</v>
      </c>
      <c r="BR165">
        <f t="shared" si="67"/>
        <v>0.30464136901020861</v>
      </c>
      <c r="BT165">
        <f t="shared" si="68"/>
        <v>2.2507936392154945E-6</v>
      </c>
      <c r="BU165">
        <f t="shared" si="69"/>
        <v>12.620417233162287</v>
      </c>
      <c r="BW165">
        <f t="shared" si="70"/>
        <v>2.4599258358640079</v>
      </c>
      <c r="BX165">
        <f t="shared" si="71"/>
        <v>1.2166978628654059E-6</v>
      </c>
      <c r="BY165">
        <f t="shared" si="72"/>
        <v>0.15208222982946679</v>
      </c>
      <c r="CA165">
        <f t="shared" si="73"/>
        <v>0.19818523596336399</v>
      </c>
      <c r="CB165">
        <f t="shared" si="74"/>
        <v>1.6080149084389599</v>
      </c>
      <c r="CD165">
        <v>87.08</v>
      </c>
    </row>
    <row r="166" spans="1:82" x14ac:dyDescent="0.3">
      <c r="A166" t="s">
        <v>484</v>
      </c>
      <c r="B166" t="s">
        <v>485</v>
      </c>
      <c r="C166" t="s">
        <v>185</v>
      </c>
      <c r="D166" t="s">
        <v>110</v>
      </c>
      <c r="E166">
        <v>5019903</v>
      </c>
      <c r="F166">
        <v>4477243</v>
      </c>
      <c r="G166">
        <v>507</v>
      </c>
      <c r="H166">
        <v>620</v>
      </c>
      <c r="J166">
        <v>13</v>
      </c>
      <c r="K166">
        <v>5</v>
      </c>
      <c r="L166">
        <v>18</v>
      </c>
      <c r="M166">
        <v>17</v>
      </c>
      <c r="N166">
        <v>1525</v>
      </c>
      <c r="O166">
        <v>1525</v>
      </c>
      <c r="P166">
        <v>9497146</v>
      </c>
      <c r="R166">
        <v>1176</v>
      </c>
      <c r="S166">
        <v>26</v>
      </c>
      <c r="T166">
        <v>1334277</v>
      </c>
      <c r="U166">
        <v>20</v>
      </c>
      <c r="AB166">
        <v>6677</v>
      </c>
      <c r="AC166">
        <v>3330</v>
      </c>
      <c r="AD166">
        <v>3347</v>
      </c>
      <c r="AE166">
        <v>1888</v>
      </c>
      <c r="AF166">
        <v>1526</v>
      </c>
      <c r="AG166">
        <v>563</v>
      </c>
      <c r="AH166">
        <v>1889</v>
      </c>
      <c r="AI166">
        <v>363</v>
      </c>
      <c r="AJ166">
        <v>1474438</v>
      </c>
      <c r="AK166">
        <v>1927</v>
      </c>
      <c r="AL166">
        <v>1064</v>
      </c>
      <c r="AM166">
        <v>1415</v>
      </c>
      <c r="AN166">
        <v>938</v>
      </c>
      <c r="AO166">
        <f t="shared" si="75"/>
        <v>1525.1921651667549</v>
      </c>
      <c r="AP166">
        <f t="shared" si="76"/>
        <v>5018378</v>
      </c>
      <c r="AQ166">
        <f t="shared" si="77"/>
        <v>502</v>
      </c>
      <c r="AS166">
        <f t="shared" si="52"/>
        <v>-1018</v>
      </c>
      <c r="AT166">
        <f t="shared" si="53"/>
        <v>15</v>
      </c>
      <c r="AU166" s="3">
        <f t="shared" si="54"/>
        <v>86940000000</v>
      </c>
      <c r="AV166">
        <f t="shared" si="55"/>
        <v>-1.4982241308121365</v>
      </c>
      <c r="AW166">
        <f t="shared" si="56"/>
        <v>-1.8546168958742633</v>
      </c>
      <c r="AX166">
        <f t="shared" si="57"/>
        <v>1.1430679714986656E-3</v>
      </c>
      <c r="AY166">
        <f t="shared" si="58"/>
        <v>3.7238658777120315</v>
      </c>
      <c r="AZ166">
        <f t="shared" si="59"/>
        <v>1.4149773251382564E-3</v>
      </c>
      <c r="BB166">
        <f t="shared" si="60"/>
        <v>-1.8929273084479372</v>
      </c>
      <c r="BD166" t="e">
        <f t="shared" si="61"/>
        <v>#DIV/0!</v>
      </c>
      <c r="BF166">
        <f t="shared" si="62"/>
        <v>-20.294832826747719</v>
      </c>
      <c r="BG166">
        <f t="shared" si="63"/>
        <v>25.35</v>
      </c>
      <c r="BI166">
        <f t="shared" si="64"/>
        <v>-500</v>
      </c>
      <c r="BL166">
        <f t="shared" si="65"/>
        <v>-1.8929273084479372</v>
      </c>
      <c r="BM166">
        <f>CD166/U166</f>
        <v>4.3469999999999995</v>
      </c>
      <c r="BN166">
        <f>CD166/(U166-K166-J166)</f>
        <v>43.47</v>
      </c>
      <c r="BP166">
        <f t="shared" si="66"/>
        <v>0.22854575408117417</v>
      </c>
      <c r="BR166">
        <f t="shared" si="67"/>
        <v>-1.4982241308121362</v>
      </c>
      <c r="BT166">
        <f t="shared" si="68"/>
        <v>0.28276171933503069</v>
      </c>
      <c r="BU166">
        <f t="shared" si="69"/>
        <v>2.9585798816568046E-2</v>
      </c>
      <c r="BW166">
        <f t="shared" si="70"/>
        <v>0</v>
      </c>
      <c r="BX166">
        <f t="shared" si="71"/>
        <v>2.1573624390348707</v>
      </c>
      <c r="BY166">
        <f t="shared" si="72"/>
        <v>752.08472795036539</v>
      </c>
      <c r="CA166">
        <f t="shared" si="73"/>
        <v>0.40655737704918032</v>
      </c>
      <c r="CB166">
        <f t="shared" si="74"/>
        <v>3291.7285245901639</v>
      </c>
      <c r="CD166">
        <v>86.94</v>
      </c>
    </row>
    <row r="167" spans="1:82" x14ac:dyDescent="0.3">
      <c r="A167" t="s">
        <v>486</v>
      </c>
      <c r="B167" t="s">
        <v>487</v>
      </c>
      <c r="C167" t="s">
        <v>156</v>
      </c>
      <c r="D167" t="s">
        <v>44</v>
      </c>
      <c r="E167">
        <v>17082</v>
      </c>
      <c r="G167">
        <v>-5</v>
      </c>
      <c r="H167">
        <v>4835</v>
      </c>
      <c r="J167">
        <v>175</v>
      </c>
      <c r="K167">
        <v>48</v>
      </c>
      <c r="L167">
        <v>90</v>
      </c>
      <c r="N167">
        <v>10837</v>
      </c>
      <c r="O167">
        <v>89</v>
      </c>
      <c r="P167">
        <v>10928</v>
      </c>
      <c r="R167">
        <v>205</v>
      </c>
      <c r="T167">
        <v>205</v>
      </c>
      <c r="U167">
        <v>17624</v>
      </c>
      <c r="W167">
        <v>5446</v>
      </c>
      <c r="AA167">
        <v>3</v>
      </c>
      <c r="AF167">
        <v>-1028</v>
      </c>
      <c r="AH167">
        <v>-1027</v>
      </c>
      <c r="AI167">
        <v>1</v>
      </c>
      <c r="AJ167">
        <v>1029</v>
      </c>
      <c r="AK167">
        <v>852</v>
      </c>
      <c r="AM167">
        <v>61</v>
      </c>
      <c r="AO167">
        <f t="shared" si="75"/>
        <v>0</v>
      </c>
      <c r="AP167">
        <f t="shared" si="76"/>
        <v>6245</v>
      </c>
      <c r="AQ167">
        <f t="shared" si="77"/>
        <v>-53</v>
      </c>
      <c r="AS167">
        <f t="shared" si="52"/>
        <v>-10842</v>
      </c>
      <c r="AT167">
        <f t="shared" si="53"/>
        <v>17576</v>
      </c>
      <c r="AU167" s="3">
        <f t="shared" si="54"/>
        <v>86460000000</v>
      </c>
      <c r="AV167">
        <f t="shared" si="55"/>
        <v>0</v>
      </c>
      <c r="AW167">
        <f t="shared" si="56"/>
        <v>0</v>
      </c>
      <c r="AX167">
        <f t="shared" si="57"/>
        <v>0</v>
      </c>
      <c r="AY167">
        <f t="shared" si="58"/>
        <v>0</v>
      </c>
      <c r="AZ167">
        <f t="shared" si="59"/>
        <v>0</v>
      </c>
      <c r="BB167">
        <f t="shared" si="60"/>
        <v>-7.8583287216380748E-2</v>
      </c>
      <c r="BD167" t="e">
        <f t="shared" si="61"/>
        <v>#DIV/0!</v>
      </c>
      <c r="BF167">
        <f t="shared" si="62"/>
        <v>0</v>
      </c>
      <c r="BG167">
        <f t="shared" si="63"/>
        <v>-2.8370403994552884E-4</v>
      </c>
      <c r="BI167">
        <f t="shared" si="64"/>
        <v>17454</v>
      </c>
      <c r="BL167">
        <f t="shared" si="65"/>
        <v>-7.8583287216380748E-2</v>
      </c>
      <c r="BM167">
        <f>CD167/U167</f>
        <v>4.9058102587380839E-3</v>
      </c>
      <c r="BN167">
        <f>CD167/(U167-K167-J167)</f>
        <v>4.9686799609217859E-3</v>
      </c>
      <c r="BP167" t="e">
        <f t="shared" si="66"/>
        <v>#DIV/0!</v>
      </c>
      <c r="BR167" t="e">
        <f t="shared" si="67"/>
        <v>#DIV/0!</v>
      </c>
      <c r="BT167" t="e">
        <f t="shared" si="68"/>
        <v>#DIV/0!</v>
      </c>
      <c r="BU167">
        <f t="shared" si="69"/>
        <v>-3515.2</v>
      </c>
      <c r="BW167">
        <f t="shared" si="70"/>
        <v>0.30901044030866998</v>
      </c>
      <c r="BX167">
        <f t="shared" si="71"/>
        <v>-1.9673377235864017E-3</v>
      </c>
      <c r="BY167" t="e">
        <f t="shared" si="72"/>
        <v>#DIV/0!</v>
      </c>
      <c r="CA167">
        <f t="shared" si="73"/>
        <v>0.4461566854295469</v>
      </c>
      <c r="CB167">
        <f t="shared" si="74"/>
        <v>1.5762664944172742</v>
      </c>
      <c r="CD167">
        <v>86.46</v>
      </c>
    </row>
    <row r="168" spans="1:82" x14ac:dyDescent="0.3">
      <c r="A168" t="s">
        <v>488</v>
      </c>
      <c r="B168" t="s">
        <v>489</v>
      </c>
      <c r="C168" t="s">
        <v>151</v>
      </c>
      <c r="D168" t="s">
        <v>44</v>
      </c>
      <c r="E168">
        <v>48870</v>
      </c>
      <c r="F168">
        <v>2922</v>
      </c>
      <c r="G168">
        <v>155881</v>
      </c>
      <c r="H168">
        <v>7550</v>
      </c>
      <c r="I168">
        <v>1406</v>
      </c>
      <c r="J168">
        <v>44370</v>
      </c>
      <c r="K168">
        <v>1703</v>
      </c>
      <c r="L168">
        <v>24227</v>
      </c>
      <c r="M168">
        <v>6692</v>
      </c>
      <c r="N168">
        <v>57979</v>
      </c>
      <c r="O168">
        <v>591</v>
      </c>
      <c r="P168">
        <v>114638</v>
      </c>
      <c r="Q168">
        <v>3035</v>
      </c>
      <c r="R168">
        <v>28937</v>
      </c>
      <c r="S168">
        <v>9294</v>
      </c>
      <c r="T168">
        <v>28937</v>
      </c>
      <c r="U168">
        <v>41243</v>
      </c>
      <c r="W168">
        <v>43519</v>
      </c>
      <c r="Y168">
        <v>4</v>
      </c>
      <c r="AA168">
        <v>2341</v>
      </c>
      <c r="AB168">
        <v>247121</v>
      </c>
      <c r="AE168">
        <v>9417</v>
      </c>
      <c r="AF168">
        <v>3778</v>
      </c>
      <c r="AH168">
        <v>5269</v>
      </c>
      <c r="AI168">
        <v>1491</v>
      </c>
      <c r="AJ168">
        <v>3301</v>
      </c>
      <c r="AK168">
        <v>10363</v>
      </c>
      <c r="AM168">
        <v>2775</v>
      </c>
      <c r="AO168">
        <f t="shared" si="75"/>
        <v>6752.2159802619099</v>
      </c>
      <c r="AP168">
        <f t="shared" si="76"/>
        <v>-9109</v>
      </c>
      <c r="AQ168">
        <f t="shared" si="77"/>
        <v>154178</v>
      </c>
      <c r="AS168">
        <f t="shared" si="52"/>
        <v>97902</v>
      </c>
      <c r="AT168">
        <f t="shared" si="53"/>
        <v>39540</v>
      </c>
      <c r="AU168" s="3">
        <f t="shared" si="54"/>
        <v>85590000000</v>
      </c>
      <c r="AV168">
        <f t="shared" si="55"/>
        <v>6.896913219609313E-2</v>
      </c>
      <c r="AW168">
        <f t="shared" si="56"/>
        <v>9.6188024759453331E-2</v>
      </c>
      <c r="AX168">
        <f t="shared" si="57"/>
        <v>9.6212823885179682E-2</v>
      </c>
      <c r="AY168">
        <f t="shared" si="58"/>
        <v>6.0411467722172686E-2</v>
      </c>
      <c r="AZ168">
        <f t="shared" si="59"/>
        <v>0.13418352807067541</v>
      </c>
      <c r="BB168">
        <f t="shared" si="60"/>
        <v>0.10585074870789156</v>
      </c>
      <c r="BD168">
        <f t="shared" si="61"/>
        <v>175.76173541963016</v>
      </c>
      <c r="BF168">
        <f t="shared" si="62"/>
        <v>16.219545812549224</v>
      </c>
      <c r="BG168">
        <f t="shared" si="63"/>
        <v>3.7795747157093325</v>
      </c>
      <c r="BI168">
        <f t="shared" si="64"/>
        <v>-159008</v>
      </c>
      <c r="BL168">
        <f t="shared" si="65"/>
        <v>0.10585074870789156</v>
      </c>
      <c r="BM168">
        <f>CD168/U168</f>
        <v>2.0752612564556411E-3</v>
      </c>
      <c r="BN168">
        <f>CD168/(U168-K168-J168)</f>
        <v>-1.7720496894409937E-2</v>
      </c>
      <c r="BP168">
        <f t="shared" si="66"/>
        <v>1.5288057267492442E-2</v>
      </c>
      <c r="BR168">
        <f t="shared" si="67"/>
        <v>6.8969132196093144E-2</v>
      </c>
      <c r="BT168">
        <f t="shared" si="68"/>
        <v>3.8106838350443713E-2</v>
      </c>
      <c r="BU168">
        <f t="shared" si="69"/>
        <v>0.25365503172291681</v>
      </c>
      <c r="BW168">
        <f t="shared" si="70"/>
        <v>1.0551851223237882</v>
      </c>
      <c r="BX168">
        <f t="shared" si="71"/>
        <v>2.2702219513571164E-4</v>
      </c>
      <c r="BY168">
        <f t="shared" si="72"/>
        <v>-3.6857541567527782E-2</v>
      </c>
      <c r="CA168">
        <f t="shared" si="73"/>
        <v>0.13021956225529932</v>
      </c>
      <c r="CB168">
        <f t="shared" si="74"/>
        <v>0.72747029096741922</v>
      </c>
      <c r="CD168">
        <v>85.59</v>
      </c>
    </row>
    <row r="169" spans="1:82" x14ac:dyDescent="0.3">
      <c r="A169" t="s">
        <v>490</v>
      </c>
      <c r="B169" t="s">
        <v>491</v>
      </c>
      <c r="C169" t="s">
        <v>300</v>
      </c>
      <c r="D169" t="s">
        <v>44</v>
      </c>
      <c r="E169">
        <v>6174.3</v>
      </c>
      <c r="F169">
        <v>34.4</v>
      </c>
      <c r="G169">
        <v>18713.5</v>
      </c>
      <c r="H169">
        <v>3258.1</v>
      </c>
      <c r="J169">
        <v>41.9</v>
      </c>
      <c r="K169">
        <v>124.6</v>
      </c>
      <c r="L169">
        <v>1189.5999999999999</v>
      </c>
      <c r="M169">
        <v>1048.9000000000001</v>
      </c>
      <c r="N169">
        <v>2248.1</v>
      </c>
      <c r="O169">
        <v>7227.3</v>
      </c>
      <c r="P169">
        <v>18713.5</v>
      </c>
      <c r="Q169">
        <v>499.8</v>
      </c>
      <c r="R169">
        <v>0.2</v>
      </c>
      <c r="S169">
        <v>385.7</v>
      </c>
      <c r="T169">
        <v>0.2</v>
      </c>
      <c r="U169">
        <v>9238.1</v>
      </c>
      <c r="V169">
        <v>2700.7</v>
      </c>
      <c r="W169">
        <v>6839.6</v>
      </c>
      <c r="AA169">
        <v>2.2000000000000002</v>
      </c>
      <c r="AB169">
        <v>11433.4</v>
      </c>
      <c r="AC169">
        <v>-4841.3999999999996</v>
      </c>
      <c r="AD169">
        <v>16274.8</v>
      </c>
      <c r="AE169">
        <v>5554.7</v>
      </c>
      <c r="AF169">
        <v>3388.6</v>
      </c>
      <c r="AH169">
        <v>5357.4</v>
      </c>
      <c r="AI169">
        <v>-2027.4</v>
      </c>
      <c r="AJ169">
        <v>3394.4</v>
      </c>
      <c r="AK169">
        <v>4421.7</v>
      </c>
      <c r="AL169">
        <v>1027.3</v>
      </c>
      <c r="AN169">
        <v>3394.4</v>
      </c>
      <c r="AO169">
        <f t="shared" si="75"/>
        <v>7656.7642065180871</v>
      </c>
      <c r="AP169">
        <f t="shared" si="76"/>
        <v>3926.2000000000003</v>
      </c>
      <c r="AQ169">
        <f t="shared" si="77"/>
        <v>18588.900000000001</v>
      </c>
      <c r="AS169">
        <f t="shared" si="52"/>
        <v>16465.400000000001</v>
      </c>
      <c r="AT169">
        <f t="shared" si="53"/>
        <v>9113.5</v>
      </c>
      <c r="AU169" s="3">
        <f t="shared" si="54"/>
        <v>85300000000</v>
      </c>
      <c r="AV169">
        <f t="shared" si="55"/>
        <v>0.46502145143865842</v>
      </c>
      <c r="AW169">
        <f t="shared" si="56"/>
        <v>0.33735590996878301</v>
      </c>
      <c r="AX169">
        <f t="shared" si="57"/>
        <v>0.82880662097118363</v>
      </c>
      <c r="AY169">
        <f t="shared" si="58"/>
        <v>0.296828492799316</v>
      </c>
      <c r="AZ169">
        <f t="shared" si="59"/>
        <v>0.60126863167465872</v>
      </c>
      <c r="BB169">
        <f t="shared" si="60"/>
        <v>0.26854494880172963</v>
      </c>
      <c r="BD169" t="e">
        <f t="shared" si="61"/>
        <v>#DIV/0!</v>
      </c>
      <c r="BF169">
        <f t="shared" si="62"/>
        <v>1.5264886515353804</v>
      </c>
      <c r="BG169">
        <f t="shared" si="63"/>
        <v>2.0256871001612886</v>
      </c>
      <c r="BI169">
        <f t="shared" si="64"/>
        <v>-9517.3000000000011</v>
      </c>
      <c r="BL169">
        <f t="shared" si="65"/>
        <v>0.26854494880172963</v>
      </c>
      <c r="BM169">
        <f>CD169/U169</f>
        <v>9.2335003951028883E-3</v>
      </c>
      <c r="BN169">
        <f>CD169/(U169-K169-J169)</f>
        <v>9.4029719123418128E-3</v>
      </c>
      <c r="BP169">
        <f t="shared" si="66"/>
        <v>0.29637728059894697</v>
      </c>
      <c r="BR169">
        <f t="shared" si="67"/>
        <v>0.46502145143865842</v>
      </c>
      <c r="BT169">
        <f t="shared" si="68"/>
        <v>0.48583098640824252</v>
      </c>
      <c r="BU169">
        <f t="shared" si="69"/>
        <v>0.48700136265263044</v>
      </c>
      <c r="BW169">
        <f t="shared" si="70"/>
        <v>0.74036869053160281</v>
      </c>
      <c r="BX169">
        <f t="shared" si="71"/>
        <v>1.1004984534042236E-3</v>
      </c>
      <c r="BY169">
        <f t="shared" si="72"/>
        <v>0.34359681991255636</v>
      </c>
      <c r="CA169">
        <f t="shared" si="73"/>
        <v>1.4492682709843869</v>
      </c>
      <c r="CB169">
        <f t="shared" si="74"/>
        <v>2.2798807882211647</v>
      </c>
      <c r="CD169">
        <v>85.3</v>
      </c>
    </row>
    <row r="170" spans="1:82" x14ac:dyDescent="0.3">
      <c r="A170" t="s">
        <v>492</v>
      </c>
      <c r="B170" t="s">
        <v>493</v>
      </c>
      <c r="C170" t="s">
        <v>494</v>
      </c>
      <c r="D170" t="s">
        <v>44</v>
      </c>
      <c r="E170">
        <v>3690</v>
      </c>
      <c r="G170">
        <v>25586</v>
      </c>
      <c r="H170">
        <v>6261</v>
      </c>
      <c r="J170">
        <v>8186</v>
      </c>
      <c r="K170">
        <v>3446</v>
      </c>
      <c r="L170">
        <v>84</v>
      </c>
      <c r="M170">
        <v>1876</v>
      </c>
      <c r="N170">
        <v>5420</v>
      </c>
      <c r="O170">
        <v>25155</v>
      </c>
      <c r="P170">
        <v>31869</v>
      </c>
      <c r="Q170">
        <v>98</v>
      </c>
      <c r="R170">
        <v>24296</v>
      </c>
      <c r="S170">
        <v>323</v>
      </c>
      <c r="T170">
        <v>24880</v>
      </c>
      <c r="V170">
        <v>1706</v>
      </c>
      <c r="W170">
        <v>7362</v>
      </c>
      <c r="Y170">
        <v>55.8</v>
      </c>
      <c r="AA170">
        <v>42</v>
      </c>
      <c r="AB170">
        <v>7940</v>
      </c>
      <c r="AC170">
        <v>3268</v>
      </c>
      <c r="AD170">
        <v>4672</v>
      </c>
      <c r="AE170">
        <v>3531</v>
      </c>
      <c r="AF170">
        <v>58.8</v>
      </c>
      <c r="AG170">
        <v>73</v>
      </c>
      <c r="AH170">
        <v>2215</v>
      </c>
      <c r="AI170">
        <v>500</v>
      </c>
      <c r="AK170">
        <v>2045</v>
      </c>
      <c r="AL170">
        <v>165</v>
      </c>
      <c r="AM170">
        <v>312</v>
      </c>
      <c r="AN170">
        <v>1880</v>
      </c>
      <c r="AO170">
        <f t="shared" si="75"/>
        <v>2733.9345372460498</v>
      </c>
      <c r="AP170">
        <f t="shared" si="76"/>
        <v>-1730</v>
      </c>
      <c r="AQ170">
        <f t="shared" si="77"/>
        <v>22140</v>
      </c>
      <c r="AS170">
        <f t="shared" si="52"/>
        <v>20166</v>
      </c>
      <c r="AT170">
        <f t="shared" si="53"/>
        <v>-3446</v>
      </c>
      <c r="AU170" s="3">
        <f t="shared" si="54"/>
        <v>84900000000</v>
      </c>
      <c r="AV170">
        <f t="shared" si="55"/>
        <v>0.13557148354884707</v>
      </c>
      <c r="AW170">
        <f t="shared" si="56"/>
        <v>0.17509669741148468</v>
      </c>
      <c r="AX170">
        <f t="shared" si="57"/>
        <v>0.10988482866744573</v>
      </c>
      <c r="AY170">
        <f t="shared" si="58"/>
        <v>0.13800515907136715</v>
      </c>
      <c r="AZ170">
        <f t="shared" si="59"/>
        <v>0.14192122186495176</v>
      </c>
      <c r="BB170">
        <f t="shared" si="60"/>
        <v>0.10140831101854607</v>
      </c>
      <c r="BD170" t="e">
        <f t="shared" si="61"/>
        <v>#DIV/0!</v>
      </c>
      <c r="BF170">
        <f t="shared" si="62"/>
        <v>0.41846737640982395</v>
      </c>
      <c r="BG170" t="e">
        <f t="shared" si="63"/>
        <v>#DIV/0!</v>
      </c>
      <c r="BI170">
        <f t="shared" si="64"/>
        <v>-33772</v>
      </c>
      <c r="BL170">
        <f t="shared" si="65"/>
        <v>0.10140831101854607</v>
      </c>
      <c r="BM170" t="e">
        <f>CD170/U170</f>
        <v>#DIV/0!</v>
      </c>
      <c r="BN170">
        <f>CD170/(U170-K170-J170)</f>
        <v>-7.2988308115543334E-3</v>
      </c>
      <c r="BP170">
        <f t="shared" si="66"/>
        <v>7.4055415617128462E-3</v>
      </c>
      <c r="BR170">
        <f t="shared" si="67"/>
        <v>0.13557148354884707</v>
      </c>
      <c r="BT170">
        <f t="shared" si="68"/>
        <v>0.44471032745591937</v>
      </c>
      <c r="BU170">
        <f t="shared" si="69"/>
        <v>-0.13468302978191199</v>
      </c>
      <c r="BW170" t="e">
        <f t="shared" si="70"/>
        <v>#DIV/0!</v>
      </c>
      <c r="BX170">
        <f t="shared" si="71"/>
        <v>2.5337625825237846E-2</v>
      </c>
      <c r="BY170">
        <f t="shared" si="72"/>
        <v>-0.21784197904951341</v>
      </c>
      <c r="CA170">
        <f t="shared" si="73"/>
        <v>1.1551660516605167</v>
      </c>
      <c r="CB170">
        <f t="shared" si="74"/>
        <v>0.33468634686346865</v>
      </c>
      <c r="CD170">
        <v>84.9</v>
      </c>
    </row>
    <row r="171" spans="1:82" x14ac:dyDescent="0.3">
      <c r="A171" t="s">
        <v>495</v>
      </c>
      <c r="B171" t="s">
        <v>496</v>
      </c>
      <c r="C171" t="s">
        <v>185</v>
      </c>
      <c r="D171" t="s">
        <v>44</v>
      </c>
      <c r="E171">
        <v>4016079</v>
      </c>
      <c r="G171">
        <v>8974482</v>
      </c>
      <c r="H171">
        <v>2644</v>
      </c>
      <c r="I171">
        <v>458200</v>
      </c>
      <c r="J171">
        <v>2378671</v>
      </c>
      <c r="K171">
        <v>107251</v>
      </c>
      <c r="L171">
        <v>680460</v>
      </c>
      <c r="M171">
        <v>257711</v>
      </c>
      <c r="N171">
        <v>1370105</v>
      </c>
      <c r="O171">
        <v>2930799</v>
      </c>
      <c r="P171">
        <v>8974482</v>
      </c>
      <c r="Q171">
        <v>349285</v>
      </c>
      <c r="R171">
        <v>2476183</v>
      </c>
      <c r="S171">
        <v>632692</v>
      </c>
      <c r="T171">
        <v>2500000</v>
      </c>
      <c r="U171">
        <v>8974482</v>
      </c>
      <c r="V171">
        <v>5309579</v>
      </c>
      <c r="W171">
        <v>5991868</v>
      </c>
      <c r="Y171">
        <v>4181737</v>
      </c>
      <c r="AA171">
        <v>190448</v>
      </c>
      <c r="AB171">
        <v>4641</v>
      </c>
      <c r="AC171">
        <v>210.9</v>
      </c>
      <c r="AD171">
        <v>4430.1000000000004</v>
      </c>
      <c r="AE171">
        <v>1350763</v>
      </c>
      <c r="AF171">
        <v>1055484</v>
      </c>
      <c r="AG171">
        <v>1549.1</v>
      </c>
      <c r="AH171">
        <v>1395819</v>
      </c>
      <c r="AI171">
        <v>340.3</v>
      </c>
      <c r="AJ171">
        <v>959790</v>
      </c>
      <c r="AK171">
        <v>1260.5999999999999</v>
      </c>
      <c r="AM171">
        <v>196935</v>
      </c>
      <c r="AO171">
        <f t="shared" si="75"/>
        <v>1350433.684631102</v>
      </c>
      <c r="AP171">
        <f t="shared" si="76"/>
        <v>2645974</v>
      </c>
      <c r="AQ171">
        <f t="shared" si="77"/>
        <v>8867231</v>
      </c>
      <c r="AS171">
        <f t="shared" si="52"/>
        <v>7604377</v>
      </c>
      <c r="AT171">
        <f t="shared" si="53"/>
        <v>8867231</v>
      </c>
      <c r="AU171" s="3">
        <f t="shared" si="54"/>
        <v>84900000000</v>
      </c>
      <c r="AV171">
        <f t="shared" si="55"/>
        <v>0.17758636698721039</v>
      </c>
      <c r="AW171">
        <f t="shared" si="56"/>
        <v>0.17762967301594859</v>
      </c>
      <c r="AX171">
        <f t="shared" si="57"/>
        <v>0.11769016541497054</v>
      </c>
      <c r="AY171">
        <f t="shared" si="58"/>
        <v>0.15051152813053723</v>
      </c>
      <c r="AZ171">
        <f t="shared" si="59"/>
        <v>0.11771886521761941</v>
      </c>
      <c r="BB171">
        <f t="shared" si="60"/>
        <v>1.6577294892139091E-4</v>
      </c>
      <c r="BD171">
        <f t="shared" si="61"/>
        <v>1.0128764731558271E-2</v>
      </c>
      <c r="BF171">
        <f t="shared" si="62"/>
        <v>4.4497305568778824E-4</v>
      </c>
      <c r="BG171">
        <f t="shared" si="63"/>
        <v>1</v>
      </c>
      <c r="BI171">
        <f t="shared" si="64"/>
        <v>-2378671</v>
      </c>
      <c r="BL171">
        <f t="shared" si="65"/>
        <v>1.6577294892139091E-4</v>
      </c>
      <c r="BM171">
        <f>CD171/U171</f>
        <v>9.4601560290610644E-6</v>
      </c>
      <c r="BN171">
        <f>CD171/(U171-K171-J171)</f>
        <v>1.3084567299986439E-5</v>
      </c>
      <c r="BP171">
        <f t="shared" si="66"/>
        <v>227.42598577892696</v>
      </c>
      <c r="BR171">
        <f t="shared" si="67"/>
        <v>0.17758636698721039</v>
      </c>
      <c r="BT171">
        <f t="shared" si="68"/>
        <v>291.04998922645984</v>
      </c>
      <c r="BU171">
        <f t="shared" si="69"/>
        <v>0.9880493381122164</v>
      </c>
      <c r="BW171">
        <f t="shared" si="70"/>
        <v>0.66765613881670272</v>
      </c>
      <c r="BX171">
        <f t="shared" si="71"/>
        <v>2.6007536317348834E-6</v>
      </c>
      <c r="BY171">
        <f t="shared" si="72"/>
        <v>570.13073542858592</v>
      </c>
      <c r="CA171">
        <f t="shared" si="73"/>
        <v>1.9297791045211864E-3</v>
      </c>
      <c r="CB171">
        <f t="shared" si="74"/>
        <v>2.7431240671335408</v>
      </c>
      <c r="CD171">
        <v>84.9</v>
      </c>
    </row>
    <row r="172" spans="1:82" x14ac:dyDescent="0.3">
      <c r="A172" t="s">
        <v>497</v>
      </c>
      <c r="B172" t="s">
        <v>498</v>
      </c>
      <c r="C172" t="s">
        <v>131</v>
      </c>
      <c r="D172" t="s">
        <v>44</v>
      </c>
      <c r="E172">
        <v>68645</v>
      </c>
      <c r="G172">
        <v>253215</v>
      </c>
      <c r="H172">
        <v>8586</v>
      </c>
      <c r="I172">
        <v>12993</v>
      </c>
      <c r="J172">
        <v>91272</v>
      </c>
      <c r="K172">
        <v>27323</v>
      </c>
      <c r="L172">
        <v>36469</v>
      </c>
      <c r="M172">
        <v>18107</v>
      </c>
      <c r="N172">
        <v>84609</v>
      </c>
      <c r="O172">
        <v>5431</v>
      </c>
      <c r="P172">
        <v>177485</v>
      </c>
      <c r="Q172">
        <v>3624</v>
      </c>
      <c r="R172">
        <v>63268</v>
      </c>
      <c r="S172">
        <v>15892</v>
      </c>
      <c r="T172">
        <v>22282</v>
      </c>
      <c r="U172">
        <v>253215</v>
      </c>
      <c r="V172">
        <v>36818</v>
      </c>
      <c r="W172">
        <v>62837</v>
      </c>
      <c r="Y172">
        <v>49661</v>
      </c>
      <c r="Z172">
        <v>3009</v>
      </c>
      <c r="AA172">
        <v>120</v>
      </c>
      <c r="AB172">
        <v>372809</v>
      </c>
      <c r="AC172">
        <v>206287</v>
      </c>
      <c r="AD172">
        <v>2099</v>
      </c>
      <c r="AE172">
        <v>8516</v>
      </c>
      <c r="AF172">
        <v>4586</v>
      </c>
      <c r="AH172">
        <v>6148</v>
      </c>
      <c r="AI172">
        <v>1562</v>
      </c>
      <c r="AJ172">
        <v>4763</v>
      </c>
      <c r="AK172">
        <v>9107</v>
      </c>
      <c r="AL172">
        <v>2781</v>
      </c>
      <c r="AM172">
        <v>4597</v>
      </c>
      <c r="AN172">
        <v>6326</v>
      </c>
      <c r="AO172">
        <f t="shared" si="75"/>
        <v>6352.3708523096939</v>
      </c>
      <c r="AP172">
        <f t="shared" si="76"/>
        <v>-15964</v>
      </c>
      <c r="AQ172">
        <f t="shared" si="77"/>
        <v>225892</v>
      </c>
      <c r="AS172">
        <f t="shared" si="52"/>
        <v>168606</v>
      </c>
      <c r="AT172">
        <f t="shared" si="53"/>
        <v>225892</v>
      </c>
      <c r="AU172" s="3">
        <f t="shared" si="54"/>
        <v>84250000000</v>
      </c>
      <c r="AV172">
        <f t="shared" si="55"/>
        <v>3.7675829165686237E-2</v>
      </c>
      <c r="AW172">
        <f t="shared" si="56"/>
        <v>5.0508285588887702E-2</v>
      </c>
      <c r="AX172">
        <f t="shared" si="57"/>
        <v>2.3057858533158958E-2</v>
      </c>
      <c r="AY172">
        <f t="shared" si="58"/>
        <v>3.3631498923839424E-2</v>
      </c>
      <c r="AZ172">
        <f t="shared" si="59"/>
        <v>3.0911407383746467E-2</v>
      </c>
      <c r="BB172">
        <f t="shared" si="60"/>
        <v>5.4013498926491349E-2</v>
      </c>
      <c r="BD172">
        <f t="shared" si="61"/>
        <v>28.693065496805971</v>
      </c>
      <c r="BF172">
        <f t="shared" si="62"/>
        <v>1.5830665228579437</v>
      </c>
      <c r="BG172">
        <f t="shared" si="63"/>
        <v>1</v>
      </c>
      <c r="BI172">
        <f t="shared" si="64"/>
        <v>-91272</v>
      </c>
      <c r="BL172">
        <f t="shared" si="65"/>
        <v>5.4013498926491349E-2</v>
      </c>
      <c r="BM172">
        <f>CD172/U172</f>
        <v>3.3272120529984398E-4</v>
      </c>
      <c r="BN172">
        <f>CD172/(U172-K172-J172)</f>
        <v>6.2583568563363541E-4</v>
      </c>
      <c r="BP172">
        <f t="shared" si="66"/>
        <v>1.2301205174767776E-2</v>
      </c>
      <c r="BR172">
        <f t="shared" si="67"/>
        <v>3.7675829165686237E-2</v>
      </c>
      <c r="BT172">
        <f t="shared" si="68"/>
        <v>2.2842796177130916E-2</v>
      </c>
      <c r="BU172">
        <f t="shared" si="69"/>
        <v>0.89209564994174906</v>
      </c>
      <c r="BW172">
        <f t="shared" si="70"/>
        <v>0.24815670477657326</v>
      </c>
      <c r="BX172">
        <f t="shared" si="71"/>
        <v>1.5237481656532289E-4</v>
      </c>
      <c r="BY172">
        <f t="shared" si="72"/>
        <v>-4.281925245275018E-2</v>
      </c>
      <c r="CA172">
        <f t="shared" si="73"/>
        <v>0.1014785661099883</v>
      </c>
      <c r="CB172">
        <f t="shared" si="74"/>
        <v>0.59731234265858246</v>
      </c>
      <c r="CD172">
        <v>84.25</v>
      </c>
    </row>
    <row r="173" spans="1:82" x14ac:dyDescent="0.3">
      <c r="A173" t="s">
        <v>499</v>
      </c>
      <c r="B173" t="s">
        <v>500</v>
      </c>
      <c r="C173" t="s">
        <v>501</v>
      </c>
      <c r="D173" t="s">
        <v>110</v>
      </c>
      <c r="E173">
        <v>142692585</v>
      </c>
      <c r="F173">
        <v>43232393</v>
      </c>
      <c r="G173">
        <v>153599286</v>
      </c>
      <c r="H173">
        <v>224824</v>
      </c>
      <c r="J173">
        <v>1571206</v>
      </c>
      <c r="K173">
        <v>525853</v>
      </c>
      <c r="L173">
        <v>1421964</v>
      </c>
      <c r="M173">
        <v>586212</v>
      </c>
      <c r="N173">
        <v>53842484</v>
      </c>
      <c r="O173">
        <v>101713</v>
      </c>
      <c r="P173">
        <v>29313510</v>
      </c>
      <c r="S173">
        <v>32</v>
      </c>
      <c r="U173">
        <v>124285776</v>
      </c>
      <c r="V173">
        <v>12694364</v>
      </c>
      <c r="W173">
        <v>112214583</v>
      </c>
      <c r="AA173">
        <v>616780</v>
      </c>
      <c r="AB173">
        <v>96495809</v>
      </c>
      <c r="AC173">
        <v>758413</v>
      </c>
      <c r="AD173">
        <v>52766126</v>
      </c>
      <c r="AE173">
        <v>19628593</v>
      </c>
      <c r="AF173">
        <v>19843290</v>
      </c>
      <c r="AG173">
        <v>-15039014</v>
      </c>
      <c r="AH173">
        <v>24250264</v>
      </c>
      <c r="AJ173">
        <v>21284704</v>
      </c>
      <c r="AK173">
        <v>27709233</v>
      </c>
      <c r="AM173">
        <v>2858209</v>
      </c>
      <c r="AO173">
        <f t="shared" si="75"/>
        <v>19628593</v>
      </c>
      <c r="AP173">
        <f t="shared" si="76"/>
        <v>88850101</v>
      </c>
      <c r="AQ173">
        <f t="shared" si="77"/>
        <v>153073433</v>
      </c>
      <c r="AS173">
        <f t="shared" si="52"/>
        <v>99756802</v>
      </c>
      <c r="AT173">
        <f t="shared" si="53"/>
        <v>123759923</v>
      </c>
      <c r="AU173" s="3">
        <f t="shared" si="54"/>
        <v>84020000000</v>
      </c>
      <c r="AV173">
        <f t="shared" si="55"/>
        <v>0.19676445722468128</v>
      </c>
      <c r="AW173">
        <f t="shared" si="56"/>
        <v>0.19676445722468128</v>
      </c>
      <c r="AX173">
        <f t="shared" si="57"/>
        <v>0.1579311296250023</v>
      </c>
      <c r="AY173">
        <f t="shared" si="58"/>
        <v>0.127790913038489</v>
      </c>
      <c r="AZ173">
        <f t="shared" si="59"/>
        <v>0.1579311296250023</v>
      </c>
      <c r="BB173">
        <f t="shared" si="60"/>
        <v>0.27776785587011898</v>
      </c>
      <c r="BD173" t="e">
        <f t="shared" si="61"/>
        <v>#DIV/0!</v>
      </c>
      <c r="BF173">
        <f t="shared" si="62"/>
        <v>1.369836733354256</v>
      </c>
      <c r="BG173">
        <f t="shared" si="63"/>
        <v>1.2358557104716472</v>
      </c>
      <c r="BI173">
        <f t="shared" si="64"/>
        <v>-30884716</v>
      </c>
      <c r="BL173">
        <f t="shared" si="65"/>
        <v>0.27776785587011898</v>
      </c>
      <c r="BM173">
        <f>CD173/U173</f>
        <v>6.7602265282553332E-7</v>
      </c>
      <c r="BN173">
        <f>CD173/(U173-K173-J173)</f>
        <v>6.8762486474098906E-7</v>
      </c>
      <c r="BP173">
        <f t="shared" si="66"/>
        <v>0.2056388790937024</v>
      </c>
      <c r="BR173">
        <f t="shared" si="67"/>
        <v>0.19676445722468128</v>
      </c>
      <c r="BT173">
        <f t="shared" si="68"/>
        <v>0.20341394308637797</v>
      </c>
      <c r="BU173">
        <f t="shared" si="69"/>
        <v>0.8057324107613365</v>
      </c>
      <c r="BW173">
        <f t="shared" si="70"/>
        <v>0.9028755068480242</v>
      </c>
      <c r="BX173">
        <f t="shared" si="71"/>
        <v>1.332175169864279E-7</v>
      </c>
      <c r="BY173">
        <f t="shared" si="72"/>
        <v>0.92076645151809888</v>
      </c>
      <c r="CA173">
        <f t="shared" si="73"/>
        <v>4.1755874413223577E-3</v>
      </c>
      <c r="CB173">
        <f t="shared" si="74"/>
        <v>2.6392982352002927</v>
      </c>
      <c r="CD173">
        <v>84.02</v>
      </c>
    </row>
    <row r="174" spans="1:82" x14ac:dyDescent="0.3">
      <c r="A174" t="s">
        <v>502</v>
      </c>
      <c r="B174" t="s">
        <v>503</v>
      </c>
      <c r="C174" t="s">
        <v>164</v>
      </c>
      <c r="D174" t="s">
        <v>44</v>
      </c>
      <c r="G174">
        <v>480451</v>
      </c>
      <c r="H174">
        <v>43230</v>
      </c>
      <c r="J174">
        <v>15059</v>
      </c>
      <c r="K174">
        <v>465214</v>
      </c>
      <c r="P174">
        <v>420652</v>
      </c>
      <c r="Q174">
        <v>562</v>
      </c>
      <c r="R174">
        <v>44989</v>
      </c>
      <c r="T174">
        <v>562</v>
      </c>
      <c r="U174">
        <v>59799</v>
      </c>
      <c r="V174">
        <v>30870</v>
      </c>
      <c r="W174">
        <v>64505</v>
      </c>
      <c r="X174">
        <v>-228</v>
      </c>
      <c r="Y174">
        <v>178.32</v>
      </c>
      <c r="AA174">
        <v>9286</v>
      </c>
      <c r="AB174">
        <v>39112</v>
      </c>
      <c r="AE174">
        <v>11.58</v>
      </c>
      <c r="AF174">
        <v>59</v>
      </c>
      <c r="AH174">
        <v>5910</v>
      </c>
      <c r="AI174">
        <v>1163</v>
      </c>
      <c r="AJ174">
        <v>3732</v>
      </c>
      <c r="AK174">
        <v>18159</v>
      </c>
      <c r="AM174">
        <v>3237</v>
      </c>
      <c r="AO174">
        <f t="shared" si="75"/>
        <v>9.3012284263959391</v>
      </c>
      <c r="AP174">
        <f t="shared" si="76"/>
        <v>0</v>
      </c>
      <c r="AQ174">
        <f t="shared" si="77"/>
        <v>15237</v>
      </c>
      <c r="AS174">
        <f t="shared" si="52"/>
        <v>480451</v>
      </c>
      <c r="AT174">
        <f t="shared" si="53"/>
        <v>-405415</v>
      </c>
      <c r="AU174" s="3">
        <f t="shared" si="54"/>
        <v>83830000000</v>
      </c>
      <c r="AV174">
        <f t="shared" si="55"/>
        <v>1.9359369480750251E-5</v>
      </c>
      <c r="AW174">
        <f t="shared" si="56"/>
        <v>2.4102353830047185E-5</v>
      </c>
      <c r="AX174">
        <f t="shared" si="57"/>
        <v>1.5409334547797319E-4</v>
      </c>
      <c r="AY174">
        <f t="shared" si="58"/>
        <v>2.4102353830047185E-5</v>
      </c>
      <c r="AZ174">
        <f t="shared" si="59"/>
        <v>1.9184572820198472E-4</v>
      </c>
      <c r="BB174">
        <f t="shared" si="60"/>
        <v>3.7795737754734611E-2</v>
      </c>
      <c r="BD174" t="e">
        <f t="shared" si="61"/>
        <v>#DIV/0!</v>
      </c>
      <c r="BF174">
        <f t="shared" si="62"/>
        <v>0.3712577123872805</v>
      </c>
      <c r="BG174">
        <f t="shared" si="63"/>
        <v>8.0344320139132765</v>
      </c>
      <c r="BI174">
        <f t="shared" si="64"/>
        <v>-435483</v>
      </c>
      <c r="BL174">
        <f t="shared" si="65"/>
        <v>3.7795737754734611E-2</v>
      </c>
      <c r="BM174">
        <f>CD174/U174</f>
        <v>1.4018629074064783E-3</v>
      </c>
      <c r="BN174">
        <f>CD174/(U174-K174-J174)</f>
        <v>-1.9937023454482322E-4</v>
      </c>
      <c r="BP174">
        <f t="shared" si="66"/>
        <v>1.5084884434444672E-3</v>
      </c>
      <c r="BR174">
        <f t="shared" si="67"/>
        <v>1.9359369480750254E-5</v>
      </c>
      <c r="BT174">
        <f t="shared" si="68"/>
        <v>2.9607281652689713E-4</v>
      </c>
      <c r="BU174">
        <f t="shared" si="69"/>
        <v>-0.84334718837092648</v>
      </c>
      <c r="BW174">
        <f t="shared" si="70"/>
        <v>1.0786969681767253</v>
      </c>
      <c r="BX174" t="e">
        <f t="shared" si="71"/>
        <v>#DIV/0!</v>
      </c>
      <c r="BY174" t="e">
        <f t="shared" si="72"/>
        <v>#DIV/0!</v>
      </c>
      <c r="CA174" t="e">
        <f t="shared" si="73"/>
        <v>#DIV/0!</v>
      </c>
      <c r="CB174" t="e">
        <f t="shared" si="74"/>
        <v>#DIV/0!</v>
      </c>
      <c r="CD174">
        <v>83.83</v>
      </c>
    </row>
    <row r="175" spans="1:82" x14ac:dyDescent="0.3">
      <c r="A175" t="s">
        <v>504</v>
      </c>
      <c r="B175" t="s">
        <v>505</v>
      </c>
      <c r="C175" t="s">
        <v>217</v>
      </c>
      <c r="D175" t="s">
        <v>44</v>
      </c>
      <c r="E175">
        <v>3307</v>
      </c>
      <c r="G175">
        <v>20792</v>
      </c>
      <c r="H175">
        <v>3633</v>
      </c>
      <c r="J175">
        <v>14073</v>
      </c>
      <c r="K175">
        <v>4988</v>
      </c>
      <c r="L175">
        <v>1295</v>
      </c>
      <c r="M175">
        <v>6716</v>
      </c>
      <c r="N175">
        <v>4097</v>
      </c>
      <c r="O175">
        <v>522</v>
      </c>
      <c r="P175">
        <v>67776</v>
      </c>
      <c r="Q175">
        <v>5204</v>
      </c>
      <c r="R175">
        <v>15824</v>
      </c>
      <c r="S175">
        <v>20832</v>
      </c>
      <c r="T175">
        <v>9632</v>
      </c>
      <c r="U175">
        <v>79746</v>
      </c>
      <c r="V175">
        <v>8502</v>
      </c>
      <c r="W175">
        <v>1160</v>
      </c>
      <c r="AA175">
        <v>939</v>
      </c>
      <c r="AB175">
        <v>95567</v>
      </c>
      <c r="AC175">
        <v>74317</v>
      </c>
      <c r="AD175">
        <v>21250</v>
      </c>
      <c r="AE175">
        <v>6237</v>
      </c>
      <c r="AF175">
        <v>4576</v>
      </c>
      <c r="AG175">
        <v>3061</v>
      </c>
      <c r="AH175">
        <v>5048</v>
      </c>
      <c r="AI175">
        <v>472</v>
      </c>
      <c r="AJ175">
        <v>4437</v>
      </c>
      <c r="AM175">
        <v>3123</v>
      </c>
      <c r="AN175">
        <v>1958</v>
      </c>
      <c r="AO175">
        <f t="shared" si="75"/>
        <v>5653.8256735340728</v>
      </c>
      <c r="AP175">
        <f t="shared" si="76"/>
        <v>-790</v>
      </c>
      <c r="AQ175">
        <f t="shared" si="77"/>
        <v>15804</v>
      </c>
      <c r="AS175">
        <f t="shared" si="52"/>
        <v>16695</v>
      </c>
      <c r="AT175">
        <f t="shared" si="53"/>
        <v>74758</v>
      </c>
      <c r="AU175" s="3">
        <f t="shared" si="54"/>
        <v>83820000000</v>
      </c>
      <c r="AV175">
        <f t="shared" si="55"/>
        <v>0.3386538289029094</v>
      </c>
      <c r="AW175">
        <f t="shared" si="56"/>
        <v>0.37358490566037733</v>
      </c>
      <c r="AX175">
        <f t="shared" si="57"/>
        <v>6.3257464628141968E-2</v>
      </c>
      <c r="AY175">
        <f t="shared" si="58"/>
        <v>0.29997114274721048</v>
      </c>
      <c r="AZ175">
        <f t="shared" si="59"/>
        <v>6.9782273042583193E-2</v>
      </c>
      <c r="BB175">
        <f t="shared" si="60"/>
        <v>0</v>
      </c>
      <c r="BD175" t="e">
        <f t="shared" si="61"/>
        <v>#DIV/0!</v>
      </c>
      <c r="BF175">
        <f t="shared" si="62"/>
        <v>0.98851846871541316</v>
      </c>
      <c r="BG175">
        <f t="shared" si="63"/>
        <v>0.26072781079928775</v>
      </c>
      <c r="BI175">
        <f t="shared" si="64"/>
        <v>44881</v>
      </c>
      <c r="BL175">
        <f t="shared" si="65"/>
        <v>0</v>
      </c>
      <c r="BM175">
        <f>CD175/U175</f>
        <v>1.0510872018659242E-3</v>
      </c>
      <c r="BN175">
        <f>CD175/(U175-K175-J175)</f>
        <v>1.3812309466919336E-3</v>
      </c>
      <c r="BP175">
        <f t="shared" si="66"/>
        <v>4.7882637312042862E-2</v>
      </c>
      <c r="BR175">
        <f t="shared" si="67"/>
        <v>0.3386538289029094</v>
      </c>
      <c r="BT175">
        <f t="shared" si="68"/>
        <v>6.5263113836366113E-2</v>
      </c>
      <c r="BU175">
        <f t="shared" si="69"/>
        <v>3.5955175067333589</v>
      </c>
      <c r="BW175">
        <f t="shared" si="70"/>
        <v>1.4546184134627441E-2</v>
      </c>
      <c r="BX175">
        <f t="shared" si="71"/>
        <v>1.1948022687588206E-5</v>
      </c>
      <c r="BY175">
        <f t="shared" si="72"/>
        <v>-8.2751584987284972E-3</v>
      </c>
      <c r="CA175">
        <f t="shared" si="73"/>
        <v>0.88674639980473513</v>
      </c>
      <c r="CB175">
        <f t="shared" si="74"/>
        <v>-0.8320722479863315</v>
      </c>
      <c r="CD175">
        <v>83.82</v>
      </c>
    </row>
    <row r="176" spans="1:82" x14ac:dyDescent="0.3">
      <c r="A176" t="s">
        <v>506</v>
      </c>
      <c r="B176" t="s">
        <v>507</v>
      </c>
      <c r="C176" t="s">
        <v>142</v>
      </c>
      <c r="D176" t="s">
        <v>44</v>
      </c>
      <c r="E176">
        <v>16509</v>
      </c>
      <c r="G176">
        <v>20645</v>
      </c>
      <c r="H176">
        <v>6874</v>
      </c>
      <c r="I176">
        <v>160</v>
      </c>
      <c r="J176">
        <v>792</v>
      </c>
      <c r="K176">
        <v>792</v>
      </c>
      <c r="N176">
        <v>9950</v>
      </c>
      <c r="O176">
        <v>236</v>
      </c>
      <c r="P176">
        <v>12480</v>
      </c>
      <c r="R176">
        <v>1991</v>
      </c>
      <c r="S176">
        <v>141</v>
      </c>
      <c r="T176">
        <v>2508</v>
      </c>
      <c r="U176">
        <v>20645</v>
      </c>
      <c r="W176">
        <v>3425</v>
      </c>
      <c r="AA176">
        <v>49</v>
      </c>
      <c r="AB176">
        <v>9917</v>
      </c>
      <c r="AC176">
        <v>1703</v>
      </c>
      <c r="AD176">
        <v>8214</v>
      </c>
      <c r="AE176">
        <v>1518</v>
      </c>
      <c r="AF176">
        <v>4792</v>
      </c>
      <c r="AG176">
        <v>671</v>
      </c>
      <c r="AH176">
        <v>2102</v>
      </c>
      <c r="AI176">
        <v>-2690</v>
      </c>
      <c r="AJ176">
        <v>1868</v>
      </c>
      <c r="AK176">
        <v>3884</v>
      </c>
      <c r="AL176">
        <v>-47</v>
      </c>
      <c r="AM176">
        <v>44</v>
      </c>
      <c r="AN176">
        <v>3837</v>
      </c>
      <c r="AO176">
        <f t="shared" si="75"/>
        <v>3460.6355851569938</v>
      </c>
      <c r="AP176">
        <f t="shared" si="76"/>
        <v>6559</v>
      </c>
      <c r="AQ176">
        <f t="shared" si="77"/>
        <v>19853</v>
      </c>
      <c r="AS176">
        <f t="shared" si="52"/>
        <v>10695</v>
      </c>
      <c r="AT176">
        <f t="shared" si="53"/>
        <v>19853</v>
      </c>
      <c r="AU176" s="3">
        <f t="shared" si="54"/>
        <v>83560000000</v>
      </c>
      <c r="AV176">
        <f t="shared" si="55"/>
        <v>0.32357508977624999</v>
      </c>
      <c r="AW176">
        <f t="shared" si="56"/>
        <v>0.14193548387096774</v>
      </c>
      <c r="AX176">
        <f t="shared" si="57"/>
        <v>0.14946812875899423</v>
      </c>
      <c r="AY176">
        <f t="shared" si="58"/>
        <v>7.3528699442964404E-2</v>
      </c>
      <c r="AZ176">
        <f t="shared" si="59"/>
        <v>6.5563857815401888E-2</v>
      </c>
      <c r="BB176">
        <f t="shared" si="60"/>
        <v>0.36316035530621787</v>
      </c>
      <c r="BD176">
        <f t="shared" si="61"/>
        <v>61.981250000000003</v>
      </c>
      <c r="BF176">
        <f t="shared" si="62"/>
        <v>0.7817278890115088</v>
      </c>
      <c r="BG176">
        <f t="shared" si="63"/>
        <v>1</v>
      </c>
      <c r="BI176">
        <f t="shared" si="64"/>
        <v>-792</v>
      </c>
      <c r="BL176">
        <f t="shared" si="65"/>
        <v>0.36316035530621787</v>
      </c>
      <c r="BM176">
        <f>CD176/U176</f>
        <v>4.0474691208525065E-3</v>
      </c>
      <c r="BN176">
        <f>CD176/(U176-K176-J176)</f>
        <v>4.3838203661927498E-3</v>
      </c>
      <c r="BP176">
        <f t="shared" si="66"/>
        <v>0.48321064838156702</v>
      </c>
      <c r="BR176">
        <f t="shared" si="67"/>
        <v>0.32357508977624999</v>
      </c>
      <c r="BT176">
        <f t="shared" si="68"/>
        <v>0.15307048502571341</v>
      </c>
      <c r="BU176">
        <f t="shared" si="69"/>
        <v>0.96163720029062727</v>
      </c>
      <c r="BW176">
        <f t="shared" si="70"/>
        <v>0.16589973359166868</v>
      </c>
      <c r="BX176">
        <f t="shared" si="71"/>
        <v>4.9041115426884006E-4</v>
      </c>
      <c r="BY176">
        <f t="shared" si="72"/>
        <v>0.6615568413814561</v>
      </c>
      <c r="CA176">
        <f t="shared" si="73"/>
        <v>0.6908542713567839</v>
      </c>
      <c r="CB176">
        <f t="shared" si="74"/>
        <v>1.6591959798994975</v>
      </c>
      <c r="CD176">
        <v>83.56</v>
      </c>
    </row>
    <row r="177" spans="1:82" x14ac:dyDescent="0.3">
      <c r="A177" t="s">
        <v>508</v>
      </c>
      <c r="B177" t="s">
        <v>509</v>
      </c>
      <c r="C177" t="s">
        <v>95</v>
      </c>
      <c r="D177" t="s">
        <v>44</v>
      </c>
      <c r="E177">
        <v>15884</v>
      </c>
      <c r="F177">
        <v>1243</v>
      </c>
      <c r="G177">
        <v>39868</v>
      </c>
      <c r="H177">
        <v>7744</v>
      </c>
      <c r="I177">
        <v>7388</v>
      </c>
      <c r="J177">
        <v>6281</v>
      </c>
      <c r="K177">
        <v>1210</v>
      </c>
      <c r="L177">
        <v>3194</v>
      </c>
      <c r="M177">
        <v>1849</v>
      </c>
      <c r="N177">
        <v>11256</v>
      </c>
      <c r="O177">
        <v>814</v>
      </c>
      <c r="P177">
        <v>35974</v>
      </c>
      <c r="Q177">
        <v>2.67</v>
      </c>
      <c r="R177">
        <v>11125</v>
      </c>
      <c r="S177">
        <v>2660</v>
      </c>
      <c r="T177">
        <v>13044</v>
      </c>
      <c r="U177">
        <v>3894</v>
      </c>
      <c r="W177">
        <v>36797</v>
      </c>
      <c r="Y177">
        <v>0.03</v>
      </c>
      <c r="AA177">
        <v>5731</v>
      </c>
      <c r="AB177">
        <v>3</v>
      </c>
      <c r="AC177">
        <v>14447</v>
      </c>
      <c r="AD177">
        <v>-14444</v>
      </c>
      <c r="AE177">
        <v>3</v>
      </c>
      <c r="AF177">
        <v>4188</v>
      </c>
      <c r="AH177">
        <v>3</v>
      </c>
      <c r="AI177">
        <v>3</v>
      </c>
      <c r="AK177">
        <v>1819</v>
      </c>
      <c r="AM177">
        <v>1363</v>
      </c>
      <c r="AO177">
        <f t="shared" si="75"/>
        <v>0</v>
      </c>
      <c r="AP177">
        <f t="shared" si="76"/>
        <v>4628</v>
      </c>
      <c r="AQ177">
        <f t="shared" si="77"/>
        <v>38658</v>
      </c>
      <c r="AS177">
        <f t="shared" si="52"/>
        <v>28612</v>
      </c>
      <c r="AT177">
        <f t="shared" si="53"/>
        <v>2684</v>
      </c>
      <c r="AU177" s="3">
        <f t="shared" si="54"/>
        <v>82860000000</v>
      </c>
      <c r="AV177">
        <f t="shared" si="55"/>
        <v>0</v>
      </c>
      <c r="AW177">
        <f t="shared" si="56"/>
        <v>1.0485111142178107E-4</v>
      </c>
      <c r="AX177">
        <f t="shared" si="57"/>
        <v>0</v>
      </c>
      <c r="AY177">
        <f t="shared" si="58"/>
        <v>7.5248319454198861E-5</v>
      </c>
      <c r="AZ177">
        <f t="shared" si="59"/>
        <v>1.7711654268508679E-4</v>
      </c>
      <c r="BB177">
        <f t="shared" si="60"/>
        <v>6.3574723892073262E-2</v>
      </c>
      <c r="BD177">
        <f t="shared" si="61"/>
        <v>4.0606388738494858E-4</v>
      </c>
      <c r="BF177">
        <f t="shared" si="62"/>
        <v>7.9667097754184508E-4</v>
      </c>
      <c r="BG177">
        <f t="shared" si="63"/>
        <v>10.238315356959426</v>
      </c>
      <c r="BI177">
        <f t="shared" si="64"/>
        <v>-42255</v>
      </c>
      <c r="BL177">
        <f t="shared" si="65"/>
        <v>6.3574723892073262E-2</v>
      </c>
      <c r="BM177">
        <f>CD177/U177</f>
        <v>2.1278890600924499E-2</v>
      </c>
      <c r="BN177">
        <f>CD177/(U177-K177-J177)</f>
        <v>-2.3035863219349459E-2</v>
      </c>
      <c r="BP177">
        <f t="shared" si="66"/>
        <v>1396</v>
      </c>
      <c r="BR177">
        <f t="shared" si="67"/>
        <v>0</v>
      </c>
      <c r="BT177">
        <f t="shared" si="68"/>
        <v>1</v>
      </c>
      <c r="BU177">
        <f t="shared" si="69"/>
        <v>6.7322163138356581E-2</v>
      </c>
      <c r="BW177">
        <f t="shared" si="70"/>
        <v>9.4496661530559845</v>
      </c>
      <c r="BX177">
        <f t="shared" si="71"/>
        <v>4.6200553379914451E-4</v>
      </c>
      <c r="BY177">
        <f t="shared" si="72"/>
        <v>1543.0822968490877</v>
      </c>
      <c r="CA177">
        <f t="shared" si="73"/>
        <v>0.6879886282871357</v>
      </c>
      <c r="CB177">
        <f t="shared" si="74"/>
        <v>1.2468905472636815</v>
      </c>
      <c r="CD177">
        <v>82.86</v>
      </c>
    </row>
    <row r="178" spans="1:82" x14ac:dyDescent="0.3">
      <c r="A178" t="s">
        <v>510</v>
      </c>
      <c r="B178" t="s">
        <v>511</v>
      </c>
      <c r="C178" t="s">
        <v>104</v>
      </c>
      <c r="D178" t="s">
        <v>44</v>
      </c>
      <c r="F178">
        <v>8897</v>
      </c>
      <c r="G178">
        <v>35797</v>
      </c>
      <c r="H178">
        <v>6794</v>
      </c>
      <c r="J178">
        <v>4063</v>
      </c>
      <c r="K178">
        <v>362</v>
      </c>
      <c r="O178">
        <v>7122</v>
      </c>
      <c r="P178">
        <v>346915</v>
      </c>
      <c r="T178">
        <v>10588</v>
      </c>
      <c r="U178">
        <v>73099</v>
      </c>
      <c r="W178">
        <v>6022</v>
      </c>
      <c r="X178">
        <v>-97</v>
      </c>
      <c r="AA178">
        <v>5494</v>
      </c>
      <c r="AB178">
        <v>26114</v>
      </c>
      <c r="AF178">
        <v>1684</v>
      </c>
      <c r="AH178">
        <v>7435</v>
      </c>
      <c r="AI178">
        <v>1062</v>
      </c>
      <c r="AJ178">
        <v>6355</v>
      </c>
      <c r="AK178">
        <v>3253</v>
      </c>
      <c r="AM178">
        <v>1075</v>
      </c>
      <c r="AO178">
        <f t="shared" si="75"/>
        <v>0</v>
      </c>
      <c r="AP178">
        <f t="shared" si="76"/>
        <v>0</v>
      </c>
      <c r="AQ178">
        <f t="shared" si="77"/>
        <v>35435</v>
      </c>
      <c r="AS178">
        <f t="shared" si="52"/>
        <v>35797</v>
      </c>
      <c r="AT178">
        <f t="shared" si="53"/>
        <v>72737</v>
      </c>
      <c r="AU178" s="3">
        <f t="shared" si="54"/>
        <v>81600000000</v>
      </c>
      <c r="AV178">
        <f t="shared" si="55"/>
        <v>0</v>
      </c>
      <c r="AW178">
        <f t="shared" si="56"/>
        <v>0</v>
      </c>
      <c r="AX178">
        <f t="shared" si="57"/>
        <v>0</v>
      </c>
      <c r="AY178">
        <f t="shared" si="58"/>
        <v>0</v>
      </c>
      <c r="AZ178">
        <f t="shared" si="59"/>
        <v>0</v>
      </c>
      <c r="BB178">
        <f t="shared" si="60"/>
        <v>9.0873536888566087E-2</v>
      </c>
      <c r="BD178" t="e">
        <f t="shared" si="61"/>
        <v>#DIV/0!</v>
      </c>
      <c r="BF178">
        <f t="shared" si="62"/>
        <v>0.35724154913199907</v>
      </c>
      <c r="BG178">
        <f t="shared" si="63"/>
        <v>0.4897057415286119</v>
      </c>
      <c r="BI178">
        <f t="shared" si="64"/>
        <v>33336</v>
      </c>
      <c r="BL178">
        <f t="shared" si="65"/>
        <v>9.0873536888566087E-2</v>
      </c>
      <c r="BM178">
        <f>CD178/U178</f>
        <v>1.1162943405518542E-3</v>
      </c>
      <c r="BN178">
        <f>CD178/(U178-K178-J178)</f>
        <v>1.1882226170020676E-3</v>
      </c>
      <c r="BP178">
        <f t="shared" si="66"/>
        <v>6.4486482346633983E-2</v>
      </c>
      <c r="BR178">
        <f t="shared" si="67"/>
        <v>0</v>
      </c>
      <c r="BT178">
        <f t="shared" si="68"/>
        <v>0</v>
      </c>
      <c r="BU178">
        <f t="shared" si="69"/>
        <v>2.0346397742827613</v>
      </c>
      <c r="BW178">
        <f t="shared" si="70"/>
        <v>8.2381427926510625E-2</v>
      </c>
      <c r="BX178" t="e">
        <f t="shared" si="71"/>
        <v>#DIV/0!</v>
      </c>
      <c r="BY178" t="e">
        <f t="shared" si="72"/>
        <v>#DIV/0!</v>
      </c>
      <c r="CA178" t="e">
        <f t="shared" si="73"/>
        <v>#DIV/0!</v>
      </c>
      <c r="CB178" t="e">
        <f t="shared" si="74"/>
        <v>#DIV/0!</v>
      </c>
      <c r="CD178">
        <v>81.599999999999994</v>
      </c>
    </row>
    <row r="179" spans="1:82" x14ac:dyDescent="0.3">
      <c r="A179" t="s">
        <v>510</v>
      </c>
      <c r="B179" t="s">
        <v>512</v>
      </c>
      <c r="C179" t="s">
        <v>104</v>
      </c>
      <c r="D179" t="s">
        <v>44</v>
      </c>
      <c r="F179">
        <v>8897</v>
      </c>
      <c r="G179">
        <v>35797</v>
      </c>
      <c r="H179">
        <v>6794</v>
      </c>
      <c r="J179">
        <v>4063</v>
      </c>
      <c r="K179">
        <v>362</v>
      </c>
      <c r="O179">
        <v>7122</v>
      </c>
      <c r="P179">
        <v>346915</v>
      </c>
      <c r="T179">
        <v>10588</v>
      </c>
      <c r="U179">
        <v>73099</v>
      </c>
      <c r="W179">
        <v>6022</v>
      </c>
      <c r="X179">
        <v>-97</v>
      </c>
      <c r="AA179">
        <v>5494</v>
      </c>
      <c r="AB179">
        <v>26114</v>
      </c>
      <c r="AF179">
        <v>1684</v>
      </c>
      <c r="AH179">
        <v>7435</v>
      </c>
      <c r="AI179">
        <v>1062</v>
      </c>
      <c r="AJ179">
        <v>6355</v>
      </c>
      <c r="AK179">
        <v>3253</v>
      </c>
      <c r="AM179">
        <v>1075</v>
      </c>
      <c r="AO179">
        <f t="shared" si="75"/>
        <v>0</v>
      </c>
      <c r="AP179">
        <f t="shared" si="76"/>
        <v>0</v>
      </c>
      <c r="AQ179">
        <f t="shared" si="77"/>
        <v>35435</v>
      </c>
      <c r="AS179">
        <f t="shared" si="52"/>
        <v>35797</v>
      </c>
      <c r="AT179">
        <f t="shared" si="53"/>
        <v>72737</v>
      </c>
      <c r="AU179" s="3">
        <f t="shared" si="54"/>
        <v>81600000000</v>
      </c>
      <c r="AV179">
        <f t="shared" si="55"/>
        <v>0</v>
      </c>
      <c r="AW179">
        <f t="shared" si="56"/>
        <v>0</v>
      </c>
      <c r="AX179">
        <f t="shared" si="57"/>
        <v>0</v>
      </c>
      <c r="AY179">
        <f t="shared" si="58"/>
        <v>0</v>
      </c>
      <c r="AZ179">
        <f t="shared" si="59"/>
        <v>0</v>
      </c>
      <c r="BB179">
        <f t="shared" si="60"/>
        <v>9.0873536888566087E-2</v>
      </c>
      <c r="BD179" t="e">
        <f t="shared" si="61"/>
        <v>#DIV/0!</v>
      </c>
      <c r="BF179">
        <f t="shared" si="62"/>
        <v>0.35724154913199907</v>
      </c>
      <c r="BG179">
        <f t="shared" si="63"/>
        <v>0.4897057415286119</v>
      </c>
      <c r="BI179">
        <f t="shared" si="64"/>
        <v>33336</v>
      </c>
      <c r="BL179">
        <f t="shared" si="65"/>
        <v>9.0873536888566087E-2</v>
      </c>
      <c r="BM179">
        <f>CD179/U179</f>
        <v>1.1162943405518542E-3</v>
      </c>
      <c r="BN179">
        <f>CD179/(U179-K179-J179)</f>
        <v>1.1882226170020676E-3</v>
      </c>
      <c r="BP179">
        <f t="shared" si="66"/>
        <v>6.4486482346633983E-2</v>
      </c>
      <c r="BR179">
        <f t="shared" si="67"/>
        <v>0</v>
      </c>
      <c r="BT179">
        <f t="shared" si="68"/>
        <v>0</v>
      </c>
      <c r="BU179">
        <f t="shared" si="69"/>
        <v>2.0346397742827613</v>
      </c>
      <c r="BW179">
        <f t="shared" si="70"/>
        <v>8.2381427926510625E-2</v>
      </c>
      <c r="BX179" t="e">
        <f t="shared" si="71"/>
        <v>#DIV/0!</v>
      </c>
      <c r="BY179" t="e">
        <f t="shared" si="72"/>
        <v>#DIV/0!</v>
      </c>
      <c r="CA179" t="e">
        <f t="shared" si="73"/>
        <v>#DIV/0!</v>
      </c>
      <c r="CB179" t="e">
        <f t="shared" si="74"/>
        <v>#DIV/0!</v>
      </c>
      <c r="CD179">
        <v>81.599999999999994</v>
      </c>
    </row>
    <row r="180" spans="1:82" x14ac:dyDescent="0.3">
      <c r="A180" t="s">
        <v>513</v>
      </c>
      <c r="B180" t="s">
        <v>514</v>
      </c>
      <c r="C180" t="s">
        <v>515</v>
      </c>
      <c r="D180" t="s">
        <v>44</v>
      </c>
      <c r="E180">
        <v>6469666</v>
      </c>
      <c r="G180">
        <v>13073561</v>
      </c>
      <c r="H180">
        <v>3778164</v>
      </c>
      <c r="I180">
        <v>563006</v>
      </c>
      <c r="J180">
        <v>3448850</v>
      </c>
      <c r="K180">
        <v>108</v>
      </c>
      <c r="L180">
        <v>934470</v>
      </c>
      <c r="M180">
        <v>361849</v>
      </c>
      <c r="N180">
        <v>2650120</v>
      </c>
      <c r="O180">
        <v>469738</v>
      </c>
      <c r="P180">
        <v>4050355</v>
      </c>
      <c r="R180">
        <v>15601</v>
      </c>
      <c r="S180">
        <v>1163592</v>
      </c>
      <c r="T180">
        <v>15601</v>
      </c>
      <c r="U180">
        <v>13073561</v>
      </c>
      <c r="W180">
        <v>8984105</v>
      </c>
      <c r="AA180">
        <v>180380</v>
      </c>
      <c r="AB180">
        <v>6127.4</v>
      </c>
      <c r="AC180">
        <v>1245.3</v>
      </c>
      <c r="AD180">
        <v>4882147</v>
      </c>
      <c r="AE180">
        <v>1355.7</v>
      </c>
      <c r="AF180">
        <v>2263380</v>
      </c>
      <c r="AG180">
        <v>2082.4</v>
      </c>
      <c r="AH180">
        <v>1513858</v>
      </c>
      <c r="AI180">
        <v>99718</v>
      </c>
      <c r="AJ180">
        <v>2251844</v>
      </c>
      <c r="AK180">
        <v>1407</v>
      </c>
      <c r="AL180">
        <v>123161</v>
      </c>
      <c r="AM180">
        <v>295065</v>
      </c>
      <c r="AN180">
        <v>-121754</v>
      </c>
      <c r="AO180">
        <f t="shared" si="75"/>
        <v>1266.3998855903262</v>
      </c>
      <c r="AP180">
        <f t="shared" si="76"/>
        <v>3819546</v>
      </c>
      <c r="AQ180">
        <f t="shared" si="77"/>
        <v>13073453</v>
      </c>
      <c r="AS180">
        <f t="shared" si="52"/>
        <v>10423441</v>
      </c>
      <c r="AT180">
        <f t="shared" si="53"/>
        <v>13073453</v>
      </c>
      <c r="AU180" s="3">
        <f t="shared" si="54"/>
        <v>81170000000</v>
      </c>
      <c r="AV180">
        <f t="shared" si="55"/>
        <v>1.2149537619969511E-4</v>
      </c>
      <c r="AW180">
        <f t="shared" si="56"/>
        <v>1.3006261559882193E-4</v>
      </c>
      <c r="AX180">
        <f t="shared" si="57"/>
        <v>9.6751792482232719E-5</v>
      </c>
      <c r="AY180">
        <f t="shared" si="58"/>
        <v>1.0369783718452839E-4</v>
      </c>
      <c r="AZ180">
        <f t="shared" si="59"/>
        <v>1.0357423951204821E-4</v>
      </c>
      <c r="BB180">
        <f t="shared" si="60"/>
        <v>1.3498421490561513E-4</v>
      </c>
      <c r="BD180">
        <f t="shared" si="61"/>
        <v>1.0883365363779426E-2</v>
      </c>
      <c r="BF180">
        <f t="shared" si="62"/>
        <v>5.8696957057936924E-4</v>
      </c>
      <c r="BG180">
        <f t="shared" si="63"/>
        <v>1</v>
      </c>
      <c r="BI180">
        <f t="shared" si="64"/>
        <v>-3448850</v>
      </c>
      <c r="BL180">
        <f t="shared" si="65"/>
        <v>1.3498421490561513E-4</v>
      </c>
      <c r="BM180">
        <f>CD180/U180</f>
        <v>6.2087139074044177E-6</v>
      </c>
      <c r="BN180">
        <f>CD180/(U180-K180-J180)</f>
        <v>8.4335946116426829E-6</v>
      </c>
      <c r="BP180">
        <f t="shared" si="66"/>
        <v>369.38668929725497</v>
      </c>
      <c r="BR180">
        <f t="shared" si="67"/>
        <v>1.2149537619969512E-4</v>
      </c>
      <c r="BT180">
        <f t="shared" si="68"/>
        <v>0.22125208081731243</v>
      </c>
      <c r="BU180">
        <f t="shared" si="69"/>
        <v>0.99999173905258099</v>
      </c>
      <c r="BW180">
        <f t="shared" si="70"/>
        <v>0.68719647233068326</v>
      </c>
      <c r="BX180">
        <f t="shared" si="71"/>
        <v>1.6481500873058355E-6</v>
      </c>
      <c r="BY180">
        <f t="shared" si="72"/>
        <v>623.35546964980881</v>
      </c>
      <c r="CA180">
        <f t="shared" si="73"/>
        <v>1.4256577060661404</v>
      </c>
      <c r="CB180">
        <f t="shared" si="74"/>
        <v>2.3047322385401414</v>
      </c>
      <c r="CD180">
        <v>81.17</v>
      </c>
    </row>
    <row r="181" spans="1:82" x14ac:dyDescent="0.3">
      <c r="A181" t="s">
        <v>516</v>
      </c>
      <c r="B181" t="s">
        <v>517</v>
      </c>
      <c r="C181" t="s">
        <v>156</v>
      </c>
      <c r="D181" t="s">
        <v>44</v>
      </c>
      <c r="E181">
        <v>44113.3</v>
      </c>
      <c r="F181">
        <v>0.1</v>
      </c>
      <c r="G181">
        <v>64255.199999999997</v>
      </c>
      <c r="H181">
        <v>287.60000000000002</v>
      </c>
      <c r="I181">
        <v>650.29999999999995</v>
      </c>
      <c r="J181">
        <v>12270.2</v>
      </c>
      <c r="K181">
        <v>4530.1000000000004</v>
      </c>
      <c r="L181">
        <v>3895.9</v>
      </c>
      <c r="N181">
        <v>29260.799999999999</v>
      </c>
      <c r="O181">
        <v>328.1</v>
      </c>
      <c r="P181">
        <v>44075.6</v>
      </c>
      <c r="Q181">
        <v>200</v>
      </c>
      <c r="R181">
        <v>5552.6</v>
      </c>
      <c r="T181">
        <v>225.2</v>
      </c>
      <c r="U181">
        <v>20179.599999999999</v>
      </c>
      <c r="W181">
        <v>4985.7</v>
      </c>
      <c r="Y181">
        <v>250</v>
      </c>
      <c r="AA181">
        <v>1151.0999999999999</v>
      </c>
      <c r="AB181">
        <v>9933.7999999999993</v>
      </c>
      <c r="AF181">
        <v>174.5</v>
      </c>
      <c r="AH181">
        <v>2259.3000000000002</v>
      </c>
      <c r="AI181">
        <v>573.6</v>
      </c>
      <c r="AK181">
        <v>2582.9</v>
      </c>
      <c r="AL181">
        <v>141.9</v>
      </c>
      <c r="AM181">
        <v>651</v>
      </c>
      <c r="AN181">
        <v>2441</v>
      </c>
      <c r="AO181">
        <f t="shared" si="75"/>
        <v>0</v>
      </c>
      <c r="AP181">
        <f t="shared" si="76"/>
        <v>14852.500000000004</v>
      </c>
      <c r="AQ181">
        <f t="shared" si="77"/>
        <v>59725.1</v>
      </c>
      <c r="AS181">
        <f t="shared" si="52"/>
        <v>34994.399999999994</v>
      </c>
      <c r="AT181">
        <f t="shared" si="53"/>
        <v>15649.499999999998</v>
      </c>
      <c r="AU181" s="3">
        <f t="shared" si="54"/>
        <v>80860000000</v>
      </c>
      <c r="AV181">
        <f t="shared" si="55"/>
        <v>0</v>
      </c>
      <c r="AW181">
        <f t="shared" si="56"/>
        <v>0</v>
      </c>
      <c r="AX181">
        <f t="shared" si="57"/>
        <v>0</v>
      </c>
      <c r="AY181">
        <f t="shared" si="58"/>
        <v>0</v>
      </c>
      <c r="AZ181">
        <f t="shared" si="59"/>
        <v>0</v>
      </c>
      <c r="BB181">
        <f t="shared" si="60"/>
        <v>7.3808952289509192E-2</v>
      </c>
      <c r="BD181">
        <f t="shared" si="61"/>
        <v>15.275718898969707</v>
      </c>
      <c r="BF181">
        <f t="shared" si="62"/>
        <v>-2.984377816499427</v>
      </c>
      <c r="BG181">
        <f t="shared" si="63"/>
        <v>3.1841661876350376</v>
      </c>
      <c r="BI181">
        <f t="shared" si="64"/>
        <v>-56345.8</v>
      </c>
      <c r="BL181">
        <f t="shared" si="65"/>
        <v>7.3808952289509192E-2</v>
      </c>
      <c r="BM181">
        <f>CD181/U181</f>
        <v>4.0070169874526756E-3</v>
      </c>
      <c r="BN181">
        <f>CD181/(U181-K181-J181)</f>
        <v>2.3928032432752364E-2</v>
      </c>
      <c r="BP181">
        <f t="shared" si="66"/>
        <v>1.7566288832068292E-2</v>
      </c>
      <c r="BR181">
        <f t="shared" si="67"/>
        <v>0</v>
      </c>
      <c r="BT181">
        <f t="shared" si="68"/>
        <v>0</v>
      </c>
      <c r="BU181">
        <f t="shared" si="69"/>
        <v>0.24355227281216149</v>
      </c>
      <c r="BW181">
        <f t="shared" si="70"/>
        <v>0.24706634422882515</v>
      </c>
      <c r="BX181">
        <f t="shared" si="71"/>
        <v>8.6958120877798587E-3</v>
      </c>
      <c r="BY181">
        <f t="shared" si="72"/>
        <v>1.4952996426704588</v>
      </c>
      <c r="CA181">
        <f t="shared" si="73"/>
        <v>9.82884951881015E-3</v>
      </c>
      <c r="CB181">
        <f t="shared" si="74"/>
        <v>1.5075903597987752</v>
      </c>
      <c r="CD181">
        <v>80.86</v>
      </c>
    </row>
    <row r="182" spans="1:82" x14ac:dyDescent="0.3">
      <c r="A182" t="s">
        <v>518</v>
      </c>
      <c r="B182" t="s">
        <v>519</v>
      </c>
      <c r="C182" t="s">
        <v>289</v>
      </c>
      <c r="D182" t="s">
        <v>252</v>
      </c>
      <c r="AO182" t="e">
        <f t="shared" si="75"/>
        <v>#DIV/0!</v>
      </c>
      <c r="AP182">
        <f t="shared" si="76"/>
        <v>0</v>
      </c>
      <c r="AQ182">
        <f t="shared" si="77"/>
        <v>0</v>
      </c>
      <c r="AS182">
        <f t="shared" si="52"/>
        <v>0</v>
      </c>
      <c r="AT182">
        <f t="shared" si="53"/>
        <v>0</v>
      </c>
      <c r="AU182" s="3">
        <f t="shared" si="54"/>
        <v>80700000000</v>
      </c>
      <c r="AV182" t="e">
        <f t="shared" si="55"/>
        <v>#DIV/0!</v>
      </c>
      <c r="AW182" t="e">
        <f t="shared" si="56"/>
        <v>#DIV/0!</v>
      </c>
      <c r="AX182" t="e">
        <f t="shared" si="57"/>
        <v>#DIV/0!</v>
      </c>
      <c r="AY182" t="e">
        <f t="shared" si="58"/>
        <v>#DIV/0!</v>
      </c>
      <c r="AZ182" t="e">
        <f t="shared" si="59"/>
        <v>#DIV/0!</v>
      </c>
      <c r="BB182" t="e">
        <f t="shared" si="60"/>
        <v>#DIV/0!</v>
      </c>
      <c r="BD182" t="e">
        <f t="shared" si="61"/>
        <v>#DIV/0!</v>
      </c>
      <c r="BF182" t="e">
        <f t="shared" si="62"/>
        <v>#DIV/0!</v>
      </c>
      <c r="BG182" t="e">
        <f t="shared" si="63"/>
        <v>#DIV/0!</v>
      </c>
      <c r="BI182">
        <f t="shared" si="64"/>
        <v>0</v>
      </c>
      <c r="BL182" t="e">
        <f t="shared" si="65"/>
        <v>#DIV/0!</v>
      </c>
      <c r="BM182" t="e">
        <f>CD182/U182</f>
        <v>#DIV/0!</v>
      </c>
      <c r="BN182" t="e">
        <f>CD182/(U182-K182-J182)</f>
        <v>#DIV/0!</v>
      </c>
      <c r="BP182" t="e">
        <f t="shared" si="66"/>
        <v>#DIV/0!</v>
      </c>
      <c r="BR182" t="e">
        <f t="shared" si="67"/>
        <v>#DIV/0!</v>
      </c>
      <c r="BT182" t="e">
        <f t="shared" si="68"/>
        <v>#DIV/0!</v>
      </c>
      <c r="BU182" t="e">
        <f t="shared" si="69"/>
        <v>#DIV/0!</v>
      </c>
      <c r="BW182" t="e">
        <f t="shared" si="70"/>
        <v>#DIV/0!</v>
      </c>
      <c r="BX182" t="e">
        <f t="shared" si="71"/>
        <v>#DIV/0!</v>
      </c>
      <c r="BY182" t="e">
        <f t="shared" si="72"/>
        <v>#DIV/0!</v>
      </c>
      <c r="CA182" t="e">
        <f t="shared" si="73"/>
        <v>#DIV/0!</v>
      </c>
      <c r="CB182" t="e">
        <f t="shared" si="74"/>
        <v>#DIV/0!</v>
      </c>
      <c r="CD182">
        <v>80.7</v>
      </c>
    </row>
    <row r="183" spans="1:82" x14ac:dyDescent="0.3">
      <c r="A183" t="s">
        <v>520</v>
      </c>
      <c r="B183" t="s">
        <v>521</v>
      </c>
      <c r="C183" t="s">
        <v>522</v>
      </c>
      <c r="D183" t="s">
        <v>110</v>
      </c>
      <c r="E183">
        <v>2024</v>
      </c>
      <c r="F183">
        <v>2024</v>
      </c>
      <c r="G183">
        <v>282228</v>
      </c>
      <c r="H183">
        <v>39269</v>
      </c>
      <c r="I183">
        <v>-6930</v>
      </c>
      <c r="J183">
        <v>178</v>
      </c>
      <c r="K183">
        <v>180</v>
      </c>
      <c r="L183">
        <v>184</v>
      </c>
      <c r="M183">
        <v>184</v>
      </c>
      <c r="N183">
        <v>2024</v>
      </c>
      <c r="O183">
        <v>2024</v>
      </c>
      <c r="P183">
        <v>203910</v>
      </c>
      <c r="Q183">
        <v>2024</v>
      </c>
      <c r="R183">
        <v>54285</v>
      </c>
      <c r="S183">
        <v>185</v>
      </c>
      <c r="T183">
        <v>54966</v>
      </c>
      <c r="U183">
        <v>32</v>
      </c>
      <c r="V183">
        <v>481474</v>
      </c>
      <c r="X183">
        <v>1</v>
      </c>
      <c r="Y183">
        <v>2024</v>
      </c>
      <c r="Z183">
        <v>2024</v>
      </c>
      <c r="AA183">
        <v>555</v>
      </c>
      <c r="AB183">
        <v>-1400</v>
      </c>
      <c r="AC183">
        <v>2024</v>
      </c>
      <c r="AD183">
        <v>-3424</v>
      </c>
      <c r="AE183">
        <v>2024</v>
      </c>
      <c r="AF183">
        <v>2487</v>
      </c>
      <c r="AG183">
        <v>2024</v>
      </c>
      <c r="AH183">
        <v>11297</v>
      </c>
      <c r="AI183">
        <v>8761</v>
      </c>
      <c r="AJ183">
        <v>768</v>
      </c>
      <c r="AK183">
        <v>27297</v>
      </c>
      <c r="AL183">
        <v>2024</v>
      </c>
      <c r="AM183">
        <v>2024</v>
      </c>
      <c r="AN183">
        <v>25273</v>
      </c>
      <c r="AO183">
        <f t="shared" si="75"/>
        <v>454.35637779941584</v>
      </c>
      <c r="AP183">
        <f t="shared" si="76"/>
        <v>0</v>
      </c>
      <c r="AQ183">
        <f t="shared" si="77"/>
        <v>282048</v>
      </c>
      <c r="AS183">
        <f t="shared" si="52"/>
        <v>280204</v>
      </c>
      <c r="AT183">
        <f t="shared" si="53"/>
        <v>-148</v>
      </c>
      <c r="AU183" s="3">
        <f t="shared" si="54"/>
        <v>80370000000</v>
      </c>
      <c r="AV183">
        <f t="shared" si="55"/>
        <v>1.6215199561727021E-3</v>
      </c>
      <c r="AW183">
        <f t="shared" si="56"/>
        <v>7.2233087322093907E-3</v>
      </c>
      <c r="AX183">
        <f t="shared" si="57"/>
        <v>8.2613254627334782E-3</v>
      </c>
      <c r="AY183">
        <f t="shared" si="58"/>
        <v>7.1715067250591718E-3</v>
      </c>
      <c r="AZ183">
        <f t="shared" si="59"/>
        <v>3.6801338230481109E-2</v>
      </c>
      <c r="BB183">
        <f t="shared" si="60"/>
        <v>9.7418309517351642E-2</v>
      </c>
      <c r="BD183">
        <f t="shared" si="61"/>
        <v>0.20202020202020202</v>
      </c>
      <c r="BF183">
        <f t="shared" si="62"/>
        <v>-2.5774619364103319E-2</v>
      </c>
      <c r="BG183">
        <f t="shared" si="63"/>
        <v>8819.625</v>
      </c>
      <c r="BI183">
        <f t="shared" si="64"/>
        <v>-282375</v>
      </c>
      <c r="BL183">
        <f t="shared" si="65"/>
        <v>9.7418309517351642E-2</v>
      </c>
      <c r="BM183">
        <f>CD183/U183</f>
        <v>2.5115625000000001</v>
      </c>
      <c r="BN183">
        <f>CD183/(U183-K183-J183)</f>
        <v>-0.24653374233128836</v>
      </c>
      <c r="BP183">
        <f t="shared" si="66"/>
        <v>-1.7764285714285715</v>
      </c>
      <c r="BR183">
        <f t="shared" si="67"/>
        <v>1.6215199561727021E-3</v>
      </c>
      <c r="BT183">
        <f t="shared" si="68"/>
        <v>-1.4457142857142857</v>
      </c>
      <c r="BU183">
        <f t="shared" si="69"/>
        <v>-5.2794194764516631E-4</v>
      </c>
      <c r="BW183">
        <f t="shared" si="70"/>
        <v>0</v>
      </c>
      <c r="BX183">
        <f t="shared" si="71"/>
        <v>8.1667755331677298E-3</v>
      </c>
      <c r="BY183">
        <f t="shared" si="72"/>
        <v>-6.4935064935064935E-4</v>
      </c>
      <c r="CA183">
        <f t="shared" si="73"/>
        <v>19.401679841897234</v>
      </c>
      <c r="CB183">
        <f t="shared" si="74"/>
        <v>0.90909090909090906</v>
      </c>
      <c r="CD183">
        <v>80.37</v>
      </c>
    </row>
    <row r="184" spans="1:82" x14ac:dyDescent="0.3">
      <c r="A184" t="s">
        <v>523</v>
      </c>
      <c r="B184" t="s">
        <v>524</v>
      </c>
      <c r="C184" t="s">
        <v>525</v>
      </c>
      <c r="D184" t="s">
        <v>110</v>
      </c>
      <c r="E184">
        <v>94292</v>
      </c>
      <c r="F184">
        <v>94292</v>
      </c>
      <c r="G184">
        <v>94292</v>
      </c>
      <c r="H184">
        <v>2406</v>
      </c>
      <c r="I184">
        <v>2406</v>
      </c>
      <c r="J184">
        <v>2406</v>
      </c>
      <c r="K184">
        <v>5536</v>
      </c>
      <c r="L184">
        <v>283</v>
      </c>
      <c r="M184">
        <v>94292</v>
      </c>
      <c r="N184">
        <v>94292</v>
      </c>
      <c r="O184">
        <v>5536</v>
      </c>
      <c r="P184">
        <v>94292</v>
      </c>
      <c r="Q184">
        <v>410</v>
      </c>
      <c r="R184">
        <v>410</v>
      </c>
      <c r="S184">
        <v>283</v>
      </c>
      <c r="T184">
        <v>94292</v>
      </c>
      <c r="U184">
        <v>94292</v>
      </c>
      <c r="V184">
        <v>381</v>
      </c>
      <c r="W184">
        <v>2022</v>
      </c>
      <c r="X184">
        <v>324</v>
      </c>
      <c r="Y184">
        <v>2406</v>
      </c>
      <c r="Z184">
        <v>22453</v>
      </c>
      <c r="AA184">
        <v>5536</v>
      </c>
      <c r="AB184">
        <v>2685</v>
      </c>
      <c r="AC184">
        <v>-45444</v>
      </c>
      <c r="AD184">
        <v>45972</v>
      </c>
      <c r="AE184">
        <v>26876</v>
      </c>
      <c r="AF184">
        <v>43212</v>
      </c>
      <c r="AG184">
        <v>-789</v>
      </c>
      <c r="AH184">
        <v>11142</v>
      </c>
      <c r="AI184">
        <v>-3537</v>
      </c>
      <c r="AJ184">
        <v>94292</v>
      </c>
      <c r="AK184">
        <v>22453</v>
      </c>
      <c r="AL184">
        <v>2406</v>
      </c>
      <c r="AM184">
        <v>283</v>
      </c>
      <c r="AN184">
        <v>23318</v>
      </c>
      <c r="AO184">
        <f t="shared" si="75"/>
        <v>35407.718901453954</v>
      </c>
      <c r="AP184">
        <f t="shared" si="76"/>
        <v>0</v>
      </c>
      <c r="AQ184">
        <f t="shared" si="77"/>
        <v>88756</v>
      </c>
      <c r="AS184">
        <f t="shared" si="52"/>
        <v>0</v>
      </c>
      <c r="AT184">
        <f t="shared" si="53"/>
        <v>88756</v>
      </c>
      <c r="AU184" s="3">
        <f t="shared" si="54"/>
        <v>79980000000</v>
      </c>
      <c r="AV184" t="e">
        <f t="shared" si="55"/>
        <v>#DIV/0!</v>
      </c>
      <c r="AW184" t="e">
        <f t="shared" si="56"/>
        <v>#DIV/0!</v>
      </c>
      <c r="AX184">
        <f t="shared" si="57"/>
        <v>0.18775568924963917</v>
      </c>
      <c r="AY184">
        <f t="shared" si="58"/>
        <v>0.28502948288295932</v>
      </c>
      <c r="AZ184">
        <f t="shared" si="59"/>
        <v>0.14251474144147966</v>
      </c>
      <c r="BB184" t="e">
        <f t="shared" si="60"/>
        <v>#DIV/0!</v>
      </c>
      <c r="BD184">
        <f t="shared" si="61"/>
        <v>1.1159600997506234</v>
      </c>
      <c r="BF184">
        <f t="shared" si="62"/>
        <v>3.274390243902439</v>
      </c>
      <c r="BG184">
        <f t="shared" si="63"/>
        <v>1</v>
      </c>
      <c r="BI184">
        <f t="shared" si="64"/>
        <v>-2730</v>
      </c>
      <c r="BL184" t="e">
        <f t="shared" si="65"/>
        <v>#DIV/0!</v>
      </c>
      <c r="BM184">
        <f>CD184/U184</f>
        <v>8.4821617952742553E-4</v>
      </c>
      <c r="BN184">
        <f>CD184/(U184-K184-J184)</f>
        <v>9.2623045744064862E-4</v>
      </c>
      <c r="BP184">
        <f t="shared" si="66"/>
        <v>16.093854748603352</v>
      </c>
      <c r="BR184" t="e">
        <f t="shared" si="67"/>
        <v>#DIV/0!</v>
      </c>
      <c r="BT184">
        <f t="shared" si="68"/>
        <v>10.009683426443203</v>
      </c>
      <c r="BU184">
        <f t="shared" si="69"/>
        <v>0.93785262800661773</v>
      </c>
      <c r="BW184">
        <f t="shared" si="70"/>
        <v>2.1444024943791627E-2</v>
      </c>
      <c r="BX184">
        <f t="shared" si="71"/>
        <v>5.9049524945541025E-7</v>
      </c>
      <c r="BY184">
        <f t="shared" si="72"/>
        <v>0</v>
      </c>
      <c r="CA184">
        <f t="shared" si="73"/>
        <v>2.5516480719467188E-2</v>
      </c>
      <c r="CB184">
        <f t="shared" si="74"/>
        <v>0</v>
      </c>
      <c r="CD184">
        <v>79.98</v>
      </c>
    </row>
    <row r="185" spans="1:82" x14ac:dyDescent="0.3">
      <c r="A185" t="s">
        <v>523</v>
      </c>
      <c r="B185" t="s">
        <v>526</v>
      </c>
      <c r="C185" t="s">
        <v>525</v>
      </c>
      <c r="D185" t="s">
        <v>110</v>
      </c>
      <c r="E185">
        <v>94292</v>
      </c>
      <c r="F185">
        <v>94292</v>
      </c>
      <c r="G185">
        <v>94292</v>
      </c>
      <c r="H185">
        <v>2406</v>
      </c>
      <c r="I185">
        <v>2406</v>
      </c>
      <c r="J185">
        <v>2406</v>
      </c>
      <c r="K185">
        <v>5536</v>
      </c>
      <c r="L185">
        <v>283</v>
      </c>
      <c r="M185">
        <v>94292</v>
      </c>
      <c r="N185">
        <v>94292</v>
      </c>
      <c r="O185">
        <v>5536</v>
      </c>
      <c r="P185">
        <v>94292</v>
      </c>
      <c r="Q185">
        <v>410</v>
      </c>
      <c r="R185">
        <v>410</v>
      </c>
      <c r="S185">
        <v>283</v>
      </c>
      <c r="T185">
        <v>94292</v>
      </c>
      <c r="U185">
        <v>94292</v>
      </c>
      <c r="V185">
        <v>381</v>
      </c>
      <c r="W185">
        <v>2022</v>
      </c>
      <c r="X185">
        <v>324</v>
      </c>
      <c r="Y185">
        <v>2406</v>
      </c>
      <c r="Z185">
        <v>22453</v>
      </c>
      <c r="AA185">
        <v>5536</v>
      </c>
      <c r="AB185">
        <v>2685</v>
      </c>
      <c r="AC185">
        <v>-45444</v>
      </c>
      <c r="AD185">
        <v>45972</v>
      </c>
      <c r="AE185">
        <v>26876</v>
      </c>
      <c r="AF185">
        <v>43212</v>
      </c>
      <c r="AG185">
        <v>-789</v>
      </c>
      <c r="AH185">
        <v>11142</v>
      </c>
      <c r="AI185">
        <v>-3537</v>
      </c>
      <c r="AJ185">
        <v>94292</v>
      </c>
      <c r="AK185">
        <v>22453</v>
      </c>
      <c r="AL185">
        <v>2406</v>
      </c>
      <c r="AM185">
        <v>283</v>
      </c>
      <c r="AN185">
        <v>23318</v>
      </c>
      <c r="AO185">
        <f t="shared" si="75"/>
        <v>35407.718901453954</v>
      </c>
      <c r="AP185">
        <f t="shared" si="76"/>
        <v>0</v>
      </c>
      <c r="AQ185">
        <f t="shared" si="77"/>
        <v>88756</v>
      </c>
      <c r="AS185">
        <f t="shared" si="52"/>
        <v>0</v>
      </c>
      <c r="AT185">
        <f t="shared" si="53"/>
        <v>88756</v>
      </c>
      <c r="AU185" s="3">
        <f t="shared" si="54"/>
        <v>79980000000</v>
      </c>
      <c r="AV185" t="e">
        <f t="shared" si="55"/>
        <v>#DIV/0!</v>
      </c>
      <c r="AW185" t="e">
        <f t="shared" si="56"/>
        <v>#DIV/0!</v>
      </c>
      <c r="AX185">
        <f t="shared" si="57"/>
        <v>0.18775568924963917</v>
      </c>
      <c r="AY185">
        <f t="shared" si="58"/>
        <v>0.28502948288295932</v>
      </c>
      <c r="AZ185">
        <f t="shared" si="59"/>
        <v>0.14251474144147966</v>
      </c>
      <c r="BB185" t="e">
        <f t="shared" si="60"/>
        <v>#DIV/0!</v>
      </c>
      <c r="BD185">
        <f t="shared" si="61"/>
        <v>1.1159600997506234</v>
      </c>
      <c r="BF185">
        <f t="shared" si="62"/>
        <v>3.274390243902439</v>
      </c>
      <c r="BG185">
        <f t="shared" si="63"/>
        <v>1</v>
      </c>
      <c r="BI185">
        <f t="shared" si="64"/>
        <v>-2730</v>
      </c>
      <c r="BL185" t="e">
        <f t="shared" si="65"/>
        <v>#DIV/0!</v>
      </c>
      <c r="BM185">
        <f>CD185/U185</f>
        <v>8.4821617952742553E-4</v>
      </c>
      <c r="BN185">
        <f>CD185/(U185-K185-J185)</f>
        <v>9.2623045744064862E-4</v>
      </c>
      <c r="BP185">
        <f t="shared" si="66"/>
        <v>16.093854748603352</v>
      </c>
      <c r="BR185" t="e">
        <f t="shared" si="67"/>
        <v>#DIV/0!</v>
      </c>
      <c r="BT185">
        <f t="shared" si="68"/>
        <v>10.009683426443203</v>
      </c>
      <c r="BU185">
        <f t="shared" si="69"/>
        <v>0.93785262800661773</v>
      </c>
      <c r="BW185">
        <f t="shared" si="70"/>
        <v>2.1444024943791627E-2</v>
      </c>
      <c r="BX185">
        <f t="shared" si="71"/>
        <v>5.9049524945541025E-7</v>
      </c>
      <c r="BY185">
        <f t="shared" si="72"/>
        <v>0</v>
      </c>
      <c r="CA185">
        <f t="shared" si="73"/>
        <v>2.5516480719467188E-2</v>
      </c>
      <c r="CB185">
        <f t="shared" si="74"/>
        <v>0</v>
      </c>
      <c r="CD185">
        <v>79.98</v>
      </c>
    </row>
    <row r="186" spans="1:82" x14ac:dyDescent="0.3">
      <c r="A186" t="s">
        <v>527</v>
      </c>
      <c r="B186" t="s">
        <v>528</v>
      </c>
      <c r="C186" t="s">
        <v>164</v>
      </c>
      <c r="D186" t="s">
        <v>44</v>
      </c>
      <c r="E186">
        <v>58942</v>
      </c>
      <c r="F186">
        <v>539</v>
      </c>
      <c r="G186">
        <v>116889</v>
      </c>
      <c r="H186">
        <v>1828</v>
      </c>
      <c r="I186">
        <v>4652</v>
      </c>
      <c r="J186">
        <v>28277</v>
      </c>
      <c r="K186">
        <v>12094</v>
      </c>
      <c r="L186">
        <v>6016</v>
      </c>
      <c r="N186">
        <v>40581</v>
      </c>
      <c r="O186">
        <v>242</v>
      </c>
      <c r="P186">
        <v>75463</v>
      </c>
      <c r="Q186">
        <v>1649</v>
      </c>
      <c r="R186">
        <v>1650</v>
      </c>
      <c r="T186">
        <v>30867</v>
      </c>
      <c r="U186">
        <v>41426</v>
      </c>
      <c r="W186">
        <v>33549</v>
      </c>
      <c r="Y186">
        <v>2</v>
      </c>
      <c r="AA186">
        <v>1147</v>
      </c>
      <c r="AB186">
        <v>177011</v>
      </c>
      <c r="AC186">
        <v>19750</v>
      </c>
      <c r="AD186">
        <v>157261</v>
      </c>
      <c r="AF186">
        <v>5971</v>
      </c>
      <c r="AH186">
        <v>4.5</v>
      </c>
      <c r="AI186">
        <v>1933</v>
      </c>
      <c r="AJ186">
        <v>6146</v>
      </c>
      <c r="AK186">
        <v>5808</v>
      </c>
      <c r="AL186">
        <v>-1256</v>
      </c>
      <c r="AM186">
        <v>1393</v>
      </c>
      <c r="AN186">
        <v>4552</v>
      </c>
      <c r="AO186">
        <f t="shared" si="75"/>
        <v>0</v>
      </c>
      <c r="AP186">
        <f t="shared" si="76"/>
        <v>18361</v>
      </c>
      <c r="AQ186">
        <f t="shared" si="77"/>
        <v>104795</v>
      </c>
      <c r="AS186">
        <f t="shared" si="52"/>
        <v>76308</v>
      </c>
      <c r="AT186">
        <f t="shared" si="53"/>
        <v>29332</v>
      </c>
      <c r="AU186" s="3">
        <f t="shared" si="54"/>
        <v>79130000000</v>
      </c>
      <c r="AV186">
        <f t="shared" si="55"/>
        <v>0</v>
      </c>
      <c r="AW186">
        <f t="shared" si="56"/>
        <v>0</v>
      </c>
      <c r="AX186">
        <f t="shared" si="57"/>
        <v>0</v>
      </c>
      <c r="AY186">
        <f t="shared" si="58"/>
        <v>0</v>
      </c>
      <c r="AZ186">
        <f t="shared" si="59"/>
        <v>0</v>
      </c>
      <c r="BB186">
        <f t="shared" si="60"/>
        <v>7.6112596320176126E-2</v>
      </c>
      <c r="BD186">
        <f t="shared" si="61"/>
        <v>38.050515907136713</v>
      </c>
      <c r="BF186">
        <f t="shared" si="62"/>
        <v>42.71500965250965</v>
      </c>
      <c r="BG186">
        <f t="shared" si="63"/>
        <v>2.8216337565779943</v>
      </c>
      <c r="BI186">
        <f t="shared" si="64"/>
        <v>-103740</v>
      </c>
      <c r="BL186">
        <f t="shared" si="65"/>
        <v>7.6112596320176126E-2</v>
      </c>
      <c r="BM186">
        <f>CD186/U186</f>
        <v>1.9101530439820402E-3</v>
      </c>
      <c r="BN186">
        <f>CD186/(U186-K186-J186)</f>
        <v>7.500473933649289E-2</v>
      </c>
      <c r="BP186">
        <f t="shared" si="66"/>
        <v>3.373236691505048E-2</v>
      </c>
      <c r="BR186">
        <f t="shared" si="67"/>
        <v>0</v>
      </c>
      <c r="BT186">
        <f t="shared" si="68"/>
        <v>0</v>
      </c>
      <c r="BU186">
        <f t="shared" si="69"/>
        <v>0.25093892496299908</v>
      </c>
      <c r="BW186">
        <f t="shared" si="70"/>
        <v>0.80985371505817605</v>
      </c>
      <c r="BX186">
        <f t="shared" si="71"/>
        <v>2.5079531560902541E-4</v>
      </c>
      <c r="BY186">
        <f t="shared" si="72"/>
        <v>0.10373622234278353</v>
      </c>
      <c r="CA186">
        <f t="shared" si="73"/>
        <v>4.504571104704172E-2</v>
      </c>
      <c r="CB186">
        <f t="shared" si="74"/>
        <v>1.4524531184544491</v>
      </c>
      <c r="CD186">
        <v>79.13</v>
      </c>
    </row>
    <row r="187" spans="1:82" x14ac:dyDescent="0.3">
      <c r="A187" t="s">
        <v>529</v>
      </c>
      <c r="B187" t="s">
        <v>530</v>
      </c>
      <c r="C187" t="s">
        <v>92</v>
      </c>
      <c r="D187" t="s">
        <v>44</v>
      </c>
      <c r="E187">
        <v>24386</v>
      </c>
      <c r="F187">
        <v>4841</v>
      </c>
      <c r="G187">
        <v>10502</v>
      </c>
      <c r="H187">
        <v>474</v>
      </c>
      <c r="I187">
        <v>6467</v>
      </c>
      <c r="J187">
        <v>20556</v>
      </c>
      <c r="K187">
        <v>1520</v>
      </c>
      <c r="L187">
        <v>2977</v>
      </c>
      <c r="M187">
        <v>9724</v>
      </c>
      <c r="N187">
        <v>17824</v>
      </c>
      <c r="O187">
        <v>15993</v>
      </c>
      <c r="P187">
        <v>14896</v>
      </c>
      <c r="R187">
        <v>7210</v>
      </c>
      <c r="S187">
        <v>3344</v>
      </c>
      <c r="T187">
        <v>8762</v>
      </c>
      <c r="U187">
        <v>55880</v>
      </c>
      <c r="V187">
        <v>22450</v>
      </c>
      <c r="W187">
        <v>41487</v>
      </c>
      <c r="Y187">
        <v>482</v>
      </c>
      <c r="AA187">
        <v>1518</v>
      </c>
      <c r="AB187">
        <v>69</v>
      </c>
      <c r="AE187">
        <v>4796</v>
      </c>
      <c r="AF187">
        <v>3782</v>
      </c>
      <c r="AG187">
        <v>968</v>
      </c>
      <c r="AH187">
        <v>4540</v>
      </c>
      <c r="AI187">
        <v>266</v>
      </c>
      <c r="AJ187">
        <v>3423</v>
      </c>
      <c r="AK187">
        <v>4112</v>
      </c>
      <c r="AL187">
        <v>916</v>
      </c>
      <c r="AN187">
        <v>3196</v>
      </c>
      <c r="AO187">
        <f t="shared" si="75"/>
        <v>4515.000881057269</v>
      </c>
      <c r="AP187">
        <f t="shared" si="76"/>
        <v>6562</v>
      </c>
      <c r="AQ187">
        <f t="shared" si="77"/>
        <v>8982</v>
      </c>
      <c r="AS187">
        <f t="shared" si="52"/>
        <v>-7322</v>
      </c>
      <c r="AT187">
        <f t="shared" si="53"/>
        <v>54360</v>
      </c>
      <c r="AU187" s="3">
        <f t="shared" si="54"/>
        <v>78770000000</v>
      </c>
      <c r="AV187">
        <f t="shared" si="55"/>
        <v>-0.61663491956531946</v>
      </c>
      <c r="AW187">
        <f t="shared" si="56"/>
        <v>-0.65501229172357278</v>
      </c>
      <c r="AX187">
        <f t="shared" si="57"/>
        <v>6.9846243635055677E-2</v>
      </c>
      <c r="AY187">
        <f t="shared" si="58"/>
        <v>0.45667491906303559</v>
      </c>
      <c r="AZ187">
        <f t="shared" si="59"/>
        <v>7.4193248971257078E-2</v>
      </c>
      <c r="BB187">
        <f t="shared" si="60"/>
        <v>-0.56159519257033597</v>
      </c>
      <c r="BD187">
        <f t="shared" si="61"/>
        <v>1.0669553115818773E-2</v>
      </c>
      <c r="BF187">
        <f t="shared" si="62"/>
        <v>1.5243228913533336E-3</v>
      </c>
      <c r="BG187">
        <f t="shared" si="63"/>
        <v>0.18793843951324266</v>
      </c>
      <c r="BI187">
        <f t="shared" si="64"/>
        <v>24822</v>
      </c>
      <c r="BL187">
        <f t="shared" si="65"/>
        <v>-0.56159519257033597</v>
      </c>
      <c r="BM187">
        <f>CD187/U187</f>
        <v>1.4096277738010021E-3</v>
      </c>
      <c r="BN187">
        <f>CD187/(U187-K187-J187)</f>
        <v>2.3301976097503253E-3</v>
      </c>
      <c r="BP187">
        <f t="shared" si="66"/>
        <v>54.811594202898547</v>
      </c>
      <c r="BR187">
        <f t="shared" si="67"/>
        <v>-0.61663491956531946</v>
      </c>
      <c r="BT187">
        <f t="shared" si="68"/>
        <v>69.507246376811594</v>
      </c>
      <c r="BU187">
        <f t="shared" si="69"/>
        <v>5.1761569224909545</v>
      </c>
      <c r="BW187">
        <f t="shared" si="70"/>
        <v>0.74243020758768785</v>
      </c>
      <c r="BX187">
        <f t="shared" si="71"/>
        <v>2.245351931619777E-4</v>
      </c>
      <c r="BY187">
        <f t="shared" si="72"/>
        <v>95.113370996279244</v>
      </c>
      <c r="CA187">
        <f t="shared" si="73"/>
        <v>2.6593357271095151E-2</v>
      </c>
      <c r="CB187">
        <f t="shared" si="74"/>
        <v>0.82259874326750448</v>
      </c>
      <c r="CD187">
        <v>78.77</v>
      </c>
    </row>
    <row r="188" spans="1:82" x14ac:dyDescent="0.3">
      <c r="A188" t="s">
        <v>531</v>
      </c>
      <c r="B188" t="s">
        <v>532</v>
      </c>
      <c r="C188" t="s">
        <v>185</v>
      </c>
      <c r="D188" t="s">
        <v>44</v>
      </c>
      <c r="E188">
        <v>5971.5</v>
      </c>
      <c r="F188">
        <v>72.2</v>
      </c>
      <c r="G188">
        <v>9763.1</v>
      </c>
      <c r="H188">
        <v>2875.9</v>
      </c>
      <c r="J188">
        <v>235.4</v>
      </c>
      <c r="K188">
        <v>115</v>
      </c>
      <c r="L188">
        <v>45.4</v>
      </c>
      <c r="M188">
        <v>315.5</v>
      </c>
      <c r="N188">
        <v>4060.7</v>
      </c>
      <c r="O188">
        <v>46.4</v>
      </c>
      <c r="P188">
        <v>8269.2999999999993</v>
      </c>
      <c r="R188">
        <v>994.3</v>
      </c>
      <c r="S188">
        <v>190.9</v>
      </c>
      <c r="T188">
        <v>1000</v>
      </c>
      <c r="U188">
        <v>4066.5</v>
      </c>
      <c r="W188">
        <v>117.1</v>
      </c>
      <c r="Y188">
        <v>0.8</v>
      </c>
      <c r="AA188">
        <v>26.1</v>
      </c>
      <c r="AB188">
        <v>5955.8</v>
      </c>
      <c r="AC188">
        <v>1157.5999999999999</v>
      </c>
      <c r="AD188">
        <v>4798.2</v>
      </c>
      <c r="AE188">
        <v>1803.4</v>
      </c>
      <c r="AF188">
        <v>1745.2</v>
      </c>
      <c r="AG188">
        <v>716.8</v>
      </c>
      <c r="AI188">
        <v>283.89999999999998</v>
      </c>
      <c r="AK188">
        <v>2258.1</v>
      </c>
      <c r="AL188">
        <v>-378.9</v>
      </c>
      <c r="AM188">
        <v>122.8</v>
      </c>
      <c r="AN188">
        <v>1879.2</v>
      </c>
      <c r="AO188" t="e">
        <f t="shared" si="75"/>
        <v>#DIV/0!</v>
      </c>
      <c r="AP188">
        <f t="shared" si="76"/>
        <v>1910.8000000000002</v>
      </c>
      <c r="AQ188">
        <f t="shared" si="77"/>
        <v>9648.1</v>
      </c>
      <c r="AS188">
        <f t="shared" si="52"/>
        <v>5702.4000000000005</v>
      </c>
      <c r="AT188">
        <f t="shared" si="53"/>
        <v>3951.5</v>
      </c>
      <c r="AU188" s="3">
        <f t="shared" si="54"/>
        <v>78230000000</v>
      </c>
      <c r="AV188" t="e">
        <f t="shared" si="55"/>
        <v>#DIV/0!</v>
      </c>
      <c r="AW188">
        <f t="shared" si="56"/>
        <v>0.31625280583613913</v>
      </c>
      <c r="AX188" t="e">
        <f t="shared" si="57"/>
        <v>#DIV/0!</v>
      </c>
      <c r="AY188">
        <f t="shared" si="58"/>
        <v>0.18471592014831356</v>
      </c>
      <c r="AZ188">
        <f t="shared" si="59"/>
        <v>0.35594591927366032</v>
      </c>
      <c r="BB188">
        <f t="shared" si="60"/>
        <v>0.39599116161616155</v>
      </c>
      <c r="BD188" t="e">
        <f t="shared" si="61"/>
        <v>#DIV/0!</v>
      </c>
      <c r="BF188">
        <f t="shared" si="62"/>
        <v>5.9552044795520427</v>
      </c>
      <c r="BG188">
        <f t="shared" si="63"/>
        <v>2.400860691011927</v>
      </c>
      <c r="BI188">
        <f t="shared" si="64"/>
        <v>-5932</v>
      </c>
      <c r="BL188">
        <f t="shared" si="65"/>
        <v>0.39599116161616155</v>
      </c>
      <c r="BM188">
        <f>CD188/U188</f>
        <v>1.9237673675150623E-2</v>
      </c>
      <c r="BN188">
        <f>CD188/(U188-K188-J188)</f>
        <v>2.10516401603832E-2</v>
      </c>
      <c r="BP188">
        <f t="shared" si="66"/>
        <v>0.29302528627556329</v>
      </c>
      <c r="BR188" t="e">
        <f t="shared" si="67"/>
        <v>#DIV/0!</v>
      </c>
      <c r="BT188">
        <f t="shared" si="68"/>
        <v>0.30279727324624739</v>
      </c>
      <c r="BU188">
        <f t="shared" si="69"/>
        <v>0.40473824912169287</v>
      </c>
      <c r="BW188">
        <f t="shared" si="70"/>
        <v>2.8796262141891061E-2</v>
      </c>
      <c r="BX188">
        <f t="shared" si="71"/>
        <v>1.2039255930042262E-3</v>
      </c>
      <c r="BY188">
        <f t="shared" si="72"/>
        <v>0.3210639818831108</v>
      </c>
      <c r="CA188">
        <f t="shared" si="73"/>
        <v>0.7082276454798434</v>
      </c>
      <c r="CB188">
        <f t="shared" si="74"/>
        <v>1.3928632994311325</v>
      </c>
      <c r="CD188">
        <v>78.23</v>
      </c>
    </row>
    <row r="189" spans="1:82" x14ac:dyDescent="0.3">
      <c r="A189" t="s">
        <v>533</v>
      </c>
      <c r="B189" t="s">
        <v>534</v>
      </c>
      <c r="C189" t="s">
        <v>535</v>
      </c>
      <c r="D189" t="s">
        <v>110</v>
      </c>
      <c r="E189">
        <v>11359</v>
      </c>
      <c r="F189">
        <v>6060</v>
      </c>
      <c r="G189">
        <v>17419</v>
      </c>
      <c r="H189">
        <v>2.1</v>
      </c>
      <c r="J189">
        <v>2.9</v>
      </c>
      <c r="K189">
        <v>2.9</v>
      </c>
      <c r="L189">
        <v>3645</v>
      </c>
      <c r="N189">
        <v>5012</v>
      </c>
      <c r="O189">
        <v>675</v>
      </c>
      <c r="P189">
        <v>6164</v>
      </c>
      <c r="R189">
        <v>373</v>
      </c>
      <c r="S189">
        <v>487</v>
      </c>
      <c r="T189">
        <v>373</v>
      </c>
      <c r="U189">
        <v>11255</v>
      </c>
      <c r="W189">
        <v>13766</v>
      </c>
      <c r="Y189">
        <v>4152051184</v>
      </c>
      <c r="AB189">
        <v>19277</v>
      </c>
      <c r="AC189">
        <v>69.5</v>
      </c>
      <c r="AD189">
        <v>30.5</v>
      </c>
      <c r="AE189">
        <v>4071</v>
      </c>
      <c r="AF189">
        <v>3162</v>
      </c>
      <c r="AH189">
        <v>23.1</v>
      </c>
      <c r="AI189">
        <v>6.7</v>
      </c>
      <c r="AJ189">
        <v>2976</v>
      </c>
      <c r="AM189">
        <v>2.7</v>
      </c>
      <c r="AO189">
        <f t="shared" si="75"/>
        <v>2890.2337662337659</v>
      </c>
      <c r="AP189">
        <f t="shared" si="76"/>
        <v>6347</v>
      </c>
      <c r="AQ189">
        <f t="shared" si="77"/>
        <v>17416.099999999999</v>
      </c>
      <c r="AS189">
        <f t="shared" si="52"/>
        <v>12407</v>
      </c>
      <c r="AT189">
        <f t="shared" si="53"/>
        <v>11252.1</v>
      </c>
      <c r="AU189" s="3">
        <f t="shared" si="54"/>
        <v>78020000000</v>
      </c>
      <c r="AV189">
        <f t="shared" si="55"/>
        <v>0.23295186316061625</v>
      </c>
      <c r="AW189">
        <f t="shared" si="56"/>
        <v>0.32812122189086806</v>
      </c>
      <c r="AX189">
        <f t="shared" si="57"/>
        <v>0.24855811543118042</v>
      </c>
      <c r="AY189">
        <f t="shared" si="58"/>
        <v>0.23371031632125838</v>
      </c>
      <c r="AZ189">
        <f t="shared" si="59"/>
        <v>0.35010319917440663</v>
      </c>
      <c r="BB189">
        <f t="shared" si="60"/>
        <v>0</v>
      </c>
      <c r="BD189" t="e">
        <f t="shared" si="61"/>
        <v>#DIV/0!</v>
      </c>
      <c r="BF189">
        <f t="shared" si="62"/>
        <v>2.9136940749697704</v>
      </c>
      <c r="BG189">
        <f t="shared" si="63"/>
        <v>1.5476677032430031</v>
      </c>
      <c r="BI189">
        <f t="shared" si="64"/>
        <v>-6166.8999999999978</v>
      </c>
      <c r="BL189">
        <f t="shared" si="65"/>
        <v>0</v>
      </c>
      <c r="BM189">
        <f>CD189/U189</f>
        <v>6.9320302087960903E-3</v>
      </c>
      <c r="BN189">
        <f>CD189/(U189-K189-J189)</f>
        <v>6.9356043096397962E-3</v>
      </c>
      <c r="BP189">
        <f t="shared" si="66"/>
        <v>0.16402967266690874</v>
      </c>
      <c r="BR189">
        <f t="shared" si="67"/>
        <v>0.23295186316061625</v>
      </c>
      <c r="BT189">
        <f t="shared" si="68"/>
        <v>0.21118431291176012</v>
      </c>
      <c r="BU189">
        <f t="shared" si="69"/>
        <v>0.64596704747689304</v>
      </c>
      <c r="BW189">
        <f t="shared" si="70"/>
        <v>1.2231008440693025</v>
      </c>
      <c r="BX189">
        <f t="shared" si="71"/>
        <v>7.1688163461455952E-4</v>
      </c>
      <c r="BY189">
        <f t="shared" si="72"/>
        <v>0.32937004516959262</v>
      </c>
      <c r="CA189">
        <f t="shared" si="73"/>
        <v>4.1899441340782122E-4</v>
      </c>
      <c r="CB189">
        <f t="shared" si="74"/>
        <v>2.2663607342378294</v>
      </c>
      <c r="CD189">
        <v>78.02</v>
      </c>
    </row>
    <row r="190" spans="1:82" x14ac:dyDescent="0.3">
      <c r="A190" t="s">
        <v>536</v>
      </c>
      <c r="B190" t="s">
        <v>537</v>
      </c>
      <c r="C190" t="s">
        <v>131</v>
      </c>
      <c r="D190" t="s">
        <v>44</v>
      </c>
      <c r="E190">
        <v>5447</v>
      </c>
      <c r="G190">
        <v>35085</v>
      </c>
      <c r="H190">
        <v>3081</v>
      </c>
      <c r="I190">
        <v>19249</v>
      </c>
      <c r="J190">
        <v>5504</v>
      </c>
      <c r="K190">
        <v>2022</v>
      </c>
      <c r="L190">
        <v>27</v>
      </c>
      <c r="N190">
        <v>3349</v>
      </c>
      <c r="P190">
        <v>21533</v>
      </c>
      <c r="S190">
        <v>19</v>
      </c>
      <c r="U190">
        <v>13527</v>
      </c>
      <c r="V190">
        <v>39</v>
      </c>
      <c r="W190">
        <v>4749</v>
      </c>
      <c r="AA190">
        <v>1735</v>
      </c>
      <c r="AB190">
        <v>2022</v>
      </c>
      <c r="AC190">
        <v>4467</v>
      </c>
      <c r="AD190">
        <v>-2445</v>
      </c>
      <c r="AE190">
        <v>1</v>
      </c>
      <c r="AF190">
        <v>814</v>
      </c>
      <c r="AH190">
        <v>975</v>
      </c>
      <c r="AI190">
        <v>161</v>
      </c>
      <c r="AJ190">
        <v>369</v>
      </c>
      <c r="AK190">
        <v>3249</v>
      </c>
      <c r="AL190">
        <v>-250</v>
      </c>
      <c r="AM190">
        <v>208</v>
      </c>
      <c r="AN190">
        <v>2999</v>
      </c>
      <c r="AO190">
        <f t="shared" si="75"/>
        <v>0.83487179487179486</v>
      </c>
      <c r="AP190">
        <f t="shared" si="76"/>
        <v>2098</v>
      </c>
      <c r="AQ190">
        <f t="shared" si="77"/>
        <v>33063</v>
      </c>
      <c r="AS190">
        <f t="shared" si="52"/>
        <v>31736</v>
      </c>
      <c r="AT190">
        <f t="shared" si="53"/>
        <v>11505</v>
      </c>
      <c r="AU190" s="3">
        <f t="shared" si="54"/>
        <v>77780000000</v>
      </c>
      <c r="AV190">
        <f t="shared" si="55"/>
        <v>2.6306774479196963E-5</v>
      </c>
      <c r="AW190">
        <f t="shared" si="56"/>
        <v>3.1509957146458282E-5</v>
      </c>
      <c r="AX190">
        <f t="shared" si="57"/>
        <v>6.1718917341006496E-5</v>
      </c>
      <c r="AY190">
        <f t="shared" si="58"/>
        <v>2.8502208921191391E-5</v>
      </c>
      <c r="AZ190">
        <f t="shared" si="59"/>
        <v>7.3926221630812454E-5</v>
      </c>
      <c r="BB190">
        <f t="shared" si="60"/>
        <v>0.10237585076884295</v>
      </c>
      <c r="BD190">
        <f t="shared" si="61"/>
        <v>0.10504441789183853</v>
      </c>
      <c r="BF190">
        <f t="shared" si="62"/>
        <v>0.1986637846335233</v>
      </c>
      <c r="BG190">
        <f t="shared" si="63"/>
        <v>2.5937014859170548</v>
      </c>
      <c r="BI190">
        <f t="shared" si="64"/>
        <v>-27062</v>
      </c>
      <c r="BL190">
        <f t="shared" si="65"/>
        <v>0.10237585076884295</v>
      </c>
      <c r="BM190">
        <f>CD190/U190</f>
        <v>5.7499815184445923E-3</v>
      </c>
      <c r="BN190">
        <f>CD190/(U190-K190-J190)</f>
        <v>1.2961173137810365E-2</v>
      </c>
      <c r="BP190">
        <f t="shared" si="66"/>
        <v>0.40257171117705243</v>
      </c>
      <c r="BR190">
        <f t="shared" si="67"/>
        <v>2.6306774479196966E-5</v>
      </c>
      <c r="BT190">
        <f t="shared" si="68"/>
        <v>4.9455984174085062E-4</v>
      </c>
      <c r="BU190">
        <f t="shared" si="69"/>
        <v>0.32791791363830697</v>
      </c>
      <c r="BW190">
        <f t="shared" si="70"/>
        <v>0.35107562652472835</v>
      </c>
      <c r="BX190">
        <f t="shared" si="71"/>
        <v>3.1282945585722533E-3</v>
      </c>
      <c r="BY190">
        <f t="shared" si="72"/>
        <v>1.0383909276253243</v>
      </c>
      <c r="CA190">
        <f t="shared" si="73"/>
        <v>0.91997611227232012</v>
      </c>
      <c r="CB190">
        <f t="shared" si="74"/>
        <v>1.6264556584054941</v>
      </c>
      <c r="CD190">
        <v>77.78</v>
      </c>
    </row>
    <row r="191" spans="1:82" x14ac:dyDescent="0.3">
      <c r="A191" t="s">
        <v>538</v>
      </c>
      <c r="B191" t="s">
        <v>539</v>
      </c>
      <c r="C191" t="s">
        <v>300</v>
      </c>
      <c r="D191" t="s">
        <v>110</v>
      </c>
      <c r="E191">
        <v>16997</v>
      </c>
      <c r="F191">
        <v>42466</v>
      </c>
      <c r="G191">
        <v>59463</v>
      </c>
      <c r="H191">
        <v>3870</v>
      </c>
      <c r="J191">
        <v>6982</v>
      </c>
      <c r="K191">
        <v>15515</v>
      </c>
      <c r="L191">
        <v>6836</v>
      </c>
      <c r="M191">
        <v>5669</v>
      </c>
      <c r="N191">
        <v>-21697</v>
      </c>
      <c r="O191">
        <v>-24680</v>
      </c>
      <c r="P191">
        <v>-46377</v>
      </c>
      <c r="Q191">
        <v>-2349</v>
      </c>
      <c r="R191">
        <v>-14637</v>
      </c>
      <c r="S191">
        <v>-15335</v>
      </c>
      <c r="T191">
        <v>-13095</v>
      </c>
      <c r="U191">
        <v>13086</v>
      </c>
      <c r="W191">
        <v>38</v>
      </c>
      <c r="AC191">
        <v>-9048</v>
      </c>
      <c r="AD191">
        <v>22328</v>
      </c>
      <c r="AE191">
        <v>4021</v>
      </c>
      <c r="AF191">
        <v>2575</v>
      </c>
      <c r="AG191">
        <v>-6401</v>
      </c>
      <c r="AH191">
        <v>3477</v>
      </c>
      <c r="AJ191">
        <v>2778</v>
      </c>
      <c r="AK191">
        <v>6554</v>
      </c>
      <c r="AM191">
        <v>1097</v>
      </c>
      <c r="AO191">
        <f t="shared" si="75"/>
        <v>4021</v>
      </c>
      <c r="AP191">
        <f t="shared" si="76"/>
        <v>38694</v>
      </c>
      <c r="AQ191">
        <f t="shared" si="77"/>
        <v>43948</v>
      </c>
      <c r="AS191">
        <f t="shared" si="52"/>
        <v>81160</v>
      </c>
      <c r="AT191">
        <f t="shared" si="53"/>
        <v>-2429</v>
      </c>
      <c r="AU191" s="3">
        <f t="shared" si="54"/>
        <v>77640000000</v>
      </c>
      <c r="AV191">
        <f t="shared" si="55"/>
        <v>4.9544110399211437E-2</v>
      </c>
      <c r="AW191">
        <f t="shared" si="56"/>
        <v>4.9544110399211437E-2</v>
      </c>
      <c r="AX191">
        <f t="shared" si="57"/>
        <v>-446.77777777777777</v>
      </c>
      <c r="AY191">
        <f t="shared" si="58"/>
        <v>6.7621882515177506E-2</v>
      </c>
      <c r="AZ191">
        <f t="shared" si="59"/>
        <v>-446.77777777777777</v>
      </c>
      <c r="BB191">
        <f t="shared" si="60"/>
        <v>8.0754066042385414E-2</v>
      </c>
      <c r="BD191" t="e">
        <f t="shared" si="61"/>
        <v>#DIV/0!</v>
      </c>
      <c r="BF191">
        <f t="shared" si="62"/>
        <v>0</v>
      </c>
      <c r="BG191">
        <f t="shared" si="63"/>
        <v>4.5440165061898208</v>
      </c>
      <c r="BI191">
        <f t="shared" si="64"/>
        <v>-53359</v>
      </c>
      <c r="BL191">
        <f t="shared" si="65"/>
        <v>8.0754066042385414E-2</v>
      </c>
      <c r="BM191">
        <f>CD191/U191</f>
        <v>5.933058230169647E-3</v>
      </c>
      <c r="BN191">
        <f>CD191/(U191-K191-J191)</f>
        <v>-8.2499203060248643E-3</v>
      </c>
      <c r="BP191" t="e">
        <f t="shared" si="66"/>
        <v>#DIV/0!</v>
      </c>
      <c r="BR191" t="e">
        <f t="shared" si="67"/>
        <v>#DIV/0!</v>
      </c>
      <c r="BT191" t="e">
        <f t="shared" si="68"/>
        <v>#DIV/0!</v>
      </c>
      <c r="BU191">
        <f t="shared" si="69"/>
        <v>-4.0848931268183578E-2</v>
      </c>
      <c r="BW191">
        <f t="shared" si="70"/>
        <v>2.9038667278007031E-3</v>
      </c>
      <c r="BX191">
        <f t="shared" si="71"/>
        <v>-2.7202543772549649E-4</v>
      </c>
      <c r="BY191" t="e">
        <f t="shared" si="72"/>
        <v>#DIV/0!</v>
      </c>
      <c r="CA191">
        <f t="shared" si="73"/>
        <v>-0.17836567267364151</v>
      </c>
      <c r="CB191">
        <f t="shared" si="74"/>
        <v>-0.52209982946951194</v>
      </c>
      <c r="CD191">
        <v>77.64</v>
      </c>
    </row>
    <row r="192" spans="1:82" x14ac:dyDescent="0.3">
      <c r="A192" t="s">
        <v>540</v>
      </c>
      <c r="B192" t="s">
        <v>541</v>
      </c>
      <c r="C192" t="s">
        <v>542</v>
      </c>
      <c r="D192" t="s">
        <v>44</v>
      </c>
      <c r="E192">
        <v>13819</v>
      </c>
      <c r="F192">
        <v>815</v>
      </c>
      <c r="G192">
        <v>35672</v>
      </c>
      <c r="H192">
        <v>8051</v>
      </c>
      <c r="I192">
        <v>2363</v>
      </c>
      <c r="J192">
        <v>14480</v>
      </c>
      <c r="K192">
        <v>6263</v>
      </c>
      <c r="L192">
        <v>143</v>
      </c>
      <c r="M192">
        <v>2006</v>
      </c>
      <c r="N192">
        <v>5032</v>
      </c>
      <c r="O192">
        <v>404</v>
      </c>
      <c r="P192">
        <v>42746</v>
      </c>
      <c r="Q192">
        <v>27</v>
      </c>
      <c r="R192">
        <v>8259</v>
      </c>
      <c r="S192">
        <v>1275</v>
      </c>
      <c r="T192">
        <v>8286</v>
      </c>
      <c r="U192">
        <v>10364</v>
      </c>
      <c r="W192">
        <v>40070</v>
      </c>
      <c r="Y192">
        <v>477</v>
      </c>
      <c r="AA192">
        <v>1253</v>
      </c>
      <c r="AB192">
        <v>4976</v>
      </c>
      <c r="AC192">
        <v>3405</v>
      </c>
      <c r="AD192">
        <v>1571</v>
      </c>
      <c r="AF192">
        <v>3230</v>
      </c>
      <c r="AH192">
        <v>1002</v>
      </c>
      <c r="AI192">
        <v>209</v>
      </c>
      <c r="AJ192">
        <v>2609</v>
      </c>
      <c r="AK192">
        <v>2922</v>
      </c>
      <c r="AL192">
        <v>299</v>
      </c>
      <c r="AM192">
        <v>842</v>
      </c>
      <c r="AN192">
        <v>2623</v>
      </c>
      <c r="AO192">
        <f t="shared" si="75"/>
        <v>0</v>
      </c>
      <c r="AP192">
        <f t="shared" si="76"/>
        <v>8787</v>
      </c>
      <c r="AQ192">
        <f t="shared" si="77"/>
        <v>29409</v>
      </c>
      <c r="AS192">
        <f t="shared" si="52"/>
        <v>30640</v>
      </c>
      <c r="AT192">
        <f t="shared" si="53"/>
        <v>4101</v>
      </c>
      <c r="AU192" s="3">
        <f t="shared" si="54"/>
        <v>77510000000</v>
      </c>
      <c r="AV192">
        <f t="shared" si="55"/>
        <v>0</v>
      </c>
      <c r="AW192">
        <f t="shared" si="56"/>
        <v>0</v>
      </c>
      <c r="AX192">
        <f t="shared" si="57"/>
        <v>0</v>
      </c>
      <c r="AY192">
        <f t="shared" si="58"/>
        <v>0</v>
      </c>
      <c r="AZ192">
        <f t="shared" si="59"/>
        <v>0</v>
      </c>
      <c r="BB192">
        <f t="shared" si="60"/>
        <v>9.5365535248041769E-2</v>
      </c>
      <c r="BD192">
        <f t="shared" si="61"/>
        <v>2.105797714769361</v>
      </c>
      <c r="BF192">
        <f t="shared" si="62"/>
        <v>0.36539873696578057</v>
      </c>
      <c r="BG192">
        <f t="shared" si="63"/>
        <v>3.4419143187958317</v>
      </c>
      <c r="BI192">
        <f t="shared" si="64"/>
        <v>-39788</v>
      </c>
      <c r="BL192">
        <f t="shared" si="65"/>
        <v>9.5365535248041769E-2</v>
      </c>
      <c r="BM192">
        <f>CD192/U192</f>
        <v>7.4787726746429958E-3</v>
      </c>
      <c r="BN192">
        <f>CD192/(U192-K192-J192)</f>
        <v>-7.4679641583967633E-3</v>
      </c>
      <c r="BP192">
        <f t="shared" si="66"/>
        <v>0.64911575562700963</v>
      </c>
      <c r="BR192">
        <f t="shared" si="67"/>
        <v>0</v>
      </c>
      <c r="BT192">
        <f t="shared" si="68"/>
        <v>0</v>
      </c>
      <c r="BU192">
        <f t="shared" si="69"/>
        <v>0.11496411751513792</v>
      </c>
      <c r="BW192">
        <f t="shared" si="70"/>
        <v>3.8662678502508685</v>
      </c>
      <c r="BX192">
        <f t="shared" si="71"/>
        <v>1.2221472975434001E-3</v>
      </c>
      <c r="BY192">
        <f t="shared" si="72"/>
        <v>1.766347985433419</v>
      </c>
      <c r="CA192">
        <f t="shared" si="73"/>
        <v>1.5999602543720191</v>
      </c>
      <c r="CB192">
        <f t="shared" si="74"/>
        <v>2.3475755166931638</v>
      </c>
      <c r="CD192">
        <v>77.510000000000005</v>
      </c>
    </row>
    <row r="193" spans="1:82" x14ac:dyDescent="0.3">
      <c r="A193" t="s">
        <v>543</v>
      </c>
      <c r="B193" t="s">
        <v>544</v>
      </c>
      <c r="C193" t="s">
        <v>185</v>
      </c>
      <c r="D193" t="s">
        <v>44</v>
      </c>
      <c r="F193">
        <v>977</v>
      </c>
      <c r="G193">
        <v>8.6999999999999993</v>
      </c>
      <c r="H193">
        <v>2020</v>
      </c>
      <c r="I193">
        <v>2020</v>
      </c>
      <c r="J193">
        <v>10932</v>
      </c>
      <c r="K193">
        <v>-11171</v>
      </c>
      <c r="L193">
        <v>2020</v>
      </c>
      <c r="O193">
        <v>2020</v>
      </c>
      <c r="P193">
        <v>505569</v>
      </c>
      <c r="Q193">
        <v>2020</v>
      </c>
      <c r="R193">
        <v>2020</v>
      </c>
      <c r="S193">
        <v>2020</v>
      </c>
      <c r="T193">
        <v>2020</v>
      </c>
      <c r="U193">
        <v>8.6999999999999993</v>
      </c>
      <c r="V193">
        <v>19719</v>
      </c>
      <c r="W193">
        <v>59524</v>
      </c>
      <c r="X193">
        <v>352</v>
      </c>
      <c r="Y193">
        <v>69</v>
      </c>
      <c r="Z193">
        <v>2020</v>
      </c>
      <c r="AA193">
        <v>146</v>
      </c>
      <c r="AB193">
        <v>21555</v>
      </c>
      <c r="AC193">
        <v>2020</v>
      </c>
      <c r="AD193">
        <v>19535</v>
      </c>
      <c r="AE193">
        <v>2020</v>
      </c>
      <c r="AF193">
        <v>83</v>
      </c>
      <c r="AG193">
        <v>2020</v>
      </c>
      <c r="AH193">
        <v>2020</v>
      </c>
      <c r="AI193">
        <v>1289</v>
      </c>
      <c r="AJ193">
        <v>7100</v>
      </c>
      <c r="AK193">
        <v>7880</v>
      </c>
      <c r="AL193">
        <v>2020</v>
      </c>
      <c r="AM193">
        <v>140</v>
      </c>
      <c r="AN193">
        <v>2020</v>
      </c>
      <c r="AO193">
        <f t="shared" si="75"/>
        <v>731</v>
      </c>
      <c r="AP193">
        <f t="shared" si="76"/>
        <v>0</v>
      </c>
      <c r="AQ193">
        <f t="shared" si="77"/>
        <v>11179.7</v>
      </c>
      <c r="AS193">
        <f t="shared" si="52"/>
        <v>8.6999999999999993</v>
      </c>
      <c r="AT193">
        <f t="shared" si="53"/>
        <v>11179.7</v>
      </c>
      <c r="AU193" s="3">
        <f t="shared" si="54"/>
        <v>77420000000</v>
      </c>
      <c r="AV193">
        <f t="shared" si="55"/>
        <v>84.022988505747136</v>
      </c>
      <c r="AW193">
        <f t="shared" si="56"/>
        <v>232.18390804597703</v>
      </c>
      <c r="AX193">
        <f t="shared" si="57"/>
        <v>0.36032927490511163</v>
      </c>
      <c r="AY193">
        <f t="shared" si="58"/>
        <v>232.18390804597703</v>
      </c>
      <c r="AZ193">
        <f t="shared" si="59"/>
        <v>0.99571153940947399</v>
      </c>
      <c r="BB193">
        <f t="shared" si="60"/>
        <v>905.74712643678163</v>
      </c>
      <c r="BD193">
        <f t="shared" si="61"/>
        <v>10.670792079207921</v>
      </c>
      <c r="BF193">
        <f t="shared" si="62"/>
        <v>5.3239311383901011</v>
      </c>
      <c r="BG193">
        <f t="shared" si="63"/>
        <v>1</v>
      </c>
      <c r="BI193">
        <f t="shared" si="64"/>
        <v>-11284</v>
      </c>
      <c r="BL193">
        <f t="shared" si="65"/>
        <v>905.74712643678163</v>
      </c>
      <c r="BM193">
        <f>CD193/U193</f>
        <v>8.898850574712645</v>
      </c>
      <c r="BN193">
        <f>CD193/(U193-K193-J193)</f>
        <v>0.31255551069842458</v>
      </c>
      <c r="BP193">
        <f t="shared" si="66"/>
        <v>3.850614706564602E-3</v>
      </c>
      <c r="BR193">
        <f t="shared" si="67"/>
        <v>84.022988505747136</v>
      </c>
      <c r="BT193">
        <f t="shared" si="68"/>
        <v>9.3713755509162611E-2</v>
      </c>
      <c r="BU193">
        <f t="shared" si="69"/>
        <v>1244.5632183908049</v>
      </c>
      <c r="BW193">
        <f t="shared" si="70"/>
        <v>6841.8390804597702</v>
      </c>
      <c r="BX193" t="e">
        <f t="shared" si="71"/>
        <v>#DIV/0!</v>
      </c>
      <c r="BY193" t="e">
        <f t="shared" si="72"/>
        <v>#DIV/0!</v>
      </c>
      <c r="CA193" t="e">
        <f t="shared" si="73"/>
        <v>#DIV/0!</v>
      </c>
      <c r="CB193" t="e">
        <f t="shared" si="74"/>
        <v>#DIV/0!</v>
      </c>
      <c r="CD193">
        <v>77.42</v>
      </c>
    </row>
    <row r="194" spans="1:82" x14ac:dyDescent="0.3">
      <c r="A194" t="s">
        <v>545</v>
      </c>
      <c r="B194" t="s">
        <v>546</v>
      </c>
      <c r="C194" t="s">
        <v>185</v>
      </c>
      <c r="D194" t="s">
        <v>44</v>
      </c>
      <c r="E194">
        <v>6025.7</v>
      </c>
      <c r="G194">
        <v>22387.8</v>
      </c>
      <c r="H194">
        <v>1256.8</v>
      </c>
      <c r="I194">
        <v>3752.4</v>
      </c>
      <c r="J194">
        <v>7907.3</v>
      </c>
      <c r="K194">
        <v>3308.8</v>
      </c>
      <c r="L194">
        <v>2865</v>
      </c>
      <c r="M194">
        <v>1464.9</v>
      </c>
      <c r="N194">
        <v>4792.8</v>
      </c>
      <c r="P194">
        <v>13598.6</v>
      </c>
      <c r="Q194">
        <v>615.70000000000005</v>
      </c>
      <c r="R194">
        <v>494</v>
      </c>
      <c r="S194">
        <v>1810</v>
      </c>
      <c r="T194">
        <v>7564.9</v>
      </c>
      <c r="U194">
        <v>8789.2000000000007</v>
      </c>
      <c r="V194">
        <v>8305.2000000000007</v>
      </c>
      <c r="W194">
        <v>11517.1</v>
      </c>
      <c r="Y194">
        <v>367.8</v>
      </c>
      <c r="AA194">
        <v>1982</v>
      </c>
      <c r="AB194">
        <v>2024</v>
      </c>
      <c r="AC194">
        <v>5.3</v>
      </c>
      <c r="AD194">
        <v>2018.7</v>
      </c>
      <c r="AE194">
        <v>-183.6</v>
      </c>
      <c r="AF194">
        <v>2112.4</v>
      </c>
      <c r="AH194">
        <v>2571.1999999999998</v>
      </c>
      <c r="AI194">
        <v>-78.599999999999994</v>
      </c>
      <c r="AK194">
        <v>2813.9</v>
      </c>
      <c r="AL194">
        <v>994.5</v>
      </c>
      <c r="AM194">
        <v>300.5</v>
      </c>
      <c r="AN194">
        <v>1819.4</v>
      </c>
      <c r="AO194">
        <f t="shared" si="75"/>
        <v>-189.212538892346</v>
      </c>
      <c r="AP194">
        <f t="shared" si="76"/>
        <v>1232.8999999999996</v>
      </c>
      <c r="AQ194">
        <f t="shared" si="77"/>
        <v>19079</v>
      </c>
      <c r="AS194">
        <f t="shared" si="52"/>
        <v>17595</v>
      </c>
      <c r="AT194">
        <f t="shared" si="53"/>
        <v>5480.4000000000005</v>
      </c>
      <c r="AU194" s="3">
        <f t="shared" si="54"/>
        <v>77250000000</v>
      </c>
      <c r="AV194">
        <f t="shared" si="55"/>
        <v>-1.0753767484645979E-2</v>
      </c>
      <c r="AW194">
        <f t="shared" si="56"/>
        <v>-1.0434782608695651E-2</v>
      </c>
      <c r="AX194">
        <f t="shared" si="57"/>
        <v>-1.1569731070028066E-2</v>
      </c>
      <c r="AY194">
        <f t="shared" si="58"/>
        <v>-8.2008951303835127E-3</v>
      </c>
      <c r="AZ194">
        <f t="shared" si="59"/>
        <v>-1.122654257953663E-2</v>
      </c>
      <c r="BB194">
        <f t="shared" si="60"/>
        <v>0.1599261153736857</v>
      </c>
      <c r="BD194">
        <f t="shared" si="61"/>
        <v>0.53938812493337596</v>
      </c>
      <c r="BF194">
        <f t="shared" si="62"/>
        <v>0.39638863320342327</v>
      </c>
      <c r="BG194">
        <f t="shared" si="63"/>
        <v>2.5471942838938695</v>
      </c>
      <c r="BI194">
        <f t="shared" si="64"/>
        <v>-21505.9</v>
      </c>
      <c r="BL194">
        <f t="shared" si="65"/>
        <v>0.1599261153736857</v>
      </c>
      <c r="BM194">
        <f>CD194/U194</f>
        <v>8.7891958312474386E-3</v>
      </c>
      <c r="BN194">
        <f>CD194/(U194-K194-J194)</f>
        <v>-3.1830730561621827E-2</v>
      </c>
      <c r="BP194">
        <f t="shared" si="66"/>
        <v>1.0436758893280633</v>
      </c>
      <c r="BR194">
        <f t="shared" si="67"/>
        <v>-1.0753767484645979E-2</v>
      </c>
      <c r="BT194">
        <f t="shared" si="68"/>
        <v>-9.0711462450592889E-2</v>
      </c>
      <c r="BU194">
        <f t="shared" si="69"/>
        <v>0.24479403961085952</v>
      </c>
      <c r="BW194">
        <f t="shared" si="70"/>
        <v>1.3103695444409047</v>
      </c>
      <c r="BX194">
        <f t="shared" si="71"/>
        <v>5.746168959934883E-4</v>
      </c>
      <c r="BY194">
        <f t="shared" si="72"/>
        <v>0.60961047137240754</v>
      </c>
      <c r="CA194">
        <f t="shared" si="73"/>
        <v>0.26222667334334832</v>
      </c>
      <c r="CB194">
        <f t="shared" si="74"/>
        <v>0.95159405775329642</v>
      </c>
      <c r="CD194">
        <v>77.25</v>
      </c>
    </row>
    <row r="195" spans="1:82" x14ac:dyDescent="0.3">
      <c r="A195" t="s">
        <v>547</v>
      </c>
      <c r="B195" t="s">
        <v>548</v>
      </c>
      <c r="C195" t="s">
        <v>95</v>
      </c>
      <c r="D195" t="s">
        <v>44</v>
      </c>
      <c r="E195">
        <v>1780587</v>
      </c>
      <c r="G195">
        <v>9204374</v>
      </c>
      <c r="H195">
        <v>748537</v>
      </c>
      <c r="J195">
        <v>21939</v>
      </c>
      <c r="L195">
        <v>143963</v>
      </c>
      <c r="M195">
        <v>48942</v>
      </c>
      <c r="N195">
        <v>1168768</v>
      </c>
      <c r="O195">
        <v>4262782</v>
      </c>
      <c r="P195">
        <v>5548828</v>
      </c>
      <c r="R195">
        <v>48210</v>
      </c>
      <c r="S195">
        <v>210695</v>
      </c>
      <c r="T195">
        <v>48210</v>
      </c>
      <c r="U195">
        <v>3655546</v>
      </c>
      <c r="V195">
        <v>4944656</v>
      </c>
      <c r="W195">
        <v>1574232</v>
      </c>
      <c r="AA195">
        <v>10282</v>
      </c>
      <c r="AB195">
        <v>11313.9</v>
      </c>
      <c r="AE195">
        <v>1916333</v>
      </c>
      <c r="AF195">
        <v>1534110</v>
      </c>
      <c r="AH195">
        <v>2010230</v>
      </c>
      <c r="AI195">
        <v>476.1</v>
      </c>
      <c r="AJ195">
        <v>1530485</v>
      </c>
      <c r="AK195">
        <v>2105076</v>
      </c>
      <c r="AL195">
        <v>82636</v>
      </c>
      <c r="AM195">
        <v>335030</v>
      </c>
      <c r="AN195">
        <v>2022440</v>
      </c>
      <c r="AO195">
        <f t="shared" si="75"/>
        <v>1915879.1384312741</v>
      </c>
      <c r="AP195">
        <f t="shared" si="76"/>
        <v>611819</v>
      </c>
      <c r="AQ195">
        <f t="shared" si="77"/>
        <v>9204374</v>
      </c>
      <c r="AS195">
        <f t="shared" ref="AS195:AS258" si="78">G195-N195</f>
        <v>8035606</v>
      </c>
      <c r="AT195">
        <f t="shared" ref="AT195:AT258" si="79">U195-K195</f>
        <v>3655546</v>
      </c>
      <c r="AU195" s="3">
        <f t="shared" ref="AU195:AU258" si="80">CD195*1000000000</f>
        <v>76490000000</v>
      </c>
      <c r="AV195">
        <f t="shared" ref="AV195:AV258" si="81">AO195/AS195</f>
        <v>0.2384237278969718</v>
      </c>
      <c r="AW195">
        <f t="shared" ref="AW195:AW258" si="82">AE195/(G195-N195)</f>
        <v>0.23848020920886365</v>
      </c>
      <c r="AX195">
        <f t="shared" ref="AX195:AX258" si="83">AO195/(T195+U195)</f>
        <v>0.5172800633819491</v>
      </c>
      <c r="AY195">
        <f t="shared" ref="AY195:AY258" si="84">AE195/G195</f>
        <v>0.20819808060819781</v>
      </c>
      <c r="AZ195">
        <f t="shared" ref="AZ195:AZ258" si="85">AE195/(T195+U195)</f>
        <v>0.51740260427522766</v>
      </c>
      <c r="BB195">
        <f t="shared" ref="BB195:BB258" si="86">AK195/AS195</f>
        <v>0.26196854350499515</v>
      </c>
      <c r="BD195" t="e">
        <f t="shared" ref="BD195:BD258" si="87">AB195/I195</f>
        <v>#DIV/0!</v>
      </c>
      <c r="BF195">
        <f t="shared" ref="BF195:BF258" si="88">AB195/(Q195+R195+U195-N195)</f>
        <v>4.4630980501682849E-3</v>
      </c>
      <c r="BG195">
        <f t="shared" ref="BG195:BG258" si="89">G195/U195</f>
        <v>2.5179204419804866</v>
      </c>
      <c r="BI195">
        <f t="shared" ref="BI195:BI258" si="90">(U195-K195-J195-X195)-AQ195</f>
        <v>-5570767</v>
      </c>
      <c r="BL195">
        <f t="shared" ref="BL195:BL258" si="91">AK195/AS195</f>
        <v>0.26196854350499515</v>
      </c>
      <c r="BM195">
        <f>CD195/U195</f>
        <v>2.0924370805346177E-5</v>
      </c>
      <c r="BN195">
        <f>CD195/(U195-K195-J195)</f>
        <v>2.1050708015478833E-5</v>
      </c>
      <c r="BP195">
        <f t="shared" ref="BP195:BP258" si="92">AF195/AB195</f>
        <v>135.59515286505979</v>
      </c>
      <c r="BR195">
        <f t="shared" ref="BR195:BR258" si="93">(AO195/AB195)*(AB195/AS195)</f>
        <v>0.2384237278969718</v>
      </c>
      <c r="BT195">
        <f t="shared" ref="BT195:BT258" si="94">AE195/AB195</f>
        <v>169.37864043344914</v>
      </c>
      <c r="BU195">
        <f t="shared" ref="BU195:BU258" si="95">(U195-X195-K195)/G195</f>
        <v>0.3971531361068118</v>
      </c>
      <c r="BW195">
        <f t="shared" ref="BW195:BW258" si="96">W195/U195</f>
        <v>0.4306420983349683</v>
      </c>
      <c r="BX195">
        <f t="shared" ref="BX195:BX258" si="97">(CB195+CA195)/AF195</f>
        <v>1.3832438181118216E-6</v>
      </c>
      <c r="BY195">
        <f t="shared" ref="BY195:BY258" si="98">(CB195+AP195)/AB195</f>
        <v>54.076886095738182</v>
      </c>
      <c r="CA195">
        <f t="shared" ref="CA195:CA258" si="99">H195/N195</f>
        <v>0.64044960163180376</v>
      </c>
      <c r="CB195">
        <f t="shared" ref="CB195:CB258" si="100">(E195-M195)/N195</f>
        <v>1.4815985721717226</v>
      </c>
      <c r="CD195">
        <v>76.489999999999995</v>
      </c>
    </row>
    <row r="196" spans="1:82" x14ac:dyDescent="0.3">
      <c r="A196" t="s">
        <v>549</v>
      </c>
      <c r="B196" t="s">
        <v>550</v>
      </c>
      <c r="C196" t="s">
        <v>241</v>
      </c>
      <c r="D196" t="s">
        <v>44</v>
      </c>
      <c r="E196">
        <v>5839895</v>
      </c>
      <c r="G196">
        <v>14893741</v>
      </c>
      <c r="H196">
        <v>-148887</v>
      </c>
      <c r="I196">
        <v>5605156</v>
      </c>
      <c r="J196">
        <v>930161</v>
      </c>
      <c r="K196">
        <v>77265</v>
      </c>
      <c r="L196">
        <v>30495</v>
      </c>
      <c r="M196">
        <v>5095804</v>
      </c>
      <c r="N196">
        <v>8283505</v>
      </c>
      <c r="P196">
        <v>14893741</v>
      </c>
      <c r="R196">
        <v>5520932</v>
      </c>
      <c r="S196">
        <v>6524811</v>
      </c>
      <c r="T196">
        <v>5520932</v>
      </c>
      <c r="AA196">
        <v>42813</v>
      </c>
      <c r="AB196">
        <v>16708479</v>
      </c>
      <c r="AD196">
        <v>8554489</v>
      </c>
      <c r="AE196">
        <v>3251157</v>
      </c>
      <c r="AF196">
        <v>2386680</v>
      </c>
      <c r="AH196">
        <v>3045064</v>
      </c>
      <c r="AI196">
        <v>658384</v>
      </c>
      <c r="AJ196">
        <v>2304479</v>
      </c>
      <c r="AK196">
        <v>3049576</v>
      </c>
      <c r="AL196">
        <v>1023387</v>
      </c>
      <c r="AM196">
        <v>457047</v>
      </c>
      <c r="AN196">
        <v>1987808</v>
      </c>
      <c r="AO196">
        <f t="shared" ref="AO196:AO259" si="101">AE196*(1-AI196/AH196)</f>
        <v>2548212.9074331443</v>
      </c>
      <c r="AP196">
        <f t="shared" ref="AP196:AP259" si="102">E196-N196</f>
        <v>-2443610</v>
      </c>
      <c r="AQ196">
        <f t="shared" ref="AQ196:AQ259" si="103" xml:space="preserve"> G196-K196</f>
        <v>14816476</v>
      </c>
      <c r="AS196">
        <f t="shared" si="78"/>
        <v>6610236</v>
      </c>
      <c r="AT196">
        <f t="shared" si="79"/>
        <v>-77265</v>
      </c>
      <c r="AU196" s="3">
        <f t="shared" si="80"/>
        <v>76350000000</v>
      </c>
      <c r="AV196">
        <f t="shared" si="81"/>
        <v>0.38549499706714618</v>
      </c>
      <c r="AW196">
        <f t="shared" si="82"/>
        <v>0.49183675136560934</v>
      </c>
      <c r="AX196">
        <f t="shared" si="83"/>
        <v>0.4615548438983027</v>
      </c>
      <c r="AY196">
        <f t="shared" si="84"/>
        <v>0.21829015289039871</v>
      </c>
      <c r="AZ196">
        <f t="shared" si="85"/>
        <v>0.58887829083930032</v>
      </c>
      <c r="BB196">
        <f t="shared" si="86"/>
        <v>0.46134147101555828</v>
      </c>
      <c r="BD196">
        <f t="shared" si="87"/>
        <v>2.9809123956585686</v>
      </c>
      <c r="BF196">
        <f t="shared" si="88"/>
        <v>-6.0481583654079003</v>
      </c>
      <c r="BG196" t="e">
        <f t="shared" si="89"/>
        <v>#DIV/0!</v>
      </c>
      <c r="BI196">
        <f t="shared" si="90"/>
        <v>-15823902</v>
      </c>
      <c r="BL196">
        <f t="shared" si="91"/>
        <v>0.46134147101555828</v>
      </c>
      <c r="BM196" t="e">
        <f>CD196/U196</f>
        <v>#DIV/0!</v>
      </c>
      <c r="BN196">
        <f>CD196/(U196-K196-J196)</f>
        <v>-7.5787204221451502E-5</v>
      </c>
      <c r="BP196">
        <f t="shared" si="92"/>
        <v>0.14284244544341829</v>
      </c>
      <c r="BR196">
        <f t="shared" si="93"/>
        <v>0.38549499706714618</v>
      </c>
      <c r="BT196">
        <f t="shared" si="94"/>
        <v>0.19458126619424784</v>
      </c>
      <c r="BU196">
        <f t="shared" si="95"/>
        <v>-5.1877496728323664E-3</v>
      </c>
      <c r="BW196" t="e">
        <f t="shared" si="96"/>
        <v>#DIV/0!</v>
      </c>
      <c r="BX196">
        <f t="shared" si="97"/>
        <v>3.0106308576075688E-8</v>
      </c>
      <c r="BY196">
        <f t="shared" si="98"/>
        <v>-0.14624969215761424</v>
      </c>
      <c r="CA196">
        <f t="shared" si="99"/>
        <v>-1.7973913216687863E-2</v>
      </c>
      <c r="CB196">
        <f t="shared" si="100"/>
        <v>8.9828037769036181E-2</v>
      </c>
      <c r="CD196">
        <v>76.349999999999994</v>
      </c>
    </row>
    <row r="197" spans="1:82" x14ac:dyDescent="0.3">
      <c r="A197" t="s">
        <v>551</v>
      </c>
      <c r="B197" t="s">
        <v>552</v>
      </c>
      <c r="C197" t="s">
        <v>274</v>
      </c>
      <c r="D197" t="s">
        <v>44</v>
      </c>
      <c r="F197">
        <v>136</v>
      </c>
      <c r="H197">
        <v>2024</v>
      </c>
      <c r="I197">
        <v>2024</v>
      </c>
      <c r="J197">
        <v>57</v>
      </c>
      <c r="K197">
        <v>2024</v>
      </c>
      <c r="L197">
        <v>2024</v>
      </c>
      <c r="O197">
        <v>2024</v>
      </c>
      <c r="Q197">
        <v>2024</v>
      </c>
      <c r="R197">
        <v>56</v>
      </c>
      <c r="S197">
        <v>2024</v>
      </c>
      <c r="T197">
        <v>2080</v>
      </c>
      <c r="V197">
        <v>2024</v>
      </c>
      <c r="W197">
        <v>16531</v>
      </c>
      <c r="Y197">
        <v>2024</v>
      </c>
      <c r="Z197">
        <v>2024</v>
      </c>
      <c r="AA197">
        <v>59</v>
      </c>
      <c r="AB197">
        <v>18612</v>
      </c>
      <c r="AC197">
        <v>2024</v>
      </c>
      <c r="AD197">
        <v>16588</v>
      </c>
      <c r="AE197">
        <v>2024</v>
      </c>
      <c r="AF197">
        <v>2024</v>
      </c>
      <c r="AG197">
        <v>2024</v>
      </c>
      <c r="AH197">
        <v>2024</v>
      </c>
      <c r="AI197">
        <v>-776</v>
      </c>
      <c r="AJ197">
        <v>1959</v>
      </c>
      <c r="AK197">
        <v>2749</v>
      </c>
      <c r="AL197">
        <v>2024</v>
      </c>
      <c r="AM197">
        <v>2024</v>
      </c>
      <c r="AN197">
        <v>2024</v>
      </c>
      <c r="AO197">
        <f t="shared" si="101"/>
        <v>2800</v>
      </c>
      <c r="AP197">
        <f t="shared" si="102"/>
        <v>0</v>
      </c>
      <c r="AQ197">
        <f t="shared" si="103"/>
        <v>-2024</v>
      </c>
      <c r="AS197">
        <f t="shared" si="78"/>
        <v>0</v>
      </c>
      <c r="AT197">
        <f t="shared" si="79"/>
        <v>-2024</v>
      </c>
      <c r="AU197" s="3">
        <f t="shared" si="80"/>
        <v>76010000000</v>
      </c>
      <c r="AV197" t="e">
        <f t="shared" si="81"/>
        <v>#DIV/0!</v>
      </c>
      <c r="AW197" t="e">
        <f t="shared" si="82"/>
        <v>#DIV/0!</v>
      </c>
      <c r="AX197">
        <f t="shared" si="83"/>
        <v>1.3461538461538463</v>
      </c>
      <c r="AY197" t="e">
        <f t="shared" si="84"/>
        <v>#DIV/0!</v>
      </c>
      <c r="AZ197">
        <f t="shared" si="85"/>
        <v>0.97307692307692306</v>
      </c>
      <c r="BB197" t="e">
        <f t="shared" si="86"/>
        <v>#DIV/0!</v>
      </c>
      <c r="BD197">
        <f t="shared" si="87"/>
        <v>9.195652173913043</v>
      </c>
      <c r="BF197">
        <f t="shared" si="88"/>
        <v>8.9480769230769237</v>
      </c>
      <c r="BG197" t="e">
        <f t="shared" si="89"/>
        <v>#DIV/0!</v>
      </c>
      <c r="BI197">
        <f t="shared" si="90"/>
        <v>-57</v>
      </c>
      <c r="BL197" t="e">
        <f t="shared" si="91"/>
        <v>#DIV/0!</v>
      </c>
      <c r="BM197" t="e">
        <f>CD197/U197</f>
        <v>#DIV/0!</v>
      </c>
      <c r="BN197">
        <f>CD197/(U197-K197-J197)</f>
        <v>-3.6525708793849115E-2</v>
      </c>
      <c r="BP197">
        <f t="shared" si="92"/>
        <v>0.10874704491725769</v>
      </c>
      <c r="BR197" t="e">
        <f t="shared" si="93"/>
        <v>#DIV/0!</v>
      </c>
      <c r="BT197">
        <f t="shared" si="94"/>
        <v>0.10874704491725769</v>
      </c>
      <c r="BU197" t="e">
        <f t="shared" si="95"/>
        <v>#DIV/0!</v>
      </c>
      <c r="BW197" t="e">
        <f t="shared" si="96"/>
        <v>#DIV/0!</v>
      </c>
      <c r="BX197" t="e">
        <f t="shared" si="97"/>
        <v>#DIV/0!</v>
      </c>
      <c r="BY197" t="e">
        <f t="shared" si="98"/>
        <v>#DIV/0!</v>
      </c>
      <c r="CA197" t="e">
        <f t="shared" si="99"/>
        <v>#DIV/0!</v>
      </c>
      <c r="CB197" t="e">
        <f t="shared" si="100"/>
        <v>#DIV/0!</v>
      </c>
      <c r="CD197">
        <v>76.010000000000005</v>
      </c>
    </row>
    <row r="198" spans="1:82" x14ac:dyDescent="0.3">
      <c r="A198" t="s">
        <v>553</v>
      </c>
      <c r="B198" t="s">
        <v>554</v>
      </c>
      <c r="C198" t="s">
        <v>156</v>
      </c>
      <c r="D198" t="s">
        <v>44</v>
      </c>
      <c r="E198">
        <v>9688</v>
      </c>
      <c r="F198">
        <v>12161</v>
      </c>
      <c r="G198">
        <v>48965</v>
      </c>
      <c r="H198">
        <v>1085</v>
      </c>
      <c r="J198">
        <v>15234</v>
      </c>
      <c r="K198">
        <v>6743</v>
      </c>
      <c r="L198">
        <v>3803</v>
      </c>
      <c r="N198">
        <v>10937</v>
      </c>
      <c r="O198">
        <v>27469</v>
      </c>
      <c r="P198">
        <v>42535</v>
      </c>
      <c r="Q198">
        <v>749</v>
      </c>
      <c r="R198">
        <v>16265</v>
      </c>
      <c r="S198">
        <v>2905</v>
      </c>
      <c r="T198">
        <v>17016</v>
      </c>
      <c r="U198">
        <v>48965</v>
      </c>
      <c r="W198">
        <v>2309</v>
      </c>
      <c r="AA198">
        <v>4745</v>
      </c>
      <c r="AB198">
        <v>15698</v>
      </c>
      <c r="AE198">
        <v>3835</v>
      </c>
      <c r="AF198">
        <v>2720</v>
      </c>
      <c r="AH198">
        <v>3462</v>
      </c>
      <c r="AI198">
        <v>742</v>
      </c>
      <c r="AK198">
        <v>3035</v>
      </c>
      <c r="AL198">
        <v>218</v>
      </c>
      <c r="AN198">
        <v>2817</v>
      </c>
      <c r="AO198">
        <f t="shared" si="101"/>
        <v>3013.0560369728482</v>
      </c>
      <c r="AP198">
        <f t="shared" si="102"/>
        <v>-1249</v>
      </c>
      <c r="AQ198">
        <f t="shared" si="103"/>
        <v>42222</v>
      </c>
      <c r="AS198">
        <f t="shared" si="78"/>
        <v>38028</v>
      </c>
      <c r="AT198">
        <f t="shared" si="79"/>
        <v>42222</v>
      </c>
      <c r="AU198" s="3">
        <f t="shared" si="80"/>
        <v>75910000000</v>
      </c>
      <c r="AV198">
        <f t="shared" si="81"/>
        <v>7.9232566450322089E-2</v>
      </c>
      <c r="AW198">
        <f t="shared" si="82"/>
        <v>0.10084674450404965</v>
      </c>
      <c r="AX198">
        <f t="shared" si="83"/>
        <v>4.5665510328319489E-2</v>
      </c>
      <c r="AY198">
        <f t="shared" si="84"/>
        <v>7.8321249872357807E-2</v>
      </c>
      <c r="AZ198">
        <f t="shared" si="85"/>
        <v>5.8122792925236054E-2</v>
      </c>
      <c r="BB198">
        <f t="shared" si="86"/>
        <v>7.9809613968654672E-2</v>
      </c>
      <c r="BD198" t="e">
        <f t="shared" si="87"/>
        <v>#DIV/0!</v>
      </c>
      <c r="BF198">
        <f t="shared" si="88"/>
        <v>0.28520039242760076</v>
      </c>
      <c r="BG198">
        <f t="shared" si="89"/>
        <v>1</v>
      </c>
      <c r="BI198">
        <f t="shared" si="90"/>
        <v>-15234</v>
      </c>
      <c r="BL198">
        <f t="shared" si="91"/>
        <v>7.9809613968654672E-2</v>
      </c>
      <c r="BM198">
        <f>CD198/U198</f>
        <v>1.5502910242009599E-3</v>
      </c>
      <c r="BN198">
        <f>CD198/(U198-K198-J198)</f>
        <v>2.8127315844078847E-3</v>
      </c>
      <c r="BP198">
        <f t="shared" si="92"/>
        <v>0.17327048031596382</v>
      </c>
      <c r="BR198">
        <f t="shared" si="93"/>
        <v>7.9232566450322076E-2</v>
      </c>
      <c r="BT198">
        <f t="shared" si="94"/>
        <v>0.24429863676901517</v>
      </c>
      <c r="BU198">
        <f t="shared" si="95"/>
        <v>0.86228939038088426</v>
      </c>
      <c r="BW198">
        <f t="shared" si="96"/>
        <v>4.7156131930971103E-2</v>
      </c>
      <c r="BX198">
        <f t="shared" si="97"/>
        <v>3.6213420176518991E-4</v>
      </c>
      <c r="BY198">
        <f t="shared" si="98"/>
        <v>-7.9507848102067971E-2</v>
      </c>
      <c r="CA198">
        <f t="shared" si="99"/>
        <v>9.9204535064460087E-2</v>
      </c>
      <c r="CB198">
        <f t="shared" si="100"/>
        <v>0.88580049373685654</v>
      </c>
      <c r="CD198">
        <v>75.91</v>
      </c>
    </row>
    <row r="199" spans="1:82" x14ac:dyDescent="0.3">
      <c r="A199" t="s">
        <v>555</v>
      </c>
      <c r="B199" t="s">
        <v>556</v>
      </c>
      <c r="C199" t="s">
        <v>151</v>
      </c>
      <c r="D199" t="s">
        <v>44</v>
      </c>
      <c r="E199">
        <v>1237</v>
      </c>
      <c r="G199">
        <v>87744</v>
      </c>
      <c r="H199">
        <v>739</v>
      </c>
      <c r="J199">
        <v>17491</v>
      </c>
      <c r="K199">
        <v>3022</v>
      </c>
      <c r="L199">
        <v>1560</v>
      </c>
      <c r="N199">
        <v>4128</v>
      </c>
      <c r="O199">
        <v>406</v>
      </c>
      <c r="P199">
        <v>38854</v>
      </c>
      <c r="Q199">
        <v>288</v>
      </c>
      <c r="R199">
        <v>19618</v>
      </c>
      <c r="S199">
        <v>768</v>
      </c>
      <c r="T199">
        <v>19804</v>
      </c>
      <c r="U199">
        <v>48890</v>
      </c>
      <c r="W199">
        <v>19429</v>
      </c>
      <c r="AB199">
        <v>6877</v>
      </c>
      <c r="AE199">
        <v>2577</v>
      </c>
      <c r="AF199">
        <v>1496</v>
      </c>
      <c r="AH199">
        <v>2061</v>
      </c>
      <c r="AI199">
        <v>958</v>
      </c>
      <c r="AJ199">
        <v>7093</v>
      </c>
      <c r="AK199">
        <v>5269</v>
      </c>
      <c r="AL199">
        <v>2854</v>
      </c>
      <c r="AM199">
        <v>1900</v>
      </c>
      <c r="AN199">
        <v>2415</v>
      </c>
      <c r="AO199">
        <f t="shared" si="101"/>
        <v>1379.1513828238719</v>
      </c>
      <c r="AP199">
        <f t="shared" si="102"/>
        <v>-2891</v>
      </c>
      <c r="AQ199">
        <f t="shared" si="103"/>
        <v>84722</v>
      </c>
      <c r="AS199">
        <f t="shared" si="78"/>
        <v>83616</v>
      </c>
      <c r="AT199">
        <f t="shared" si="79"/>
        <v>45868</v>
      </c>
      <c r="AU199" s="3">
        <f t="shared" si="80"/>
        <v>75840000000</v>
      </c>
      <c r="AV199">
        <f t="shared" si="81"/>
        <v>1.6493869388919249E-2</v>
      </c>
      <c r="AW199">
        <f t="shared" si="82"/>
        <v>3.0819460390355914E-2</v>
      </c>
      <c r="AX199">
        <f t="shared" si="83"/>
        <v>2.0076737165165399E-2</v>
      </c>
      <c r="AY199">
        <f t="shared" si="84"/>
        <v>2.9369529540481401E-2</v>
      </c>
      <c r="AZ199">
        <f t="shared" si="85"/>
        <v>3.751419337933444E-2</v>
      </c>
      <c r="BB199">
        <f t="shared" si="86"/>
        <v>6.3014255644852663E-2</v>
      </c>
      <c r="BD199" t="e">
        <f t="shared" si="87"/>
        <v>#DIV/0!</v>
      </c>
      <c r="BF199">
        <f t="shared" si="88"/>
        <v>0.10634316818209934</v>
      </c>
      <c r="BG199">
        <f t="shared" si="89"/>
        <v>1.7947228472080179</v>
      </c>
      <c r="BI199">
        <f t="shared" si="90"/>
        <v>-56345</v>
      </c>
      <c r="BL199">
        <f t="shared" si="91"/>
        <v>6.3014255644852663E-2</v>
      </c>
      <c r="BM199">
        <f>CD199/U199</f>
        <v>1.5512374718756393E-3</v>
      </c>
      <c r="BN199">
        <f>CD199/(U199-K199-J199)</f>
        <v>2.6725869542234908E-3</v>
      </c>
      <c r="BP199">
        <f t="shared" si="92"/>
        <v>0.217536716591537</v>
      </c>
      <c r="BR199">
        <f t="shared" si="93"/>
        <v>1.6493869388919249E-2</v>
      </c>
      <c r="BT199">
        <f t="shared" si="94"/>
        <v>0.37472735204304203</v>
      </c>
      <c r="BU199">
        <f t="shared" si="95"/>
        <v>0.52274799416484319</v>
      </c>
      <c r="BW199">
        <f t="shared" si="96"/>
        <v>0.39740233176518713</v>
      </c>
      <c r="BX199">
        <f t="shared" si="97"/>
        <v>3.1997471292956927E-4</v>
      </c>
      <c r="BY199">
        <f t="shared" si="98"/>
        <v>-0.4203432222113257</v>
      </c>
      <c r="CA199">
        <f t="shared" si="99"/>
        <v>0.17902131782945738</v>
      </c>
      <c r="CB199">
        <f t="shared" si="100"/>
        <v>0.29966085271317827</v>
      </c>
      <c r="CD199">
        <v>75.84</v>
      </c>
    </row>
    <row r="200" spans="1:82" x14ac:dyDescent="0.3">
      <c r="A200" t="s">
        <v>557</v>
      </c>
      <c r="B200" t="s">
        <v>558</v>
      </c>
      <c r="C200" t="s">
        <v>113</v>
      </c>
      <c r="D200" t="s">
        <v>44</v>
      </c>
      <c r="E200">
        <v>5856</v>
      </c>
      <c r="G200">
        <v>3317</v>
      </c>
      <c r="H200">
        <v>-117</v>
      </c>
      <c r="I200">
        <v>2036</v>
      </c>
      <c r="J200">
        <v>5431</v>
      </c>
      <c r="K200">
        <v>592</v>
      </c>
      <c r="L200">
        <v>2991</v>
      </c>
      <c r="M200">
        <v>1605</v>
      </c>
      <c r="N200">
        <v>4308</v>
      </c>
      <c r="O200">
        <v>7442</v>
      </c>
      <c r="Q200">
        <v>1555</v>
      </c>
      <c r="R200">
        <v>6308</v>
      </c>
      <c r="S200">
        <v>519</v>
      </c>
      <c r="T200">
        <v>7863</v>
      </c>
      <c r="U200">
        <v>3317</v>
      </c>
      <c r="V200">
        <v>25375</v>
      </c>
      <c r="W200">
        <v>28893</v>
      </c>
      <c r="AA200">
        <v>1877</v>
      </c>
      <c r="AB200">
        <v>15898</v>
      </c>
      <c r="AC200">
        <v>8858</v>
      </c>
      <c r="AD200">
        <v>1653</v>
      </c>
      <c r="AE200">
        <v>4264</v>
      </c>
      <c r="AF200">
        <v>3488</v>
      </c>
      <c r="AG200">
        <v>173</v>
      </c>
      <c r="AH200">
        <v>4422</v>
      </c>
      <c r="AI200">
        <v>3246</v>
      </c>
      <c r="AJ200">
        <v>3445</v>
      </c>
      <c r="AK200">
        <v>3281</v>
      </c>
      <c r="AM200">
        <v>301</v>
      </c>
      <c r="AN200">
        <v>2844</v>
      </c>
      <c r="AO200">
        <f t="shared" si="101"/>
        <v>1133.9810040705563</v>
      </c>
      <c r="AP200">
        <f t="shared" si="102"/>
        <v>1548</v>
      </c>
      <c r="AQ200">
        <f t="shared" si="103"/>
        <v>2725</v>
      </c>
      <c r="AS200">
        <f t="shared" si="78"/>
        <v>-991</v>
      </c>
      <c r="AT200">
        <f t="shared" si="79"/>
        <v>2725</v>
      </c>
      <c r="AU200" s="3">
        <f t="shared" si="80"/>
        <v>75230000000</v>
      </c>
      <c r="AV200">
        <f t="shared" si="81"/>
        <v>-1.1442795197482909</v>
      </c>
      <c r="AW200">
        <f t="shared" si="82"/>
        <v>-4.3027245206861755</v>
      </c>
      <c r="AX200">
        <f t="shared" si="83"/>
        <v>0.10142942791328768</v>
      </c>
      <c r="AY200">
        <f t="shared" si="84"/>
        <v>1.2854989448296654</v>
      </c>
      <c r="AZ200">
        <f t="shared" si="85"/>
        <v>0.38139534883720932</v>
      </c>
      <c r="BB200">
        <f t="shared" si="86"/>
        <v>-3.3107971745711402</v>
      </c>
      <c r="BD200">
        <f t="shared" si="87"/>
        <v>7.8084479371316302</v>
      </c>
      <c r="BF200">
        <f t="shared" si="88"/>
        <v>2.3134458672875438</v>
      </c>
      <c r="BG200">
        <f t="shared" si="89"/>
        <v>1</v>
      </c>
      <c r="BI200">
        <f t="shared" si="90"/>
        <v>-5431</v>
      </c>
      <c r="BL200">
        <f t="shared" si="91"/>
        <v>-3.3107971745711402</v>
      </c>
      <c r="BM200">
        <f>CD200/U200</f>
        <v>2.2680132649984926E-2</v>
      </c>
      <c r="BN200">
        <f>CD200/(U200-K200-J200)</f>
        <v>-2.7801182557280119E-2</v>
      </c>
      <c r="BP200">
        <f t="shared" si="92"/>
        <v>0.21939866649893069</v>
      </c>
      <c r="BR200">
        <f t="shared" si="93"/>
        <v>-1.1442795197482909</v>
      </c>
      <c r="BT200">
        <f t="shared" si="94"/>
        <v>0.26820983771543588</v>
      </c>
      <c r="BU200">
        <f t="shared" si="95"/>
        <v>0.82152547482665061</v>
      </c>
      <c r="BW200">
        <f t="shared" si="96"/>
        <v>8.7105818510702449</v>
      </c>
      <c r="BX200">
        <f t="shared" si="97"/>
        <v>2.7511755385755537E-4</v>
      </c>
      <c r="BY200">
        <f t="shared" si="98"/>
        <v>9.7432807196013868E-2</v>
      </c>
      <c r="CA200">
        <f t="shared" si="99"/>
        <v>-2.7158774373259052E-2</v>
      </c>
      <c r="CB200">
        <f t="shared" si="100"/>
        <v>0.98676880222841223</v>
      </c>
      <c r="CD200">
        <v>75.23</v>
      </c>
    </row>
    <row r="201" spans="1:82" x14ac:dyDescent="0.3">
      <c r="A201" t="s">
        <v>559</v>
      </c>
      <c r="B201" t="s">
        <v>560</v>
      </c>
      <c r="C201" t="s">
        <v>142</v>
      </c>
      <c r="D201" t="s">
        <v>44</v>
      </c>
      <c r="E201">
        <v>5317</v>
      </c>
      <c r="F201">
        <v>1</v>
      </c>
      <c r="G201">
        <v>16046</v>
      </c>
      <c r="H201">
        <v>1096</v>
      </c>
      <c r="I201">
        <v>4422</v>
      </c>
      <c r="J201">
        <v>721</v>
      </c>
      <c r="K201">
        <v>1756</v>
      </c>
      <c r="L201">
        <v>56</v>
      </c>
      <c r="M201">
        <v>1987</v>
      </c>
      <c r="N201">
        <v>5759</v>
      </c>
      <c r="O201">
        <v>510</v>
      </c>
      <c r="P201">
        <v>15502</v>
      </c>
      <c r="Q201">
        <v>652</v>
      </c>
      <c r="R201">
        <v>7289</v>
      </c>
      <c r="S201">
        <v>1805</v>
      </c>
      <c r="T201">
        <v>7941</v>
      </c>
      <c r="U201">
        <v>544</v>
      </c>
      <c r="V201">
        <v>27358</v>
      </c>
      <c r="W201">
        <v>26145</v>
      </c>
      <c r="AA201">
        <v>4222</v>
      </c>
      <c r="AB201">
        <v>20101</v>
      </c>
      <c r="AC201">
        <v>7940</v>
      </c>
      <c r="AD201">
        <v>20</v>
      </c>
      <c r="AE201">
        <v>4268</v>
      </c>
      <c r="AF201">
        <v>2889</v>
      </c>
      <c r="AH201">
        <v>3956</v>
      </c>
      <c r="AI201">
        <v>907</v>
      </c>
      <c r="AL201">
        <v>561</v>
      </c>
      <c r="AM201">
        <v>605</v>
      </c>
      <c r="AO201">
        <f t="shared" si="101"/>
        <v>3289.4671385237616</v>
      </c>
      <c r="AP201">
        <f t="shared" si="102"/>
        <v>-442</v>
      </c>
      <c r="AQ201">
        <f t="shared" si="103"/>
        <v>14290</v>
      </c>
      <c r="AS201">
        <f t="shared" si="78"/>
        <v>10287</v>
      </c>
      <c r="AT201">
        <f t="shared" si="79"/>
        <v>-1212</v>
      </c>
      <c r="AU201" s="3">
        <f t="shared" si="80"/>
        <v>74880000000</v>
      </c>
      <c r="AV201">
        <f t="shared" si="81"/>
        <v>0.31976933396750867</v>
      </c>
      <c r="AW201">
        <f t="shared" si="82"/>
        <v>0.41489258287158548</v>
      </c>
      <c r="AX201">
        <f t="shared" si="83"/>
        <v>0.38768027560680751</v>
      </c>
      <c r="AY201">
        <f t="shared" si="84"/>
        <v>0.26598529228468154</v>
      </c>
      <c r="AZ201">
        <f t="shared" si="85"/>
        <v>0.50300530347672368</v>
      </c>
      <c r="BB201">
        <f t="shared" si="86"/>
        <v>0</v>
      </c>
      <c r="BD201">
        <f t="shared" si="87"/>
        <v>4.5456806874717319</v>
      </c>
      <c r="BF201">
        <f t="shared" si="88"/>
        <v>7.3738077769625825</v>
      </c>
      <c r="BG201">
        <f t="shared" si="89"/>
        <v>29.496323529411764</v>
      </c>
      <c r="BI201">
        <f t="shared" si="90"/>
        <v>-16223</v>
      </c>
      <c r="BL201">
        <f t="shared" si="91"/>
        <v>0</v>
      </c>
      <c r="BM201">
        <f>CD201/U201</f>
        <v>0.1376470588235294</v>
      </c>
      <c r="BN201">
        <f>CD201/(U201-K201-J201)</f>
        <v>-3.8737713398861867E-2</v>
      </c>
      <c r="BP201">
        <f t="shared" si="92"/>
        <v>0.14372419282622756</v>
      </c>
      <c r="BR201">
        <f t="shared" si="93"/>
        <v>0.31976933396750867</v>
      </c>
      <c r="BT201">
        <f t="shared" si="94"/>
        <v>0.21232774488831402</v>
      </c>
      <c r="BU201">
        <f t="shared" si="95"/>
        <v>-7.5532843076156056E-2</v>
      </c>
      <c r="BW201">
        <f t="shared" si="96"/>
        <v>48.060661764705884</v>
      </c>
      <c r="BX201">
        <f t="shared" si="97"/>
        <v>2.6602153139567965E-4</v>
      </c>
      <c r="BY201">
        <f t="shared" si="98"/>
        <v>-2.1960189772332134E-2</v>
      </c>
      <c r="CA201">
        <f t="shared" si="99"/>
        <v>0.19031081785032122</v>
      </c>
      <c r="CB201">
        <f t="shared" si="100"/>
        <v>0.57822538635179721</v>
      </c>
      <c r="CD201">
        <v>74.88</v>
      </c>
    </row>
    <row r="202" spans="1:82" x14ac:dyDescent="0.3">
      <c r="A202" t="s">
        <v>561</v>
      </c>
      <c r="B202" t="s">
        <v>562</v>
      </c>
      <c r="C202" t="s">
        <v>113</v>
      </c>
      <c r="D202" t="s">
        <v>44</v>
      </c>
      <c r="E202">
        <v>2406</v>
      </c>
      <c r="G202">
        <v>14250</v>
      </c>
      <c r="H202">
        <v>74</v>
      </c>
      <c r="I202">
        <v>11877</v>
      </c>
      <c r="J202">
        <v>15982</v>
      </c>
      <c r="K202">
        <v>79</v>
      </c>
      <c r="L202">
        <v>76</v>
      </c>
      <c r="N202">
        <v>4128</v>
      </c>
      <c r="O202">
        <v>588</v>
      </c>
      <c r="P202">
        <v>32402</v>
      </c>
      <c r="S202">
        <v>1345</v>
      </c>
      <c r="T202">
        <v>12840</v>
      </c>
      <c r="U202">
        <v>32402</v>
      </c>
      <c r="V202">
        <v>3</v>
      </c>
      <c r="W202">
        <v>9774</v>
      </c>
      <c r="Y202">
        <v>314.39999999999998</v>
      </c>
      <c r="AA202">
        <v>26</v>
      </c>
      <c r="AB202">
        <v>16032</v>
      </c>
      <c r="AE202">
        <v>3196</v>
      </c>
      <c r="AF202">
        <v>2044</v>
      </c>
      <c r="AH202">
        <v>2432</v>
      </c>
      <c r="AI202">
        <v>388</v>
      </c>
      <c r="AK202">
        <v>3936</v>
      </c>
      <c r="AL202">
        <v>874</v>
      </c>
      <c r="AN202">
        <v>3062</v>
      </c>
      <c r="AO202">
        <f t="shared" si="101"/>
        <v>2686.1118421052633</v>
      </c>
      <c r="AP202">
        <f t="shared" si="102"/>
        <v>-1722</v>
      </c>
      <c r="AQ202">
        <f t="shared" si="103"/>
        <v>14171</v>
      </c>
      <c r="AS202">
        <f t="shared" si="78"/>
        <v>10122</v>
      </c>
      <c r="AT202">
        <f t="shared" si="79"/>
        <v>32323</v>
      </c>
      <c r="AU202" s="3">
        <f t="shared" si="80"/>
        <v>74280000000</v>
      </c>
      <c r="AV202">
        <f t="shared" si="81"/>
        <v>0.26537362597364783</v>
      </c>
      <c r="AW202">
        <f t="shared" si="82"/>
        <v>0.31574787591385101</v>
      </c>
      <c r="AX202">
        <f t="shared" si="83"/>
        <v>5.9372084392937167E-2</v>
      </c>
      <c r="AY202">
        <f t="shared" si="84"/>
        <v>0.22428070175438597</v>
      </c>
      <c r="AZ202">
        <f t="shared" si="85"/>
        <v>7.0642323504708018E-2</v>
      </c>
      <c r="BB202">
        <f t="shared" si="86"/>
        <v>0.38885595732068762</v>
      </c>
      <c r="BD202">
        <f t="shared" si="87"/>
        <v>1.3498358171255367</v>
      </c>
      <c r="BF202">
        <f t="shared" si="88"/>
        <v>0.56702270637334651</v>
      </c>
      <c r="BG202">
        <f t="shared" si="89"/>
        <v>0.43978766742793657</v>
      </c>
      <c r="BI202">
        <f t="shared" si="90"/>
        <v>2170</v>
      </c>
      <c r="BL202">
        <f t="shared" si="91"/>
        <v>0.38885595732068762</v>
      </c>
      <c r="BM202">
        <f>CD202/U202</f>
        <v>2.2924510832664649E-3</v>
      </c>
      <c r="BN202">
        <f>CD202/(U202-K202-J202)</f>
        <v>4.5456214429961447E-3</v>
      </c>
      <c r="BP202">
        <f t="shared" si="92"/>
        <v>0.12749500998003993</v>
      </c>
      <c r="BR202">
        <f t="shared" si="93"/>
        <v>0.26537362597364783</v>
      </c>
      <c r="BT202">
        <f t="shared" si="94"/>
        <v>0.19935129740518961</v>
      </c>
      <c r="BU202">
        <f t="shared" si="95"/>
        <v>2.268280701754386</v>
      </c>
      <c r="BW202">
        <f t="shared" si="96"/>
        <v>0.30164804641688786</v>
      </c>
      <c r="BX202">
        <f t="shared" si="97"/>
        <v>2.9392132769004388E-4</v>
      </c>
      <c r="BY202">
        <f t="shared" si="98"/>
        <v>-0.10737382429907627</v>
      </c>
      <c r="CA202">
        <f t="shared" si="99"/>
        <v>1.7926356589147287E-2</v>
      </c>
      <c r="CB202">
        <f t="shared" si="100"/>
        <v>0.58284883720930236</v>
      </c>
      <c r="CD202">
        <v>74.28</v>
      </c>
    </row>
    <row r="203" spans="1:82" x14ac:dyDescent="0.3">
      <c r="A203" t="s">
        <v>563</v>
      </c>
      <c r="B203" t="s">
        <v>564</v>
      </c>
      <c r="C203" t="s">
        <v>246</v>
      </c>
      <c r="D203" t="s">
        <v>44</v>
      </c>
      <c r="E203">
        <v>61092</v>
      </c>
      <c r="G203">
        <v>81611</v>
      </c>
      <c r="H203">
        <v>6561</v>
      </c>
      <c r="I203">
        <v>1508</v>
      </c>
      <c r="J203">
        <v>10837</v>
      </c>
      <c r="K203">
        <v>326</v>
      </c>
      <c r="L203">
        <v>984</v>
      </c>
      <c r="N203">
        <v>48376</v>
      </c>
      <c r="O203">
        <v>2939</v>
      </c>
      <c r="P203">
        <v>61194</v>
      </c>
      <c r="Q203">
        <v>1191</v>
      </c>
      <c r="R203">
        <v>9879</v>
      </c>
      <c r="S203">
        <v>227</v>
      </c>
      <c r="T203">
        <v>21278</v>
      </c>
      <c r="U203">
        <v>20417</v>
      </c>
      <c r="V203">
        <v>27085</v>
      </c>
      <c r="W203">
        <v>27347</v>
      </c>
      <c r="AA203">
        <v>550</v>
      </c>
      <c r="AB203">
        <v>31797</v>
      </c>
      <c r="AE203">
        <v>5325</v>
      </c>
      <c r="AF203">
        <v>4147</v>
      </c>
      <c r="AG203">
        <v>1077</v>
      </c>
      <c r="AH203">
        <v>5329</v>
      </c>
      <c r="AI203">
        <v>1182</v>
      </c>
      <c r="AJ203">
        <v>4343</v>
      </c>
      <c r="AK203">
        <v>7450</v>
      </c>
      <c r="AL203">
        <v>683</v>
      </c>
      <c r="AM203">
        <v>1032</v>
      </c>
      <c r="AN203">
        <v>6767</v>
      </c>
      <c r="AO203">
        <f t="shared" si="101"/>
        <v>4143.8872208669545</v>
      </c>
      <c r="AP203">
        <f t="shared" si="102"/>
        <v>12716</v>
      </c>
      <c r="AQ203">
        <f t="shared" si="103"/>
        <v>81285</v>
      </c>
      <c r="AS203">
        <f t="shared" si="78"/>
        <v>33235</v>
      </c>
      <c r="AT203">
        <f t="shared" si="79"/>
        <v>20091</v>
      </c>
      <c r="AU203" s="3">
        <f t="shared" si="80"/>
        <v>74210000000</v>
      </c>
      <c r="AV203">
        <f t="shared" si="81"/>
        <v>0.12468443571135714</v>
      </c>
      <c r="AW203">
        <f t="shared" si="82"/>
        <v>0.16022265683767112</v>
      </c>
      <c r="AX203">
        <f t="shared" si="83"/>
        <v>9.9385711017315137E-2</v>
      </c>
      <c r="AY203">
        <f t="shared" si="84"/>
        <v>6.5248557179791944E-2</v>
      </c>
      <c r="AZ203">
        <f t="shared" si="85"/>
        <v>0.1277131550545629</v>
      </c>
      <c r="BB203">
        <f t="shared" si="86"/>
        <v>0.22416127576350234</v>
      </c>
      <c r="BD203">
        <f t="shared" si="87"/>
        <v>21.085543766578251</v>
      </c>
      <c r="BF203">
        <f t="shared" si="88"/>
        <v>-1.8827047190479009</v>
      </c>
      <c r="BG203">
        <f t="shared" si="89"/>
        <v>3.9972082088455698</v>
      </c>
      <c r="BI203">
        <f t="shared" si="90"/>
        <v>-72031</v>
      </c>
      <c r="BL203">
        <f t="shared" si="91"/>
        <v>0.22416127576350234</v>
      </c>
      <c r="BM203">
        <f>CD203/U203</f>
        <v>3.6347161678992991E-3</v>
      </c>
      <c r="BN203">
        <f>CD203/(U203-K203-J203)</f>
        <v>8.0192349254376485E-3</v>
      </c>
      <c r="BP203">
        <f t="shared" si="92"/>
        <v>0.13042110890964556</v>
      </c>
      <c r="BR203">
        <f t="shared" si="93"/>
        <v>0.12468443571135715</v>
      </c>
      <c r="BT203">
        <f t="shared" si="94"/>
        <v>0.16746862911595434</v>
      </c>
      <c r="BU203">
        <f t="shared" si="95"/>
        <v>0.24618004925806569</v>
      </c>
      <c r="BW203">
        <f t="shared" si="96"/>
        <v>1.3394230298280845</v>
      </c>
      <c r="BX203">
        <f t="shared" si="97"/>
        <v>3.3722756660320457E-4</v>
      </c>
      <c r="BY203">
        <f t="shared" si="98"/>
        <v>0.39995165762856072</v>
      </c>
      <c r="CA203">
        <f t="shared" si="99"/>
        <v>0.13562510335703654</v>
      </c>
      <c r="CB203">
        <f t="shared" si="100"/>
        <v>1.2628576153464528</v>
      </c>
      <c r="CD203">
        <v>74.209999999999994</v>
      </c>
    </row>
    <row r="204" spans="1:82" x14ac:dyDescent="0.3">
      <c r="A204" t="s">
        <v>565</v>
      </c>
      <c r="B204" t="s">
        <v>566</v>
      </c>
      <c r="C204" t="s">
        <v>119</v>
      </c>
      <c r="D204" t="s">
        <v>44</v>
      </c>
      <c r="E204">
        <v>4869</v>
      </c>
      <c r="G204">
        <v>8484</v>
      </c>
      <c r="H204">
        <v>1716</v>
      </c>
      <c r="I204">
        <v>2773</v>
      </c>
      <c r="K204">
        <v>34</v>
      </c>
      <c r="L204">
        <v>303</v>
      </c>
      <c r="N204">
        <v>1338</v>
      </c>
      <c r="P204">
        <v>7109</v>
      </c>
      <c r="Q204">
        <v>309</v>
      </c>
      <c r="S204">
        <v>260</v>
      </c>
      <c r="T204">
        <v>5469</v>
      </c>
      <c r="U204">
        <v>1375</v>
      </c>
      <c r="W204">
        <v>1416</v>
      </c>
      <c r="Y204">
        <v>132206</v>
      </c>
      <c r="AB204">
        <v>13673</v>
      </c>
      <c r="AC204">
        <v>10797</v>
      </c>
      <c r="AD204">
        <v>6908</v>
      </c>
      <c r="AE204">
        <v>990</v>
      </c>
      <c r="AF204">
        <v>404</v>
      </c>
      <c r="AH204">
        <v>400</v>
      </c>
      <c r="AI204">
        <v>-4</v>
      </c>
      <c r="AK204">
        <v>918</v>
      </c>
      <c r="AL204">
        <v>91</v>
      </c>
      <c r="AM204">
        <v>165</v>
      </c>
      <c r="AN204">
        <v>827</v>
      </c>
      <c r="AO204">
        <f t="shared" si="101"/>
        <v>999.9</v>
      </c>
      <c r="AP204">
        <f t="shared" si="102"/>
        <v>3531</v>
      </c>
      <c r="AQ204">
        <f t="shared" si="103"/>
        <v>8450</v>
      </c>
      <c r="AS204">
        <f t="shared" si="78"/>
        <v>7146</v>
      </c>
      <c r="AT204">
        <f t="shared" si="79"/>
        <v>1341</v>
      </c>
      <c r="AU204" s="3">
        <f t="shared" si="80"/>
        <v>74080000000</v>
      </c>
      <c r="AV204">
        <f t="shared" si="81"/>
        <v>0.13992443324937026</v>
      </c>
      <c r="AW204">
        <f t="shared" si="82"/>
        <v>0.1385390428211587</v>
      </c>
      <c r="AX204">
        <f t="shared" si="83"/>
        <v>0.14609877264757451</v>
      </c>
      <c r="AY204">
        <f t="shared" si="84"/>
        <v>0.11669024045261669</v>
      </c>
      <c r="AZ204">
        <f t="shared" si="85"/>
        <v>0.14465225014611338</v>
      </c>
      <c r="BB204">
        <f t="shared" si="86"/>
        <v>0.12846347607052896</v>
      </c>
      <c r="BD204">
        <f t="shared" si="87"/>
        <v>4.9307609087630722</v>
      </c>
      <c r="BF204">
        <f t="shared" si="88"/>
        <v>39.517341040462426</v>
      </c>
      <c r="BG204">
        <f t="shared" si="89"/>
        <v>6.1701818181818178</v>
      </c>
      <c r="BI204">
        <f t="shared" si="90"/>
        <v>-7109</v>
      </c>
      <c r="BL204">
        <f t="shared" si="91"/>
        <v>0.12846347607052896</v>
      </c>
      <c r="BM204">
        <f>CD204/U204</f>
        <v>5.3876363636363632E-2</v>
      </c>
      <c r="BN204">
        <f>CD204/(U204-K204-J204)</f>
        <v>5.5242356450410139E-2</v>
      </c>
      <c r="BP204">
        <f t="shared" si="92"/>
        <v>2.954728296643019E-2</v>
      </c>
      <c r="BR204">
        <f t="shared" si="93"/>
        <v>0.13992443324937026</v>
      </c>
      <c r="BT204">
        <f t="shared" si="94"/>
        <v>7.2405470635559133E-2</v>
      </c>
      <c r="BU204">
        <f t="shared" si="95"/>
        <v>0.15806223479490805</v>
      </c>
      <c r="BW204">
        <f t="shared" si="96"/>
        <v>1.0298181818181817</v>
      </c>
      <c r="BX204">
        <f t="shared" si="97"/>
        <v>1.2181991741775073E-2</v>
      </c>
      <c r="BY204">
        <f t="shared" si="98"/>
        <v>0.25851232454127948</v>
      </c>
      <c r="CA204">
        <f t="shared" si="99"/>
        <v>1.2825112107623318</v>
      </c>
      <c r="CB204">
        <f t="shared" si="100"/>
        <v>3.6390134529147984</v>
      </c>
      <c r="CD204">
        <v>74.08</v>
      </c>
    </row>
    <row r="205" spans="1:82" x14ac:dyDescent="0.3">
      <c r="A205" t="s">
        <v>567</v>
      </c>
      <c r="B205" t="s">
        <v>568</v>
      </c>
      <c r="C205" t="s">
        <v>185</v>
      </c>
      <c r="D205" t="s">
        <v>44</v>
      </c>
      <c r="H205">
        <v>4500</v>
      </c>
      <c r="I205">
        <v>40000000</v>
      </c>
      <c r="J205">
        <v>4500</v>
      </c>
      <c r="L205">
        <v>4500</v>
      </c>
      <c r="Q205">
        <v>40000000</v>
      </c>
      <c r="S205">
        <v>4500</v>
      </c>
      <c r="T205">
        <v>40000000</v>
      </c>
      <c r="V205">
        <v>40000000</v>
      </c>
      <c r="X205">
        <v>40000000</v>
      </c>
      <c r="Y205">
        <v>40000000</v>
      </c>
      <c r="Z205">
        <v>40000000</v>
      </c>
      <c r="AC205">
        <v>40000000</v>
      </c>
      <c r="AE205">
        <v>40000000</v>
      </c>
      <c r="AF205">
        <v>4500</v>
      </c>
      <c r="AG205">
        <v>4500</v>
      </c>
      <c r="AH205">
        <v>4500</v>
      </c>
      <c r="AI205">
        <v>4500</v>
      </c>
      <c r="AL205">
        <v>40000000</v>
      </c>
      <c r="AM205">
        <v>4500</v>
      </c>
      <c r="AO205">
        <f t="shared" si="101"/>
        <v>0</v>
      </c>
      <c r="AP205">
        <f t="shared" si="102"/>
        <v>0</v>
      </c>
      <c r="AQ205">
        <f t="shared" si="103"/>
        <v>0</v>
      </c>
      <c r="AS205">
        <f t="shared" si="78"/>
        <v>0</v>
      </c>
      <c r="AT205">
        <f t="shared" si="79"/>
        <v>0</v>
      </c>
      <c r="AU205" s="3">
        <f t="shared" si="80"/>
        <v>73990000000</v>
      </c>
      <c r="AV205" t="e">
        <f t="shared" si="81"/>
        <v>#DIV/0!</v>
      </c>
      <c r="AW205" t="e">
        <f t="shared" si="82"/>
        <v>#DIV/0!</v>
      </c>
      <c r="AX205">
        <f t="shared" si="83"/>
        <v>0</v>
      </c>
      <c r="AY205" t="e">
        <f t="shared" si="84"/>
        <v>#DIV/0!</v>
      </c>
      <c r="AZ205">
        <f t="shared" si="85"/>
        <v>1</v>
      </c>
      <c r="BB205" t="e">
        <f t="shared" si="86"/>
        <v>#DIV/0!</v>
      </c>
      <c r="BD205">
        <f t="shared" si="87"/>
        <v>0</v>
      </c>
      <c r="BF205">
        <f t="shared" si="88"/>
        <v>0</v>
      </c>
      <c r="BG205" t="e">
        <f t="shared" si="89"/>
        <v>#DIV/0!</v>
      </c>
      <c r="BI205">
        <f t="shared" si="90"/>
        <v>-40004500</v>
      </c>
      <c r="BL205" t="e">
        <f t="shared" si="91"/>
        <v>#DIV/0!</v>
      </c>
      <c r="BM205" t="e">
        <f>CD205/U205</f>
        <v>#DIV/0!</v>
      </c>
      <c r="BN205">
        <f>CD205/(U205-K205-J205)</f>
        <v>-1.6442222222222223E-2</v>
      </c>
      <c r="BP205" t="e">
        <f t="shared" si="92"/>
        <v>#DIV/0!</v>
      </c>
      <c r="BR205" t="e">
        <f t="shared" si="93"/>
        <v>#DIV/0!</v>
      </c>
      <c r="BT205" t="e">
        <f t="shared" si="94"/>
        <v>#DIV/0!</v>
      </c>
      <c r="BU205" t="e">
        <f t="shared" si="95"/>
        <v>#DIV/0!</v>
      </c>
      <c r="BW205" t="e">
        <f t="shared" si="96"/>
        <v>#DIV/0!</v>
      </c>
      <c r="BX205" t="e">
        <f t="shared" si="97"/>
        <v>#DIV/0!</v>
      </c>
      <c r="BY205" t="e">
        <f t="shared" si="98"/>
        <v>#DIV/0!</v>
      </c>
      <c r="CA205" t="e">
        <f t="shared" si="99"/>
        <v>#DIV/0!</v>
      </c>
      <c r="CB205" t="e">
        <f t="shared" si="100"/>
        <v>#DIV/0!</v>
      </c>
      <c r="CD205">
        <v>73.989999999999995</v>
      </c>
    </row>
    <row r="206" spans="1:82" x14ac:dyDescent="0.3">
      <c r="A206" t="s">
        <v>569</v>
      </c>
      <c r="B206" t="s">
        <v>570</v>
      </c>
      <c r="C206" t="s">
        <v>571</v>
      </c>
      <c r="D206" t="s">
        <v>572</v>
      </c>
      <c r="E206">
        <v>3102647</v>
      </c>
      <c r="G206">
        <v>21860383</v>
      </c>
      <c r="H206">
        <v>1276456</v>
      </c>
      <c r="I206">
        <v>14210992</v>
      </c>
      <c r="J206">
        <v>19544</v>
      </c>
      <c r="K206">
        <v>4395</v>
      </c>
      <c r="L206">
        <v>1055208</v>
      </c>
      <c r="N206">
        <v>7130797</v>
      </c>
      <c r="P206">
        <v>18791101</v>
      </c>
      <c r="S206">
        <v>1242100</v>
      </c>
      <c r="T206">
        <v>8807921</v>
      </c>
      <c r="U206">
        <v>21860383</v>
      </c>
      <c r="V206">
        <v>33524</v>
      </c>
      <c r="W206">
        <v>1790876</v>
      </c>
      <c r="X206">
        <v>1722111</v>
      </c>
      <c r="Y206">
        <v>0</v>
      </c>
      <c r="AB206">
        <v>981632</v>
      </c>
      <c r="AC206">
        <v>262394</v>
      </c>
      <c r="AD206">
        <v>719238</v>
      </c>
      <c r="AE206">
        <v>27470</v>
      </c>
      <c r="AH206">
        <v>268605</v>
      </c>
      <c r="AI206">
        <v>46036</v>
      </c>
      <c r="AK206">
        <v>61168</v>
      </c>
      <c r="AL206">
        <v>2008056</v>
      </c>
      <c r="AM206">
        <v>443497</v>
      </c>
      <c r="AN206">
        <v>-1946888</v>
      </c>
      <c r="AO206">
        <f t="shared" si="101"/>
        <v>22761.938273673237</v>
      </c>
      <c r="AP206">
        <f t="shared" si="102"/>
        <v>-4028150</v>
      </c>
      <c r="AQ206">
        <f t="shared" si="103"/>
        <v>21855988</v>
      </c>
      <c r="AS206">
        <f t="shared" si="78"/>
        <v>14729586</v>
      </c>
      <c r="AT206">
        <f t="shared" si="79"/>
        <v>21855988</v>
      </c>
      <c r="AU206" s="3">
        <f t="shared" si="80"/>
        <v>72850000000</v>
      </c>
      <c r="AV206">
        <f t="shared" si="81"/>
        <v>1.5453209800786823E-3</v>
      </c>
      <c r="AW206">
        <f t="shared" si="82"/>
        <v>1.864953977661015E-3</v>
      </c>
      <c r="AX206">
        <f t="shared" si="83"/>
        <v>7.4219749072766586E-4</v>
      </c>
      <c r="AY206">
        <f t="shared" si="84"/>
        <v>1.2566111032912828E-3</v>
      </c>
      <c r="AZ206">
        <f t="shared" si="85"/>
        <v>8.9571304627735523E-4</v>
      </c>
      <c r="BB206">
        <f t="shared" si="86"/>
        <v>4.1527304297622487E-3</v>
      </c>
      <c r="BD206">
        <f t="shared" si="87"/>
        <v>6.9075543776254328E-2</v>
      </c>
      <c r="BF206">
        <f t="shared" si="88"/>
        <v>6.6643556716393798E-2</v>
      </c>
      <c r="BG206">
        <f t="shared" si="89"/>
        <v>1</v>
      </c>
      <c r="BI206">
        <f t="shared" si="90"/>
        <v>-1741655</v>
      </c>
      <c r="BL206">
        <f t="shared" si="91"/>
        <v>4.1527304297622487E-3</v>
      </c>
      <c r="BM206">
        <f>CD206/U206</f>
        <v>3.3325125181932994E-6</v>
      </c>
      <c r="BN206">
        <f>CD206/(U206-K206-J206)</f>
        <v>3.3361659068665208E-6</v>
      </c>
      <c r="BP206">
        <f t="shared" si="92"/>
        <v>0</v>
      </c>
      <c r="BR206">
        <f t="shared" si="93"/>
        <v>1.5453209800786825E-3</v>
      </c>
      <c r="BT206">
        <f t="shared" si="94"/>
        <v>2.7984010301212673E-2</v>
      </c>
      <c r="BU206">
        <f t="shared" si="95"/>
        <v>0.92102123736807351</v>
      </c>
      <c r="BW206">
        <f t="shared" si="96"/>
        <v>8.1923358799340346E-2</v>
      </c>
      <c r="BX206" t="e">
        <f t="shared" si="97"/>
        <v>#DIV/0!</v>
      </c>
      <c r="BY206">
        <f t="shared" si="98"/>
        <v>-4.1035230767688704</v>
      </c>
      <c r="CA206">
        <f t="shared" si="99"/>
        <v>0.17900607744127339</v>
      </c>
      <c r="CB206">
        <f t="shared" si="100"/>
        <v>0.43510522035615373</v>
      </c>
      <c r="CD206">
        <v>72.849999999999994</v>
      </c>
    </row>
    <row r="207" spans="1:82" x14ac:dyDescent="0.3">
      <c r="A207" t="s">
        <v>573</v>
      </c>
      <c r="B207" t="s">
        <v>574</v>
      </c>
      <c r="C207" t="s">
        <v>145</v>
      </c>
      <c r="D207" t="s">
        <v>44</v>
      </c>
      <c r="E207">
        <v>5869372</v>
      </c>
      <c r="G207">
        <v>9033938</v>
      </c>
      <c r="H207">
        <v>2628798</v>
      </c>
      <c r="I207">
        <v>296393</v>
      </c>
      <c r="J207">
        <v>1056559</v>
      </c>
      <c r="K207">
        <v>278028</v>
      </c>
      <c r="L207">
        <v>922805</v>
      </c>
      <c r="N207">
        <v>3301183</v>
      </c>
      <c r="P207">
        <v>6027295</v>
      </c>
      <c r="S207">
        <v>169767</v>
      </c>
      <c r="U207">
        <v>9033938</v>
      </c>
      <c r="V207">
        <v>59505</v>
      </c>
      <c r="W207">
        <v>7293575</v>
      </c>
      <c r="Y207">
        <v>34</v>
      </c>
      <c r="AA207">
        <v>2236</v>
      </c>
      <c r="AB207">
        <v>3626396</v>
      </c>
      <c r="AC207">
        <v>1214673</v>
      </c>
      <c r="AD207">
        <v>2411723</v>
      </c>
      <c r="AG207">
        <v>1783379</v>
      </c>
      <c r="AH207">
        <v>-1285099</v>
      </c>
      <c r="AI207">
        <v>4113</v>
      </c>
      <c r="AK207">
        <v>959.8</v>
      </c>
      <c r="AL207">
        <v>46279</v>
      </c>
      <c r="AM207">
        <v>182508</v>
      </c>
      <c r="AN207">
        <v>-45319.199999999997</v>
      </c>
      <c r="AO207">
        <f t="shared" si="101"/>
        <v>0</v>
      </c>
      <c r="AP207">
        <f t="shared" si="102"/>
        <v>2568189</v>
      </c>
      <c r="AQ207">
        <f t="shared" si="103"/>
        <v>8755910</v>
      </c>
      <c r="AS207">
        <f t="shared" si="78"/>
        <v>5732755</v>
      </c>
      <c r="AT207">
        <f t="shared" si="79"/>
        <v>8755910</v>
      </c>
      <c r="AU207" s="3">
        <f t="shared" si="80"/>
        <v>72520000000</v>
      </c>
      <c r="AV207">
        <f t="shared" si="81"/>
        <v>0</v>
      </c>
      <c r="AW207">
        <f t="shared" si="82"/>
        <v>0</v>
      </c>
      <c r="AX207">
        <f t="shared" si="83"/>
        <v>0</v>
      </c>
      <c r="AY207">
        <f t="shared" si="84"/>
        <v>0</v>
      </c>
      <c r="AZ207">
        <f t="shared" si="85"/>
        <v>0</v>
      </c>
      <c r="BB207">
        <f t="shared" si="86"/>
        <v>1.6742386513988474E-4</v>
      </c>
      <c r="BD207">
        <f t="shared" si="87"/>
        <v>12.235093271433536</v>
      </c>
      <c r="BF207">
        <f t="shared" si="88"/>
        <v>0.63257473937051212</v>
      </c>
      <c r="BG207">
        <f t="shared" si="89"/>
        <v>1</v>
      </c>
      <c r="BI207">
        <f t="shared" si="90"/>
        <v>-1056559</v>
      </c>
      <c r="BL207">
        <f t="shared" si="91"/>
        <v>1.6742386513988474E-4</v>
      </c>
      <c r="BM207">
        <f>CD207/U207</f>
        <v>8.0275069410483007E-6</v>
      </c>
      <c r="BN207">
        <f>CD207/(U207-K207-J207)</f>
        <v>9.4189757032768083E-6</v>
      </c>
      <c r="BP207">
        <f t="shared" si="92"/>
        <v>0</v>
      </c>
      <c r="BR207">
        <f t="shared" si="93"/>
        <v>0</v>
      </c>
      <c r="BT207">
        <f t="shared" si="94"/>
        <v>0</v>
      </c>
      <c r="BU207">
        <f t="shared" si="95"/>
        <v>0.96922405267780232</v>
      </c>
      <c r="BW207">
        <f t="shared" si="96"/>
        <v>0.80735278457744564</v>
      </c>
      <c r="BX207" t="e">
        <f t="shared" si="97"/>
        <v>#DIV/0!</v>
      </c>
      <c r="BY207">
        <f t="shared" si="98"/>
        <v>0.70819369367278262</v>
      </c>
      <c r="CA207">
        <f t="shared" si="99"/>
        <v>0.7963199858959652</v>
      </c>
      <c r="CB207">
        <f t="shared" si="100"/>
        <v>1.7779602039632458</v>
      </c>
      <c r="CD207">
        <v>72.52</v>
      </c>
    </row>
    <row r="208" spans="1:82" x14ac:dyDescent="0.3">
      <c r="A208" t="s">
        <v>575</v>
      </c>
      <c r="B208" t="s">
        <v>576</v>
      </c>
      <c r="C208" t="s">
        <v>148</v>
      </c>
      <c r="D208" t="s">
        <v>44</v>
      </c>
      <c r="E208">
        <v>2661</v>
      </c>
      <c r="F208">
        <v>-3</v>
      </c>
      <c r="G208">
        <v>54532</v>
      </c>
      <c r="H208">
        <v>60</v>
      </c>
      <c r="J208">
        <v>11</v>
      </c>
      <c r="K208">
        <v>7209</v>
      </c>
      <c r="L208">
        <v>1863</v>
      </c>
      <c r="M208">
        <v>279</v>
      </c>
      <c r="N208">
        <v>5312</v>
      </c>
      <c r="O208">
        <v>245</v>
      </c>
      <c r="P208">
        <v>54532</v>
      </c>
      <c r="R208">
        <v>24736</v>
      </c>
      <c r="S208">
        <v>1613</v>
      </c>
      <c r="T208">
        <v>582</v>
      </c>
      <c r="U208">
        <v>14840</v>
      </c>
      <c r="V208">
        <v>1180</v>
      </c>
      <c r="W208">
        <v>3217</v>
      </c>
      <c r="X208">
        <v>35</v>
      </c>
      <c r="AA208">
        <v>76</v>
      </c>
      <c r="AB208">
        <v>7628</v>
      </c>
      <c r="AD208">
        <v>2142</v>
      </c>
      <c r="AE208">
        <v>3339</v>
      </c>
      <c r="AF208">
        <v>2346</v>
      </c>
      <c r="AH208">
        <v>2986</v>
      </c>
      <c r="AI208">
        <v>640</v>
      </c>
      <c r="AJ208">
        <v>2422</v>
      </c>
      <c r="AK208">
        <v>4974</v>
      </c>
      <c r="AL208">
        <v>-2573</v>
      </c>
      <c r="AM208">
        <v>2219</v>
      </c>
      <c r="AN208">
        <v>2401</v>
      </c>
      <c r="AO208">
        <f t="shared" si="101"/>
        <v>2623.3402545210984</v>
      </c>
      <c r="AP208">
        <f t="shared" si="102"/>
        <v>-2651</v>
      </c>
      <c r="AQ208">
        <f t="shared" si="103"/>
        <v>47323</v>
      </c>
      <c r="AS208">
        <f t="shared" si="78"/>
        <v>49220</v>
      </c>
      <c r="AT208">
        <f t="shared" si="79"/>
        <v>7631</v>
      </c>
      <c r="AU208" s="3">
        <f t="shared" si="80"/>
        <v>72210000000</v>
      </c>
      <c r="AV208">
        <f t="shared" si="81"/>
        <v>5.3298257913878475E-2</v>
      </c>
      <c r="AW208">
        <f t="shared" si="82"/>
        <v>6.7838277123120683E-2</v>
      </c>
      <c r="AX208">
        <f t="shared" si="83"/>
        <v>0.17010376439638816</v>
      </c>
      <c r="AY208">
        <f t="shared" si="84"/>
        <v>6.1230103425511627E-2</v>
      </c>
      <c r="AZ208">
        <f t="shared" si="85"/>
        <v>0.21650888341330568</v>
      </c>
      <c r="BB208">
        <f t="shared" si="86"/>
        <v>0.10105648110524178</v>
      </c>
      <c r="BD208" t="e">
        <f t="shared" si="87"/>
        <v>#DIV/0!</v>
      </c>
      <c r="BF208">
        <f t="shared" si="88"/>
        <v>0.22262432874153631</v>
      </c>
      <c r="BG208">
        <f t="shared" si="89"/>
        <v>3.6746630727762803</v>
      </c>
      <c r="BI208">
        <f t="shared" si="90"/>
        <v>-39738</v>
      </c>
      <c r="BL208">
        <f t="shared" si="91"/>
        <v>0.10105648110524178</v>
      </c>
      <c r="BM208">
        <f>CD208/U208</f>
        <v>4.8659029649595681E-3</v>
      </c>
      <c r="BN208">
        <f>CD208/(U208-K208-J208)</f>
        <v>9.4763779527559048E-3</v>
      </c>
      <c r="BP208">
        <f t="shared" si="92"/>
        <v>0.30755112742527529</v>
      </c>
      <c r="BR208">
        <f t="shared" si="93"/>
        <v>5.3298257913878468E-2</v>
      </c>
      <c r="BT208">
        <f t="shared" si="94"/>
        <v>0.43772941793392761</v>
      </c>
      <c r="BU208">
        <f t="shared" si="95"/>
        <v>0.13929435927528791</v>
      </c>
      <c r="BW208">
        <f t="shared" si="96"/>
        <v>0.21677897574123989</v>
      </c>
      <c r="BX208">
        <f t="shared" si="97"/>
        <v>1.9595646011154593E-4</v>
      </c>
      <c r="BY208">
        <f t="shared" si="98"/>
        <v>-0.34747661003215802</v>
      </c>
      <c r="CA208">
        <f t="shared" si="99"/>
        <v>1.1295180722891566E-2</v>
      </c>
      <c r="CB208">
        <f t="shared" si="100"/>
        <v>0.44841867469879521</v>
      </c>
      <c r="CD208">
        <v>72.209999999999994</v>
      </c>
    </row>
    <row r="209" spans="1:82" x14ac:dyDescent="0.3">
      <c r="A209" t="s">
        <v>577</v>
      </c>
      <c r="B209" t="s">
        <v>578</v>
      </c>
      <c r="C209" t="s">
        <v>98</v>
      </c>
      <c r="D209" t="s">
        <v>44</v>
      </c>
      <c r="E209">
        <v>14274</v>
      </c>
      <c r="F209">
        <v>1851</v>
      </c>
      <c r="G209">
        <v>49359</v>
      </c>
      <c r="H209">
        <v>4353</v>
      </c>
      <c r="I209">
        <v>827</v>
      </c>
      <c r="J209">
        <v>17512</v>
      </c>
      <c r="K209">
        <v>67</v>
      </c>
      <c r="L209">
        <v>62</v>
      </c>
      <c r="M209">
        <v>36</v>
      </c>
      <c r="N209">
        <v>14128</v>
      </c>
      <c r="P209">
        <v>34069</v>
      </c>
      <c r="R209">
        <v>16274</v>
      </c>
      <c r="S209">
        <v>2599</v>
      </c>
      <c r="T209">
        <v>16274</v>
      </c>
      <c r="U209">
        <v>49359</v>
      </c>
      <c r="W209">
        <v>15297</v>
      </c>
      <c r="AA209">
        <v>152</v>
      </c>
      <c r="AB209">
        <v>35436</v>
      </c>
      <c r="AE209">
        <v>4370</v>
      </c>
      <c r="AF209">
        <v>4174</v>
      </c>
      <c r="AH209">
        <v>5016</v>
      </c>
      <c r="AI209">
        <v>64</v>
      </c>
      <c r="AJ209">
        <v>49</v>
      </c>
      <c r="AK209">
        <v>4388</v>
      </c>
      <c r="AL209">
        <v>-1767</v>
      </c>
      <c r="AM209">
        <v>97</v>
      </c>
      <c r="AN209">
        <v>2621</v>
      </c>
      <c r="AO209">
        <f t="shared" si="101"/>
        <v>4314.242424242424</v>
      </c>
      <c r="AP209">
        <f t="shared" si="102"/>
        <v>146</v>
      </c>
      <c r="AQ209">
        <f t="shared" si="103"/>
        <v>49292</v>
      </c>
      <c r="AS209">
        <f t="shared" si="78"/>
        <v>35231</v>
      </c>
      <c r="AT209">
        <f t="shared" si="79"/>
        <v>49292</v>
      </c>
      <c r="AU209" s="3">
        <f t="shared" si="80"/>
        <v>71810000000</v>
      </c>
      <c r="AV209">
        <f t="shared" si="81"/>
        <v>0.12245586058421346</v>
      </c>
      <c r="AW209">
        <f t="shared" si="82"/>
        <v>0.12403848883085919</v>
      </c>
      <c r="AX209">
        <f t="shared" si="83"/>
        <v>6.5732823796602682E-2</v>
      </c>
      <c r="AY209">
        <f t="shared" si="84"/>
        <v>8.8535018942847307E-2</v>
      </c>
      <c r="AZ209">
        <f t="shared" si="85"/>
        <v>6.6582359483796261E-2</v>
      </c>
      <c r="BB209">
        <f t="shared" si="86"/>
        <v>0.1245494025148307</v>
      </c>
      <c r="BD209">
        <f t="shared" si="87"/>
        <v>42.848851269649337</v>
      </c>
      <c r="BF209">
        <f t="shared" si="88"/>
        <v>0.68801087273080286</v>
      </c>
      <c r="BG209">
        <f t="shared" si="89"/>
        <v>1</v>
      </c>
      <c r="BI209">
        <f t="shared" si="90"/>
        <v>-17512</v>
      </c>
      <c r="BL209">
        <f t="shared" si="91"/>
        <v>0.1245494025148307</v>
      </c>
      <c r="BM209">
        <f>CD209/U209</f>
        <v>1.454851192285095E-3</v>
      </c>
      <c r="BN209">
        <f>CD209/(U209-K209-J209)</f>
        <v>2.2595972309628698E-3</v>
      </c>
      <c r="BP209">
        <f t="shared" si="92"/>
        <v>0.11778981826391241</v>
      </c>
      <c r="BR209">
        <f t="shared" si="93"/>
        <v>0.12245586058421344</v>
      </c>
      <c r="BT209">
        <f t="shared" si="94"/>
        <v>0.123320916582007</v>
      </c>
      <c r="BU209">
        <f t="shared" si="95"/>
        <v>0.99864259810774125</v>
      </c>
      <c r="BW209">
        <f t="shared" si="96"/>
        <v>0.30991308575943599</v>
      </c>
      <c r="BX209">
        <f t="shared" si="97"/>
        <v>3.152605434819768E-4</v>
      </c>
      <c r="BY209">
        <f t="shared" si="98"/>
        <v>4.1485434574151962E-3</v>
      </c>
      <c r="CA209">
        <f t="shared" si="99"/>
        <v>0.30811155152887881</v>
      </c>
      <c r="CB209">
        <f t="shared" si="100"/>
        <v>1.0077859569648924</v>
      </c>
      <c r="CD209">
        <v>71.81</v>
      </c>
    </row>
    <row r="210" spans="1:82" x14ac:dyDescent="0.3">
      <c r="A210" t="s">
        <v>579</v>
      </c>
      <c r="B210" t="s">
        <v>580</v>
      </c>
      <c r="C210" t="s">
        <v>113</v>
      </c>
      <c r="D210" t="s">
        <v>44</v>
      </c>
      <c r="E210">
        <v>3362</v>
      </c>
      <c r="F210">
        <v>31</v>
      </c>
      <c r="G210">
        <v>10519</v>
      </c>
      <c r="H210">
        <v>564</v>
      </c>
      <c r="K210">
        <v>994</v>
      </c>
      <c r="M210">
        <v>1840</v>
      </c>
      <c r="N210">
        <v>1549</v>
      </c>
      <c r="O210">
        <v>28</v>
      </c>
      <c r="P210">
        <v>5965</v>
      </c>
      <c r="Q210">
        <v>5</v>
      </c>
      <c r="R210">
        <v>3309</v>
      </c>
      <c r="S210">
        <v>948</v>
      </c>
      <c r="T210">
        <v>3328</v>
      </c>
      <c r="U210">
        <v>4554</v>
      </c>
      <c r="W210">
        <v>2766</v>
      </c>
      <c r="X210">
        <v>55</v>
      </c>
      <c r="Y210">
        <v>405</v>
      </c>
      <c r="AA210">
        <v>1878</v>
      </c>
      <c r="AB210">
        <v>2702</v>
      </c>
      <c r="AE210">
        <v>1633</v>
      </c>
      <c r="AF210">
        <v>1153</v>
      </c>
      <c r="AG210">
        <v>33</v>
      </c>
      <c r="AH210">
        <v>1383</v>
      </c>
      <c r="AI210">
        <v>228</v>
      </c>
      <c r="AJ210">
        <v>1107</v>
      </c>
      <c r="AL210">
        <v>321</v>
      </c>
      <c r="AM210">
        <v>277</v>
      </c>
      <c r="AO210">
        <f t="shared" si="101"/>
        <v>1363.7852494577007</v>
      </c>
      <c r="AP210">
        <f t="shared" si="102"/>
        <v>1813</v>
      </c>
      <c r="AQ210">
        <f t="shared" si="103"/>
        <v>9525</v>
      </c>
      <c r="AS210">
        <f t="shared" si="78"/>
        <v>8970</v>
      </c>
      <c r="AT210">
        <f t="shared" si="79"/>
        <v>3560</v>
      </c>
      <c r="AU210" s="3">
        <f t="shared" si="80"/>
        <v>71030000000</v>
      </c>
      <c r="AV210">
        <f t="shared" si="81"/>
        <v>0.15203848934868458</v>
      </c>
      <c r="AW210">
        <f t="shared" si="82"/>
        <v>0.18205128205128204</v>
      </c>
      <c r="AX210">
        <f t="shared" si="83"/>
        <v>0.17302527904817314</v>
      </c>
      <c r="AY210">
        <f t="shared" si="84"/>
        <v>0.1552428938111988</v>
      </c>
      <c r="AZ210">
        <f t="shared" si="85"/>
        <v>0.20718091854859172</v>
      </c>
      <c r="BB210">
        <f t="shared" si="86"/>
        <v>0</v>
      </c>
      <c r="BD210" t="e">
        <f t="shared" si="87"/>
        <v>#DIV/0!</v>
      </c>
      <c r="BF210">
        <f t="shared" si="88"/>
        <v>0.42759930368729232</v>
      </c>
      <c r="BG210">
        <f t="shared" si="89"/>
        <v>2.3098375054896794</v>
      </c>
      <c r="BI210">
        <f t="shared" si="90"/>
        <v>-6020</v>
      </c>
      <c r="BL210">
        <f t="shared" si="91"/>
        <v>0</v>
      </c>
      <c r="BM210">
        <f>CD210/U210</f>
        <v>1.559727711901625E-2</v>
      </c>
      <c r="BN210">
        <f>CD210/(U210-K210-J210)</f>
        <v>1.9952247191011237E-2</v>
      </c>
      <c r="BP210">
        <f t="shared" si="92"/>
        <v>0.42672094744633604</v>
      </c>
      <c r="BR210">
        <f t="shared" si="93"/>
        <v>0.15203848934868458</v>
      </c>
      <c r="BT210">
        <f t="shared" si="94"/>
        <v>0.60436713545521836</v>
      </c>
      <c r="BU210">
        <f t="shared" si="95"/>
        <v>0.33320657857210761</v>
      </c>
      <c r="BW210">
        <f t="shared" si="96"/>
        <v>0.60737812911725952</v>
      </c>
      <c r="BX210">
        <f t="shared" si="97"/>
        <v>1.1679750861843554E-3</v>
      </c>
      <c r="BY210">
        <f t="shared" si="98"/>
        <v>0.67134810118416455</v>
      </c>
      <c r="CA210">
        <f t="shared" si="99"/>
        <v>0.36410587475790834</v>
      </c>
      <c r="CB210">
        <f t="shared" si="100"/>
        <v>0.98256939961265333</v>
      </c>
      <c r="CD210">
        <v>71.03</v>
      </c>
    </row>
    <row r="211" spans="1:82" x14ac:dyDescent="0.3">
      <c r="A211" t="s">
        <v>581</v>
      </c>
      <c r="B211" t="s">
        <v>582</v>
      </c>
      <c r="C211" t="s">
        <v>142</v>
      </c>
      <c r="D211" t="s">
        <v>44</v>
      </c>
      <c r="E211">
        <v>5986</v>
      </c>
      <c r="F211">
        <v>540</v>
      </c>
      <c r="G211">
        <v>123</v>
      </c>
      <c r="H211">
        <v>-54</v>
      </c>
      <c r="J211">
        <v>2724</v>
      </c>
      <c r="L211">
        <v>1316</v>
      </c>
      <c r="M211">
        <v>2306</v>
      </c>
      <c r="N211">
        <v>3412</v>
      </c>
      <c r="O211">
        <v>167</v>
      </c>
      <c r="P211">
        <v>9467</v>
      </c>
      <c r="Q211">
        <v>1350</v>
      </c>
      <c r="R211">
        <v>5220</v>
      </c>
      <c r="S211">
        <v>433</v>
      </c>
      <c r="T211">
        <v>6570</v>
      </c>
      <c r="U211">
        <v>4770</v>
      </c>
      <c r="V211">
        <v>7445</v>
      </c>
      <c r="W211">
        <v>11968</v>
      </c>
      <c r="Y211">
        <v>5</v>
      </c>
      <c r="AA211">
        <v>940</v>
      </c>
      <c r="AB211">
        <v>9256</v>
      </c>
      <c r="AC211">
        <v>2719</v>
      </c>
      <c r="AD211">
        <v>68</v>
      </c>
      <c r="AF211">
        <v>2486</v>
      </c>
      <c r="AG211">
        <v>686</v>
      </c>
      <c r="AH211">
        <v>3133</v>
      </c>
      <c r="AI211">
        <v>637</v>
      </c>
      <c r="AK211">
        <v>2953</v>
      </c>
      <c r="AL211">
        <v>655</v>
      </c>
      <c r="AM211">
        <v>34</v>
      </c>
      <c r="AN211">
        <v>2298</v>
      </c>
      <c r="AO211">
        <f t="shared" si="101"/>
        <v>0</v>
      </c>
      <c r="AP211">
        <f t="shared" si="102"/>
        <v>2574</v>
      </c>
      <c r="AQ211">
        <f t="shared" si="103"/>
        <v>123</v>
      </c>
      <c r="AS211">
        <f t="shared" si="78"/>
        <v>-3289</v>
      </c>
      <c r="AT211">
        <f t="shared" si="79"/>
        <v>4770</v>
      </c>
      <c r="AU211" s="3">
        <f t="shared" si="80"/>
        <v>70820000000</v>
      </c>
      <c r="AV211">
        <f t="shared" si="81"/>
        <v>0</v>
      </c>
      <c r="AW211">
        <f t="shared" si="82"/>
        <v>0</v>
      </c>
      <c r="AX211">
        <f t="shared" si="83"/>
        <v>0</v>
      </c>
      <c r="AY211">
        <f t="shared" si="84"/>
        <v>0</v>
      </c>
      <c r="AZ211">
        <f t="shared" si="85"/>
        <v>0</v>
      </c>
      <c r="BB211">
        <f t="shared" si="86"/>
        <v>-0.89784128914563699</v>
      </c>
      <c r="BD211" t="e">
        <f t="shared" si="87"/>
        <v>#DIV/0!</v>
      </c>
      <c r="BF211">
        <f t="shared" si="88"/>
        <v>1.1675075681130171</v>
      </c>
      <c r="BG211">
        <f t="shared" si="89"/>
        <v>2.578616352201258E-2</v>
      </c>
      <c r="BI211">
        <f t="shared" si="90"/>
        <v>1923</v>
      </c>
      <c r="BL211">
        <f t="shared" si="91"/>
        <v>-0.89784128914563699</v>
      </c>
      <c r="BM211">
        <f>CD211/U211</f>
        <v>1.4846960167714883E-2</v>
      </c>
      <c r="BN211">
        <f>CD211/(U211-K211-J211)</f>
        <v>3.4613880742912995E-2</v>
      </c>
      <c r="BP211">
        <f t="shared" si="92"/>
        <v>0.26858254105445117</v>
      </c>
      <c r="BR211">
        <f t="shared" si="93"/>
        <v>0</v>
      </c>
      <c r="BT211">
        <f t="shared" si="94"/>
        <v>0</v>
      </c>
      <c r="BU211">
        <f t="shared" si="95"/>
        <v>38.780487804878049</v>
      </c>
      <c r="BW211">
        <f t="shared" si="96"/>
        <v>2.5090146750524109</v>
      </c>
      <c r="BX211">
        <f t="shared" si="97"/>
        <v>4.274818231805025E-4</v>
      </c>
      <c r="BY211">
        <f t="shared" si="98"/>
        <v>0.27820641165807597</v>
      </c>
      <c r="CA211">
        <f t="shared" si="99"/>
        <v>-1.5826494724501757E-2</v>
      </c>
      <c r="CB211">
        <f t="shared" si="100"/>
        <v>1.0785463071512309</v>
      </c>
      <c r="CD211">
        <v>70.819999999999993</v>
      </c>
    </row>
    <row r="212" spans="1:82" x14ac:dyDescent="0.3">
      <c r="A212" t="s">
        <v>583</v>
      </c>
      <c r="B212" t="s">
        <v>584</v>
      </c>
      <c r="C212" t="s">
        <v>113</v>
      </c>
      <c r="D212" t="s">
        <v>44</v>
      </c>
      <c r="E212">
        <v>6479</v>
      </c>
      <c r="F212">
        <v>141</v>
      </c>
      <c r="G212">
        <v>14595</v>
      </c>
      <c r="H212">
        <v>2102</v>
      </c>
      <c r="I212">
        <v>1022</v>
      </c>
      <c r="J212">
        <v>3526</v>
      </c>
      <c r="K212">
        <v>1249</v>
      </c>
      <c r="L212">
        <v>1952</v>
      </c>
      <c r="M212">
        <v>766</v>
      </c>
      <c r="N212">
        <v>5055</v>
      </c>
      <c r="O212">
        <v>496</v>
      </c>
      <c r="P212">
        <v>14595</v>
      </c>
      <c r="Q212">
        <v>322</v>
      </c>
      <c r="R212">
        <v>5675</v>
      </c>
      <c r="S212">
        <v>1018</v>
      </c>
      <c r="T212">
        <v>5997</v>
      </c>
      <c r="U212">
        <v>14595</v>
      </c>
      <c r="W212">
        <v>2300</v>
      </c>
      <c r="AA212">
        <v>2539</v>
      </c>
      <c r="AB212">
        <v>10817</v>
      </c>
      <c r="AD212">
        <v>5512</v>
      </c>
      <c r="AE212">
        <v>2688</v>
      </c>
      <c r="AF212">
        <v>1582</v>
      </c>
      <c r="AG212">
        <v>917</v>
      </c>
      <c r="AH212">
        <v>1972</v>
      </c>
      <c r="AI212">
        <v>390</v>
      </c>
      <c r="AJ212">
        <v>1583</v>
      </c>
      <c r="AK212">
        <v>2391</v>
      </c>
      <c r="AL212">
        <v>257</v>
      </c>
      <c r="AM212">
        <v>336</v>
      </c>
      <c r="AN212">
        <v>2134</v>
      </c>
      <c r="AO212">
        <f t="shared" si="101"/>
        <v>2156.3975659229209</v>
      </c>
      <c r="AP212">
        <f t="shared" si="102"/>
        <v>1424</v>
      </c>
      <c r="AQ212">
        <f t="shared" si="103"/>
        <v>13346</v>
      </c>
      <c r="AS212">
        <f t="shared" si="78"/>
        <v>9540</v>
      </c>
      <c r="AT212">
        <f t="shared" si="79"/>
        <v>13346</v>
      </c>
      <c r="AU212" s="3">
        <f t="shared" si="80"/>
        <v>70480000000</v>
      </c>
      <c r="AV212">
        <f t="shared" si="81"/>
        <v>0.22603748070470869</v>
      </c>
      <c r="AW212">
        <f t="shared" si="82"/>
        <v>0.28176100628930817</v>
      </c>
      <c r="AX212">
        <f t="shared" si="83"/>
        <v>0.10472016151529336</v>
      </c>
      <c r="AY212">
        <f t="shared" si="84"/>
        <v>0.1841726618705036</v>
      </c>
      <c r="AZ212">
        <f t="shared" si="85"/>
        <v>0.13053613053613053</v>
      </c>
      <c r="BB212">
        <f t="shared" si="86"/>
        <v>0.25062893081761006</v>
      </c>
      <c r="BD212">
        <f t="shared" si="87"/>
        <v>10.584148727984344</v>
      </c>
      <c r="BF212">
        <f t="shared" si="88"/>
        <v>0.69620904936602945</v>
      </c>
      <c r="BG212">
        <f t="shared" si="89"/>
        <v>1</v>
      </c>
      <c r="BI212">
        <f t="shared" si="90"/>
        <v>-3526</v>
      </c>
      <c r="BL212">
        <f t="shared" si="91"/>
        <v>0.25062893081761006</v>
      </c>
      <c r="BM212">
        <f>CD212/U212</f>
        <v>4.8290510448783831E-3</v>
      </c>
      <c r="BN212">
        <f>CD212/(U212-K212-J212)</f>
        <v>7.1771894093686358E-3</v>
      </c>
      <c r="BP212">
        <f t="shared" si="92"/>
        <v>0.14625127114726819</v>
      </c>
      <c r="BR212">
        <f t="shared" si="93"/>
        <v>0.22603748070470867</v>
      </c>
      <c r="BT212">
        <f t="shared" si="94"/>
        <v>0.24849773504668576</v>
      </c>
      <c r="BU212">
        <f t="shared" si="95"/>
        <v>0.91442274751627273</v>
      </c>
      <c r="BW212">
        <f t="shared" si="96"/>
        <v>0.15758821514217197</v>
      </c>
      <c r="BX212">
        <f t="shared" si="97"/>
        <v>9.7724024354102338E-4</v>
      </c>
      <c r="BY212">
        <f t="shared" si="98"/>
        <v>0.13174911418603552</v>
      </c>
      <c r="CA212">
        <f t="shared" si="99"/>
        <v>0.4158259149357072</v>
      </c>
      <c r="CB212">
        <f t="shared" si="100"/>
        <v>1.1301681503461918</v>
      </c>
      <c r="CD212">
        <v>70.48</v>
      </c>
    </row>
    <row r="213" spans="1:82" x14ac:dyDescent="0.3">
      <c r="A213" t="s">
        <v>585</v>
      </c>
      <c r="B213" t="s">
        <v>586</v>
      </c>
      <c r="C213" t="s">
        <v>156</v>
      </c>
      <c r="D213" t="s">
        <v>44</v>
      </c>
      <c r="E213">
        <v>3728030</v>
      </c>
      <c r="G213">
        <v>7175003</v>
      </c>
      <c r="H213">
        <v>822316</v>
      </c>
      <c r="J213">
        <v>141688</v>
      </c>
      <c r="K213">
        <v>34153</v>
      </c>
      <c r="L213">
        <v>110479</v>
      </c>
      <c r="N213">
        <v>3663208</v>
      </c>
      <c r="O213">
        <v>59712</v>
      </c>
      <c r="P213">
        <v>6966349</v>
      </c>
      <c r="R213">
        <v>1006371</v>
      </c>
      <c r="S213">
        <v>42885</v>
      </c>
      <c r="T213">
        <v>3943335</v>
      </c>
      <c r="U213">
        <v>7175003</v>
      </c>
      <c r="W213">
        <v>3995637</v>
      </c>
      <c r="Y213">
        <v>62</v>
      </c>
      <c r="AA213">
        <v>3895</v>
      </c>
      <c r="AB213">
        <v>3601979</v>
      </c>
      <c r="AC213">
        <v>801162</v>
      </c>
      <c r="AD213">
        <v>2800817</v>
      </c>
      <c r="AF213">
        <v>1141</v>
      </c>
      <c r="AG213">
        <v>1444207</v>
      </c>
      <c r="AH213">
        <v>-936500</v>
      </c>
      <c r="AK213">
        <v>822316</v>
      </c>
      <c r="AM213">
        <v>226437</v>
      </c>
      <c r="AN213">
        <v>641300</v>
      </c>
      <c r="AO213">
        <f t="shared" si="101"/>
        <v>0</v>
      </c>
      <c r="AP213">
        <f t="shared" si="102"/>
        <v>64822</v>
      </c>
      <c r="AQ213">
        <f t="shared" si="103"/>
        <v>7140850</v>
      </c>
      <c r="AS213">
        <f t="shared" si="78"/>
        <v>3511795</v>
      </c>
      <c r="AT213">
        <f t="shared" si="79"/>
        <v>7140850</v>
      </c>
      <c r="AU213" s="3">
        <f t="shared" si="80"/>
        <v>69460000000</v>
      </c>
      <c r="AV213">
        <f t="shared" si="81"/>
        <v>0</v>
      </c>
      <c r="AW213">
        <f t="shared" si="82"/>
        <v>0</v>
      </c>
      <c r="AX213">
        <f t="shared" si="83"/>
        <v>0</v>
      </c>
      <c r="AY213">
        <f t="shared" si="84"/>
        <v>0</v>
      </c>
      <c r="AZ213">
        <f t="shared" si="85"/>
        <v>0</v>
      </c>
      <c r="BB213">
        <f t="shared" si="86"/>
        <v>0.23415831504971105</v>
      </c>
      <c r="BD213" t="e">
        <f t="shared" si="87"/>
        <v>#DIV/0!</v>
      </c>
      <c r="BF213">
        <f t="shared" si="88"/>
        <v>0.79722148323014252</v>
      </c>
      <c r="BG213">
        <f t="shared" si="89"/>
        <v>1</v>
      </c>
      <c r="BI213">
        <f t="shared" si="90"/>
        <v>-141688</v>
      </c>
      <c r="BL213">
        <f t="shared" si="91"/>
        <v>0.23415831504971105</v>
      </c>
      <c r="BM213">
        <f>CD213/U213</f>
        <v>9.6808321891990844E-6</v>
      </c>
      <c r="BN213">
        <f>CD213/(U213-K213-J213)</f>
        <v>9.9240451928387987E-6</v>
      </c>
      <c r="BP213">
        <f t="shared" si="92"/>
        <v>3.1677030876637539E-4</v>
      </c>
      <c r="BR213">
        <f t="shared" si="93"/>
        <v>0</v>
      </c>
      <c r="BT213">
        <f t="shared" si="94"/>
        <v>0</v>
      </c>
      <c r="BU213">
        <f t="shared" si="95"/>
        <v>0.99524000199024309</v>
      </c>
      <c r="BW213">
        <f t="shared" si="96"/>
        <v>0.55688297273185805</v>
      </c>
      <c r="BX213">
        <f t="shared" si="97"/>
        <v>1.0886723615255245E-3</v>
      </c>
      <c r="BY213">
        <f t="shared" si="98"/>
        <v>1.7996500727910651E-2</v>
      </c>
      <c r="CA213">
        <f t="shared" si="99"/>
        <v>0.22447974562187023</v>
      </c>
      <c r="CB213">
        <f t="shared" si="100"/>
        <v>1.0176954188787533</v>
      </c>
      <c r="CD213">
        <v>69.459999999999994</v>
      </c>
    </row>
    <row r="214" spans="1:82" x14ac:dyDescent="0.3">
      <c r="A214" t="s">
        <v>587</v>
      </c>
      <c r="B214" t="s">
        <v>588</v>
      </c>
      <c r="C214" t="s">
        <v>589</v>
      </c>
      <c r="D214" t="s">
        <v>110</v>
      </c>
      <c r="G214">
        <v>221651474</v>
      </c>
      <c r="H214">
        <v>67992295</v>
      </c>
      <c r="J214">
        <v>164</v>
      </c>
      <c r="K214">
        <v>45</v>
      </c>
      <c r="P214">
        <v>211963317</v>
      </c>
      <c r="Q214">
        <v>55000</v>
      </c>
      <c r="R214">
        <v>11706471</v>
      </c>
      <c r="T214">
        <v>11761471</v>
      </c>
      <c r="U214">
        <v>3.43</v>
      </c>
      <c r="V214">
        <v>9</v>
      </c>
      <c r="W214">
        <v>3120</v>
      </c>
      <c r="Y214">
        <v>75</v>
      </c>
      <c r="AA214">
        <v>985</v>
      </c>
      <c r="AB214">
        <v>2151</v>
      </c>
      <c r="AF214">
        <v>818048</v>
      </c>
      <c r="AH214">
        <v>1028764</v>
      </c>
      <c r="AI214">
        <v>210716</v>
      </c>
      <c r="AJ214">
        <v>243715</v>
      </c>
      <c r="AK214">
        <v>1006913</v>
      </c>
      <c r="AM214">
        <v>238997</v>
      </c>
      <c r="AO214">
        <f t="shared" si="101"/>
        <v>0</v>
      </c>
      <c r="AP214">
        <f t="shared" si="102"/>
        <v>0</v>
      </c>
      <c r="AQ214">
        <f t="shared" si="103"/>
        <v>221651429</v>
      </c>
      <c r="AS214">
        <f t="shared" si="78"/>
        <v>221651474</v>
      </c>
      <c r="AT214">
        <f t="shared" si="79"/>
        <v>-41.57</v>
      </c>
      <c r="AU214" s="3">
        <f t="shared" si="80"/>
        <v>69210000000</v>
      </c>
      <c r="AV214">
        <f t="shared" si="81"/>
        <v>0</v>
      </c>
      <c r="AW214">
        <f t="shared" si="82"/>
        <v>0</v>
      </c>
      <c r="AX214">
        <f t="shared" si="83"/>
        <v>0</v>
      </c>
      <c r="AY214">
        <f t="shared" si="84"/>
        <v>0</v>
      </c>
      <c r="AZ214">
        <f t="shared" si="85"/>
        <v>0</v>
      </c>
      <c r="BB214">
        <f t="shared" si="86"/>
        <v>4.542776016007906E-3</v>
      </c>
      <c r="BD214" t="e">
        <f t="shared" si="87"/>
        <v>#DIV/0!</v>
      </c>
      <c r="BF214">
        <f t="shared" si="88"/>
        <v>1.8288523371809941E-4</v>
      </c>
      <c r="BG214">
        <f t="shared" si="89"/>
        <v>64621420.991253644</v>
      </c>
      <c r="BI214">
        <f t="shared" si="90"/>
        <v>-221651634.56999999</v>
      </c>
      <c r="BL214">
        <f t="shared" si="91"/>
        <v>4.542776016007906E-3</v>
      </c>
      <c r="BM214">
        <f>CD214/U214</f>
        <v>20.177842565597665</v>
      </c>
      <c r="BN214">
        <f>CD214/(U214-K214-J214)</f>
        <v>-0.33667363914968135</v>
      </c>
      <c r="BP214">
        <f t="shared" si="92"/>
        <v>380.31055323105534</v>
      </c>
      <c r="BR214">
        <f t="shared" si="93"/>
        <v>0</v>
      </c>
      <c r="BT214">
        <f t="shared" si="94"/>
        <v>0</v>
      </c>
      <c r="BU214">
        <f t="shared" si="95"/>
        <v>-1.8754668872628386E-7</v>
      </c>
      <c r="BW214">
        <f t="shared" si="96"/>
        <v>909.62099125364432</v>
      </c>
      <c r="BX214" t="e">
        <f t="shared" si="97"/>
        <v>#DIV/0!</v>
      </c>
      <c r="BY214" t="e">
        <f t="shared" si="98"/>
        <v>#DIV/0!</v>
      </c>
      <c r="CA214" t="e">
        <f t="shared" si="99"/>
        <v>#DIV/0!</v>
      </c>
      <c r="CB214" t="e">
        <f t="shared" si="100"/>
        <v>#DIV/0!</v>
      </c>
      <c r="CD214">
        <v>69.209999999999994</v>
      </c>
    </row>
    <row r="215" spans="1:82" x14ac:dyDescent="0.3">
      <c r="A215" t="s">
        <v>590</v>
      </c>
      <c r="B215" t="s">
        <v>591</v>
      </c>
      <c r="C215" t="s">
        <v>592</v>
      </c>
      <c r="D215" t="s">
        <v>44</v>
      </c>
      <c r="E215">
        <v>11179</v>
      </c>
      <c r="F215">
        <v>243</v>
      </c>
      <c r="G215">
        <v>42695</v>
      </c>
      <c r="H215">
        <v>-606</v>
      </c>
      <c r="I215">
        <v>2403</v>
      </c>
      <c r="J215">
        <v>16725</v>
      </c>
      <c r="K215">
        <v>74</v>
      </c>
      <c r="L215">
        <v>6051</v>
      </c>
      <c r="M215">
        <v>1774</v>
      </c>
      <c r="N215">
        <v>-11955</v>
      </c>
      <c r="O215">
        <v>7836</v>
      </c>
      <c r="P215">
        <v>42695</v>
      </c>
      <c r="Q215">
        <v>953</v>
      </c>
      <c r="R215">
        <v>8004</v>
      </c>
      <c r="S215">
        <v>3389</v>
      </c>
      <c r="T215">
        <v>9493</v>
      </c>
      <c r="U215">
        <v>17361</v>
      </c>
      <c r="W215">
        <v>848</v>
      </c>
      <c r="AA215">
        <v>964</v>
      </c>
      <c r="AB215">
        <v>5155</v>
      </c>
      <c r="AC215">
        <v>3300</v>
      </c>
      <c r="AD215">
        <v>1852</v>
      </c>
      <c r="AE215">
        <v>1407</v>
      </c>
      <c r="AF215">
        <v>101</v>
      </c>
      <c r="AG215">
        <v>219</v>
      </c>
      <c r="AH215">
        <v>1522</v>
      </c>
      <c r="AI215">
        <v>111</v>
      </c>
      <c r="AJ215">
        <v>1916</v>
      </c>
      <c r="AK215">
        <v>1568</v>
      </c>
      <c r="AL215">
        <v>494</v>
      </c>
      <c r="AM215">
        <v>816</v>
      </c>
      <c r="AN215">
        <v>1074</v>
      </c>
      <c r="AO215">
        <f t="shared" si="101"/>
        <v>1304.386990801577</v>
      </c>
      <c r="AP215">
        <f t="shared" si="102"/>
        <v>23134</v>
      </c>
      <c r="AQ215">
        <f t="shared" si="103"/>
        <v>42621</v>
      </c>
      <c r="AS215">
        <f t="shared" si="78"/>
        <v>54650</v>
      </c>
      <c r="AT215">
        <f t="shared" si="79"/>
        <v>17287</v>
      </c>
      <c r="AU215" s="3">
        <f t="shared" si="80"/>
        <v>69140000000</v>
      </c>
      <c r="AV215">
        <f t="shared" si="81"/>
        <v>2.3868014470294182E-2</v>
      </c>
      <c r="AW215">
        <f t="shared" si="82"/>
        <v>2.5745654162854528E-2</v>
      </c>
      <c r="AX215">
        <f t="shared" si="83"/>
        <v>4.8573284829134471E-2</v>
      </c>
      <c r="AY215">
        <f t="shared" si="84"/>
        <v>3.2954678533786155E-2</v>
      </c>
      <c r="AZ215">
        <f t="shared" si="85"/>
        <v>5.2394429135324348E-2</v>
      </c>
      <c r="BB215">
        <f t="shared" si="86"/>
        <v>2.8691674290942361E-2</v>
      </c>
      <c r="BD215">
        <f t="shared" si="87"/>
        <v>2.1452351227632125</v>
      </c>
      <c r="BF215">
        <f t="shared" si="88"/>
        <v>0.13469025161340892</v>
      </c>
      <c r="BG215">
        <f t="shared" si="89"/>
        <v>2.459247739185531</v>
      </c>
      <c r="BI215">
        <f t="shared" si="90"/>
        <v>-42059</v>
      </c>
      <c r="BL215">
        <f t="shared" si="91"/>
        <v>2.8691674290942361E-2</v>
      </c>
      <c r="BM215">
        <f>CD215/U215</f>
        <v>3.9824894879327225E-3</v>
      </c>
      <c r="BN215">
        <f>CD215/(U215-K215-J215)</f>
        <v>0.12302491103202846</v>
      </c>
      <c r="BP215">
        <f t="shared" si="92"/>
        <v>1.9592628516003879E-2</v>
      </c>
      <c r="BR215">
        <f t="shared" si="93"/>
        <v>2.3868014470294182E-2</v>
      </c>
      <c r="BT215">
        <f t="shared" si="94"/>
        <v>0.27293889427740059</v>
      </c>
      <c r="BU215">
        <f t="shared" si="95"/>
        <v>0.40489518679002223</v>
      </c>
      <c r="BW215">
        <f t="shared" si="96"/>
        <v>4.8845112608720695E-2</v>
      </c>
      <c r="BX215">
        <f t="shared" si="97"/>
        <v>-7.2872280954569728E-3</v>
      </c>
      <c r="BY215">
        <f t="shared" si="98"/>
        <v>4.4875292531279394</v>
      </c>
      <c r="CA215">
        <f t="shared" si="99"/>
        <v>5.0690087829360103E-2</v>
      </c>
      <c r="CB215">
        <f t="shared" si="100"/>
        <v>-0.78670012547051438</v>
      </c>
      <c r="CD215">
        <v>69.14</v>
      </c>
    </row>
    <row r="216" spans="1:82" x14ac:dyDescent="0.3">
      <c r="A216" t="s">
        <v>593</v>
      </c>
      <c r="B216" t="s">
        <v>594</v>
      </c>
      <c r="C216" t="s">
        <v>309</v>
      </c>
      <c r="D216" t="s">
        <v>110</v>
      </c>
      <c r="E216">
        <v>2024</v>
      </c>
      <c r="F216">
        <v>2024</v>
      </c>
      <c r="G216">
        <v>2024</v>
      </c>
      <c r="H216">
        <v>17106</v>
      </c>
      <c r="I216">
        <v>2024</v>
      </c>
      <c r="J216">
        <v>2024</v>
      </c>
      <c r="K216">
        <v>2024</v>
      </c>
      <c r="L216">
        <v>20356</v>
      </c>
      <c r="M216">
        <v>2024</v>
      </c>
      <c r="N216">
        <v>2024</v>
      </c>
      <c r="O216">
        <v>2024</v>
      </c>
      <c r="P216">
        <v>2024</v>
      </c>
      <c r="Q216">
        <v>2024</v>
      </c>
      <c r="R216">
        <v>17106</v>
      </c>
      <c r="S216">
        <v>112489</v>
      </c>
      <c r="T216">
        <v>17481.3</v>
      </c>
      <c r="U216">
        <v>2024</v>
      </c>
      <c r="V216">
        <v>281847</v>
      </c>
      <c r="Y216">
        <v>17106</v>
      </c>
      <c r="Z216">
        <v>2024</v>
      </c>
      <c r="AA216">
        <v>6491</v>
      </c>
      <c r="AB216">
        <v>17481.3</v>
      </c>
      <c r="AC216">
        <v>2024</v>
      </c>
      <c r="AD216">
        <v>560143</v>
      </c>
      <c r="AE216">
        <v>112489</v>
      </c>
      <c r="AF216">
        <v>107811</v>
      </c>
      <c r="AG216">
        <v>301.8</v>
      </c>
      <c r="AH216">
        <v>560143</v>
      </c>
      <c r="AI216">
        <v>301.8</v>
      </c>
      <c r="AJ216">
        <v>2024</v>
      </c>
      <c r="AK216">
        <v>20356</v>
      </c>
      <c r="AL216">
        <v>2024</v>
      </c>
      <c r="AM216">
        <v>301.8</v>
      </c>
      <c r="AN216">
        <v>56381</v>
      </c>
      <c r="AO216">
        <f t="shared" si="101"/>
        <v>112428.39194062944</v>
      </c>
      <c r="AP216">
        <f t="shared" si="102"/>
        <v>0</v>
      </c>
      <c r="AQ216">
        <f t="shared" si="103"/>
        <v>0</v>
      </c>
      <c r="AS216">
        <f t="shared" si="78"/>
        <v>0</v>
      </c>
      <c r="AT216">
        <f t="shared" si="79"/>
        <v>0</v>
      </c>
      <c r="AU216" s="3">
        <f t="shared" si="80"/>
        <v>69020000000</v>
      </c>
      <c r="AV216" t="e">
        <f t="shared" si="81"/>
        <v>#DIV/0!</v>
      </c>
      <c r="AW216" t="e">
        <f t="shared" si="82"/>
        <v>#DIV/0!</v>
      </c>
      <c r="AX216">
        <f t="shared" si="83"/>
        <v>5.7639919376082114</v>
      </c>
      <c r="AY216">
        <f t="shared" si="84"/>
        <v>55.577569169960476</v>
      </c>
      <c r="AZ216">
        <f t="shared" si="85"/>
        <v>5.7670991986793334</v>
      </c>
      <c r="BB216" t="e">
        <f t="shared" si="86"/>
        <v>#DIV/0!</v>
      </c>
      <c r="BD216">
        <f t="shared" si="87"/>
        <v>8.6370059288537551</v>
      </c>
      <c r="BF216">
        <f t="shared" si="88"/>
        <v>0.9138159958180867</v>
      </c>
      <c r="BG216">
        <f t="shared" si="89"/>
        <v>1</v>
      </c>
      <c r="BI216">
        <f t="shared" si="90"/>
        <v>-2024</v>
      </c>
      <c r="BL216" t="e">
        <f t="shared" si="91"/>
        <v>#DIV/0!</v>
      </c>
      <c r="BM216">
        <f>CD216/U216</f>
        <v>3.4100790513833988E-2</v>
      </c>
      <c r="BN216">
        <f>CD216/(U216-K216-J216)</f>
        <v>-3.4100790513833988E-2</v>
      </c>
      <c r="BP216">
        <f t="shared" si="92"/>
        <v>6.1672186851092317</v>
      </c>
      <c r="BR216" t="e">
        <f t="shared" si="93"/>
        <v>#DIV/0!</v>
      </c>
      <c r="BT216">
        <f t="shared" si="94"/>
        <v>6.4348189207896445</v>
      </c>
      <c r="BU216">
        <f t="shared" si="95"/>
        <v>0</v>
      </c>
      <c r="BW216">
        <f t="shared" si="96"/>
        <v>0</v>
      </c>
      <c r="BX216">
        <f t="shared" si="97"/>
        <v>7.8392566877850912E-5</v>
      </c>
      <c r="BY216">
        <f t="shared" si="98"/>
        <v>0</v>
      </c>
      <c r="CA216">
        <f t="shared" si="99"/>
        <v>8.4515810276679844</v>
      </c>
      <c r="CB216">
        <f t="shared" si="100"/>
        <v>0</v>
      </c>
      <c r="CD216">
        <v>69.02</v>
      </c>
    </row>
    <row r="217" spans="1:82" x14ac:dyDescent="0.3">
      <c r="A217" t="s">
        <v>595</v>
      </c>
      <c r="B217" t="s">
        <v>596</v>
      </c>
      <c r="C217" t="s">
        <v>597</v>
      </c>
      <c r="D217" t="s">
        <v>110</v>
      </c>
      <c r="E217">
        <v>14332</v>
      </c>
      <c r="F217">
        <v>87</v>
      </c>
      <c r="G217">
        <v>1</v>
      </c>
      <c r="H217">
        <v>20</v>
      </c>
      <c r="J217">
        <v>11</v>
      </c>
      <c r="K217">
        <v>12</v>
      </c>
      <c r="L217">
        <v>19</v>
      </c>
      <c r="M217">
        <v>18</v>
      </c>
      <c r="N217">
        <v>10621</v>
      </c>
      <c r="O217">
        <v>58295</v>
      </c>
      <c r="P217">
        <v>68916</v>
      </c>
      <c r="S217">
        <v>22</v>
      </c>
      <c r="T217">
        <v>47539</v>
      </c>
      <c r="U217">
        <v>2</v>
      </c>
      <c r="V217">
        <v>18</v>
      </c>
      <c r="W217">
        <v>40106</v>
      </c>
      <c r="AB217">
        <v>256</v>
      </c>
      <c r="AE217">
        <v>256</v>
      </c>
      <c r="AF217">
        <v>2902</v>
      </c>
      <c r="AH217">
        <v>4</v>
      </c>
      <c r="AJ217">
        <v>2575</v>
      </c>
      <c r="AK217">
        <v>6808</v>
      </c>
      <c r="AL217">
        <v>2030</v>
      </c>
      <c r="AN217">
        <v>4778</v>
      </c>
      <c r="AO217">
        <f t="shared" si="101"/>
        <v>256</v>
      </c>
      <c r="AP217">
        <f t="shared" si="102"/>
        <v>3711</v>
      </c>
      <c r="AQ217">
        <f t="shared" si="103"/>
        <v>-11</v>
      </c>
      <c r="AS217">
        <f t="shared" si="78"/>
        <v>-10620</v>
      </c>
      <c r="AT217">
        <f t="shared" si="79"/>
        <v>-10</v>
      </c>
      <c r="AU217" s="3">
        <f t="shared" si="80"/>
        <v>68830000000</v>
      </c>
      <c r="AV217">
        <f t="shared" si="81"/>
        <v>-2.4105461393596987E-2</v>
      </c>
      <c r="AW217">
        <f t="shared" si="82"/>
        <v>-2.4105461393596987E-2</v>
      </c>
      <c r="AX217">
        <f t="shared" si="83"/>
        <v>5.3848257293704384E-3</v>
      </c>
      <c r="AY217">
        <f t="shared" si="84"/>
        <v>256</v>
      </c>
      <c r="AZ217">
        <f t="shared" si="85"/>
        <v>5.3848257293704384E-3</v>
      </c>
      <c r="BB217">
        <f t="shared" si="86"/>
        <v>-0.64105461393596985</v>
      </c>
      <c r="BD217" t="e">
        <f t="shared" si="87"/>
        <v>#DIV/0!</v>
      </c>
      <c r="BF217">
        <f t="shared" si="88"/>
        <v>-2.4107731424804595E-2</v>
      </c>
      <c r="BG217">
        <f t="shared" si="89"/>
        <v>0.5</v>
      </c>
      <c r="BI217">
        <f t="shared" si="90"/>
        <v>-10</v>
      </c>
      <c r="BL217">
        <f t="shared" si="91"/>
        <v>-0.64105461393596985</v>
      </c>
      <c r="BM217">
        <f>CD217/U217</f>
        <v>34.414999999999999</v>
      </c>
      <c r="BN217">
        <f>CD217/(U217-K217-J217)</f>
        <v>-3.2776190476190474</v>
      </c>
      <c r="BP217">
        <f t="shared" si="92"/>
        <v>11.3359375</v>
      </c>
      <c r="BR217">
        <f t="shared" si="93"/>
        <v>-2.4105461393596987E-2</v>
      </c>
      <c r="BT217">
        <f t="shared" si="94"/>
        <v>1</v>
      </c>
      <c r="BU217">
        <f t="shared" si="95"/>
        <v>-10</v>
      </c>
      <c r="BW217">
        <f t="shared" si="96"/>
        <v>20053</v>
      </c>
      <c r="BX217">
        <f t="shared" si="97"/>
        <v>4.6505528395787682E-4</v>
      </c>
      <c r="BY217">
        <f t="shared" si="98"/>
        <v>14.501358231922605</v>
      </c>
      <c r="CA217">
        <f t="shared" si="99"/>
        <v>1.8830618585820545E-3</v>
      </c>
      <c r="CB217">
        <f t="shared" si="100"/>
        <v>1.3477073721871764</v>
      </c>
      <c r="CD217">
        <v>68.83</v>
      </c>
    </row>
    <row r="218" spans="1:82" x14ac:dyDescent="0.3">
      <c r="A218" t="s">
        <v>598</v>
      </c>
      <c r="B218" t="s">
        <v>599</v>
      </c>
      <c r="C218" t="s">
        <v>267</v>
      </c>
      <c r="D218" t="s">
        <v>252</v>
      </c>
      <c r="AO218" t="e">
        <f t="shared" si="101"/>
        <v>#DIV/0!</v>
      </c>
      <c r="AP218">
        <f t="shared" si="102"/>
        <v>0</v>
      </c>
      <c r="AQ218">
        <f t="shared" si="103"/>
        <v>0</v>
      </c>
      <c r="AS218">
        <f t="shared" si="78"/>
        <v>0</v>
      </c>
      <c r="AT218">
        <f t="shared" si="79"/>
        <v>0</v>
      </c>
      <c r="AU218" s="3">
        <f t="shared" si="80"/>
        <v>68510000000.000008</v>
      </c>
      <c r="AV218" t="e">
        <f t="shared" si="81"/>
        <v>#DIV/0!</v>
      </c>
      <c r="AW218" t="e">
        <f t="shared" si="82"/>
        <v>#DIV/0!</v>
      </c>
      <c r="AX218" t="e">
        <f t="shared" si="83"/>
        <v>#DIV/0!</v>
      </c>
      <c r="AY218" t="e">
        <f t="shared" si="84"/>
        <v>#DIV/0!</v>
      </c>
      <c r="AZ218" t="e">
        <f t="shared" si="85"/>
        <v>#DIV/0!</v>
      </c>
      <c r="BB218" t="e">
        <f t="shared" si="86"/>
        <v>#DIV/0!</v>
      </c>
      <c r="BD218" t="e">
        <f t="shared" si="87"/>
        <v>#DIV/0!</v>
      </c>
      <c r="BF218" t="e">
        <f t="shared" si="88"/>
        <v>#DIV/0!</v>
      </c>
      <c r="BG218" t="e">
        <f t="shared" si="89"/>
        <v>#DIV/0!</v>
      </c>
      <c r="BI218">
        <f t="shared" si="90"/>
        <v>0</v>
      </c>
      <c r="BL218" t="e">
        <f t="shared" si="91"/>
        <v>#DIV/0!</v>
      </c>
      <c r="BM218" t="e">
        <f>CD218/U218</f>
        <v>#DIV/0!</v>
      </c>
      <c r="BN218" t="e">
        <f>CD218/(U218-K218-J218)</f>
        <v>#DIV/0!</v>
      </c>
      <c r="BP218" t="e">
        <f t="shared" si="92"/>
        <v>#DIV/0!</v>
      </c>
      <c r="BR218" t="e">
        <f t="shared" si="93"/>
        <v>#DIV/0!</v>
      </c>
      <c r="BT218" t="e">
        <f t="shared" si="94"/>
        <v>#DIV/0!</v>
      </c>
      <c r="BU218" t="e">
        <f t="shared" si="95"/>
        <v>#DIV/0!</v>
      </c>
      <c r="BW218" t="e">
        <f t="shared" si="96"/>
        <v>#DIV/0!</v>
      </c>
      <c r="BX218" t="e">
        <f t="shared" si="97"/>
        <v>#DIV/0!</v>
      </c>
      <c r="BY218" t="e">
        <f t="shared" si="98"/>
        <v>#DIV/0!</v>
      </c>
      <c r="CA218" t="e">
        <f t="shared" si="99"/>
        <v>#DIV/0!</v>
      </c>
      <c r="CB218" t="e">
        <f t="shared" si="100"/>
        <v>#DIV/0!</v>
      </c>
      <c r="CD218">
        <v>68.510000000000005</v>
      </c>
    </row>
    <row r="219" spans="1:82" x14ac:dyDescent="0.3">
      <c r="A219" t="s">
        <v>600</v>
      </c>
      <c r="B219" t="s">
        <v>601</v>
      </c>
      <c r="C219" t="s">
        <v>241</v>
      </c>
      <c r="D219" t="s">
        <v>44</v>
      </c>
      <c r="E219">
        <v>2019</v>
      </c>
      <c r="F219">
        <v>2019</v>
      </c>
      <c r="G219">
        <v>2019</v>
      </c>
      <c r="H219">
        <v>583</v>
      </c>
      <c r="I219">
        <v>2024</v>
      </c>
      <c r="J219">
        <v>2024</v>
      </c>
      <c r="K219">
        <v>6339</v>
      </c>
      <c r="L219">
        <v>9236</v>
      </c>
      <c r="M219">
        <v>2019</v>
      </c>
      <c r="N219">
        <v>2019</v>
      </c>
      <c r="O219">
        <v>2019</v>
      </c>
      <c r="P219">
        <v>2019</v>
      </c>
      <c r="Q219">
        <v>2019</v>
      </c>
      <c r="R219">
        <v>30746</v>
      </c>
      <c r="S219">
        <v>1227</v>
      </c>
      <c r="T219">
        <v>2019</v>
      </c>
      <c r="U219">
        <v>2019</v>
      </c>
      <c r="V219">
        <v>2024</v>
      </c>
      <c r="Y219">
        <v>2024</v>
      </c>
      <c r="Z219">
        <v>2019</v>
      </c>
      <c r="AA219">
        <v>236</v>
      </c>
      <c r="AB219">
        <v>2019</v>
      </c>
      <c r="AC219">
        <v>2019</v>
      </c>
      <c r="AD219">
        <v>9984</v>
      </c>
      <c r="AE219">
        <v>7338</v>
      </c>
      <c r="AF219">
        <v>2019</v>
      </c>
      <c r="AG219">
        <v>2024</v>
      </c>
      <c r="AH219">
        <v>6035</v>
      </c>
      <c r="AI219">
        <v>65</v>
      </c>
      <c r="AJ219">
        <v>2019</v>
      </c>
      <c r="AK219">
        <v>8115</v>
      </c>
      <c r="AL219">
        <v>2019</v>
      </c>
      <c r="AM219">
        <v>2024</v>
      </c>
      <c r="AN219">
        <v>2024</v>
      </c>
      <c r="AO219">
        <f t="shared" si="101"/>
        <v>7258.9660314830153</v>
      </c>
      <c r="AP219">
        <f t="shared" si="102"/>
        <v>0</v>
      </c>
      <c r="AQ219">
        <f t="shared" si="103"/>
        <v>-4320</v>
      </c>
      <c r="AS219">
        <f t="shared" si="78"/>
        <v>0</v>
      </c>
      <c r="AT219">
        <f t="shared" si="79"/>
        <v>-4320</v>
      </c>
      <c r="AU219" s="3">
        <f t="shared" si="80"/>
        <v>68190000000</v>
      </c>
      <c r="AV219" t="e">
        <f t="shared" si="81"/>
        <v>#DIV/0!</v>
      </c>
      <c r="AW219" t="e">
        <f t="shared" si="82"/>
        <v>#DIV/0!</v>
      </c>
      <c r="AX219">
        <f t="shared" si="83"/>
        <v>1.7976637026951499</v>
      </c>
      <c r="AY219">
        <f t="shared" si="84"/>
        <v>3.6344725111441307</v>
      </c>
      <c r="AZ219">
        <f t="shared" si="85"/>
        <v>1.8172362555720654</v>
      </c>
      <c r="BB219" t="e">
        <f t="shared" si="86"/>
        <v>#DIV/0!</v>
      </c>
      <c r="BD219">
        <f t="shared" si="87"/>
        <v>0.99752964426877466</v>
      </c>
      <c r="BF219">
        <f t="shared" si="88"/>
        <v>6.1620631771707617E-2</v>
      </c>
      <c r="BG219">
        <f t="shared" si="89"/>
        <v>1</v>
      </c>
      <c r="BI219">
        <f t="shared" si="90"/>
        <v>-2024</v>
      </c>
      <c r="BL219" t="e">
        <f t="shared" si="91"/>
        <v>#DIV/0!</v>
      </c>
      <c r="BM219">
        <f>CD219/U219</f>
        <v>3.3774145616641903E-2</v>
      </c>
      <c r="BN219">
        <f>CD219/(U219-K219-J219)</f>
        <v>-1.0748738965952081E-2</v>
      </c>
      <c r="BP219">
        <f t="shared" si="92"/>
        <v>1</v>
      </c>
      <c r="BR219" t="e">
        <f t="shared" si="93"/>
        <v>#DIV/0!</v>
      </c>
      <c r="BT219">
        <f t="shared" si="94"/>
        <v>3.6344725111441307</v>
      </c>
      <c r="BU219">
        <f t="shared" si="95"/>
        <v>-2.1396731054977711</v>
      </c>
      <c r="BW219">
        <f t="shared" si="96"/>
        <v>0</v>
      </c>
      <c r="BX219">
        <f t="shared" si="97"/>
        <v>1.4301971783166407E-4</v>
      </c>
      <c r="BY219">
        <f t="shared" si="98"/>
        <v>0</v>
      </c>
      <c r="CA219">
        <f t="shared" si="99"/>
        <v>0.28875681030212974</v>
      </c>
      <c r="CB219">
        <f t="shared" si="100"/>
        <v>0</v>
      </c>
      <c r="CD219">
        <v>68.19</v>
      </c>
    </row>
    <row r="220" spans="1:82" x14ac:dyDescent="0.3">
      <c r="A220" t="s">
        <v>602</v>
      </c>
      <c r="B220" t="s">
        <v>603</v>
      </c>
      <c r="C220" t="s">
        <v>604</v>
      </c>
      <c r="D220" t="s">
        <v>252</v>
      </c>
      <c r="AO220" t="e">
        <f t="shared" si="101"/>
        <v>#DIV/0!</v>
      </c>
      <c r="AP220">
        <f t="shared" si="102"/>
        <v>0</v>
      </c>
      <c r="AQ220">
        <f t="shared" si="103"/>
        <v>0</v>
      </c>
      <c r="AS220">
        <f t="shared" si="78"/>
        <v>0</v>
      </c>
      <c r="AT220">
        <f t="shared" si="79"/>
        <v>0</v>
      </c>
      <c r="AU220" s="3">
        <f t="shared" si="80"/>
        <v>67660000000</v>
      </c>
      <c r="AV220" t="e">
        <f t="shared" si="81"/>
        <v>#DIV/0!</v>
      </c>
      <c r="AW220" t="e">
        <f t="shared" si="82"/>
        <v>#DIV/0!</v>
      </c>
      <c r="AX220" t="e">
        <f t="shared" si="83"/>
        <v>#DIV/0!</v>
      </c>
      <c r="AY220" t="e">
        <f t="shared" si="84"/>
        <v>#DIV/0!</v>
      </c>
      <c r="AZ220" t="e">
        <f t="shared" si="85"/>
        <v>#DIV/0!</v>
      </c>
      <c r="BB220" t="e">
        <f t="shared" si="86"/>
        <v>#DIV/0!</v>
      </c>
      <c r="BD220" t="e">
        <f t="shared" si="87"/>
        <v>#DIV/0!</v>
      </c>
      <c r="BF220" t="e">
        <f t="shared" si="88"/>
        <v>#DIV/0!</v>
      </c>
      <c r="BG220" t="e">
        <f t="shared" si="89"/>
        <v>#DIV/0!</v>
      </c>
      <c r="BI220">
        <f t="shared" si="90"/>
        <v>0</v>
      </c>
      <c r="BL220" t="e">
        <f t="shared" si="91"/>
        <v>#DIV/0!</v>
      </c>
      <c r="BM220" t="e">
        <f>CD220/U220</f>
        <v>#DIV/0!</v>
      </c>
      <c r="BN220" t="e">
        <f>CD220/(U220-K220-J220)</f>
        <v>#DIV/0!</v>
      </c>
      <c r="BP220" t="e">
        <f t="shared" si="92"/>
        <v>#DIV/0!</v>
      </c>
      <c r="BR220" t="e">
        <f t="shared" si="93"/>
        <v>#DIV/0!</v>
      </c>
      <c r="BT220" t="e">
        <f t="shared" si="94"/>
        <v>#DIV/0!</v>
      </c>
      <c r="BU220" t="e">
        <f t="shared" si="95"/>
        <v>#DIV/0!</v>
      </c>
      <c r="BW220" t="e">
        <f t="shared" si="96"/>
        <v>#DIV/0!</v>
      </c>
      <c r="BX220" t="e">
        <f t="shared" si="97"/>
        <v>#DIV/0!</v>
      </c>
      <c r="BY220" t="e">
        <f t="shared" si="98"/>
        <v>#DIV/0!</v>
      </c>
      <c r="CA220" t="e">
        <f t="shared" si="99"/>
        <v>#DIV/0!</v>
      </c>
      <c r="CB220" t="e">
        <f t="shared" si="100"/>
        <v>#DIV/0!</v>
      </c>
      <c r="CD220">
        <v>67.66</v>
      </c>
    </row>
    <row r="221" spans="1:82" x14ac:dyDescent="0.3">
      <c r="A221" t="s">
        <v>605</v>
      </c>
      <c r="B221" t="s">
        <v>606</v>
      </c>
      <c r="C221" t="s">
        <v>151</v>
      </c>
      <c r="D221" t="s">
        <v>44</v>
      </c>
      <c r="G221">
        <v>47186</v>
      </c>
      <c r="H221">
        <v>7092</v>
      </c>
      <c r="I221">
        <v>34212</v>
      </c>
      <c r="L221">
        <v>2650</v>
      </c>
      <c r="M221">
        <v>985</v>
      </c>
      <c r="N221">
        <v>315</v>
      </c>
      <c r="O221">
        <v>725</v>
      </c>
      <c r="P221">
        <v>47186</v>
      </c>
      <c r="Q221">
        <v>532</v>
      </c>
      <c r="R221">
        <v>4220</v>
      </c>
      <c r="S221">
        <v>2464</v>
      </c>
      <c r="T221">
        <v>4220</v>
      </c>
      <c r="U221">
        <v>358846</v>
      </c>
      <c r="W221">
        <v>26941</v>
      </c>
      <c r="Z221">
        <v>358846</v>
      </c>
      <c r="AA221">
        <v>4</v>
      </c>
      <c r="AB221">
        <v>-12800</v>
      </c>
      <c r="AE221">
        <v>8082</v>
      </c>
      <c r="AF221">
        <v>6403</v>
      </c>
      <c r="AH221">
        <v>8218</v>
      </c>
      <c r="AI221">
        <v>1815</v>
      </c>
      <c r="AJ221">
        <v>6408</v>
      </c>
      <c r="AK221">
        <v>12143</v>
      </c>
      <c r="AO221">
        <f t="shared" si="101"/>
        <v>6297.0365052324169</v>
      </c>
      <c r="AP221">
        <f t="shared" si="102"/>
        <v>-315</v>
      </c>
      <c r="AQ221">
        <f t="shared" si="103"/>
        <v>47186</v>
      </c>
      <c r="AS221">
        <f t="shared" si="78"/>
        <v>46871</v>
      </c>
      <c r="AT221">
        <f t="shared" si="79"/>
        <v>358846</v>
      </c>
      <c r="AU221" s="3">
        <f t="shared" si="80"/>
        <v>67069999999.999992</v>
      </c>
      <c r="AV221">
        <f t="shared" si="81"/>
        <v>0.13434824316170801</v>
      </c>
      <c r="AW221">
        <f t="shared" si="82"/>
        <v>0.17243071408760213</v>
      </c>
      <c r="AX221">
        <f t="shared" si="83"/>
        <v>1.7344054538933465E-2</v>
      </c>
      <c r="AY221">
        <f t="shared" si="84"/>
        <v>0.17127961683550205</v>
      </c>
      <c r="AZ221">
        <f t="shared" si="85"/>
        <v>2.2260415461651601E-2</v>
      </c>
      <c r="BB221">
        <f t="shared" si="86"/>
        <v>0.25907277421006591</v>
      </c>
      <c r="BD221">
        <f t="shared" si="87"/>
        <v>-0.37413772945165441</v>
      </c>
      <c r="BF221">
        <f t="shared" si="88"/>
        <v>-3.5234238871623504E-2</v>
      </c>
      <c r="BG221">
        <f t="shared" si="89"/>
        <v>0.13149373268755957</v>
      </c>
      <c r="BI221">
        <f t="shared" si="90"/>
        <v>311660</v>
      </c>
      <c r="BL221">
        <f t="shared" si="91"/>
        <v>0.25907277421006591</v>
      </c>
      <c r="BM221">
        <f>CD221/U221</f>
        <v>1.8690468891948076E-4</v>
      </c>
      <c r="BN221">
        <f>CD221/(U221-K221-J221)</f>
        <v>1.8690468891948076E-4</v>
      </c>
      <c r="BP221">
        <f t="shared" si="92"/>
        <v>-0.50023437500000001</v>
      </c>
      <c r="BR221">
        <f t="shared" si="93"/>
        <v>0.13434824316170801</v>
      </c>
      <c r="BT221">
        <f t="shared" si="94"/>
        <v>-0.63140624999999995</v>
      </c>
      <c r="BU221">
        <f t="shared" si="95"/>
        <v>7.6049251896749039</v>
      </c>
      <c r="BW221">
        <f t="shared" si="96"/>
        <v>7.5076773880717637E-2</v>
      </c>
      <c r="BX221">
        <f t="shared" si="97"/>
        <v>3.0278465699362157E-3</v>
      </c>
      <c r="BY221">
        <f t="shared" si="98"/>
        <v>2.4853670634920638E-2</v>
      </c>
      <c r="CA221">
        <f t="shared" si="99"/>
        <v>22.514285714285716</v>
      </c>
      <c r="CB221">
        <f t="shared" si="100"/>
        <v>-3.126984126984127</v>
      </c>
      <c r="CD221">
        <v>67.069999999999993</v>
      </c>
    </row>
    <row r="222" spans="1:82" x14ac:dyDescent="0.3">
      <c r="A222" t="s">
        <v>607</v>
      </c>
      <c r="B222" t="s">
        <v>608</v>
      </c>
      <c r="C222" t="s">
        <v>609</v>
      </c>
      <c r="D222" t="s">
        <v>252</v>
      </c>
      <c r="AO222" t="e">
        <f t="shared" si="101"/>
        <v>#DIV/0!</v>
      </c>
      <c r="AP222">
        <f t="shared" si="102"/>
        <v>0</v>
      </c>
      <c r="AQ222">
        <f t="shared" si="103"/>
        <v>0</v>
      </c>
      <c r="AS222">
        <f t="shared" si="78"/>
        <v>0</v>
      </c>
      <c r="AT222">
        <f t="shared" si="79"/>
        <v>0</v>
      </c>
      <c r="AU222" s="3">
        <f t="shared" si="80"/>
        <v>66810000000</v>
      </c>
      <c r="AV222" t="e">
        <f t="shared" si="81"/>
        <v>#DIV/0!</v>
      </c>
      <c r="AW222" t="e">
        <f t="shared" si="82"/>
        <v>#DIV/0!</v>
      </c>
      <c r="AX222" t="e">
        <f t="shared" si="83"/>
        <v>#DIV/0!</v>
      </c>
      <c r="AY222" t="e">
        <f t="shared" si="84"/>
        <v>#DIV/0!</v>
      </c>
      <c r="AZ222" t="e">
        <f t="shared" si="85"/>
        <v>#DIV/0!</v>
      </c>
      <c r="BB222" t="e">
        <f t="shared" si="86"/>
        <v>#DIV/0!</v>
      </c>
      <c r="BD222" t="e">
        <f t="shared" si="87"/>
        <v>#DIV/0!</v>
      </c>
      <c r="BF222" t="e">
        <f t="shared" si="88"/>
        <v>#DIV/0!</v>
      </c>
      <c r="BG222" t="e">
        <f t="shared" si="89"/>
        <v>#DIV/0!</v>
      </c>
      <c r="BI222">
        <f t="shared" si="90"/>
        <v>0</v>
      </c>
      <c r="BL222" t="e">
        <f t="shared" si="91"/>
        <v>#DIV/0!</v>
      </c>
      <c r="BM222" t="e">
        <f>CD222/U222</f>
        <v>#DIV/0!</v>
      </c>
      <c r="BN222" t="e">
        <f>CD222/(U222-K222-J222)</f>
        <v>#DIV/0!</v>
      </c>
      <c r="BP222" t="e">
        <f t="shared" si="92"/>
        <v>#DIV/0!</v>
      </c>
      <c r="BR222" t="e">
        <f t="shared" si="93"/>
        <v>#DIV/0!</v>
      </c>
      <c r="BT222" t="e">
        <f t="shared" si="94"/>
        <v>#DIV/0!</v>
      </c>
      <c r="BU222" t="e">
        <f t="shared" si="95"/>
        <v>#DIV/0!</v>
      </c>
      <c r="BW222" t="e">
        <f t="shared" si="96"/>
        <v>#DIV/0!</v>
      </c>
      <c r="BX222" t="e">
        <f t="shared" si="97"/>
        <v>#DIV/0!</v>
      </c>
      <c r="BY222" t="e">
        <f t="shared" si="98"/>
        <v>#DIV/0!</v>
      </c>
      <c r="CA222" t="e">
        <f t="shared" si="99"/>
        <v>#DIV/0!</v>
      </c>
      <c r="CB222" t="e">
        <f t="shared" si="100"/>
        <v>#DIV/0!</v>
      </c>
      <c r="CD222">
        <v>66.81</v>
      </c>
    </row>
    <row r="223" spans="1:82" x14ac:dyDescent="0.3">
      <c r="A223" t="s">
        <v>610</v>
      </c>
      <c r="B223" t="s">
        <v>611</v>
      </c>
      <c r="C223" t="s">
        <v>289</v>
      </c>
      <c r="D223" t="s">
        <v>252</v>
      </c>
      <c r="AO223" t="e">
        <f t="shared" si="101"/>
        <v>#DIV/0!</v>
      </c>
      <c r="AP223">
        <f t="shared" si="102"/>
        <v>0</v>
      </c>
      <c r="AQ223">
        <f t="shared" si="103"/>
        <v>0</v>
      </c>
      <c r="AS223">
        <f t="shared" si="78"/>
        <v>0</v>
      </c>
      <c r="AT223">
        <f t="shared" si="79"/>
        <v>0</v>
      </c>
      <c r="AU223" s="3">
        <f t="shared" si="80"/>
        <v>66709999999.999992</v>
      </c>
      <c r="AV223" t="e">
        <f t="shared" si="81"/>
        <v>#DIV/0!</v>
      </c>
      <c r="AW223" t="e">
        <f t="shared" si="82"/>
        <v>#DIV/0!</v>
      </c>
      <c r="AX223" t="e">
        <f t="shared" si="83"/>
        <v>#DIV/0!</v>
      </c>
      <c r="AY223" t="e">
        <f t="shared" si="84"/>
        <v>#DIV/0!</v>
      </c>
      <c r="AZ223" t="e">
        <f t="shared" si="85"/>
        <v>#DIV/0!</v>
      </c>
      <c r="BB223" t="e">
        <f t="shared" si="86"/>
        <v>#DIV/0!</v>
      </c>
      <c r="BD223" t="e">
        <f t="shared" si="87"/>
        <v>#DIV/0!</v>
      </c>
      <c r="BF223" t="e">
        <f t="shared" si="88"/>
        <v>#DIV/0!</v>
      </c>
      <c r="BG223" t="e">
        <f t="shared" si="89"/>
        <v>#DIV/0!</v>
      </c>
      <c r="BI223">
        <f t="shared" si="90"/>
        <v>0</v>
      </c>
      <c r="BL223" t="e">
        <f t="shared" si="91"/>
        <v>#DIV/0!</v>
      </c>
      <c r="BM223" t="e">
        <f>CD223/U223</f>
        <v>#DIV/0!</v>
      </c>
      <c r="BN223" t="e">
        <f>CD223/(U223-K223-J223)</f>
        <v>#DIV/0!</v>
      </c>
      <c r="BP223" t="e">
        <f t="shared" si="92"/>
        <v>#DIV/0!</v>
      </c>
      <c r="BR223" t="e">
        <f t="shared" si="93"/>
        <v>#DIV/0!</v>
      </c>
      <c r="BT223" t="e">
        <f t="shared" si="94"/>
        <v>#DIV/0!</v>
      </c>
      <c r="BU223" t="e">
        <f t="shared" si="95"/>
        <v>#DIV/0!</v>
      </c>
      <c r="BW223" t="e">
        <f t="shared" si="96"/>
        <v>#DIV/0!</v>
      </c>
      <c r="BX223" t="e">
        <f t="shared" si="97"/>
        <v>#DIV/0!</v>
      </c>
      <c r="BY223" t="e">
        <f t="shared" si="98"/>
        <v>#DIV/0!</v>
      </c>
      <c r="CA223" t="e">
        <f t="shared" si="99"/>
        <v>#DIV/0!</v>
      </c>
      <c r="CB223" t="e">
        <f t="shared" si="100"/>
        <v>#DIV/0!</v>
      </c>
      <c r="CD223">
        <v>66.709999999999994</v>
      </c>
    </row>
    <row r="224" spans="1:82" x14ac:dyDescent="0.3">
      <c r="A224" t="s">
        <v>612</v>
      </c>
      <c r="B224" t="s">
        <v>613</v>
      </c>
      <c r="C224" t="s">
        <v>522</v>
      </c>
      <c r="D224" t="s">
        <v>110</v>
      </c>
      <c r="E224">
        <v>485</v>
      </c>
      <c r="G224">
        <v>1041245</v>
      </c>
      <c r="H224">
        <v>69069</v>
      </c>
      <c r="K224">
        <v>254</v>
      </c>
      <c r="N224">
        <v>276</v>
      </c>
      <c r="O224">
        <v>68273</v>
      </c>
      <c r="P224">
        <v>970158</v>
      </c>
      <c r="R224">
        <v>6</v>
      </c>
      <c r="T224">
        <v>142367</v>
      </c>
      <c r="U224">
        <v>53698</v>
      </c>
      <c r="V224">
        <v>765</v>
      </c>
      <c r="W224">
        <v>36243</v>
      </c>
      <c r="AF224">
        <v>1049</v>
      </c>
      <c r="AJ224">
        <v>6948</v>
      </c>
      <c r="AK224">
        <v>22544</v>
      </c>
      <c r="AM224">
        <v>11</v>
      </c>
      <c r="AO224" t="e">
        <f t="shared" si="101"/>
        <v>#DIV/0!</v>
      </c>
      <c r="AP224">
        <f t="shared" si="102"/>
        <v>209</v>
      </c>
      <c r="AQ224">
        <f t="shared" si="103"/>
        <v>1040991</v>
      </c>
      <c r="AS224">
        <f t="shared" si="78"/>
        <v>1040969</v>
      </c>
      <c r="AT224">
        <f t="shared" si="79"/>
        <v>53444</v>
      </c>
      <c r="AU224" s="3">
        <f t="shared" si="80"/>
        <v>66599999999.999992</v>
      </c>
      <c r="AV224" t="e">
        <f t="shared" si="81"/>
        <v>#DIV/0!</v>
      </c>
      <c r="AW224">
        <f t="shared" si="82"/>
        <v>0</v>
      </c>
      <c r="AX224" t="e">
        <f t="shared" si="83"/>
        <v>#DIV/0!</v>
      </c>
      <c r="AY224">
        <f t="shared" si="84"/>
        <v>0</v>
      </c>
      <c r="AZ224">
        <f t="shared" si="85"/>
        <v>0</v>
      </c>
      <c r="BB224">
        <f t="shared" si="86"/>
        <v>2.165674482141159E-2</v>
      </c>
      <c r="BD224" t="e">
        <f t="shared" si="87"/>
        <v>#DIV/0!</v>
      </c>
      <c r="BF224">
        <f t="shared" si="88"/>
        <v>0</v>
      </c>
      <c r="BG224">
        <f t="shared" si="89"/>
        <v>19.390759432381095</v>
      </c>
      <c r="BI224">
        <f t="shared" si="90"/>
        <v>-987547</v>
      </c>
      <c r="BL224">
        <f t="shared" si="91"/>
        <v>2.165674482141159E-2</v>
      </c>
      <c r="BM224">
        <f>CD224/U224</f>
        <v>1.2402696562255576E-3</v>
      </c>
      <c r="BN224">
        <f>CD224/(U224-K224-J224)</f>
        <v>1.2461642092657735E-3</v>
      </c>
      <c r="BP224" t="e">
        <f t="shared" si="92"/>
        <v>#DIV/0!</v>
      </c>
      <c r="BR224" t="e">
        <f t="shared" si="93"/>
        <v>#DIV/0!</v>
      </c>
      <c r="BT224" t="e">
        <f t="shared" si="94"/>
        <v>#DIV/0!</v>
      </c>
      <c r="BU224">
        <f t="shared" si="95"/>
        <v>5.1327017176553066E-2</v>
      </c>
      <c r="BW224">
        <f t="shared" si="96"/>
        <v>0.67494133859734073</v>
      </c>
      <c r="BX224">
        <f t="shared" si="97"/>
        <v>0.24023569721335711</v>
      </c>
      <c r="BY224" t="e">
        <f t="shared" si="98"/>
        <v>#DIV/0!</v>
      </c>
      <c r="CA224">
        <f t="shared" si="99"/>
        <v>250.25</v>
      </c>
      <c r="CB224">
        <f t="shared" si="100"/>
        <v>1.7572463768115942</v>
      </c>
      <c r="CD224">
        <v>66.599999999999994</v>
      </c>
    </row>
    <row r="225" spans="1:82" x14ac:dyDescent="0.3">
      <c r="A225" t="s">
        <v>614</v>
      </c>
      <c r="B225" t="s">
        <v>615</v>
      </c>
      <c r="C225" t="s">
        <v>185</v>
      </c>
      <c r="D225" t="s">
        <v>44</v>
      </c>
      <c r="E225">
        <v>19387</v>
      </c>
      <c r="F225">
        <v>531</v>
      </c>
      <c r="G225">
        <v>56349</v>
      </c>
      <c r="H225">
        <v>3619</v>
      </c>
      <c r="J225">
        <v>2401</v>
      </c>
      <c r="L225">
        <v>212</v>
      </c>
      <c r="M225">
        <v>723</v>
      </c>
      <c r="N225">
        <v>19964</v>
      </c>
      <c r="P225">
        <v>26240</v>
      </c>
      <c r="Q225">
        <v>924</v>
      </c>
      <c r="S225">
        <v>843</v>
      </c>
      <c r="T225">
        <v>8791</v>
      </c>
      <c r="U225">
        <v>30109</v>
      </c>
      <c r="V225">
        <v>-2</v>
      </c>
      <c r="W225">
        <v>1320</v>
      </c>
      <c r="Y225">
        <v>-2</v>
      </c>
      <c r="AA225">
        <v>-2</v>
      </c>
      <c r="AB225">
        <v>18682</v>
      </c>
      <c r="AE225">
        <v>2.86</v>
      </c>
      <c r="AF225">
        <v>3381</v>
      </c>
      <c r="AI225">
        <v>-1</v>
      </c>
      <c r="AJ225">
        <v>3272</v>
      </c>
      <c r="AK225">
        <v>6318</v>
      </c>
      <c r="AL225">
        <v>-1</v>
      </c>
      <c r="AM225">
        <v>366</v>
      </c>
      <c r="AN225">
        <v>2916</v>
      </c>
      <c r="AO225" t="e">
        <f t="shared" si="101"/>
        <v>#DIV/0!</v>
      </c>
      <c r="AP225">
        <f t="shared" si="102"/>
        <v>-577</v>
      </c>
      <c r="AQ225">
        <f t="shared" si="103"/>
        <v>56349</v>
      </c>
      <c r="AS225">
        <f t="shared" si="78"/>
        <v>36385</v>
      </c>
      <c r="AT225">
        <f t="shared" si="79"/>
        <v>30109</v>
      </c>
      <c r="AU225" s="3">
        <f t="shared" si="80"/>
        <v>66510000000.000008</v>
      </c>
      <c r="AV225" t="e">
        <f t="shared" si="81"/>
        <v>#DIV/0!</v>
      </c>
      <c r="AW225">
        <f t="shared" si="82"/>
        <v>7.8603820255599831E-5</v>
      </c>
      <c r="AX225" t="e">
        <f t="shared" si="83"/>
        <v>#DIV/0!</v>
      </c>
      <c r="AY225">
        <f t="shared" si="84"/>
        <v>5.075511544126781E-5</v>
      </c>
      <c r="AZ225">
        <f t="shared" si="85"/>
        <v>7.3521850899742921E-5</v>
      </c>
      <c r="BB225">
        <f t="shared" si="86"/>
        <v>0.17364298474646145</v>
      </c>
      <c r="BD225" t="e">
        <f t="shared" si="87"/>
        <v>#DIV/0!</v>
      </c>
      <c r="BF225">
        <f t="shared" si="88"/>
        <v>1.6877766735929172</v>
      </c>
      <c r="BG225">
        <f t="shared" si="89"/>
        <v>1.8715002158822944</v>
      </c>
      <c r="BI225">
        <f t="shared" si="90"/>
        <v>-28641</v>
      </c>
      <c r="BL225">
        <f t="shared" si="91"/>
        <v>0.17364298474646145</v>
      </c>
      <c r="BM225">
        <f>CD225/U225</f>
        <v>2.2089740609120196E-3</v>
      </c>
      <c r="BN225">
        <f>CD225/(U225-K225-J225)</f>
        <v>2.4003897791251626E-3</v>
      </c>
      <c r="BP225">
        <f t="shared" si="92"/>
        <v>0.18097634086286266</v>
      </c>
      <c r="BR225" t="e">
        <f t="shared" si="93"/>
        <v>#DIV/0!</v>
      </c>
      <c r="BT225">
        <f t="shared" si="94"/>
        <v>1.5308853441815652E-4</v>
      </c>
      <c r="BU225">
        <f t="shared" si="95"/>
        <v>0.53433068909829806</v>
      </c>
      <c r="BW225">
        <f t="shared" si="96"/>
        <v>4.3840712079444684E-2</v>
      </c>
      <c r="BX225">
        <f t="shared" si="97"/>
        <v>3.301269110782135E-4</v>
      </c>
      <c r="BY225">
        <f t="shared" si="98"/>
        <v>-3.0835302280857499E-2</v>
      </c>
      <c r="CA225">
        <f t="shared" si="99"/>
        <v>0.18127629733520337</v>
      </c>
      <c r="CB225">
        <f t="shared" si="100"/>
        <v>0.93488278902023647</v>
      </c>
      <c r="CD225">
        <v>66.510000000000005</v>
      </c>
    </row>
    <row r="226" spans="1:82" x14ac:dyDescent="0.3">
      <c r="A226" t="s">
        <v>616</v>
      </c>
      <c r="B226" t="s">
        <v>617</v>
      </c>
      <c r="C226" t="s">
        <v>522</v>
      </c>
      <c r="D226" t="s">
        <v>44</v>
      </c>
      <c r="E226">
        <v>3482</v>
      </c>
      <c r="G226">
        <v>10833</v>
      </c>
      <c r="H226">
        <v>1599</v>
      </c>
      <c r="J226">
        <v>4242</v>
      </c>
      <c r="K226">
        <v>574</v>
      </c>
      <c r="L226">
        <v>1008</v>
      </c>
      <c r="N226">
        <v>5151</v>
      </c>
      <c r="O226">
        <v>287</v>
      </c>
      <c r="P226">
        <v>10833</v>
      </c>
      <c r="R226">
        <v>96</v>
      </c>
      <c r="S226">
        <v>242</v>
      </c>
      <c r="T226">
        <v>96</v>
      </c>
      <c r="U226">
        <v>10833</v>
      </c>
      <c r="W226">
        <v>1333</v>
      </c>
      <c r="Y226">
        <v>4239</v>
      </c>
      <c r="AA226">
        <v>285</v>
      </c>
      <c r="AB226">
        <v>5758</v>
      </c>
      <c r="AC226">
        <v>578</v>
      </c>
      <c r="AD226">
        <v>5553</v>
      </c>
      <c r="AE226">
        <v>1354</v>
      </c>
      <c r="AF226">
        <v>28</v>
      </c>
      <c r="AG226">
        <v>1485</v>
      </c>
      <c r="AH226">
        <v>1384</v>
      </c>
      <c r="AI226">
        <v>272</v>
      </c>
      <c r="AJ226">
        <v>1061</v>
      </c>
      <c r="AK226">
        <v>1607</v>
      </c>
      <c r="AL226">
        <v>40</v>
      </c>
      <c r="AN226">
        <v>1567</v>
      </c>
      <c r="AO226">
        <f t="shared" si="101"/>
        <v>1087.8959537572255</v>
      </c>
      <c r="AP226">
        <f t="shared" si="102"/>
        <v>-1669</v>
      </c>
      <c r="AQ226">
        <f t="shared" si="103"/>
        <v>10259</v>
      </c>
      <c r="AS226">
        <f t="shared" si="78"/>
        <v>5682</v>
      </c>
      <c r="AT226">
        <f t="shared" si="79"/>
        <v>10259</v>
      </c>
      <c r="AU226" s="3">
        <f t="shared" si="80"/>
        <v>66400000000.000008</v>
      </c>
      <c r="AV226">
        <f t="shared" si="81"/>
        <v>0.19146356102731882</v>
      </c>
      <c r="AW226">
        <f t="shared" si="82"/>
        <v>0.23829637451601549</v>
      </c>
      <c r="AX226">
        <f t="shared" si="83"/>
        <v>9.9542131371326337E-2</v>
      </c>
      <c r="AY226">
        <f t="shared" si="84"/>
        <v>0.12498846118342102</v>
      </c>
      <c r="AZ226">
        <f t="shared" si="85"/>
        <v>0.12389056638301765</v>
      </c>
      <c r="BB226">
        <f t="shared" si="86"/>
        <v>0.28282294966561072</v>
      </c>
      <c r="BD226" t="e">
        <f t="shared" si="87"/>
        <v>#DIV/0!</v>
      </c>
      <c r="BF226">
        <f t="shared" si="88"/>
        <v>0.99653859466943584</v>
      </c>
      <c r="BG226">
        <f t="shared" si="89"/>
        <v>1</v>
      </c>
      <c r="BI226">
        <f t="shared" si="90"/>
        <v>-4242</v>
      </c>
      <c r="BL226">
        <f t="shared" si="91"/>
        <v>0.28282294966561072</v>
      </c>
      <c r="BM226">
        <f>CD226/U226</f>
        <v>6.1294193667497466E-3</v>
      </c>
      <c r="BN226">
        <f>CD226/(U226-K226-J226)</f>
        <v>1.10353997008476E-2</v>
      </c>
      <c r="BP226">
        <f t="shared" si="92"/>
        <v>4.8627995831886069E-3</v>
      </c>
      <c r="BR226">
        <f t="shared" si="93"/>
        <v>0.19146356102731882</v>
      </c>
      <c r="BT226">
        <f t="shared" si="94"/>
        <v>0.23515109412990623</v>
      </c>
      <c r="BU226">
        <f t="shared" si="95"/>
        <v>0.94701375426936218</v>
      </c>
      <c r="BW226">
        <f t="shared" si="96"/>
        <v>0.12304993999815379</v>
      </c>
      <c r="BX226">
        <f t="shared" si="97"/>
        <v>3.5228943062373466E-2</v>
      </c>
      <c r="BY226">
        <f t="shared" si="98"/>
        <v>-0.28974019012754715</v>
      </c>
      <c r="CA226">
        <f t="shared" si="99"/>
        <v>0.31042516016307514</v>
      </c>
      <c r="CB226">
        <f t="shared" si="100"/>
        <v>0.67598524558338191</v>
      </c>
      <c r="CD226">
        <v>66.400000000000006</v>
      </c>
    </row>
    <row r="227" spans="1:82" x14ac:dyDescent="0.3">
      <c r="A227" t="s">
        <v>618</v>
      </c>
      <c r="B227" t="s">
        <v>619</v>
      </c>
      <c r="C227" t="s">
        <v>151</v>
      </c>
      <c r="D227" t="s">
        <v>44</v>
      </c>
      <c r="F227">
        <v>4.0999999999999996</v>
      </c>
      <c r="G227">
        <v>4.0999999999999996</v>
      </c>
      <c r="T227">
        <v>4.0999999999999996</v>
      </c>
      <c r="AO227" t="e">
        <f t="shared" si="101"/>
        <v>#DIV/0!</v>
      </c>
      <c r="AP227">
        <f t="shared" si="102"/>
        <v>0</v>
      </c>
      <c r="AQ227">
        <f t="shared" si="103"/>
        <v>4.0999999999999996</v>
      </c>
      <c r="AS227">
        <f t="shared" si="78"/>
        <v>4.0999999999999996</v>
      </c>
      <c r="AT227">
        <f t="shared" si="79"/>
        <v>0</v>
      </c>
      <c r="AU227" s="3">
        <f t="shared" si="80"/>
        <v>65879999999.999992</v>
      </c>
      <c r="AV227" t="e">
        <f t="shared" si="81"/>
        <v>#DIV/0!</v>
      </c>
      <c r="AW227">
        <f t="shared" si="82"/>
        <v>0</v>
      </c>
      <c r="AX227" t="e">
        <f t="shared" si="83"/>
        <v>#DIV/0!</v>
      </c>
      <c r="AY227">
        <f t="shared" si="84"/>
        <v>0</v>
      </c>
      <c r="AZ227">
        <f t="shared" si="85"/>
        <v>0</v>
      </c>
      <c r="BB227">
        <f t="shared" si="86"/>
        <v>0</v>
      </c>
      <c r="BD227" t="e">
        <f t="shared" si="87"/>
        <v>#DIV/0!</v>
      </c>
      <c r="BF227" t="e">
        <f t="shared" si="88"/>
        <v>#DIV/0!</v>
      </c>
      <c r="BG227" t="e">
        <f t="shared" si="89"/>
        <v>#DIV/0!</v>
      </c>
      <c r="BI227">
        <f t="shared" si="90"/>
        <v>-4.0999999999999996</v>
      </c>
      <c r="BL227">
        <f t="shared" si="91"/>
        <v>0</v>
      </c>
      <c r="BM227" t="e">
        <f>CD227/U227</f>
        <v>#DIV/0!</v>
      </c>
      <c r="BN227" t="e">
        <f>CD227/(U227-K227-J227)</f>
        <v>#DIV/0!</v>
      </c>
      <c r="BP227" t="e">
        <f t="shared" si="92"/>
        <v>#DIV/0!</v>
      </c>
      <c r="BR227" t="e">
        <f t="shared" si="93"/>
        <v>#DIV/0!</v>
      </c>
      <c r="BT227" t="e">
        <f t="shared" si="94"/>
        <v>#DIV/0!</v>
      </c>
      <c r="BU227">
        <f t="shared" si="95"/>
        <v>0</v>
      </c>
      <c r="BW227" t="e">
        <f t="shared" si="96"/>
        <v>#DIV/0!</v>
      </c>
      <c r="BX227" t="e">
        <f t="shared" si="97"/>
        <v>#DIV/0!</v>
      </c>
      <c r="BY227" t="e">
        <f t="shared" si="98"/>
        <v>#DIV/0!</v>
      </c>
      <c r="CA227" t="e">
        <f t="shared" si="99"/>
        <v>#DIV/0!</v>
      </c>
      <c r="CB227" t="e">
        <f t="shared" si="100"/>
        <v>#DIV/0!</v>
      </c>
      <c r="CD227">
        <v>65.88</v>
      </c>
    </row>
    <row r="228" spans="1:82" x14ac:dyDescent="0.3">
      <c r="A228" t="s">
        <v>620</v>
      </c>
      <c r="B228" t="s">
        <v>621</v>
      </c>
      <c r="C228" t="s">
        <v>113</v>
      </c>
      <c r="D228" t="s">
        <v>44</v>
      </c>
      <c r="E228">
        <v>13296</v>
      </c>
      <c r="G228">
        <v>54848</v>
      </c>
      <c r="H228">
        <v>3923</v>
      </c>
      <c r="K228">
        <v>428</v>
      </c>
      <c r="L228">
        <v>460</v>
      </c>
      <c r="M228">
        <v>638</v>
      </c>
      <c r="N228">
        <v>5496</v>
      </c>
      <c r="O228">
        <v>692</v>
      </c>
      <c r="P228">
        <v>26070</v>
      </c>
      <c r="Q228">
        <v>41</v>
      </c>
      <c r="R228">
        <v>8907</v>
      </c>
      <c r="S228">
        <v>143</v>
      </c>
      <c r="T228">
        <v>8948</v>
      </c>
      <c r="U228">
        <v>8207</v>
      </c>
      <c r="V228">
        <v>5894</v>
      </c>
      <c r="W228">
        <v>170</v>
      </c>
      <c r="Y228">
        <v>865</v>
      </c>
      <c r="AA228">
        <v>314</v>
      </c>
      <c r="AB228">
        <v>1177</v>
      </c>
      <c r="AC228">
        <v>17795</v>
      </c>
      <c r="AD228">
        <v>816</v>
      </c>
      <c r="AE228">
        <v>6864</v>
      </c>
      <c r="AF228">
        <v>4399</v>
      </c>
      <c r="AI228">
        <v>2523</v>
      </c>
      <c r="AJ228">
        <v>4357</v>
      </c>
      <c r="AK228">
        <v>7160</v>
      </c>
      <c r="AL228">
        <v>4808</v>
      </c>
      <c r="AN228">
        <v>2352</v>
      </c>
      <c r="AO228" t="e">
        <f t="shared" si="101"/>
        <v>#DIV/0!</v>
      </c>
      <c r="AP228">
        <f t="shared" si="102"/>
        <v>7800</v>
      </c>
      <c r="AQ228">
        <f t="shared" si="103"/>
        <v>54420</v>
      </c>
      <c r="AS228">
        <f t="shared" si="78"/>
        <v>49352</v>
      </c>
      <c r="AT228">
        <f t="shared" si="79"/>
        <v>7779</v>
      </c>
      <c r="AU228" s="3">
        <f t="shared" si="80"/>
        <v>65730000000.000008</v>
      </c>
      <c r="AV228" t="e">
        <f t="shared" si="81"/>
        <v>#DIV/0!</v>
      </c>
      <c r="AW228">
        <f t="shared" si="82"/>
        <v>0.13908250932079755</v>
      </c>
      <c r="AX228" t="e">
        <f t="shared" si="83"/>
        <v>#DIV/0!</v>
      </c>
      <c r="AY228">
        <f t="shared" si="84"/>
        <v>0.12514585764294048</v>
      </c>
      <c r="AZ228">
        <f t="shared" si="85"/>
        <v>0.40011658408627221</v>
      </c>
      <c r="BB228">
        <f t="shared" si="86"/>
        <v>0.14508023990922353</v>
      </c>
      <c r="BD228" t="e">
        <f t="shared" si="87"/>
        <v>#DIV/0!</v>
      </c>
      <c r="BF228">
        <f t="shared" si="88"/>
        <v>0.10095205420705035</v>
      </c>
      <c r="BG228">
        <f t="shared" si="89"/>
        <v>6.6830754234190328</v>
      </c>
      <c r="BI228">
        <f t="shared" si="90"/>
        <v>-46641</v>
      </c>
      <c r="BL228">
        <f t="shared" si="91"/>
        <v>0.14508023990922353</v>
      </c>
      <c r="BM228">
        <f>CD228/U228</f>
        <v>8.0090166930668946E-3</v>
      </c>
      <c r="BN228">
        <f>CD228/(U228-K228-J228)</f>
        <v>8.4496721943694564E-3</v>
      </c>
      <c r="BP228">
        <f t="shared" si="92"/>
        <v>3.7374681393372984</v>
      </c>
      <c r="BR228" t="e">
        <f t="shared" si="93"/>
        <v>#DIV/0!</v>
      </c>
      <c r="BT228">
        <f t="shared" si="94"/>
        <v>5.8317757009345792</v>
      </c>
      <c r="BU228">
        <f t="shared" si="95"/>
        <v>0.14182832555425903</v>
      </c>
      <c r="BW228">
        <f t="shared" si="96"/>
        <v>2.0714024613135127E-2</v>
      </c>
      <c r="BX228">
        <f t="shared" si="97"/>
        <v>6.8581982209136455E-4</v>
      </c>
      <c r="BY228">
        <f t="shared" si="98"/>
        <v>6.6289746215367567</v>
      </c>
      <c r="CA228">
        <f t="shared" si="99"/>
        <v>0.71379184861717615</v>
      </c>
      <c r="CB228">
        <f t="shared" si="100"/>
        <v>2.3031295487627363</v>
      </c>
      <c r="CD228">
        <v>65.73</v>
      </c>
    </row>
    <row r="229" spans="1:82" x14ac:dyDescent="0.3">
      <c r="A229" t="s">
        <v>622</v>
      </c>
      <c r="B229" t="s">
        <v>623</v>
      </c>
      <c r="C229" t="s">
        <v>624</v>
      </c>
      <c r="D229" t="s">
        <v>110</v>
      </c>
      <c r="E229">
        <v>11517.1</v>
      </c>
      <c r="F229">
        <v>11517.1</v>
      </c>
      <c r="G229">
        <v>11517.1</v>
      </c>
      <c r="H229">
        <v>9631.1</v>
      </c>
      <c r="I229">
        <v>1972.1</v>
      </c>
      <c r="J229">
        <v>1972.1</v>
      </c>
      <c r="K229">
        <v>1972.1</v>
      </c>
      <c r="L229">
        <v>1972.1</v>
      </c>
      <c r="M229">
        <v>11517.1</v>
      </c>
      <c r="N229">
        <v>11517.1</v>
      </c>
      <c r="O229">
        <v>11517.1</v>
      </c>
      <c r="P229">
        <v>11517.1</v>
      </c>
      <c r="Q229">
        <v>1972.1</v>
      </c>
      <c r="R229">
        <v>329</v>
      </c>
      <c r="S229">
        <v>9631.1</v>
      </c>
      <c r="T229">
        <v>11517.1</v>
      </c>
      <c r="U229">
        <v>11517.1</v>
      </c>
      <c r="V229">
        <v>2796.2</v>
      </c>
      <c r="W229">
        <v>3420.6</v>
      </c>
      <c r="Y229">
        <v>9631.1</v>
      </c>
      <c r="Z229">
        <v>1972.1</v>
      </c>
      <c r="AA229">
        <v>2795.2</v>
      </c>
      <c r="AB229">
        <v>11517.1</v>
      </c>
      <c r="AC229">
        <v>-6264.2</v>
      </c>
      <c r="AD229">
        <v>5252.9</v>
      </c>
      <c r="AE229">
        <v>9631.1</v>
      </c>
      <c r="AF229">
        <v>1886</v>
      </c>
      <c r="AG229">
        <v>9631.1</v>
      </c>
      <c r="AH229">
        <v>2795.2</v>
      </c>
      <c r="AI229">
        <v>-823.1</v>
      </c>
      <c r="AJ229">
        <v>9631.1</v>
      </c>
      <c r="AK229">
        <v>1972.1</v>
      </c>
      <c r="AL229">
        <v>9631.1</v>
      </c>
      <c r="AM229">
        <v>9631.1</v>
      </c>
      <c r="AN229">
        <v>9185.7000000000007</v>
      </c>
      <c r="AO229">
        <f t="shared" si="101"/>
        <v>12467.161251431025</v>
      </c>
      <c r="AP229">
        <f t="shared" si="102"/>
        <v>0</v>
      </c>
      <c r="AQ229">
        <f t="shared" si="103"/>
        <v>9545</v>
      </c>
      <c r="AS229">
        <f t="shared" si="78"/>
        <v>0</v>
      </c>
      <c r="AT229">
        <f t="shared" si="79"/>
        <v>9545</v>
      </c>
      <c r="AU229" s="3">
        <f t="shared" si="80"/>
        <v>65080000000</v>
      </c>
      <c r="AV229" t="e">
        <f t="shared" si="81"/>
        <v>#DIV/0!</v>
      </c>
      <c r="AW229" t="e">
        <f t="shared" si="82"/>
        <v>#DIV/0!</v>
      </c>
      <c r="AX229">
        <f t="shared" si="83"/>
        <v>0.54124568039832188</v>
      </c>
      <c r="AY229">
        <f t="shared" si="84"/>
        <v>0.83624349879744031</v>
      </c>
      <c r="AZ229">
        <f t="shared" si="85"/>
        <v>0.41812174939872015</v>
      </c>
      <c r="BB229" t="e">
        <f t="shared" si="86"/>
        <v>#DIV/0!</v>
      </c>
      <c r="BD229">
        <f t="shared" si="87"/>
        <v>5.8400182546524011</v>
      </c>
      <c r="BF229">
        <f t="shared" si="88"/>
        <v>5.0050410673156307</v>
      </c>
      <c r="BG229">
        <f t="shared" si="89"/>
        <v>1</v>
      </c>
      <c r="BI229">
        <f t="shared" si="90"/>
        <v>-1972.1000000000004</v>
      </c>
      <c r="BL229" t="e">
        <f t="shared" si="91"/>
        <v>#DIV/0!</v>
      </c>
      <c r="BM229">
        <f>CD229/U229</f>
        <v>5.6507280478592702E-3</v>
      </c>
      <c r="BN229">
        <f>CD229/(U229-K229-J229)</f>
        <v>8.5938015819567136E-3</v>
      </c>
      <c r="BP229">
        <f t="shared" si="92"/>
        <v>0.16375650120255966</v>
      </c>
      <c r="BR229" t="e">
        <f t="shared" si="93"/>
        <v>#DIV/0!</v>
      </c>
      <c r="BT229">
        <f t="shared" si="94"/>
        <v>0.83624349879744031</v>
      </c>
      <c r="BU229">
        <f t="shared" si="95"/>
        <v>0.82876765852514955</v>
      </c>
      <c r="BW229">
        <f t="shared" si="96"/>
        <v>0.29700184942390012</v>
      </c>
      <c r="BX229">
        <f t="shared" si="97"/>
        <v>4.4339528038040316E-4</v>
      </c>
      <c r="BY229">
        <f t="shared" si="98"/>
        <v>0</v>
      </c>
      <c r="CA229">
        <f t="shared" si="99"/>
        <v>0.83624349879744031</v>
      </c>
      <c r="CB229">
        <f t="shared" si="100"/>
        <v>0</v>
      </c>
      <c r="CD229">
        <v>65.08</v>
      </c>
    </row>
    <row r="230" spans="1:82" x14ac:dyDescent="0.3">
      <c r="A230" t="s">
        <v>625</v>
      </c>
      <c r="B230" t="s">
        <v>626</v>
      </c>
      <c r="C230" t="s">
        <v>627</v>
      </c>
      <c r="D230" t="s">
        <v>44</v>
      </c>
      <c r="E230">
        <v>1878.8</v>
      </c>
      <c r="F230">
        <v>1878.8</v>
      </c>
      <c r="G230">
        <v>1878.8</v>
      </c>
      <c r="H230">
        <v>1878.8</v>
      </c>
      <c r="I230">
        <v>1878.8</v>
      </c>
      <c r="J230">
        <v>1878.8</v>
      </c>
      <c r="K230">
        <v>1878.8</v>
      </c>
      <c r="L230">
        <v>-111</v>
      </c>
      <c r="M230">
        <v>-137.80000000000001</v>
      </c>
      <c r="N230">
        <v>4179.6000000000004</v>
      </c>
      <c r="O230">
        <v>16721.3</v>
      </c>
      <c r="P230">
        <v>20900.900000000001</v>
      </c>
      <c r="Q230">
        <v>1878.8</v>
      </c>
      <c r="R230">
        <v>4678.3</v>
      </c>
      <c r="S230">
        <v>1878.8</v>
      </c>
      <c r="T230">
        <v>3053.3</v>
      </c>
      <c r="U230">
        <v>18673.7</v>
      </c>
      <c r="V230">
        <v>3.9</v>
      </c>
      <c r="W230">
        <v>19545.7</v>
      </c>
      <c r="Y230">
        <v>1878.8</v>
      </c>
      <c r="Z230">
        <v>1878.8</v>
      </c>
      <c r="AA230">
        <v>2027.7</v>
      </c>
      <c r="AB230">
        <v>12100.6</v>
      </c>
      <c r="AC230">
        <v>1878.8</v>
      </c>
      <c r="AD230">
        <v>2722</v>
      </c>
      <c r="AE230">
        <v>4466.1000000000004</v>
      </c>
      <c r="AF230">
        <v>3862.4</v>
      </c>
      <c r="AG230">
        <v>1878.8</v>
      </c>
      <c r="AH230">
        <v>3420.9</v>
      </c>
      <c r="AI230">
        <v>2024</v>
      </c>
      <c r="AJ230">
        <v>4137.1000000000004</v>
      </c>
      <c r="AK230">
        <v>3646.7</v>
      </c>
      <c r="AL230">
        <v>5152</v>
      </c>
      <c r="AM230">
        <v>699.3</v>
      </c>
      <c r="AN230">
        <v>1878.8</v>
      </c>
      <c r="AO230">
        <f t="shared" si="101"/>
        <v>1823.6999298430237</v>
      </c>
      <c r="AP230">
        <f t="shared" si="102"/>
        <v>-2300.8000000000002</v>
      </c>
      <c r="AQ230">
        <f t="shared" si="103"/>
        <v>0</v>
      </c>
      <c r="AS230">
        <f t="shared" si="78"/>
        <v>-2300.8000000000002</v>
      </c>
      <c r="AT230">
        <f t="shared" si="79"/>
        <v>16794.900000000001</v>
      </c>
      <c r="AU230" s="3">
        <f t="shared" si="80"/>
        <v>64599999999.999992</v>
      </c>
      <c r="AV230">
        <f t="shared" si="81"/>
        <v>-0.79263731304025709</v>
      </c>
      <c r="AW230">
        <f t="shared" si="82"/>
        <v>-1.9411074408901252</v>
      </c>
      <c r="AX230">
        <f t="shared" si="83"/>
        <v>8.3937033637548841E-2</v>
      </c>
      <c r="AY230">
        <f t="shared" si="84"/>
        <v>2.3771024057909305</v>
      </c>
      <c r="AZ230">
        <f t="shared" si="85"/>
        <v>0.20555529985732041</v>
      </c>
      <c r="BB230">
        <f t="shared" si="86"/>
        <v>-1.5849704450625868</v>
      </c>
      <c r="BD230">
        <f t="shared" si="87"/>
        <v>6.4406003832233347</v>
      </c>
      <c r="BF230">
        <f t="shared" si="88"/>
        <v>0.57481758759595647</v>
      </c>
      <c r="BG230">
        <f t="shared" si="89"/>
        <v>0.10061209080150157</v>
      </c>
      <c r="BI230">
        <f t="shared" si="90"/>
        <v>14916.100000000002</v>
      </c>
      <c r="BL230">
        <f t="shared" si="91"/>
        <v>-1.5849704450625868</v>
      </c>
      <c r="BM230">
        <f>CD230/U230</f>
        <v>3.4594108291340223E-3</v>
      </c>
      <c r="BN230">
        <f>CD230/(U230-K230-J230)</f>
        <v>4.3308907824431307E-3</v>
      </c>
      <c r="BP230">
        <f t="shared" si="92"/>
        <v>0.31919078392806965</v>
      </c>
      <c r="BR230">
        <f t="shared" si="93"/>
        <v>-0.79263731304025709</v>
      </c>
      <c r="BT230">
        <f t="shared" si="94"/>
        <v>0.36908087202287493</v>
      </c>
      <c r="BU230">
        <f t="shared" si="95"/>
        <v>8.9391632957206735</v>
      </c>
      <c r="BW230">
        <f t="shared" si="96"/>
        <v>1.0466966910681867</v>
      </c>
      <c r="BX230">
        <f t="shared" si="97"/>
        <v>2.4130153854961126E-4</v>
      </c>
      <c r="BY230">
        <f t="shared" si="98"/>
        <v>-0.19009945900514594</v>
      </c>
      <c r="CA230">
        <f t="shared" si="99"/>
        <v>0.44951670016269496</v>
      </c>
      <c r="CB230">
        <f t="shared" si="100"/>
        <v>0.48248636233132353</v>
      </c>
      <c r="CD230">
        <v>64.599999999999994</v>
      </c>
    </row>
    <row r="231" spans="1:82" x14ac:dyDescent="0.3">
      <c r="A231" t="s">
        <v>628</v>
      </c>
      <c r="B231" t="s">
        <v>629</v>
      </c>
      <c r="C231" t="s">
        <v>164</v>
      </c>
      <c r="D231" t="s">
        <v>44</v>
      </c>
      <c r="E231">
        <v>2268997</v>
      </c>
      <c r="G231">
        <v>3301162</v>
      </c>
      <c r="H231">
        <v>147691</v>
      </c>
      <c r="I231">
        <v>467420</v>
      </c>
      <c r="J231">
        <v>181087</v>
      </c>
      <c r="K231">
        <v>12747</v>
      </c>
      <c r="L231">
        <v>316753</v>
      </c>
      <c r="N231">
        <v>793654</v>
      </c>
      <c r="P231">
        <v>2254961</v>
      </c>
      <c r="S231">
        <v>105807</v>
      </c>
      <c r="U231">
        <v>3301162</v>
      </c>
      <c r="W231">
        <v>1102640</v>
      </c>
      <c r="Y231">
        <v>37</v>
      </c>
      <c r="AA231">
        <v>4253</v>
      </c>
      <c r="AB231">
        <v>1669626</v>
      </c>
      <c r="AC231">
        <v>378702</v>
      </c>
      <c r="AD231">
        <v>77</v>
      </c>
      <c r="AE231">
        <v>230111</v>
      </c>
      <c r="AF231">
        <v>4995</v>
      </c>
      <c r="AG231">
        <v>421374</v>
      </c>
      <c r="AH231">
        <v>-70871</v>
      </c>
      <c r="AI231">
        <v>7929</v>
      </c>
      <c r="AK231">
        <v>380429</v>
      </c>
      <c r="AL231">
        <v>-185037</v>
      </c>
      <c r="AM231">
        <v>127722</v>
      </c>
      <c r="AN231">
        <v>166915</v>
      </c>
      <c r="AO231">
        <f t="shared" si="101"/>
        <v>255855.66451722145</v>
      </c>
      <c r="AP231">
        <f t="shared" si="102"/>
        <v>1475343</v>
      </c>
      <c r="AQ231">
        <f t="shared" si="103"/>
        <v>3288415</v>
      </c>
      <c r="AS231">
        <f t="shared" si="78"/>
        <v>2507508</v>
      </c>
      <c r="AT231">
        <f t="shared" si="79"/>
        <v>3288415</v>
      </c>
      <c r="AU231" s="3">
        <f t="shared" si="80"/>
        <v>64340000000</v>
      </c>
      <c r="AV231">
        <f t="shared" si="81"/>
        <v>0.10203583179683633</v>
      </c>
      <c r="AW231">
        <f t="shared" si="82"/>
        <v>9.1768799940020129E-2</v>
      </c>
      <c r="AX231">
        <f t="shared" si="83"/>
        <v>7.7504728491731525E-2</v>
      </c>
      <c r="AY231">
        <f t="shared" si="84"/>
        <v>6.9706061077887113E-2</v>
      </c>
      <c r="AZ231">
        <f t="shared" si="85"/>
        <v>6.9706061077887113E-2</v>
      </c>
      <c r="BB231">
        <f t="shared" si="86"/>
        <v>0.1517159666090796</v>
      </c>
      <c r="BD231">
        <f t="shared" si="87"/>
        <v>3.5720037653502206</v>
      </c>
      <c r="BF231">
        <f t="shared" si="88"/>
        <v>0.66585071712632626</v>
      </c>
      <c r="BG231">
        <f t="shared" si="89"/>
        <v>1</v>
      </c>
      <c r="BI231">
        <f t="shared" si="90"/>
        <v>-181087</v>
      </c>
      <c r="BL231">
        <f t="shared" si="91"/>
        <v>0.1517159666090796</v>
      </c>
      <c r="BM231">
        <f>CD231/U231</f>
        <v>1.9490106816932948E-5</v>
      </c>
      <c r="BN231">
        <f>CD231/(U231-K231-J231)</f>
        <v>2.0705892651178119E-5</v>
      </c>
      <c r="BP231">
        <f t="shared" si="92"/>
        <v>2.9916879588602475E-3</v>
      </c>
      <c r="BR231">
        <f t="shared" si="93"/>
        <v>0.10203583179683633</v>
      </c>
      <c r="BT231">
        <f t="shared" si="94"/>
        <v>0.13782188346372182</v>
      </c>
      <c r="BU231">
        <f t="shared" si="95"/>
        <v>0.99613863239671363</v>
      </c>
      <c r="BW231">
        <f t="shared" si="96"/>
        <v>0.33401571931338114</v>
      </c>
      <c r="BX231">
        <f t="shared" si="97"/>
        <v>6.0961252815637729E-4</v>
      </c>
      <c r="BY231">
        <f t="shared" si="98"/>
        <v>0.88363852678663957</v>
      </c>
      <c r="CA231">
        <f t="shared" si="99"/>
        <v>0.18608990819677088</v>
      </c>
      <c r="CB231">
        <f t="shared" si="100"/>
        <v>2.8589246699443334</v>
      </c>
      <c r="CD231">
        <v>64.34</v>
      </c>
    </row>
    <row r="232" spans="1:82" x14ac:dyDescent="0.3">
      <c r="A232" t="s">
        <v>630</v>
      </c>
      <c r="B232" t="s">
        <v>631</v>
      </c>
      <c r="C232" t="s">
        <v>169</v>
      </c>
      <c r="D232" t="s">
        <v>44</v>
      </c>
      <c r="E232">
        <v>3272</v>
      </c>
      <c r="G232">
        <v>244</v>
      </c>
      <c r="H232">
        <v>244</v>
      </c>
      <c r="I232">
        <v>244</v>
      </c>
      <c r="J232">
        <v>244</v>
      </c>
      <c r="K232">
        <v>1032</v>
      </c>
      <c r="L232">
        <v>1032</v>
      </c>
      <c r="N232">
        <v>4700</v>
      </c>
      <c r="O232">
        <v>1032</v>
      </c>
      <c r="P232">
        <v>244</v>
      </c>
      <c r="Q232">
        <v>1032</v>
      </c>
      <c r="R232">
        <v>10616</v>
      </c>
      <c r="S232">
        <v>1032</v>
      </c>
      <c r="T232">
        <v>11648</v>
      </c>
      <c r="U232">
        <v>16522</v>
      </c>
      <c r="V232">
        <v>244</v>
      </c>
      <c r="W232">
        <v>2822</v>
      </c>
      <c r="Y232">
        <v>244</v>
      </c>
      <c r="Z232">
        <v>1032</v>
      </c>
      <c r="AA232">
        <v>1032</v>
      </c>
      <c r="AB232">
        <v>-5</v>
      </c>
      <c r="AC232">
        <v>1032</v>
      </c>
      <c r="AD232">
        <v>244</v>
      </c>
      <c r="AE232">
        <v>2498</v>
      </c>
      <c r="AF232">
        <v>1539</v>
      </c>
      <c r="AG232">
        <v>244</v>
      </c>
      <c r="AH232">
        <v>244</v>
      </c>
      <c r="AI232">
        <v>244</v>
      </c>
      <c r="AJ232">
        <v>244</v>
      </c>
      <c r="AK232">
        <v>2013</v>
      </c>
      <c r="AL232">
        <v>244</v>
      </c>
      <c r="AM232">
        <v>146</v>
      </c>
      <c r="AN232">
        <v>1769</v>
      </c>
      <c r="AO232">
        <f t="shared" si="101"/>
        <v>0</v>
      </c>
      <c r="AP232">
        <f t="shared" si="102"/>
        <v>-1428</v>
      </c>
      <c r="AQ232">
        <f t="shared" si="103"/>
        <v>-788</v>
      </c>
      <c r="AS232">
        <f t="shared" si="78"/>
        <v>-4456</v>
      </c>
      <c r="AT232">
        <f t="shared" si="79"/>
        <v>15490</v>
      </c>
      <c r="AU232" s="3">
        <f t="shared" si="80"/>
        <v>64209999999.999992</v>
      </c>
      <c r="AV232">
        <f t="shared" si="81"/>
        <v>0</v>
      </c>
      <c r="AW232">
        <f t="shared" si="82"/>
        <v>-0.5605924596050269</v>
      </c>
      <c r="AX232">
        <f t="shared" si="83"/>
        <v>0</v>
      </c>
      <c r="AY232">
        <f t="shared" si="84"/>
        <v>10.237704918032787</v>
      </c>
      <c r="AZ232">
        <f t="shared" si="85"/>
        <v>8.8675896343627977E-2</v>
      </c>
      <c r="BB232">
        <f t="shared" si="86"/>
        <v>-0.45175044883303411</v>
      </c>
      <c r="BD232">
        <f t="shared" si="87"/>
        <v>-2.0491803278688523E-2</v>
      </c>
      <c r="BF232">
        <f t="shared" si="88"/>
        <v>-2.1303792074989347E-4</v>
      </c>
      <c r="BG232">
        <f t="shared" si="89"/>
        <v>1.4768187870717831E-2</v>
      </c>
      <c r="BI232">
        <f t="shared" si="90"/>
        <v>16034</v>
      </c>
      <c r="BL232">
        <f t="shared" si="91"/>
        <v>-0.45175044883303411</v>
      </c>
      <c r="BM232">
        <f>CD232/U232</f>
        <v>3.8863333736835729E-3</v>
      </c>
      <c r="BN232">
        <f>CD232/(U232-K232-J232)</f>
        <v>4.2115964843237571E-3</v>
      </c>
      <c r="BP232">
        <f t="shared" si="92"/>
        <v>-307.8</v>
      </c>
      <c r="BR232">
        <f t="shared" si="93"/>
        <v>0</v>
      </c>
      <c r="BT232">
        <f t="shared" si="94"/>
        <v>-499.6</v>
      </c>
      <c r="BU232">
        <f t="shared" si="95"/>
        <v>63.483606557377051</v>
      </c>
      <c r="BW232">
        <f t="shared" si="96"/>
        <v>0.17080256627526932</v>
      </c>
      <c r="BX232">
        <f t="shared" si="97"/>
        <v>4.8608518933266975E-4</v>
      </c>
      <c r="BY232">
        <f t="shared" si="98"/>
        <v>285.46076595744682</v>
      </c>
      <c r="CA232">
        <f t="shared" si="99"/>
        <v>5.1914893617021278E-2</v>
      </c>
      <c r="CB232">
        <f t="shared" si="100"/>
        <v>0.69617021276595747</v>
      </c>
      <c r="CD232">
        <v>64.209999999999994</v>
      </c>
    </row>
    <row r="233" spans="1:82" x14ac:dyDescent="0.3">
      <c r="A233" t="s">
        <v>632</v>
      </c>
      <c r="B233" t="s">
        <v>633</v>
      </c>
      <c r="C233" t="s">
        <v>274</v>
      </c>
      <c r="D233" t="s">
        <v>44</v>
      </c>
      <c r="E233">
        <v>9891</v>
      </c>
      <c r="F233">
        <v>2396</v>
      </c>
      <c r="G233">
        <v>37403</v>
      </c>
      <c r="H233">
        <v>3969</v>
      </c>
      <c r="J233">
        <v>14601</v>
      </c>
      <c r="K233">
        <v>6432</v>
      </c>
      <c r="L233">
        <v>2651</v>
      </c>
      <c r="M233">
        <v>2299</v>
      </c>
      <c r="N233">
        <v>7892</v>
      </c>
      <c r="O233">
        <v>1429</v>
      </c>
      <c r="P233">
        <v>23008</v>
      </c>
      <c r="Q233">
        <v>1252</v>
      </c>
      <c r="R233">
        <v>11026</v>
      </c>
      <c r="S233">
        <v>2458</v>
      </c>
      <c r="T233">
        <v>12278</v>
      </c>
      <c r="U233">
        <v>14395</v>
      </c>
      <c r="W233">
        <v>11483</v>
      </c>
      <c r="Y233">
        <v>3915</v>
      </c>
      <c r="AA233">
        <v>2106</v>
      </c>
      <c r="AB233">
        <v>22486</v>
      </c>
      <c r="AC233">
        <v>-16505</v>
      </c>
      <c r="AD233">
        <v>5981</v>
      </c>
      <c r="AE233">
        <v>2646</v>
      </c>
      <c r="AF233">
        <v>-372</v>
      </c>
      <c r="AG233">
        <v>-686</v>
      </c>
      <c r="AH233">
        <v>2274</v>
      </c>
      <c r="AI233">
        <v>-1062</v>
      </c>
      <c r="AJ233">
        <v>5088</v>
      </c>
      <c r="AK233">
        <v>563</v>
      </c>
      <c r="AL233">
        <v>519</v>
      </c>
      <c r="AM233">
        <v>1232</v>
      </c>
      <c r="AN233">
        <v>44</v>
      </c>
      <c r="AO233">
        <f t="shared" si="101"/>
        <v>3881.7308707124012</v>
      </c>
      <c r="AP233">
        <f t="shared" si="102"/>
        <v>1999</v>
      </c>
      <c r="AQ233">
        <f t="shared" si="103"/>
        <v>30971</v>
      </c>
      <c r="AS233">
        <f t="shared" si="78"/>
        <v>29511</v>
      </c>
      <c r="AT233">
        <f t="shared" si="79"/>
        <v>7963</v>
      </c>
      <c r="AU233" s="3">
        <f t="shared" si="80"/>
        <v>64200000000</v>
      </c>
      <c r="AV233">
        <f t="shared" si="81"/>
        <v>0.13153505034435978</v>
      </c>
      <c r="AW233">
        <f t="shared" si="82"/>
        <v>8.966148215919488E-2</v>
      </c>
      <c r="AX233">
        <f t="shared" si="83"/>
        <v>0.14553034419496874</v>
      </c>
      <c r="AY233">
        <f t="shared" si="84"/>
        <v>7.0742988530331785E-2</v>
      </c>
      <c r="AZ233">
        <f t="shared" si="85"/>
        <v>9.9201439658081203E-2</v>
      </c>
      <c r="BB233">
        <f t="shared" si="86"/>
        <v>1.9077632069397853E-2</v>
      </c>
      <c r="BD233" t="e">
        <f t="shared" si="87"/>
        <v>#DIV/0!</v>
      </c>
      <c r="BF233">
        <f t="shared" si="88"/>
        <v>1.1972738405835686</v>
      </c>
      <c r="BG233">
        <f t="shared" si="89"/>
        <v>2.598332754428621</v>
      </c>
      <c r="BI233">
        <f t="shared" si="90"/>
        <v>-37609</v>
      </c>
      <c r="BL233">
        <f t="shared" si="91"/>
        <v>1.9077632069397853E-2</v>
      </c>
      <c r="BM233">
        <f>CD233/U233</f>
        <v>4.4598819034386943E-3</v>
      </c>
      <c r="BN233">
        <f>CD233/(U233-K233-J233)</f>
        <v>-9.6715878276589333E-3</v>
      </c>
      <c r="BP233">
        <f t="shared" si="92"/>
        <v>-1.6543627145779595E-2</v>
      </c>
      <c r="BR233">
        <f t="shared" si="93"/>
        <v>0.13153505034435978</v>
      </c>
      <c r="BT233">
        <f t="shared" si="94"/>
        <v>0.11767321889175487</v>
      </c>
      <c r="BU233">
        <f t="shared" si="95"/>
        <v>0.21289736117423735</v>
      </c>
      <c r="BW233">
        <f t="shared" si="96"/>
        <v>0.79770753733935396</v>
      </c>
      <c r="BX233">
        <f t="shared" si="97"/>
        <v>-3.9379063595092892E-3</v>
      </c>
      <c r="BY233">
        <f t="shared" si="98"/>
        <v>8.8942541440100442E-2</v>
      </c>
      <c r="CA233">
        <f t="shared" si="99"/>
        <v>0.50291434363912824</v>
      </c>
      <c r="CB233">
        <f t="shared" si="100"/>
        <v>0.96198682209832742</v>
      </c>
      <c r="CD233">
        <v>64.2</v>
      </c>
    </row>
    <row r="234" spans="1:82" x14ac:dyDescent="0.3">
      <c r="A234" t="s">
        <v>634</v>
      </c>
      <c r="B234" t="s">
        <v>635</v>
      </c>
      <c r="C234" t="s">
        <v>335</v>
      </c>
      <c r="D234" t="s">
        <v>44</v>
      </c>
      <c r="E234">
        <v>3120.3</v>
      </c>
      <c r="F234">
        <v>401.2</v>
      </c>
      <c r="G234">
        <v>20204.5</v>
      </c>
      <c r="H234">
        <v>948.3</v>
      </c>
      <c r="I234">
        <v>790.5</v>
      </c>
      <c r="J234">
        <v>11586.9</v>
      </c>
      <c r="K234">
        <v>2710.6</v>
      </c>
      <c r="L234">
        <v>1028.4000000000001</v>
      </c>
      <c r="M234">
        <v>1029.7</v>
      </c>
      <c r="N234">
        <v>2026.8</v>
      </c>
      <c r="O234">
        <v>33.799999999999997</v>
      </c>
      <c r="P234">
        <v>6777.5</v>
      </c>
      <c r="Q234">
        <v>129.5</v>
      </c>
      <c r="R234">
        <v>3934.3</v>
      </c>
      <c r="S234">
        <v>622.20000000000005</v>
      </c>
      <c r="T234">
        <v>4090.5</v>
      </c>
      <c r="U234">
        <v>20204.5</v>
      </c>
      <c r="W234">
        <v>1109.2</v>
      </c>
      <c r="Y234">
        <v>1.7</v>
      </c>
      <c r="AA234">
        <v>0.4</v>
      </c>
      <c r="AB234">
        <v>100</v>
      </c>
      <c r="AC234">
        <v>58.7</v>
      </c>
      <c r="AD234">
        <v>41.3</v>
      </c>
      <c r="AE234">
        <v>720.3</v>
      </c>
      <c r="AF234">
        <v>15</v>
      </c>
      <c r="AG234">
        <v>33.9</v>
      </c>
      <c r="AH234">
        <v>-15.5</v>
      </c>
      <c r="AI234">
        <v>-0.2</v>
      </c>
      <c r="AK234">
        <v>1681.2</v>
      </c>
      <c r="AL234">
        <v>284.60000000000002</v>
      </c>
      <c r="AM234">
        <v>304.3</v>
      </c>
      <c r="AN234">
        <v>1396.6</v>
      </c>
      <c r="AO234">
        <f t="shared" si="101"/>
        <v>711.00580645161278</v>
      </c>
      <c r="AP234">
        <f t="shared" si="102"/>
        <v>1093.5000000000002</v>
      </c>
      <c r="AQ234">
        <f t="shared" si="103"/>
        <v>17493.900000000001</v>
      </c>
      <c r="AS234">
        <f t="shared" si="78"/>
        <v>18177.7</v>
      </c>
      <c r="AT234">
        <f t="shared" si="79"/>
        <v>17493.900000000001</v>
      </c>
      <c r="AU234" s="3">
        <f t="shared" si="80"/>
        <v>64019999999.999992</v>
      </c>
      <c r="AV234">
        <f t="shared" si="81"/>
        <v>3.9114178716317949E-2</v>
      </c>
      <c r="AW234">
        <f t="shared" si="82"/>
        <v>3.9625475170126032E-2</v>
      </c>
      <c r="AX234">
        <f t="shared" si="83"/>
        <v>2.9265519919802956E-2</v>
      </c>
      <c r="AY234">
        <f t="shared" si="84"/>
        <v>3.5650473904328239E-2</v>
      </c>
      <c r="AZ234">
        <f t="shared" si="85"/>
        <v>2.9648075735748094E-2</v>
      </c>
      <c r="BB234">
        <f t="shared" si="86"/>
        <v>9.2486948293788548E-2</v>
      </c>
      <c r="BD234">
        <f t="shared" si="87"/>
        <v>0.1265022137887413</v>
      </c>
      <c r="BF234">
        <f t="shared" si="88"/>
        <v>4.4960996335678795E-3</v>
      </c>
      <c r="BG234">
        <f t="shared" si="89"/>
        <v>1</v>
      </c>
      <c r="BI234">
        <f t="shared" si="90"/>
        <v>-11586.9</v>
      </c>
      <c r="BL234">
        <f t="shared" si="91"/>
        <v>9.2486948293788548E-2</v>
      </c>
      <c r="BM234">
        <f>CD234/U234</f>
        <v>3.1686010542205942E-3</v>
      </c>
      <c r="BN234">
        <f>CD234/(U234-K234-J234)</f>
        <v>1.0837988826815638E-2</v>
      </c>
      <c r="BP234">
        <f t="shared" si="92"/>
        <v>0.15</v>
      </c>
      <c r="BR234">
        <f t="shared" si="93"/>
        <v>3.9114178716317949E-2</v>
      </c>
      <c r="BT234">
        <f t="shared" si="94"/>
        <v>7.2029999999999994</v>
      </c>
      <c r="BU234">
        <f t="shared" si="95"/>
        <v>0.8658417679229875</v>
      </c>
      <c r="BW234">
        <f t="shared" si="96"/>
        <v>5.4898661189339011E-2</v>
      </c>
      <c r="BX234">
        <f t="shared" si="97"/>
        <v>9.9957239655285857E-2</v>
      </c>
      <c r="BY234">
        <f t="shared" si="98"/>
        <v>10.945314781922242</v>
      </c>
      <c r="CA234">
        <f t="shared" si="99"/>
        <v>0.46788040260509178</v>
      </c>
      <c r="CB234">
        <f t="shared" si="100"/>
        <v>1.031478192224196</v>
      </c>
      <c r="CD234">
        <v>64.02</v>
      </c>
    </row>
    <row r="235" spans="1:82" x14ac:dyDescent="0.3">
      <c r="A235" t="s">
        <v>636</v>
      </c>
      <c r="B235" t="s">
        <v>637</v>
      </c>
      <c r="C235" t="s">
        <v>175</v>
      </c>
      <c r="D235" t="s">
        <v>44</v>
      </c>
      <c r="E235">
        <v>4233</v>
      </c>
      <c r="G235">
        <v>150020</v>
      </c>
      <c r="H235">
        <v>459</v>
      </c>
      <c r="J235">
        <v>29674</v>
      </c>
      <c r="L235">
        <v>129</v>
      </c>
      <c r="N235">
        <v>13486</v>
      </c>
      <c r="O235">
        <v>4776</v>
      </c>
      <c r="P235">
        <v>150020</v>
      </c>
      <c r="Q235">
        <v>1799</v>
      </c>
      <c r="R235">
        <v>92134</v>
      </c>
      <c r="S235">
        <v>880</v>
      </c>
      <c r="T235">
        <v>93779</v>
      </c>
      <c r="U235">
        <v>150020</v>
      </c>
      <c r="W235">
        <v>7750</v>
      </c>
      <c r="AB235">
        <v>55085</v>
      </c>
      <c r="AE235">
        <v>13118</v>
      </c>
      <c r="AF235">
        <v>5083</v>
      </c>
      <c r="AH235">
        <v>7502</v>
      </c>
      <c r="AI235">
        <v>-1649</v>
      </c>
      <c r="AK235">
        <v>14430</v>
      </c>
      <c r="AL235">
        <v>2906</v>
      </c>
      <c r="AM235">
        <v>8673</v>
      </c>
      <c r="AN235">
        <v>4257</v>
      </c>
      <c r="AO235">
        <f t="shared" si="101"/>
        <v>16001.442015462542</v>
      </c>
      <c r="AP235">
        <f t="shared" si="102"/>
        <v>-9253</v>
      </c>
      <c r="AQ235">
        <f t="shared" si="103"/>
        <v>150020</v>
      </c>
      <c r="AS235">
        <f t="shared" si="78"/>
        <v>136534</v>
      </c>
      <c r="AT235">
        <f t="shared" si="79"/>
        <v>150020</v>
      </c>
      <c r="AU235" s="3">
        <f t="shared" si="80"/>
        <v>63750000000</v>
      </c>
      <c r="AV235">
        <f t="shared" si="81"/>
        <v>0.11719748938332242</v>
      </c>
      <c r="AW235">
        <f t="shared" si="82"/>
        <v>9.6078632428552593E-2</v>
      </c>
      <c r="AX235">
        <f t="shared" si="83"/>
        <v>6.5633747535726331E-2</v>
      </c>
      <c r="AY235">
        <f t="shared" si="84"/>
        <v>8.7441674443407544E-2</v>
      </c>
      <c r="AZ235">
        <f t="shared" si="85"/>
        <v>5.3806619387282144E-2</v>
      </c>
      <c r="BB235">
        <f t="shared" si="86"/>
        <v>0.10568796050800533</v>
      </c>
      <c r="BD235" t="e">
        <f t="shared" si="87"/>
        <v>#DIV/0!</v>
      </c>
      <c r="BF235">
        <f t="shared" si="88"/>
        <v>0.23901469624718508</v>
      </c>
      <c r="BG235">
        <f t="shared" si="89"/>
        <v>1</v>
      </c>
      <c r="BI235">
        <f t="shared" si="90"/>
        <v>-29674</v>
      </c>
      <c r="BL235">
        <f t="shared" si="91"/>
        <v>0.10568796050800533</v>
      </c>
      <c r="BM235">
        <f>CD235/U235</f>
        <v>4.2494334088788162E-4</v>
      </c>
      <c r="BN235">
        <f>CD235/(U235-K235-J235)</f>
        <v>5.2972263307463476E-4</v>
      </c>
      <c r="BP235">
        <f t="shared" si="92"/>
        <v>9.2275574112734862E-2</v>
      </c>
      <c r="BR235">
        <f t="shared" si="93"/>
        <v>0.1171974893833224</v>
      </c>
      <c r="BT235">
        <f t="shared" si="94"/>
        <v>0.23814105473359354</v>
      </c>
      <c r="BU235">
        <f t="shared" si="95"/>
        <v>1</v>
      </c>
      <c r="BW235">
        <f t="shared" si="96"/>
        <v>5.1659778696173844E-2</v>
      </c>
      <c r="BX235">
        <f t="shared" si="97"/>
        <v>6.8447050502515422E-5</v>
      </c>
      <c r="BY235">
        <f t="shared" si="98"/>
        <v>-0.16797106506196166</v>
      </c>
      <c r="CA235">
        <f t="shared" si="99"/>
        <v>3.4035295862375796E-2</v>
      </c>
      <c r="CB235">
        <f t="shared" si="100"/>
        <v>0.31388106184191011</v>
      </c>
      <c r="CD235">
        <v>63.75</v>
      </c>
    </row>
    <row r="236" spans="1:82" x14ac:dyDescent="0.3">
      <c r="A236" t="s">
        <v>638</v>
      </c>
      <c r="B236" t="s">
        <v>639</v>
      </c>
      <c r="C236" t="s">
        <v>43</v>
      </c>
      <c r="D236" t="s">
        <v>44</v>
      </c>
      <c r="E236">
        <v>610</v>
      </c>
      <c r="F236">
        <v>3446</v>
      </c>
      <c r="G236">
        <v>50613</v>
      </c>
      <c r="H236">
        <v>3720</v>
      </c>
      <c r="I236">
        <v>2023</v>
      </c>
      <c r="J236">
        <v>2023</v>
      </c>
      <c r="K236">
        <v>1211</v>
      </c>
      <c r="L236">
        <v>2023</v>
      </c>
      <c r="M236">
        <v>4755</v>
      </c>
      <c r="N236">
        <v>4145</v>
      </c>
      <c r="O236">
        <v>758</v>
      </c>
      <c r="P236">
        <v>27763</v>
      </c>
      <c r="Q236">
        <v>2999</v>
      </c>
      <c r="R236">
        <v>10969</v>
      </c>
      <c r="S236">
        <v>2023</v>
      </c>
      <c r="T236">
        <v>13851</v>
      </c>
      <c r="U236">
        <v>22466</v>
      </c>
      <c r="V236">
        <v>2023</v>
      </c>
      <c r="W236">
        <v>24036</v>
      </c>
      <c r="X236">
        <v>1</v>
      </c>
      <c r="Y236">
        <v>2023</v>
      </c>
      <c r="AA236">
        <v>1005</v>
      </c>
      <c r="AB236">
        <v>35572</v>
      </c>
      <c r="AD236">
        <v>12701</v>
      </c>
      <c r="AE236">
        <v>4925</v>
      </c>
      <c r="AF236">
        <v>3521</v>
      </c>
      <c r="AG236">
        <v>2023</v>
      </c>
      <c r="AH236">
        <v>4714</v>
      </c>
      <c r="AI236">
        <v>-1085</v>
      </c>
      <c r="AJ236">
        <v>3079</v>
      </c>
      <c r="AK236">
        <v>2023</v>
      </c>
      <c r="AL236">
        <v>2023</v>
      </c>
      <c r="AM236">
        <v>2023</v>
      </c>
      <c r="AN236">
        <v>2023</v>
      </c>
      <c r="AO236">
        <f t="shared" si="101"/>
        <v>6058.5649130250322</v>
      </c>
      <c r="AP236">
        <f t="shared" si="102"/>
        <v>-3535</v>
      </c>
      <c r="AQ236">
        <f t="shared" si="103"/>
        <v>49402</v>
      </c>
      <c r="AS236">
        <f t="shared" si="78"/>
        <v>46468</v>
      </c>
      <c r="AT236">
        <f t="shared" si="79"/>
        <v>21255</v>
      </c>
      <c r="AU236" s="3">
        <f t="shared" si="80"/>
        <v>63600000000</v>
      </c>
      <c r="AV236">
        <f t="shared" si="81"/>
        <v>0.13038144342396987</v>
      </c>
      <c r="AW236">
        <f t="shared" si="82"/>
        <v>0.10598691572695187</v>
      </c>
      <c r="AX236">
        <f t="shared" si="83"/>
        <v>0.16682448751342435</v>
      </c>
      <c r="AY236">
        <f t="shared" si="84"/>
        <v>9.7307015984035725E-2</v>
      </c>
      <c r="AZ236">
        <f t="shared" si="85"/>
        <v>0.1356114216482639</v>
      </c>
      <c r="BB236">
        <f t="shared" si="86"/>
        <v>4.3535336145304297E-2</v>
      </c>
      <c r="BD236">
        <f t="shared" si="87"/>
        <v>17.583786455758773</v>
      </c>
      <c r="BF236">
        <f t="shared" si="88"/>
        <v>1.1016754932020192</v>
      </c>
      <c r="BG236">
        <f t="shared" si="89"/>
        <v>2.2528710050743346</v>
      </c>
      <c r="BI236">
        <f t="shared" si="90"/>
        <v>-30171</v>
      </c>
      <c r="BL236">
        <f t="shared" si="91"/>
        <v>4.3535336145304297E-2</v>
      </c>
      <c r="BM236">
        <f>CD236/U236</f>
        <v>2.8309445384136029E-3</v>
      </c>
      <c r="BN236">
        <f>CD236/(U236-K236-J236)</f>
        <v>3.3069883527454243E-3</v>
      </c>
      <c r="BP236">
        <f t="shared" si="92"/>
        <v>9.8982345665129881E-2</v>
      </c>
      <c r="BR236">
        <f t="shared" si="93"/>
        <v>0.13038144342396987</v>
      </c>
      <c r="BT236">
        <f t="shared" si="94"/>
        <v>0.13845159113909816</v>
      </c>
      <c r="BU236">
        <f t="shared" si="95"/>
        <v>0.41993163811668938</v>
      </c>
      <c r="BW236">
        <f t="shared" si="96"/>
        <v>1.0698833793287634</v>
      </c>
      <c r="BX236">
        <f t="shared" si="97"/>
        <v>-2.9120469326039294E-5</v>
      </c>
      <c r="BY236">
        <f t="shared" si="98"/>
        <v>-9.9404025638142365E-2</v>
      </c>
      <c r="CA236">
        <f t="shared" si="99"/>
        <v>0.89746682750301565</v>
      </c>
      <c r="CB236">
        <f t="shared" si="100"/>
        <v>-1</v>
      </c>
      <c r="CD236">
        <v>63.6</v>
      </c>
    </row>
    <row r="237" spans="1:82" x14ac:dyDescent="0.3">
      <c r="A237" t="s">
        <v>640</v>
      </c>
      <c r="B237" t="s">
        <v>641</v>
      </c>
      <c r="C237" t="s">
        <v>241</v>
      </c>
      <c r="D237" t="s">
        <v>44</v>
      </c>
      <c r="E237">
        <v>8119</v>
      </c>
      <c r="F237">
        <v>677</v>
      </c>
      <c r="G237">
        <v>37770</v>
      </c>
      <c r="H237">
        <v>1188</v>
      </c>
      <c r="J237">
        <v>103</v>
      </c>
      <c r="K237">
        <v>2213</v>
      </c>
      <c r="L237">
        <v>750</v>
      </c>
      <c r="M237">
        <v>970</v>
      </c>
      <c r="N237">
        <v>8432</v>
      </c>
      <c r="O237">
        <v>316</v>
      </c>
      <c r="P237">
        <v>32187</v>
      </c>
      <c r="R237">
        <v>225</v>
      </c>
      <c r="S237">
        <v>1510</v>
      </c>
      <c r="T237">
        <v>15418</v>
      </c>
      <c r="U237">
        <v>5583</v>
      </c>
      <c r="V237">
        <v>5912</v>
      </c>
      <c r="W237">
        <v>454</v>
      </c>
      <c r="X237">
        <v>8</v>
      </c>
      <c r="Y237">
        <v>5</v>
      </c>
      <c r="AA237">
        <v>20</v>
      </c>
      <c r="AB237">
        <v>94</v>
      </c>
      <c r="AE237">
        <v>1271</v>
      </c>
      <c r="AF237">
        <v>1216</v>
      </c>
      <c r="AH237">
        <v>1216</v>
      </c>
      <c r="AI237">
        <v>99</v>
      </c>
      <c r="AJ237">
        <v>2826</v>
      </c>
      <c r="AK237">
        <v>4563</v>
      </c>
      <c r="AL237">
        <v>-2078</v>
      </c>
      <c r="AM237">
        <v>-114</v>
      </c>
      <c r="AN237">
        <v>2485</v>
      </c>
      <c r="AO237">
        <f t="shared" si="101"/>
        <v>1167.5222039473686</v>
      </c>
      <c r="AP237">
        <f t="shared" si="102"/>
        <v>-313</v>
      </c>
      <c r="AQ237">
        <f t="shared" si="103"/>
        <v>35557</v>
      </c>
      <c r="AS237">
        <f t="shared" si="78"/>
        <v>29338</v>
      </c>
      <c r="AT237">
        <f t="shared" si="79"/>
        <v>3370</v>
      </c>
      <c r="AU237" s="3">
        <f t="shared" si="80"/>
        <v>63460000000</v>
      </c>
      <c r="AV237">
        <f t="shared" si="81"/>
        <v>3.9795562204218711E-2</v>
      </c>
      <c r="AW237">
        <f t="shared" si="82"/>
        <v>4.3322653214261368E-2</v>
      </c>
      <c r="AX237">
        <f t="shared" si="83"/>
        <v>5.5593648109488525E-2</v>
      </c>
      <c r="AY237">
        <f t="shared" si="84"/>
        <v>3.3651045803547788E-2</v>
      </c>
      <c r="AZ237">
        <f t="shared" si="85"/>
        <v>6.0520927574877384E-2</v>
      </c>
      <c r="BB237">
        <f t="shared" si="86"/>
        <v>0.15553207444270228</v>
      </c>
      <c r="BD237" t="e">
        <f t="shared" si="87"/>
        <v>#DIV/0!</v>
      </c>
      <c r="BF237">
        <f t="shared" si="88"/>
        <v>-3.5823170731707314E-2</v>
      </c>
      <c r="BG237">
        <f t="shared" si="89"/>
        <v>6.76518001074691</v>
      </c>
      <c r="BI237">
        <f t="shared" si="90"/>
        <v>-32298</v>
      </c>
      <c r="BL237">
        <f t="shared" si="91"/>
        <v>0.15553207444270228</v>
      </c>
      <c r="BM237">
        <f>CD237/U237</f>
        <v>1.1366648755149561E-2</v>
      </c>
      <c r="BN237">
        <f>CD237/(U237-K237-J237)</f>
        <v>1.9424548515457607E-2</v>
      </c>
      <c r="BP237">
        <f t="shared" si="92"/>
        <v>12.936170212765957</v>
      </c>
      <c r="BR237">
        <f t="shared" si="93"/>
        <v>3.9795562204218711E-2</v>
      </c>
      <c r="BT237">
        <f t="shared" si="94"/>
        <v>13.521276595744681</v>
      </c>
      <c r="BU237">
        <f t="shared" si="95"/>
        <v>8.9012443738416727E-2</v>
      </c>
      <c r="BW237">
        <f t="shared" si="96"/>
        <v>8.1318287658964719E-2</v>
      </c>
      <c r="BX237">
        <f t="shared" si="97"/>
        <v>8.1310312219115154E-4</v>
      </c>
      <c r="BY237">
        <f t="shared" si="98"/>
        <v>-3.3207676430215187</v>
      </c>
      <c r="CA237">
        <f t="shared" si="99"/>
        <v>0.14089184060721063</v>
      </c>
      <c r="CB237">
        <f t="shared" si="100"/>
        <v>0.84784155597722966</v>
      </c>
      <c r="CD237">
        <v>63.46</v>
      </c>
    </row>
    <row r="238" spans="1:82" x14ac:dyDescent="0.3">
      <c r="A238" t="s">
        <v>642</v>
      </c>
      <c r="B238" t="s">
        <v>643</v>
      </c>
      <c r="C238" t="s">
        <v>644</v>
      </c>
      <c r="D238" t="s">
        <v>44</v>
      </c>
      <c r="E238">
        <v>10545</v>
      </c>
      <c r="G238">
        <v>17977</v>
      </c>
      <c r="H238">
        <v>1543</v>
      </c>
      <c r="I238">
        <v>1239</v>
      </c>
      <c r="J238">
        <v>3478</v>
      </c>
      <c r="K238">
        <v>3</v>
      </c>
      <c r="L238">
        <v>313</v>
      </c>
      <c r="N238">
        <v>5548</v>
      </c>
      <c r="P238">
        <v>8943</v>
      </c>
      <c r="R238">
        <v>6638</v>
      </c>
      <c r="S238">
        <v>108</v>
      </c>
      <c r="T238">
        <v>6638</v>
      </c>
      <c r="U238">
        <v>17977</v>
      </c>
      <c r="V238">
        <v>1308</v>
      </c>
      <c r="W238">
        <v>1205</v>
      </c>
      <c r="X238">
        <v>0</v>
      </c>
      <c r="AA238">
        <v>84</v>
      </c>
      <c r="AB238">
        <v>8446</v>
      </c>
      <c r="AE238">
        <v>415</v>
      </c>
      <c r="AF238">
        <v>526</v>
      </c>
      <c r="AG238">
        <v>621</v>
      </c>
      <c r="AH238">
        <v>638</v>
      </c>
      <c r="AI238">
        <v>112</v>
      </c>
      <c r="AJ238">
        <v>589</v>
      </c>
      <c r="AK238">
        <v>2461</v>
      </c>
      <c r="AL238">
        <v>269</v>
      </c>
      <c r="AM238">
        <v>326</v>
      </c>
      <c r="AN238">
        <v>2192</v>
      </c>
      <c r="AO238">
        <f t="shared" si="101"/>
        <v>342.14733542319749</v>
      </c>
      <c r="AP238">
        <f t="shared" si="102"/>
        <v>4997</v>
      </c>
      <c r="AQ238">
        <f t="shared" si="103"/>
        <v>17974</v>
      </c>
      <c r="AS238">
        <f t="shared" si="78"/>
        <v>12429</v>
      </c>
      <c r="AT238">
        <f t="shared" si="79"/>
        <v>17974</v>
      </c>
      <c r="AU238" s="3">
        <f t="shared" si="80"/>
        <v>63440000000</v>
      </c>
      <c r="AV238">
        <f t="shared" si="81"/>
        <v>2.7528146707152423E-2</v>
      </c>
      <c r="AW238">
        <f t="shared" si="82"/>
        <v>3.3389653230348378E-2</v>
      </c>
      <c r="AX238">
        <f t="shared" si="83"/>
        <v>1.3899952688328153E-2</v>
      </c>
      <c r="AY238">
        <f t="shared" si="84"/>
        <v>2.3085053123435503E-2</v>
      </c>
      <c r="AZ238">
        <f t="shared" si="85"/>
        <v>1.6859638431850496E-2</v>
      </c>
      <c r="BB238">
        <f t="shared" si="86"/>
        <v>0.19800466650575269</v>
      </c>
      <c r="BD238">
        <f t="shared" si="87"/>
        <v>6.816787732041969</v>
      </c>
      <c r="BF238">
        <f t="shared" si="88"/>
        <v>0.44296428384119158</v>
      </c>
      <c r="BG238">
        <f t="shared" si="89"/>
        <v>1</v>
      </c>
      <c r="BI238">
        <f t="shared" si="90"/>
        <v>-3478</v>
      </c>
      <c r="BL238">
        <f t="shared" si="91"/>
        <v>0.19800466650575269</v>
      </c>
      <c r="BM238">
        <f>CD238/U238</f>
        <v>3.5289536630138509E-3</v>
      </c>
      <c r="BN238">
        <f>CD238/(U238-K238-J238)</f>
        <v>4.3763796909492272E-3</v>
      </c>
      <c r="BP238">
        <f t="shared" si="92"/>
        <v>6.2278001420790909E-2</v>
      </c>
      <c r="BR238">
        <f t="shared" si="93"/>
        <v>2.7528146707152427E-2</v>
      </c>
      <c r="BT238">
        <f t="shared" si="94"/>
        <v>4.91356855316126E-2</v>
      </c>
      <c r="BU238">
        <f t="shared" si="95"/>
        <v>0.99983312009790293</v>
      </c>
      <c r="BW238">
        <f t="shared" si="96"/>
        <v>6.7030094009011512E-2</v>
      </c>
      <c r="BX238">
        <f t="shared" si="97"/>
        <v>4.1422113542097863E-3</v>
      </c>
      <c r="BY238">
        <f t="shared" si="98"/>
        <v>0.59186605315315022</v>
      </c>
      <c r="CA238">
        <f t="shared" si="99"/>
        <v>0.2781182408074982</v>
      </c>
      <c r="CB238">
        <f t="shared" si="100"/>
        <v>1.9006849315068493</v>
      </c>
      <c r="CD238">
        <v>63.44</v>
      </c>
    </row>
    <row r="239" spans="1:82" x14ac:dyDescent="0.3">
      <c r="A239" t="s">
        <v>645</v>
      </c>
      <c r="B239" t="s">
        <v>646</v>
      </c>
      <c r="C239" t="s">
        <v>142</v>
      </c>
      <c r="D239" t="s">
        <v>44</v>
      </c>
      <c r="E239">
        <v>2216</v>
      </c>
      <c r="F239">
        <v>63267</v>
      </c>
      <c r="G239">
        <v>67031</v>
      </c>
      <c r="H239">
        <v>118</v>
      </c>
      <c r="I239">
        <v>38013</v>
      </c>
      <c r="J239">
        <v>20084</v>
      </c>
      <c r="L239">
        <v>1506</v>
      </c>
      <c r="M239">
        <v>555</v>
      </c>
      <c r="N239">
        <v>4737</v>
      </c>
      <c r="O239">
        <v>34052</v>
      </c>
      <c r="P239">
        <v>41108</v>
      </c>
      <c r="Q239">
        <v>2009</v>
      </c>
      <c r="R239">
        <v>29881</v>
      </c>
      <c r="S239">
        <v>1395</v>
      </c>
      <c r="T239">
        <v>29881</v>
      </c>
      <c r="U239">
        <v>67031</v>
      </c>
      <c r="W239">
        <v>10633</v>
      </c>
      <c r="Y239">
        <v>22</v>
      </c>
      <c r="AA239">
        <v>95</v>
      </c>
      <c r="AB239">
        <v>15100</v>
      </c>
      <c r="AE239">
        <v>4384</v>
      </c>
      <c r="AF239">
        <v>2720</v>
      </c>
      <c r="AH239">
        <v>3407</v>
      </c>
      <c r="AI239">
        <v>-687</v>
      </c>
      <c r="AJ239">
        <v>2842</v>
      </c>
      <c r="AK239">
        <v>5635</v>
      </c>
      <c r="AL239">
        <v>2629</v>
      </c>
      <c r="AN239">
        <v>3006</v>
      </c>
      <c r="AO239">
        <f t="shared" si="101"/>
        <v>5268.0058702670967</v>
      </c>
      <c r="AP239">
        <f t="shared" si="102"/>
        <v>-2521</v>
      </c>
      <c r="AQ239">
        <f t="shared" si="103"/>
        <v>67031</v>
      </c>
      <c r="AS239">
        <f t="shared" si="78"/>
        <v>62294</v>
      </c>
      <c r="AT239">
        <f t="shared" si="79"/>
        <v>67031</v>
      </c>
      <c r="AU239" s="3">
        <f t="shared" si="80"/>
        <v>63330000000</v>
      </c>
      <c r="AV239">
        <f t="shared" si="81"/>
        <v>8.4566826183373953E-2</v>
      </c>
      <c r="AW239">
        <f t="shared" si="82"/>
        <v>7.0375959161395968E-2</v>
      </c>
      <c r="AX239">
        <f t="shared" si="83"/>
        <v>5.4358653936221489E-2</v>
      </c>
      <c r="AY239">
        <f t="shared" si="84"/>
        <v>6.5402574928018375E-2</v>
      </c>
      <c r="AZ239">
        <f t="shared" si="85"/>
        <v>4.5236915964999173E-2</v>
      </c>
      <c r="BB239">
        <f t="shared" si="86"/>
        <v>9.0458150062606352E-2</v>
      </c>
      <c r="BD239">
        <f t="shared" si="87"/>
        <v>0.39723252571488699</v>
      </c>
      <c r="BF239">
        <f t="shared" si="88"/>
        <v>0.16032447124777033</v>
      </c>
      <c r="BG239">
        <f t="shared" si="89"/>
        <v>1</v>
      </c>
      <c r="BI239">
        <f t="shared" si="90"/>
        <v>-20084</v>
      </c>
      <c r="BL239">
        <f t="shared" si="91"/>
        <v>9.0458150062606352E-2</v>
      </c>
      <c r="BM239">
        <f>CD239/U239</f>
        <v>9.4478674046336768E-4</v>
      </c>
      <c r="BN239">
        <f>CD239/(U239-K239-J239)</f>
        <v>1.3489679851747716E-3</v>
      </c>
      <c r="BP239">
        <f t="shared" si="92"/>
        <v>0.18013245033112582</v>
      </c>
      <c r="BR239">
        <f t="shared" si="93"/>
        <v>8.4566826183373939E-2</v>
      </c>
      <c r="BT239">
        <f t="shared" si="94"/>
        <v>0.29033112582781456</v>
      </c>
      <c r="BU239">
        <f t="shared" si="95"/>
        <v>1</v>
      </c>
      <c r="BW239">
        <f t="shared" si="96"/>
        <v>0.15862809744744968</v>
      </c>
      <c r="BX239">
        <f t="shared" si="97"/>
        <v>1.3807137801288976E-4</v>
      </c>
      <c r="BY239">
        <f t="shared" si="98"/>
        <v>-0.16693042093593199</v>
      </c>
      <c r="CA239">
        <f t="shared" si="99"/>
        <v>2.4910280768418832E-2</v>
      </c>
      <c r="CB239">
        <f t="shared" si="100"/>
        <v>0.35064386742664133</v>
      </c>
      <c r="CD239">
        <v>63.33</v>
      </c>
    </row>
    <row r="240" spans="1:82" x14ac:dyDescent="0.3">
      <c r="A240" t="s">
        <v>647</v>
      </c>
      <c r="B240" t="s">
        <v>648</v>
      </c>
      <c r="C240" t="s">
        <v>151</v>
      </c>
      <c r="D240" t="s">
        <v>44</v>
      </c>
      <c r="E240">
        <v>2820</v>
      </c>
      <c r="F240">
        <v>403</v>
      </c>
      <c r="G240">
        <v>42764</v>
      </c>
      <c r="H240">
        <v>933</v>
      </c>
      <c r="J240">
        <v>17</v>
      </c>
      <c r="L240">
        <v>82</v>
      </c>
      <c r="N240">
        <v>3276</v>
      </c>
      <c r="O240">
        <v>560</v>
      </c>
      <c r="P240">
        <v>30257</v>
      </c>
      <c r="Q240">
        <v>606</v>
      </c>
      <c r="R240">
        <v>558</v>
      </c>
      <c r="S240">
        <v>1290</v>
      </c>
      <c r="T240">
        <v>1164</v>
      </c>
      <c r="U240">
        <v>12507</v>
      </c>
      <c r="W240">
        <v>9988</v>
      </c>
      <c r="Y240">
        <v>171</v>
      </c>
      <c r="AA240">
        <v>306</v>
      </c>
      <c r="AB240">
        <v>14540</v>
      </c>
      <c r="AE240">
        <v>5245</v>
      </c>
      <c r="AF240">
        <v>3470</v>
      </c>
      <c r="AH240">
        <v>4555</v>
      </c>
      <c r="AI240">
        <v>-1085</v>
      </c>
      <c r="AJ240">
        <v>3517</v>
      </c>
      <c r="AK240">
        <v>5247</v>
      </c>
      <c r="AM240">
        <v>1658</v>
      </c>
      <c r="AO240">
        <f t="shared" si="101"/>
        <v>6494.3578485181124</v>
      </c>
      <c r="AP240">
        <f t="shared" si="102"/>
        <v>-456</v>
      </c>
      <c r="AQ240">
        <f t="shared" si="103"/>
        <v>42764</v>
      </c>
      <c r="AS240">
        <f t="shared" si="78"/>
        <v>39488</v>
      </c>
      <c r="AT240">
        <f t="shared" si="79"/>
        <v>12507</v>
      </c>
      <c r="AU240" s="3">
        <f t="shared" si="80"/>
        <v>63140000000</v>
      </c>
      <c r="AV240">
        <f t="shared" si="81"/>
        <v>0.16446408652041411</v>
      </c>
      <c r="AW240">
        <f t="shared" si="82"/>
        <v>0.1328251620745543</v>
      </c>
      <c r="AX240">
        <f t="shared" si="83"/>
        <v>0.47504629131139731</v>
      </c>
      <c r="AY240">
        <f t="shared" si="84"/>
        <v>0.12264989243288747</v>
      </c>
      <c r="AZ240">
        <f t="shared" si="85"/>
        <v>0.38365883988003802</v>
      </c>
      <c r="BB240">
        <f t="shared" si="86"/>
        <v>0.13287581037277146</v>
      </c>
      <c r="BD240" t="e">
        <f t="shared" si="87"/>
        <v>#DIV/0!</v>
      </c>
      <c r="BF240">
        <f t="shared" si="88"/>
        <v>1.3987493987493989</v>
      </c>
      <c r="BG240">
        <f t="shared" si="89"/>
        <v>3.419205245062765</v>
      </c>
      <c r="BI240">
        <f t="shared" si="90"/>
        <v>-30274</v>
      </c>
      <c r="BL240">
        <f t="shared" si="91"/>
        <v>0.13287581037277146</v>
      </c>
      <c r="BM240">
        <f>CD240/U240</f>
        <v>5.0483729111697453E-3</v>
      </c>
      <c r="BN240">
        <f>CD240/(U240-K240-J240)</f>
        <v>5.0552441953562854E-3</v>
      </c>
      <c r="BP240">
        <f t="shared" si="92"/>
        <v>0.23865199449793673</v>
      </c>
      <c r="BR240">
        <f t="shared" si="93"/>
        <v>0.16446408652041411</v>
      </c>
      <c r="BT240">
        <f t="shared" si="94"/>
        <v>0.36072902338376889</v>
      </c>
      <c r="BU240">
        <f t="shared" si="95"/>
        <v>0.29246562529230191</v>
      </c>
      <c r="BW240">
        <f t="shared" si="96"/>
        <v>0.79859278803869838</v>
      </c>
      <c r="BX240">
        <f t="shared" si="97"/>
        <v>3.3014535896380275E-4</v>
      </c>
      <c r="BY240">
        <f t="shared" si="98"/>
        <v>-3.1302558056340725E-2</v>
      </c>
      <c r="CA240">
        <f t="shared" si="99"/>
        <v>0.28479853479853479</v>
      </c>
      <c r="CB240">
        <f t="shared" si="100"/>
        <v>0.86080586080586086</v>
      </c>
      <c r="CD240">
        <v>63.14</v>
      </c>
    </row>
    <row r="241" spans="1:82" x14ac:dyDescent="0.3">
      <c r="A241" t="s">
        <v>649</v>
      </c>
      <c r="B241" t="s">
        <v>650</v>
      </c>
      <c r="C241" t="s">
        <v>651</v>
      </c>
      <c r="D241" t="s">
        <v>110</v>
      </c>
      <c r="E241">
        <v>38301</v>
      </c>
      <c r="F241">
        <v>42376</v>
      </c>
      <c r="G241">
        <v>131141</v>
      </c>
      <c r="H241">
        <v>8120</v>
      </c>
      <c r="I241">
        <v>2024</v>
      </c>
      <c r="J241">
        <v>2024</v>
      </c>
      <c r="K241">
        <v>2024</v>
      </c>
      <c r="L241">
        <v>2024</v>
      </c>
      <c r="M241">
        <v>2024</v>
      </c>
      <c r="N241">
        <v>39128</v>
      </c>
      <c r="O241">
        <v>46976</v>
      </c>
      <c r="P241">
        <v>88761</v>
      </c>
      <c r="Q241">
        <v>2024</v>
      </c>
      <c r="R241">
        <v>2024</v>
      </c>
      <c r="S241">
        <v>2024</v>
      </c>
      <c r="T241">
        <v>662</v>
      </c>
      <c r="U241">
        <v>42380</v>
      </c>
      <c r="V241">
        <v>2024</v>
      </c>
      <c r="W241">
        <v>1</v>
      </c>
      <c r="X241">
        <v>2024</v>
      </c>
      <c r="Y241">
        <v>662</v>
      </c>
      <c r="Z241">
        <v>2024</v>
      </c>
      <c r="AA241">
        <v>2024</v>
      </c>
      <c r="AB241">
        <v>80</v>
      </c>
      <c r="AC241">
        <v>2024</v>
      </c>
      <c r="AD241">
        <v>-1944</v>
      </c>
      <c r="AE241">
        <v>30070</v>
      </c>
      <c r="AF241">
        <v>2024</v>
      </c>
      <c r="AG241">
        <v>662</v>
      </c>
      <c r="AH241">
        <v>29087</v>
      </c>
      <c r="AI241">
        <v>-19013</v>
      </c>
      <c r="AJ241">
        <v>7633</v>
      </c>
      <c r="AK241">
        <v>2024</v>
      </c>
      <c r="AL241">
        <v>12.1</v>
      </c>
      <c r="AM241">
        <v>2024</v>
      </c>
      <c r="AN241">
        <v>662</v>
      </c>
      <c r="AO241">
        <f t="shared" si="101"/>
        <v>49725.547495444698</v>
      </c>
      <c r="AP241">
        <f t="shared" si="102"/>
        <v>-827</v>
      </c>
      <c r="AQ241">
        <f t="shared" si="103"/>
        <v>129117</v>
      </c>
      <c r="AS241">
        <f t="shared" si="78"/>
        <v>92013</v>
      </c>
      <c r="AT241">
        <f t="shared" si="79"/>
        <v>40356</v>
      </c>
      <c r="AU241" s="3">
        <f t="shared" si="80"/>
        <v>62850000000</v>
      </c>
      <c r="AV241">
        <f t="shared" si="81"/>
        <v>0.540418717957731</v>
      </c>
      <c r="AW241">
        <f t="shared" si="82"/>
        <v>0.32680164759327485</v>
      </c>
      <c r="AX241">
        <f t="shared" si="83"/>
        <v>1.1552796685898588</v>
      </c>
      <c r="AY241">
        <f t="shared" si="84"/>
        <v>0.22929518609740659</v>
      </c>
      <c r="AZ241">
        <f t="shared" si="85"/>
        <v>0.69861995260443288</v>
      </c>
      <c r="BB241">
        <f t="shared" si="86"/>
        <v>2.1996891743557977E-2</v>
      </c>
      <c r="BD241">
        <f t="shared" si="87"/>
        <v>3.9525691699604744E-2</v>
      </c>
      <c r="BF241">
        <f t="shared" si="88"/>
        <v>1.0958904109589041E-2</v>
      </c>
      <c r="BG241">
        <f t="shared" si="89"/>
        <v>3.094407739499764</v>
      </c>
      <c r="BI241">
        <f t="shared" si="90"/>
        <v>-92809</v>
      </c>
      <c r="BL241">
        <f t="shared" si="91"/>
        <v>2.1996891743557977E-2</v>
      </c>
      <c r="BM241">
        <f>CD241/U241</f>
        <v>1.4830108541764983E-3</v>
      </c>
      <c r="BN241">
        <f>CD241/(U241-K241-J241)</f>
        <v>1.6396222477303558E-3</v>
      </c>
      <c r="BP241">
        <f t="shared" si="92"/>
        <v>25.3</v>
      </c>
      <c r="BR241">
        <f t="shared" si="93"/>
        <v>0.54041871795773089</v>
      </c>
      <c r="BT241">
        <f t="shared" si="94"/>
        <v>375.875</v>
      </c>
      <c r="BU241">
        <f t="shared" si="95"/>
        <v>0.29229607826690357</v>
      </c>
      <c r="BW241">
        <f t="shared" si="96"/>
        <v>2.3596035865974516E-5</v>
      </c>
      <c r="BX241">
        <f t="shared" si="97"/>
        <v>5.6060306378659516E-4</v>
      </c>
      <c r="BY241">
        <f t="shared" si="98"/>
        <v>-10.325910792782661</v>
      </c>
      <c r="CA241">
        <f t="shared" si="99"/>
        <v>0.20752402371703127</v>
      </c>
      <c r="CB241">
        <f t="shared" si="100"/>
        <v>0.92713657738703736</v>
      </c>
      <c r="CD241">
        <v>62.85</v>
      </c>
    </row>
    <row r="242" spans="1:82" x14ac:dyDescent="0.3">
      <c r="A242" t="s">
        <v>652</v>
      </c>
      <c r="B242" t="s">
        <v>653</v>
      </c>
      <c r="C242" t="s">
        <v>142</v>
      </c>
      <c r="D242" t="s">
        <v>110</v>
      </c>
      <c r="E242">
        <v>274</v>
      </c>
      <c r="F242">
        <v>2.1</v>
      </c>
      <c r="G242">
        <v>189916</v>
      </c>
      <c r="H242">
        <v>235611</v>
      </c>
      <c r="I242">
        <v>20</v>
      </c>
      <c r="J242">
        <v>8272</v>
      </c>
      <c r="K242">
        <v>25</v>
      </c>
      <c r="N242">
        <v>566</v>
      </c>
      <c r="P242">
        <v>1518</v>
      </c>
      <c r="R242">
        <v>263</v>
      </c>
      <c r="T242">
        <v>279837</v>
      </c>
      <c r="U242">
        <v>72481</v>
      </c>
      <c r="W242">
        <v>2382</v>
      </c>
      <c r="AB242">
        <v>2</v>
      </c>
      <c r="AF242">
        <v>302</v>
      </c>
      <c r="AH242">
        <v>8108</v>
      </c>
      <c r="AJ242">
        <v>5455</v>
      </c>
      <c r="AK242">
        <v>7113</v>
      </c>
      <c r="AO242">
        <f t="shared" si="101"/>
        <v>0</v>
      </c>
      <c r="AP242">
        <f t="shared" si="102"/>
        <v>-292</v>
      </c>
      <c r="AQ242">
        <f t="shared" si="103"/>
        <v>189891</v>
      </c>
      <c r="AS242">
        <f t="shared" si="78"/>
        <v>189350</v>
      </c>
      <c r="AT242">
        <f t="shared" si="79"/>
        <v>72456</v>
      </c>
      <c r="AU242" s="3">
        <f t="shared" si="80"/>
        <v>62640000000</v>
      </c>
      <c r="AV242">
        <f t="shared" si="81"/>
        <v>0</v>
      </c>
      <c r="AW242">
        <f t="shared" si="82"/>
        <v>0</v>
      </c>
      <c r="AX242">
        <f t="shared" si="83"/>
        <v>0</v>
      </c>
      <c r="AY242">
        <f t="shared" si="84"/>
        <v>0</v>
      </c>
      <c r="AZ242">
        <f t="shared" si="85"/>
        <v>0</v>
      </c>
      <c r="BB242">
        <f t="shared" si="86"/>
        <v>3.7565355162397673E-2</v>
      </c>
      <c r="BD242">
        <f t="shared" si="87"/>
        <v>0.1</v>
      </c>
      <c r="BF242">
        <f t="shared" si="88"/>
        <v>2.7709274294106236E-5</v>
      </c>
      <c r="BG242">
        <f t="shared" si="89"/>
        <v>2.6202177122280323</v>
      </c>
      <c r="BI242">
        <f t="shared" si="90"/>
        <v>-125707</v>
      </c>
      <c r="BL242">
        <f t="shared" si="91"/>
        <v>3.7565355162397673E-2</v>
      </c>
      <c r="BM242">
        <f>CD242/U242</f>
        <v>8.6422648694140533E-4</v>
      </c>
      <c r="BN242">
        <f>CD242/(U242-K242-J242)</f>
        <v>9.7594416053845196E-4</v>
      </c>
      <c r="BP242">
        <f t="shared" si="92"/>
        <v>151</v>
      </c>
      <c r="BR242">
        <f t="shared" si="93"/>
        <v>0</v>
      </c>
      <c r="BT242">
        <f t="shared" si="94"/>
        <v>0</v>
      </c>
      <c r="BU242">
        <f t="shared" si="95"/>
        <v>0.38151603866972766</v>
      </c>
      <c r="BW242">
        <f t="shared" si="96"/>
        <v>3.2863784991928921E-2</v>
      </c>
      <c r="BX242">
        <f t="shared" si="97"/>
        <v>1.3799932136756137</v>
      </c>
      <c r="BY242">
        <f t="shared" si="98"/>
        <v>-145.75795053003534</v>
      </c>
      <c r="CA242">
        <f t="shared" si="99"/>
        <v>416.27385159010601</v>
      </c>
      <c r="CB242">
        <f t="shared" si="100"/>
        <v>0.48409893992932862</v>
      </c>
      <c r="CD242">
        <v>62.64</v>
      </c>
    </row>
    <row r="243" spans="1:82" x14ac:dyDescent="0.3">
      <c r="A243" t="s">
        <v>654</v>
      </c>
      <c r="B243" t="s">
        <v>655</v>
      </c>
      <c r="C243" t="s">
        <v>185</v>
      </c>
      <c r="D243" t="s">
        <v>44</v>
      </c>
      <c r="G243">
        <v>32405691</v>
      </c>
      <c r="H243">
        <v>1400345</v>
      </c>
      <c r="P243">
        <v>28806239</v>
      </c>
      <c r="R243">
        <v>2680925</v>
      </c>
      <c r="T243">
        <v>-31</v>
      </c>
      <c r="U243">
        <v>3414723</v>
      </c>
      <c r="W243">
        <v>6382515</v>
      </c>
      <c r="X243">
        <v>40778</v>
      </c>
      <c r="Y243">
        <v>33</v>
      </c>
      <c r="AA243">
        <v>193026</v>
      </c>
      <c r="AB243">
        <v>5963798</v>
      </c>
      <c r="AF243">
        <v>707246</v>
      </c>
      <c r="AJ243">
        <v>2704684</v>
      </c>
      <c r="AK243">
        <v>3814655</v>
      </c>
      <c r="AL243">
        <v>755584</v>
      </c>
      <c r="AM243">
        <v>636218</v>
      </c>
      <c r="AN243">
        <v>3059071</v>
      </c>
      <c r="AO243" t="e">
        <f t="shared" si="101"/>
        <v>#DIV/0!</v>
      </c>
      <c r="AP243">
        <f t="shared" si="102"/>
        <v>0</v>
      </c>
      <c r="AQ243">
        <f t="shared" si="103"/>
        <v>32405691</v>
      </c>
      <c r="AS243">
        <f t="shared" si="78"/>
        <v>32405691</v>
      </c>
      <c r="AT243">
        <f t="shared" si="79"/>
        <v>3414723</v>
      </c>
      <c r="AU243" s="3">
        <f t="shared" si="80"/>
        <v>62540000000</v>
      </c>
      <c r="AV243" t="e">
        <f t="shared" si="81"/>
        <v>#DIV/0!</v>
      </c>
      <c r="AW243">
        <f t="shared" si="82"/>
        <v>0</v>
      </c>
      <c r="AX243" t="e">
        <f t="shared" si="83"/>
        <v>#DIV/0!</v>
      </c>
      <c r="AY243">
        <f t="shared" si="84"/>
        <v>0</v>
      </c>
      <c r="AZ243">
        <f t="shared" si="85"/>
        <v>0</v>
      </c>
      <c r="BB243">
        <f t="shared" si="86"/>
        <v>0.11771558890689909</v>
      </c>
      <c r="BD243" t="e">
        <f t="shared" si="87"/>
        <v>#DIV/0!</v>
      </c>
      <c r="BF243">
        <f t="shared" si="88"/>
        <v>0.97836981400500811</v>
      </c>
      <c r="BG243">
        <f t="shared" si="89"/>
        <v>9.4899911354449547</v>
      </c>
      <c r="BI243">
        <f t="shared" si="90"/>
        <v>-29031746</v>
      </c>
      <c r="BL243">
        <f t="shared" si="91"/>
        <v>0.11771558890689909</v>
      </c>
      <c r="BM243">
        <f>CD243/U243</f>
        <v>1.8314809136787961E-5</v>
      </c>
      <c r="BN243">
        <f>CD243/(U243-K243-J243)</f>
        <v>1.8314809136787961E-5</v>
      </c>
      <c r="BP243">
        <f t="shared" si="92"/>
        <v>0.11858986504908449</v>
      </c>
      <c r="BR243" t="e">
        <f t="shared" si="93"/>
        <v>#DIV/0!</v>
      </c>
      <c r="BT243">
        <f t="shared" si="94"/>
        <v>0</v>
      </c>
      <c r="BU243">
        <f t="shared" si="95"/>
        <v>0.10411581718778964</v>
      </c>
      <c r="BW243">
        <f t="shared" si="96"/>
        <v>1.8691164700621397</v>
      </c>
      <c r="BX243" t="e">
        <f t="shared" si="97"/>
        <v>#DIV/0!</v>
      </c>
      <c r="BY243" t="e">
        <f t="shared" si="98"/>
        <v>#DIV/0!</v>
      </c>
      <c r="CA243" t="e">
        <f t="shared" si="99"/>
        <v>#DIV/0!</v>
      </c>
      <c r="CB243" t="e">
        <f t="shared" si="100"/>
        <v>#DIV/0!</v>
      </c>
      <c r="CD243">
        <v>62.54</v>
      </c>
    </row>
    <row r="244" spans="1:82" x14ac:dyDescent="0.3">
      <c r="A244" t="s">
        <v>656</v>
      </c>
      <c r="B244" t="s">
        <v>657</v>
      </c>
      <c r="C244" t="s">
        <v>658</v>
      </c>
      <c r="D244" t="s">
        <v>44</v>
      </c>
      <c r="E244">
        <v>7306759</v>
      </c>
      <c r="F244">
        <v>3686240</v>
      </c>
      <c r="G244">
        <v>17176538</v>
      </c>
      <c r="H244">
        <v>21118</v>
      </c>
      <c r="J244">
        <v>302645</v>
      </c>
      <c r="L244">
        <v>545575</v>
      </c>
      <c r="M244">
        <v>499022</v>
      </c>
      <c r="N244">
        <v>8714243</v>
      </c>
      <c r="O244">
        <v>780287</v>
      </c>
      <c r="P244">
        <v>17176538</v>
      </c>
      <c r="R244">
        <v>9024381</v>
      </c>
      <c r="S244">
        <v>7355701</v>
      </c>
      <c r="T244">
        <v>9024381</v>
      </c>
      <c r="V244">
        <v>1584742</v>
      </c>
      <c r="Y244">
        <v>175</v>
      </c>
      <c r="AA244">
        <v>361618</v>
      </c>
      <c r="AB244">
        <v>18490268</v>
      </c>
      <c r="AC244">
        <v>8673216</v>
      </c>
      <c r="AD244">
        <v>9817052</v>
      </c>
      <c r="AE244">
        <v>3788708</v>
      </c>
      <c r="AF244">
        <v>2662427</v>
      </c>
      <c r="AH244">
        <v>3337130</v>
      </c>
      <c r="AI244">
        <v>674703</v>
      </c>
      <c r="AJ244">
        <v>2491645</v>
      </c>
      <c r="AK244">
        <v>3004116</v>
      </c>
      <c r="AL244">
        <v>1072696</v>
      </c>
      <c r="AM244">
        <v>549755</v>
      </c>
      <c r="AN244">
        <v>1931420</v>
      </c>
      <c r="AO244">
        <f t="shared" si="101"/>
        <v>3022704.6816623867</v>
      </c>
      <c r="AP244">
        <f t="shared" si="102"/>
        <v>-1407484</v>
      </c>
      <c r="AQ244">
        <f t="shared" si="103"/>
        <v>17176538</v>
      </c>
      <c r="AS244">
        <f t="shared" si="78"/>
        <v>8462295</v>
      </c>
      <c r="AT244">
        <f t="shared" si="79"/>
        <v>0</v>
      </c>
      <c r="AU244" s="3">
        <f t="shared" si="80"/>
        <v>61630000000</v>
      </c>
      <c r="AV244">
        <f t="shared" si="81"/>
        <v>0.35719679846452845</v>
      </c>
      <c r="AW244">
        <f t="shared" si="82"/>
        <v>0.44771637008636544</v>
      </c>
      <c r="AX244">
        <f t="shared" si="83"/>
        <v>0.33494869971274338</v>
      </c>
      <c r="AY244">
        <f t="shared" si="84"/>
        <v>0.22057460007365862</v>
      </c>
      <c r="AZ244">
        <f t="shared" si="85"/>
        <v>0.41983023544772768</v>
      </c>
      <c r="BB244">
        <f t="shared" si="86"/>
        <v>0.35500015066834706</v>
      </c>
      <c r="BD244" t="e">
        <f t="shared" si="87"/>
        <v>#DIV/0!</v>
      </c>
      <c r="BF244">
        <f t="shared" si="88"/>
        <v>59.619485519349453</v>
      </c>
      <c r="BG244" t="e">
        <f t="shared" si="89"/>
        <v>#DIV/0!</v>
      </c>
      <c r="BI244">
        <f t="shared" si="90"/>
        <v>-17479183</v>
      </c>
      <c r="BL244">
        <f t="shared" si="91"/>
        <v>0.35500015066834706</v>
      </c>
      <c r="BM244" t="e">
        <f>CD244/U244</f>
        <v>#DIV/0!</v>
      </c>
      <c r="BN244">
        <f>CD244/(U244-K244-J244)</f>
        <v>-2.0363792562242894E-4</v>
      </c>
      <c r="BP244">
        <f t="shared" si="92"/>
        <v>0.14399071987490933</v>
      </c>
      <c r="BR244">
        <f t="shared" si="93"/>
        <v>0.35719679846452845</v>
      </c>
      <c r="BT244">
        <f t="shared" si="94"/>
        <v>0.20490281698458887</v>
      </c>
      <c r="BU244">
        <f t="shared" si="95"/>
        <v>0</v>
      </c>
      <c r="BW244" t="e">
        <f t="shared" si="96"/>
        <v>#DIV/0!</v>
      </c>
      <c r="BX244">
        <f t="shared" si="97"/>
        <v>2.9433405666924196E-7</v>
      </c>
      <c r="BY244">
        <f t="shared" si="98"/>
        <v>-7.6120217337058038E-2</v>
      </c>
      <c r="CA244">
        <f t="shared" si="99"/>
        <v>2.4233889277588427E-3</v>
      </c>
      <c r="CB244">
        <f t="shared" si="100"/>
        <v>0.781219550567961</v>
      </c>
      <c r="CD244">
        <v>61.63</v>
      </c>
    </row>
    <row r="245" spans="1:82" x14ac:dyDescent="0.3">
      <c r="A245" t="s">
        <v>659</v>
      </c>
      <c r="B245" t="s">
        <v>660</v>
      </c>
      <c r="C245" t="s">
        <v>241</v>
      </c>
      <c r="D245" t="s">
        <v>44</v>
      </c>
      <c r="E245">
        <v>3641504</v>
      </c>
      <c r="G245">
        <v>267.7</v>
      </c>
      <c r="H245">
        <v>267.7</v>
      </c>
      <c r="I245">
        <v>267.7</v>
      </c>
      <c r="J245">
        <v>267.7</v>
      </c>
      <c r="K245">
        <v>267.7</v>
      </c>
      <c r="L245">
        <v>267.7</v>
      </c>
      <c r="M245">
        <v>267.7</v>
      </c>
      <c r="N245">
        <v>1097519</v>
      </c>
      <c r="O245">
        <v>38</v>
      </c>
      <c r="P245">
        <v>267.7</v>
      </c>
      <c r="Q245">
        <v>267.7</v>
      </c>
      <c r="R245">
        <v>373951</v>
      </c>
      <c r="S245">
        <v>267.7</v>
      </c>
      <c r="T245">
        <v>375000</v>
      </c>
      <c r="U245">
        <v>7719089</v>
      </c>
      <c r="V245">
        <v>267.7</v>
      </c>
      <c r="W245">
        <v>7448784</v>
      </c>
      <c r="Y245">
        <v>267.7</v>
      </c>
      <c r="Z245">
        <v>267.7</v>
      </c>
      <c r="AA245">
        <v>269487</v>
      </c>
      <c r="AB245">
        <v>7492709</v>
      </c>
      <c r="AC245">
        <v>3443831</v>
      </c>
      <c r="AD245">
        <v>4048878</v>
      </c>
      <c r="AE245">
        <v>1930294</v>
      </c>
      <c r="AF245">
        <v>1509048</v>
      </c>
      <c r="AG245">
        <v>267.7</v>
      </c>
      <c r="AH245">
        <v>1989459</v>
      </c>
      <c r="AI245">
        <v>480411</v>
      </c>
      <c r="AK245">
        <v>267.7</v>
      </c>
      <c r="AL245">
        <v>267.7</v>
      </c>
      <c r="AM245">
        <v>267.7</v>
      </c>
      <c r="AN245">
        <v>0</v>
      </c>
      <c r="AO245">
        <f t="shared" si="101"/>
        <v>1464170.0583485258</v>
      </c>
      <c r="AP245">
        <f t="shared" si="102"/>
        <v>2543985</v>
      </c>
      <c r="AQ245">
        <f t="shared" si="103"/>
        <v>0</v>
      </c>
      <c r="AS245">
        <f t="shared" si="78"/>
        <v>-1097251.3</v>
      </c>
      <c r="AT245">
        <f t="shared" si="79"/>
        <v>7718821.2999999998</v>
      </c>
      <c r="AU245" s="3">
        <f t="shared" si="80"/>
        <v>61480000000</v>
      </c>
      <c r="AV245">
        <f t="shared" si="81"/>
        <v>-1.3343981076609577</v>
      </c>
      <c r="AW245">
        <f t="shared" si="82"/>
        <v>-1.7592086698826421</v>
      </c>
      <c r="AX245">
        <f t="shared" si="83"/>
        <v>0.18089374336611888</v>
      </c>
      <c r="AY245">
        <f t="shared" si="84"/>
        <v>7210.6611878968997</v>
      </c>
      <c r="AZ245">
        <f t="shared" si="85"/>
        <v>0.23848193416207802</v>
      </c>
      <c r="BB245">
        <f t="shared" si="86"/>
        <v>-2.4397328123466335E-4</v>
      </c>
      <c r="BD245">
        <f t="shared" si="87"/>
        <v>27989.200597683976</v>
      </c>
      <c r="BF245">
        <f t="shared" si="88"/>
        <v>1.0710313477592597</v>
      </c>
      <c r="BG245">
        <f t="shared" si="89"/>
        <v>3.468025825327315E-5</v>
      </c>
      <c r="BI245">
        <f t="shared" si="90"/>
        <v>7718553.5999999996</v>
      </c>
      <c r="BL245">
        <f t="shared" si="91"/>
        <v>-2.4397328123466335E-4</v>
      </c>
      <c r="BM245">
        <f>CD245/U245</f>
        <v>7.9646704423281027E-6</v>
      </c>
      <c r="BN245">
        <f>CD245/(U245-K245-J245)</f>
        <v>7.9652229143035295E-6</v>
      </c>
      <c r="BP245">
        <f t="shared" si="92"/>
        <v>0.20140218978209351</v>
      </c>
      <c r="BR245">
        <f t="shared" si="93"/>
        <v>-1.3343981076609577</v>
      </c>
      <c r="BT245">
        <f t="shared" si="94"/>
        <v>0.25762297721691846</v>
      </c>
      <c r="BU245">
        <f t="shared" si="95"/>
        <v>28833.848711243929</v>
      </c>
      <c r="BW245">
        <f t="shared" si="96"/>
        <v>0.96498226668976095</v>
      </c>
      <c r="BX245">
        <f t="shared" si="97"/>
        <v>2.1986985492778208E-6</v>
      </c>
      <c r="BY245">
        <f t="shared" si="98"/>
        <v>0.33952850934124557</v>
      </c>
      <c r="CA245">
        <f t="shared" si="99"/>
        <v>2.4391377279117717E-4</v>
      </c>
      <c r="CB245">
        <f t="shared" si="100"/>
        <v>3.317697734617806</v>
      </c>
      <c r="CD245">
        <v>61.48</v>
      </c>
    </row>
    <row r="246" spans="1:82" x14ac:dyDescent="0.3">
      <c r="A246" t="s">
        <v>661</v>
      </c>
      <c r="B246" t="s">
        <v>662</v>
      </c>
      <c r="C246" t="s">
        <v>113</v>
      </c>
      <c r="D246" t="s">
        <v>44</v>
      </c>
      <c r="E246">
        <v>14202</v>
      </c>
      <c r="F246">
        <v>24</v>
      </c>
      <c r="G246">
        <v>125380</v>
      </c>
      <c r="H246">
        <v>13991</v>
      </c>
      <c r="I246">
        <v>13991</v>
      </c>
      <c r="J246">
        <v>13991</v>
      </c>
      <c r="K246">
        <v>5971</v>
      </c>
      <c r="L246">
        <v>13991</v>
      </c>
      <c r="M246">
        <v>3070</v>
      </c>
      <c r="N246">
        <v>12656</v>
      </c>
      <c r="O246">
        <v>730</v>
      </c>
      <c r="P246">
        <v>125380</v>
      </c>
      <c r="S246">
        <v>13991</v>
      </c>
      <c r="T246">
        <v>59760</v>
      </c>
      <c r="U246">
        <v>46017</v>
      </c>
      <c r="Y246">
        <v>13991</v>
      </c>
      <c r="AA246">
        <v>73</v>
      </c>
      <c r="AB246">
        <v>3053</v>
      </c>
      <c r="AC246">
        <v>1390</v>
      </c>
      <c r="AD246">
        <v>1663</v>
      </c>
      <c r="AE246">
        <v>201594</v>
      </c>
      <c r="AF246">
        <v>6565</v>
      </c>
      <c r="AG246">
        <v>13991</v>
      </c>
      <c r="AH246">
        <v>7106</v>
      </c>
      <c r="AI246">
        <v>541</v>
      </c>
      <c r="AK246">
        <v>201594</v>
      </c>
      <c r="AL246">
        <v>13991</v>
      </c>
      <c r="AM246">
        <v>13991</v>
      </c>
      <c r="AN246">
        <v>201594</v>
      </c>
      <c r="AO246">
        <f t="shared" si="101"/>
        <v>186246.07514776246</v>
      </c>
      <c r="AP246">
        <f t="shared" si="102"/>
        <v>1546</v>
      </c>
      <c r="AQ246">
        <f t="shared" si="103"/>
        <v>119409</v>
      </c>
      <c r="AS246">
        <f t="shared" si="78"/>
        <v>112724</v>
      </c>
      <c r="AT246">
        <f t="shared" si="79"/>
        <v>40046</v>
      </c>
      <c r="AU246" s="3">
        <f t="shared" si="80"/>
        <v>61430000000</v>
      </c>
      <c r="AV246">
        <f t="shared" si="81"/>
        <v>1.6522308926915517</v>
      </c>
      <c r="AW246">
        <f t="shared" si="82"/>
        <v>1.7883857918455697</v>
      </c>
      <c r="AX246">
        <f t="shared" si="83"/>
        <v>1.7607426486642885</v>
      </c>
      <c r="AY246">
        <f t="shared" si="84"/>
        <v>1.6078640931568033</v>
      </c>
      <c r="AZ246">
        <f t="shared" si="85"/>
        <v>1.9058396437788934</v>
      </c>
      <c r="BB246">
        <f t="shared" si="86"/>
        <v>1.7883857918455697</v>
      </c>
      <c r="BD246">
        <f t="shared" si="87"/>
        <v>0.2182117075262669</v>
      </c>
      <c r="BF246">
        <f t="shared" si="88"/>
        <v>9.1514043344024465E-2</v>
      </c>
      <c r="BG246">
        <f t="shared" si="89"/>
        <v>2.7246452398026815</v>
      </c>
      <c r="BI246">
        <f t="shared" si="90"/>
        <v>-93354</v>
      </c>
      <c r="BL246">
        <f t="shared" si="91"/>
        <v>1.7883857918455697</v>
      </c>
      <c r="BM246">
        <f>CD246/U246</f>
        <v>1.3349414346871809E-3</v>
      </c>
      <c r="BN246">
        <f>CD246/(U246-K246-J246)</f>
        <v>2.3577048551141817E-3</v>
      </c>
      <c r="BP246">
        <f t="shared" si="92"/>
        <v>2.1503439240091713</v>
      </c>
      <c r="BR246">
        <f t="shared" si="93"/>
        <v>1.6522308926915517</v>
      </c>
      <c r="BT246">
        <f t="shared" si="94"/>
        <v>66.031444480838516</v>
      </c>
      <c r="BU246">
        <f t="shared" si="95"/>
        <v>0.31939703301962036</v>
      </c>
      <c r="BW246">
        <f t="shared" si="96"/>
        <v>0</v>
      </c>
      <c r="BX246">
        <f t="shared" si="97"/>
        <v>3.0237111525992623E-4</v>
      </c>
      <c r="BY246">
        <f t="shared" si="98"/>
        <v>0.50667526459435774</v>
      </c>
      <c r="CA246">
        <f t="shared" si="99"/>
        <v>1.1054835651074588</v>
      </c>
      <c r="CB246">
        <f t="shared" si="100"/>
        <v>0.87958280657395704</v>
      </c>
      <c r="CD246">
        <v>61.43</v>
      </c>
    </row>
    <row r="247" spans="1:82" x14ac:dyDescent="0.3">
      <c r="A247" t="s">
        <v>663</v>
      </c>
      <c r="B247" t="s">
        <v>664</v>
      </c>
      <c r="C247" t="s">
        <v>104</v>
      </c>
      <c r="D247" t="s">
        <v>44</v>
      </c>
      <c r="E247">
        <v>1542.7</v>
      </c>
      <c r="G247">
        <v>31334.7</v>
      </c>
      <c r="H247">
        <v>188.2</v>
      </c>
      <c r="I247">
        <v>149.69999999999999</v>
      </c>
      <c r="J247">
        <v>19312.900000000001</v>
      </c>
      <c r="K247">
        <v>9059.6</v>
      </c>
      <c r="L247">
        <v>885.1</v>
      </c>
      <c r="M247">
        <v>120.8</v>
      </c>
      <c r="N247">
        <v>3832.2</v>
      </c>
      <c r="P247">
        <v>12467.1</v>
      </c>
      <c r="S247">
        <v>148.1</v>
      </c>
      <c r="T247">
        <v>7669.2</v>
      </c>
      <c r="U247">
        <v>31334.7</v>
      </c>
      <c r="V247">
        <v>16.5</v>
      </c>
      <c r="W247">
        <v>16034.9</v>
      </c>
      <c r="Y247">
        <v>1.1000000000000001</v>
      </c>
      <c r="AA247">
        <v>166.5</v>
      </c>
      <c r="AB247">
        <v>7039.2</v>
      </c>
      <c r="AC247">
        <v>2160.9</v>
      </c>
      <c r="AD247">
        <v>4878.3</v>
      </c>
      <c r="AE247">
        <v>28.4</v>
      </c>
      <c r="AF247">
        <v>1549.3</v>
      </c>
      <c r="AH247">
        <v>27.9</v>
      </c>
      <c r="AI247">
        <v>-5.9</v>
      </c>
      <c r="AJ247">
        <v>1505.6</v>
      </c>
      <c r="AK247">
        <v>2393.1999999999998</v>
      </c>
      <c r="AL247">
        <v>66</v>
      </c>
      <c r="AN247">
        <v>2327.1999999999998</v>
      </c>
      <c r="AO247">
        <f t="shared" si="101"/>
        <v>34.405734767025088</v>
      </c>
      <c r="AP247">
        <f t="shared" si="102"/>
        <v>-2289.5</v>
      </c>
      <c r="AQ247">
        <f t="shared" si="103"/>
        <v>22275.1</v>
      </c>
      <c r="AS247">
        <f t="shared" si="78"/>
        <v>27502.5</v>
      </c>
      <c r="AT247">
        <f t="shared" si="79"/>
        <v>22275.1</v>
      </c>
      <c r="AU247" s="3">
        <f t="shared" si="80"/>
        <v>60860000000</v>
      </c>
      <c r="AV247">
        <f t="shared" si="81"/>
        <v>1.2510039002645247E-3</v>
      </c>
      <c r="AW247">
        <f t="shared" si="82"/>
        <v>1.0326333969639123E-3</v>
      </c>
      <c r="AX247">
        <f t="shared" si="83"/>
        <v>8.8211011634798276E-4</v>
      </c>
      <c r="AY247">
        <f t="shared" si="84"/>
        <v>9.0634344672200465E-4</v>
      </c>
      <c r="AZ247">
        <f t="shared" si="85"/>
        <v>7.2813231497363077E-4</v>
      </c>
      <c r="BB247">
        <f t="shared" si="86"/>
        <v>8.7017543859649119E-2</v>
      </c>
      <c r="BD247">
        <f t="shared" si="87"/>
        <v>47.022044088176358</v>
      </c>
      <c r="BF247">
        <f t="shared" si="88"/>
        <v>0.25594764112353424</v>
      </c>
      <c r="BG247">
        <f t="shared" si="89"/>
        <v>1</v>
      </c>
      <c r="BI247">
        <f t="shared" si="90"/>
        <v>-19312.900000000001</v>
      </c>
      <c r="BL247">
        <f t="shared" si="91"/>
        <v>8.7017543859649119E-2</v>
      </c>
      <c r="BM247">
        <f>CD247/U247</f>
        <v>1.9422557101232817E-3</v>
      </c>
      <c r="BN247">
        <f>CD247/(U247-K247-J247)</f>
        <v>2.0545540476672765E-2</v>
      </c>
      <c r="BP247">
        <f t="shared" si="92"/>
        <v>0.22009603364018637</v>
      </c>
      <c r="BR247">
        <f t="shared" si="93"/>
        <v>1.2510039002645247E-3</v>
      </c>
      <c r="BT247">
        <f t="shared" si="94"/>
        <v>4.0345493806114331E-3</v>
      </c>
      <c r="BU247">
        <f t="shared" si="95"/>
        <v>0.71087644049568044</v>
      </c>
      <c r="BW247">
        <f t="shared" si="96"/>
        <v>0.51172980752967157</v>
      </c>
      <c r="BX247">
        <f t="shared" si="97"/>
        <v>2.7118718473352881E-4</v>
      </c>
      <c r="BY247">
        <f t="shared" si="98"/>
        <v>-0.32519731785805139</v>
      </c>
      <c r="CA247">
        <f t="shared" si="99"/>
        <v>4.9110171702938257E-2</v>
      </c>
      <c r="CB247">
        <f t="shared" si="100"/>
        <v>0.37104013360471794</v>
      </c>
      <c r="CD247">
        <v>60.86</v>
      </c>
    </row>
    <row r="248" spans="1:82" x14ac:dyDescent="0.3">
      <c r="A248" t="s">
        <v>665</v>
      </c>
      <c r="B248" t="s">
        <v>666</v>
      </c>
      <c r="C248" t="s">
        <v>241</v>
      </c>
      <c r="D248" t="s">
        <v>44</v>
      </c>
      <c r="E248">
        <v>2297481</v>
      </c>
      <c r="F248">
        <v>304282</v>
      </c>
      <c r="G248">
        <v>4474588</v>
      </c>
      <c r="H248">
        <v>454844</v>
      </c>
      <c r="I248">
        <v>247324</v>
      </c>
      <c r="J248">
        <v>756838</v>
      </c>
      <c r="K248">
        <v>31</v>
      </c>
      <c r="M248">
        <v>265316</v>
      </c>
      <c r="N248">
        <v>997586</v>
      </c>
      <c r="O248">
        <v>26096</v>
      </c>
      <c r="P248">
        <v>2146923</v>
      </c>
      <c r="S248">
        <v>71955</v>
      </c>
      <c r="U248">
        <v>4474588</v>
      </c>
      <c r="V248">
        <v>155947</v>
      </c>
      <c r="W248">
        <v>812014</v>
      </c>
      <c r="Y248">
        <v>1</v>
      </c>
      <c r="AA248">
        <v>18184</v>
      </c>
      <c r="AB248">
        <v>2082526</v>
      </c>
      <c r="AC248">
        <v>841146</v>
      </c>
      <c r="AD248">
        <v>1241380</v>
      </c>
      <c r="AE248">
        <v>58540</v>
      </c>
      <c r="AF248">
        <v>377034</v>
      </c>
      <c r="AG248">
        <v>441593</v>
      </c>
      <c r="AH248">
        <v>381504</v>
      </c>
      <c r="AI248">
        <v>381504</v>
      </c>
      <c r="AJ248">
        <v>369529</v>
      </c>
      <c r="AK248">
        <v>408312</v>
      </c>
      <c r="AL248">
        <v>78785</v>
      </c>
      <c r="AM248">
        <v>56815</v>
      </c>
      <c r="AN248">
        <v>329527</v>
      </c>
      <c r="AO248">
        <f t="shared" si="101"/>
        <v>0</v>
      </c>
      <c r="AP248">
        <f t="shared" si="102"/>
        <v>1299895</v>
      </c>
      <c r="AQ248">
        <f t="shared" si="103"/>
        <v>4474557</v>
      </c>
      <c r="AS248">
        <f t="shared" si="78"/>
        <v>3477002</v>
      </c>
      <c r="AT248">
        <f t="shared" si="79"/>
        <v>4474557</v>
      </c>
      <c r="AU248" s="3">
        <f t="shared" si="80"/>
        <v>60300000000</v>
      </c>
      <c r="AV248">
        <f t="shared" si="81"/>
        <v>0</v>
      </c>
      <c r="AW248">
        <f t="shared" si="82"/>
        <v>1.6836343493618927E-2</v>
      </c>
      <c r="AX248">
        <f t="shared" si="83"/>
        <v>0</v>
      </c>
      <c r="AY248">
        <f t="shared" si="84"/>
        <v>1.3082768737591037E-2</v>
      </c>
      <c r="AZ248">
        <f t="shared" si="85"/>
        <v>1.3082768737591037E-2</v>
      </c>
      <c r="BB248">
        <f t="shared" si="86"/>
        <v>0.11743220164958203</v>
      </c>
      <c r="BD248">
        <f t="shared" si="87"/>
        <v>8.4202341867348096</v>
      </c>
      <c r="BF248">
        <f t="shared" si="88"/>
        <v>0.59894299744435009</v>
      </c>
      <c r="BG248">
        <f t="shared" si="89"/>
        <v>1</v>
      </c>
      <c r="BI248">
        <f t="shared" si="90"/>
        <v>-756838</v>
      </c>
      <c r="BL248">
        <f t="shared" si="91"/>
        <v>0.11743220164958203</v>
      </c>
      <c r="BM248">
        <f>CD248/U248</f>
        <v>1.347610103991697E-5</v>
      </c>
      <c r="BN248">
        <f>CD248/(U248-K248-J248)</f>
        <v>1.6219622838627663E-5</v>
      </c>
      <c r="BP248">
        <f t="shared" si="92"/>
        <v>0.18104647913159308</v>
      </c>
      <c r="BR248">
        <f t="shared" si="93"/>
        <v>0</v>
      </c>
      <c r="BT248">
        <f t="shared" si="94"/>
        <v>2.8110093223325902E-2</v>
      </c>
      <c r="BU248">
        <f t="shared" si="95"/>
        <v>0.99999307198785681</v>
      </c>
      <c r="BW248">
        <f t="shared" si="96"/>
        <v>0.18147235008005205</v>
      </c>
      <c r="BX248">
        <f t="shared" si="97"/>
        <v>6.6122078316081427E-6</v>
      </c>
      <c r="BY248">
        <f t="shared" si="98"/>
        <v>0.62419246486359226</v>
      </c>
      <c r="CA248">
        <f t="shared" si="99"/>
        <v>0.45594465038603188</v>
      </c>
      <c r="CB248">
        <f t="shared" si="100"/>
        <v>2.0370825171965126</v>
      </c>
      <c r="CD248">
        <v>60.3</v>
      </c>
    </row>
    <row r="249" spans="1:82" x14ac:dyDescent="0.3">
      <c r="A249" t="s">
        <v>667</v>
      </c>
      <c r="B249" t="s">
        <v>668</v>
      </c>
      <c r="C249" t="s">
        <v>669</v>
      </c>
      <c r="D249" t="s">
        <v>110</v>
      </c>
      <c r="E249">
        <v>903269</v>
      </c>
      <c r="G249">
        <v>5225842</v>
      </c>
      <c r="H249">
        <v>320</v>
      </c>
      <c r="J249">
        <v>29215</v>
      </c>
      <c r="L249">
        <v>8149</v>
      </c>
      <c r="M249">
        <v>44145</v>
      </c>
      <c r="N249">
        <v>276668</v>
      </c>
      <c r="R249">
        <v>830000</v>
      </c>
      <c r="S249">
        <v>20928</v>
      </c>
      <c r="T249">
        <v>830000</v>
      </c>
      <c r="U249">
        <v>3410212</v>
      </c>
      <c r="W249">
        <v>7046</v>
      </c>
      <c r="Y249">
        <v>172296610</v>
      </c>
      <c r="AD249">
        <v>125684</v>
      </c>
      <c r="AF249">
        <v>310916</v>
      </c>
      <c r="AH249">
        <v>435141</v>
      </c>
      <c r="AI249">
        <v>124225</v>
      </c>
      <c r="AK249">
        <v>196497</v>
      </c>
      <c r="AL249">
        <v>596</v>
      </c>
      <c r="AM249">
        <v>271861</v>
      </c>
      <c r="AN249">
        <v>195901</v>
      </c>
      <c r="AO249">
        <f t="shared" si="101"/>
        <v>0</v>
      </c>
      <c r="AP249">
        <f t="shared" si="102"/>
        <v>626601</v>
      </c>
      <c r="AQ249">
        <f t="shared" si="103"/>
        <v>5225842</v>
      </c>
      <c r="AS249">
        <f t="shared" si="78"/>
        <v>4949174</v>
      </c>
      <c r="AT249">
        <f t="shared" si="79"/>
        <v>3410212</v>
      </c>
      <c r="AU249" s="3">
        <f t="shared" si="80"/>
        <v>59660000000</v>
      </c>
      <c r="AV249">
        <f t="shared" si="81"/>
        <v>0</v>
      </c>
      <c r="AW249">
        <f t="shared" si="82"/>
        <v>0</v>
      </c>
      <c r="AX249">
        <f t="shared" si="83"/>
        <v>0</v>
      </c>
      <c r="AY249">
        <f t="shared" si="84"/>
        <v>0</v>
      </c>
      <c r="AZ249">
        <f t="shared" si="85"/>
        <v>0</v>
      </c>
      <c r="BB249">
        <f t="shared" si="86"/>
        <v>3.9702988821973123E-2</v>
      </c>
      <c r="BD249" t="e">
        <f t="shared" si="87"/>
        <v>#DIV/0!</v>
      </c>
      <c r="BF249">
        <f t="shared" si="88"/>
        <v>0</v>
      </c>
      <c r="BG249">
        <f t="shared" si="89"/>
        <v>1.5324097152904277</v>
      </c>
      <c r="BI249">
        <f t="shared" si="90"/>
        <v>-1844845</v>
      </c>
      <c r="BL249">
        <f t="shared" si="91"/>
        <v>3.9702988821973123E-2</v>
      </c>
      <c r="BM249">
        <f>CD249/U249</f>
        <v>1.7494513537574788E-5</v>
      </c>
      <c r="BN249">
        <f>CD249/(U249-K249-J249)</f>
        <v>1.7645682619653316E-5</v>
      </c>
      <c r="BP249" t="e">
        <f t="shared" si="92"/>
        <v>#DIV/0!</v>
      </c>
      <c r="BR249" t="e">
        <f t="shared" si="93"/>
        <v>#DIV/0!</v>
      </c>
      <c r="BT249" t="e">
        <f t="shared" si="94"/>
        <v>#DIV/0!</v>
      </c>
      <c r="BU249">
        <f t="shared" si="95"/>
        <v>0.65256699303193633</v>
      </c>
      <c r="BW249">
        <f t="shared" si="96"/>
        <v>2.0661472072703983E-3</v>
      </c>
      <c r="BX249">
        <f t="shared" si="97"/>
        <v>9.9911523554244645E-6</v>
      </c>
      <c r="BY249" t="e">
        <f t="shared" si="98"/>
        <v>#DIV/0!</v>
      </c>
      <c r="CA249">
        <f t="shared" si="99"/>
        <v>1.1566209319473159E-3</v>
      </c>
      <c r="CB249">
        <f t="shared" si="100"/>
        <v>3.1052525048072059</v>
      </c>
      <c r="CD249">
        <v>59.66</v>
      </c>
    </row>
    <row r="250" spans="1:82" x14ac:dyDescent="0.3">
      <c r="A250" t="s">
        <v>670</v>
      </c>
      <c r="B250" t="s">
        <v>671</v>
      </c>
      <c r="C250" t="s">
        <v>164</v>
      </c>
      <c r="D250" t="s">
        <v>110</v>
      </c>
      <c r="F250">
        <v>2</v>
      </c>
      <c r="G250">
        <v>895865</v>
      </c>
      <c r="H250">
        <v>22</v>
      </c>
      <c r="P250">
        <v>333439</v>
      </c>
      <c r="R250">
        <v>15251</v>
      </c>
      <c r="T250">
        <v>2</v>
      </c>
      <c r="U250">
        <v>45888</v>
      </c>
      <c r="Y250">
        <v>190</v>
      </c>
      <c r="AE250">
        <v>1681</v>
      </c>
      <c r="AF250">
        <v>4477</v>
      </c>
      <c r="AH250">
        <v>5971</v>
      </c>
      <c r="AI250">
        <v>-1494</v>
      </c>
      <c r="AJ250">
        <v>4990</v>
      </c>
      <c r="AK250">
        <v>2417</v>
      </c>
      <c r="AO250">
        <f t="shared" si="101"/>
        <v>2101.6019092279348</v>
      </c>
      <c r="AP250">
        <f t="shared" si="102"/>
        <v>0</v>
      </c>
      <c r="AQ250">
        <f t="shared" si="103"/>
        <v>895865</v>
      </c>
      <c r="AS250">
        <f t="shared" si="78"/>
        <v>895865</v>
      </c>
      <c r="AT250">
        <f t="shared" si="79"/>
        <v>45888</v>
      </c>
      <c r="AU250" s="3">
        <f t="shared" si="80"/>
        <v>59560000000</v>
      </c>
      <c r="AV250">
        <f t="shared" si="81"/>
        <v>2.3458912997247742E-3</v>
      </c>
      <c r="AW250">
        <f t="shared" si="82"/>
        <v>1.8763987877637813E-3</v>
      </c>
      <c r="AX250">
        <f t="shared" si="83"/>
        <v>4.57965114235767E-2</v>
      </c>
      <c r="AY250">
        <f t="shared" si="84"/>
        <v>1.8763987877637813E-3</v>
      </c>
      <c r="AZ250">
        <f t="shared" si="85"/>
        <v>3.6631074308128134E-2</v>
      </c>
      <c r="BB250">
        <f t="shared" si="86"/>
        <v>2.697951142192183E-3</v>
      </c>
      <c r="BD250" t="e">
        <f t="shared" si="87"/>
        <v>#DIV/0!</v>
      </c>
      <c r="BF250">
        <f t="shared" si="88"/>
        <v>0</v>
      </c>
      <c r="BG250">
        <f t="shared" si="89"/>
        <v>19.522860006973502</v>
      </c>
      <c r="BI250">
        <f t="shared" si="90"/>
        <v>-849977</v>
      </c>
      <c r="BL250">
        <f t="shared" si="91"/>
        <v>2.697951142192183E-3</v>
      </c>
      <c r="BM250">
        <f>CD250/U250</f>
        <v>1.2979428172942818E-3</v>
      </c>
      <c r="BN250">
        <f>CD250/(U250-K250-J250)</f>
        <v>1.2979428172942818E-3</v>
      </c>
      <c r="BP250" t="e">
        <f t="shared" si="92"/>
        <v>#DIV/0!</v>
      </c>
      <c r="BR250" t="e">
        <f t="shared" si="93"/>
        <v>#DIV/0!</v>
      </c>
      <c r="BT250" t="e">
        <f t="shared" si="94"/>
        <v>#DIV/0!</v>
      </c>
      <c r="BU250">
        <f t="shared" si="95"/>
        <v>5.1222003315231648E-2</v>
      </c>
      <c r="BW250">
        <f t="shared" si="96"/>
        <v>0</v>
      </c>
      <c r="BX250" t="e">
        <f t="shared" si="97"/>
        <v>#DIV/0!</v>
      </c>
      <c r="BY250" t="e">
        <f t="shared" si="98"/>
        <v>#DIV/0!</v>
      </c>
      <c r="CA250" t="e">
        <f t="shared" si="99"/>
        <v>#DIV/0!</v>
      </c>
      <c r="CB250" t="e">
        <f t="shared" si="100"/>
        <v>#DIV/0!</v>
      </c>
      <c r="CD250">
        <v>59.56</v>
      </c>
    </row>
    <row r="251" spans="1:82" x14ac:dyDescent="0.3">
      <c r="A251" t="s">
        <v>672</v>
      </c>
      <c r="B251" t="s">
        <v>673</v>
      </c>
      <c r="C251" t="s">
        <v>148</v>
      </c>
      <c r="D251" t="s">
        <v>44</v>
      </c>
      <c r="G251">
        <v>45283616</v>
      </c>
      <c r="H251">
        <v>3870891</v>
      </c>
      <c r="J251">
        <v>8929431</v>
      </c>
      <c r="P251">
        <v>22107836</v>
      </c>
      <c r="T251">
        <v>15263</v>
      </c>
      <c r="U251">
        <v>21742595</v>
      </c>
      <c r="W251">
        <v>6292085</v>
      </c>
      <c r="X251">
        <v>731690</v>
      </c>
      <c r="Y251">
        <v>3337</v>
      </c>
      <c r="AA251">
        <v>1182283</v>
      </c>
      <c r="AB251">
        <v>-1</v>
      </c>
      <c r="AD251">
        <v>1333822</v>
      </c>
      <c r="AE251">
        <v>12700</v>
      </c>
      <c r="AF251">
        <v>588327</v>
      </c>
      <c r="AI251">
        <v>54760</v>
      </c>
      <c r="AK251">
        <v>2261477</v>
      </c>
      <c r="AM251">
        <v>1771797</v>
      </c>
      <c r="AO251" t="e">
        <f t="shared" si="101"/>
        <v>#DIV/0!</v>
      </c>
      <c r="AP251">
        <f t="shared" si="102"/>
        <v>0</v>
      </c>
      <c r="AQ251">
        <f t="shared" si="103"/>
        <v>45283616</v>
      </c>
      <c r="AS251">
        <f t="shared" si="78"/>
        <v>45283616</v>
      </c>
      <c r="AT251">
        <f t="shared" si="79"/>
        <v>21742595</v>
      </c>
      <c r="AU251" s="3">
        <f t="shared" si="80"/>
        <v>59080000000</v>
      </c>
      <c r="AV251" t="e">
        <f t="shared" si="81"/>
        <v>#DIV/0!</v>
      </c>
      <c r="AW251">
        <f t="shared" si="82"/>
        <v>2.804546350715455E-4</v>
      </c>
      <c r="AX251" t="e">
        <f t="shared" si="83"/>
        <v>#DIV/0!</v>
      </c>
      <c r="AY251">
        <f t="shared" si="84"/>
        <v>2.804546350715455E-4</v>
      </c>
      <c r="AZ251">
        <f t="shared" si="85"/>
        <v>5.8369716357189203E-4</v>
      </c>
      <c r="BB251">
        <f t="shared" si="86"/>
        <v>4.9940291870684529E-2</v>
      </c>
      <c r="BD251" t="e">
        <f t="shared" si="87"/>
        <v>#DIV/0!</v>
      </c>
      <c r="BF251">
        <f t="shared" si="88"/>
        <v>-4.5992670148158491E-8</v>
      </c>
      <c r="BG251">
        <f t="shared" si="89"/>
        <v>2.0827144138038722</v>
      </c>
      <c r="BI251">
        <f t="shared" si="90"/>
        <v>-33202142</v>
      </c>
      <c r="BL251">
        <f t="shared" si="91"/>
        <v>4.9940291870684529E-2</v>
      </c>
      <c r="BM251">
        <f>CD251/U251</f>
        <v>2.7172469523532035E-6</v>
      </c>
      <c r="BN251">
        <f>CD251/(U251-K251-J251)</f>
        <v>4.6108829950198092E-6</v>
      </c>
      <c r="BP251">
        <f t="shared" si="92"/>
        <v>-588327</v>
      </c>
      <c r="BR251" t="e">
        <f t="shared" si="93"/>
        <v>#DIV/0!</v>
      </c>
      <c r="BT251">
        <f t="shared" si="94"/>
        <v>-12700</v>
      </c>
      <c r="BU251">
        <f t="shared" si="95"/>
        <v>0.46398470033841821</v>
      </c>
      <c r="BW251">
        <f t="shared" si="96"/>
        <v>0.2893897899491758</v>
      </c>
      <c r="BX251" t="e">
        <f t="shared" si="97"/>
        <v>#DIV/0!</v>
      </c>
      <c r="BY251" t="e">
        <f t="shared" si="98"/>
        <v>#DIV/0!</v>
      </c>
      <c r="CA251" t="e">
        <f t="shared" si="99"/>
        <v>#DIV/0!</v>
      </c>
      <c r="CB251" t="e">
        <f t="shared" si="100"/>
        <v>#DIV/0!</v>
      </c>
      <c r="CD251">
        <v>59.08</v>
      </c>
    </row>
    <row r="252" spans="1:82" x14ac:dyDescent="0.3">
      <c r="A252" t="s">
        <v>674</v>
      </c>
      <c r="B252" t="s">
        <v>675</v>
      </c>
      <c r="C252" t="s">
        <v>408</v>
      </c>
      <c r="D252" t="s">
        <v>44</v>
      </c>
      <c r="E252">
        <v>1643</v>
      </c>
      <c r="F252">
        <v>1643</v>
      </c>
      <c r="G252">
        <v>1643</v>
      </c>
      <c r="H252">
        <v>1641</v>
      </c>
      <c r="I252">
        <v>670</v>
      </c>
      <c r="J252">
        <v>1643</v>
      </c>
      <c r="K252">
        <v>1643</v>
      </c>
      <c r="L252">
        <v>1069</v>
      </c>
      <c r="M252">
        <v>369</v>
      </c>
      <c r="N252">
        <v>3545</v>
      </c>
      <c r="O252">
        <v>18108</v>
      </c>
      <c r="P252">
        <v>29376</v>
      </c>
      <c r="Q252">
        <v>1643</v>
      </c>
      <c r="R252">
        <v>18108</v>
      </c>
      <c r="S252">
        <v>1704</v>
      </c>
      <c r="T252">
        <v>18108</v>
      </c>
      <c r="U252">
        <v>43682</v>
      </c>
      <c r="Y252">
        <v>2823</v>
      </c>
      <c r="Z252">
        <v>1643</v>
      </c>
      <c r="AA252">
        <v>262</v>
      </c>
      <c r="AB252">
        <v>2024</v>
      </c>
      <c r="AC252">
        <v>1643</v>
      </c>
      <c r="AD252">
        <v>4071</v>
      </c>
      <c r="AE252">
        <v>4071</v>
      </c>
      <c r="AF252">
        <v>2622</v>
      </c>
      <c r="AG252">
        <v>807</v>
      </c>
      <c r="AH252">
        <v>3329</v>
      </c>
      <c r="AI252">
        <v>707</v>
      </c>
      <c r="AJ252">
        <v>2680</v>
      </c>
      <c r="AK252">
        <v>314</v>
      </c>
      <c r="AL252">
        <v>670</v>
      </c>
      <c r="AM252">
        <v>1353</v>
      </c>
      <c r="AN252">
        <v>534</v>
      </c>
      <c r="AO252">
        <f t="shared" si="101"/>
        <v>3206.4169420246321</v>
      </c>
      <c r="AP252">
        <f t="shared" si="102"/>
        <v>-1902</v>
      </c>
      <c r="AQ252">
        <f t="shared" si="103"/>
        <v>0</v>
      </c>
      <c r="AS252">
        <f t="shared" si="78"/>
        <v>-1902</v>
      </c>
      <c r="AT252">
        <f t="shared" si="79"/>
        <v>42039</v>
      </c>
      <c r="AU252" s="3">
        <f t="shared" si="80"/>
        <v>59070000000</v>
      </c>
      <c r="AV252">
        <f t="shared" si="81"/>
        <v>-1.6858133238825617</v>
      </c>
      <c r="AW252">
        <f t="shared" si="82"/>
        <v>-2.1403785488958991</v>
      </c>
      <c r="AX252">
        <f t="shared" si="83"/>
        <v>5.1892166079052143E-2</v>
      </c>
      <c r="AY252">
        <f t="shared" si="84"/>
        <v>2.4777845404747412</v>
      </c>
      <c r="AZ252">
        <f t="shared" si="85"/>
        <v>6.5884447321573072E-2</v>
      </c>
      <c r="BB252">
        <f t="shared" si="86"/>
        <v>-0.16508937960042061</v>
      </c>
      <c r="BD252">
        <f t="shared" si="87"/>
        <v>3.0208955223880598</v>
      </c>
      <c r="BF252">
        <f t="shared" si="88"/>
        <v>3.379641998397008E-2</v>
      </c>
      <c r="BG252">
        <f t="shared" si="89"/>
        <v>3.7612746669108556E-2</v>
      </c>
      <c r="BI252">
        <f t="shared" si="90"/>
        <v>40396</v>
      </c>
      <c r="BL252">
        <f t="shared" si="91"/>
        <v>-0.16508937960042061</v>
      </c>
      <c r="BM252">
        <f>CD252/U252</f>
        <v>1.3522732475619249E-3</v>
      </c>
      <c r="BN252">
        <f>CD252/(U252-K252-J252)</f>
        <v>1.4622734924249925E-3</v>
      </c>
      <c r="BP252">
        <f t="shared" si="92"/>
        <v>1.2954545454545454</v>
      </c>
      <c r="BR252">
        <f t="shared" si="93"/>
        <v>-1.6858133238825617</v>
      </c>
      <c r="BT252">
        <f t="shared" si="94"/>
        <v>2.0113636363636362</v>
      </c>
      <c r="BU252">
        <f t="shared" si="95"/>
        <v>25.586731588557516</v>
      </c>
      <c r="BW252">
        <f t="shared" si="96"/>
        <v>0</v>
      </c>
      <c r="BX252">
        <f t="shared" si="97"/>
        <v>3.1360980485186106E-4</v>
      </c>
      <c r="BY252">
        <f t="shared" si="98"/>
        <v>-0.93954576116224486</v>
      </c>
      <c r="CA252">
        <f t="shared" si="99"/>
        <v>0.46290550070521863</v>
      </c>
      <c r="CB252">
        <f t="shared" si="100"/>
        <v>0.35937940761636106</v>
      </c>
      <c r="CD252">
        <v>59.07</v>
      </c>
    </row>
    <row r="253" spans="1:82" x14ac:dyDescent="0.3">
      <c r="A253" t="s">
        <v>676</v>
      </c>
      <c r="B253" t="s">
        <v>677</v>
      </c>
      <c r="C253" t="s">
        <v>148</v>
      </c>
      <c r="D253" t="s">
        <v>44</v>
      </c>
      <c r="F253">
        <v>6.8</v>
      </c>
      <c r="G253">
        <v>526065</v>
      </c>
      <c r="H253">
        <v>9124</v>
      </c>
      <c r="J253">
        <v>18274</v>
      </c>
      <c r="K253">
        <v>1550</v>
      </c>
      <c r="L253">
        <v>1904</v>
      </c>
      <c r="P253">
        <v>526065</v>
      </c>
      <c r="Q253">
        <v>24499</v>
      </c>
      <c r="R253">
        <v>36713</v>
      </c>
      <c r="T253">
        <v>29205</v>
      </c>
      <c r="U253">
        <v>526065</v>
      </c>
      <c r="W253">
        <v>23777</v>
      </c>
      <c r="X253">
        <v>5907</v>
      </c>
      <c r="Y253">
        <v>1315936</v>
      </c>
      <c r="AB253">
        <v>13278</v>
      </c>
      <c r="AE253">
        <v>205</v>
      </c>
      <c r="AF253">
        <v>14303</v>
      </c>
      <c r="AH253">
        <v>601</v>
      </c>
      <c r="AI253">
        <v>556</v>
      </c>
      <c r="AJ253">
        <v>9133</v>
      </c>
      <c r="AK253">
        <v>2164</v>
      </c>
      <c r="AM253">
        <v>613</v>
      </c>
      <c r="AO253">
        <f t="shared" si="101"/>
        <v>15.349417637271223</v>
      </c>
      <c r="AP253">
        <f t="shared" si="102"/>
        <v>0</v>
      </c>
      <c r="AQ253">
        <f t="shared" si="103"/>
        <v>524515</v>
      </c>
      <c r="AS253">
        <f t="shared" si="78"/>
        <v>526065</v>
      </c>
      <c r="AT253">
        <f t="shared" si="79"/>
        <v>524515</v>
      </c>
      <c r="AU253" s="3">
        <f t="shared" si="80"/>
        <v>58970000000</v>
      </c>
      <c r="AV253">
        <f t="shared" si="81"/>
        <v>2.9177796730957625E-5</v>
      </c>
      <c r="AW253">
        <f t="shared" si="82"/>
        <v>3.8968568522901163E-4</v>
      </c>
      <c r="AX253">
        <f t="shared" si="83"/>
        <v>2.7643160331498592E-5</v>
      </c>
      <c r="AY253">
        <f t="shared" si="84"/>
        <v>3.8968568522901163E-4</v>
      </c>
      <c r="AZ253">
        <f t="shared" si="85"/>
        <v>3.6918976353845877E-4</v>
      </c>
      <c r="BB253">
        <f t="shared" si="86"/>
        <v>4.1135601113930784E-3</v>
      </c>
      <c r="BD253" t="e">
        <f t="shared" si="87"/>
        <v>#DIV/0!</v>
      </c>
      <c r="BF253">
        <f t="shared" si="88"/>
        <v>2.2609433027344847E-2</v>
      </c>
      <c r="BG253">
        <f t="shared" si="89"/>
        <v>1</v>
      </c>
      <c r="BI253">
        <f t="shared" si="90"/>
        <v>-24181</v>
      </c>
      <c r="BL253">
        <f t="shared" si="91"/>
        <v>4.1135601113930784E-3</v>
      </c>
      <c r="BM253">
        <f>CD253/U253</f>
        <v>1.12096413941243E-4</v>
      </c>
      <c r="BN253">
        <f>CD253/(U253-K253-J253)</f>
        <v>1.1648602147988804E-4</v>
      </c>
      <c r="BP253">
        <f t="shared" si="92"/>
        <v>1.0771953607471005</v>
      </c>
      <c r="BR253">
        <f t="shared" si="93"/>
        <v>2.9177796730957625E-5</v>
      </c>
      <c r="BT253">
        <f t="shared" si="94"/>
        <v>1.5439072149420094E-2</v>
      </c>
      <c r="BU253">
        <f t="shared" si="95"/>
        <v>0.98582494558657197</v>
      </c>
      <c r="BW253">
        <f t="shared" si="96"/>
        <v>4.5197836769220533E-2</v>
      </c>
      <c r="BX253" t="e">
        <f t="shared" si="97"/>
        <v>#DIV/0!</v>
      </c>
      <c r="BY253" t="e">
        <f t="shared" si="98"/>
        <v>#DIV/0!</v>
      </c>
      <c r="CA253" t="e">
        <f t="shared" si="99"/>
        <v>#DIV/0!</v>
      </c>
      <c r="CB253" t="e">
        <f t="shared" si="100"/>
        <v>#DIV/0!</v>
      </c>
      <c r="CD253">
        <v>58.97</v>
      </c>
    </row>
    <row r="254" spans="1:82" x14ac:dyDescent="0.3">
      <c r="A254" t="s">
        <v>678</v>
      </c>
      <c r="B254" t="s">
        <v>679</v>
      </c>
      <c r="C254" t="s">
        <v>164</v>
      </c>
      <c r="D254" t="s">
        <v>44</v>
      </c>
      <c r="E254">
        <v>3273</v>
      </c>
      <c r="F254">
        <v>12191</v>
      </c>
      <c r="G254">
        <v>15464</v>
      </c>
      <c r="H254">
        <v>-566</v>
      </c>
      <c r="I254">
        <v>-99</v>
      </c>
      <c r="J254">
        <v>9930</v>
      </c>
      <c r="K254">
        <v>836</v>
      </c>
      <c r="L254">
        <v>1032</v>
      </c>
      <c r="M254">
        <v>2356</v>
      </c>
      <c r="N254">
        <v>1244</v>
      </c>
      <c r="O254">
        <v>10967</v>
      </c>
      <c r="P254">
        <v>12211</v>
      </c>
      <c r="Q254">
        <v>500</v>
      </c>
      <c r="R254">
        <v>10354</v>
      </c>
      <c r="S254">
        <v>1017</v>
      </c>
      <c r="T254">
        <v>10854</v>
      </c>
      <c r="U254">
        <v>15464</v>
      </c>
      <c r="V254">
        <v>430503000</v>
      </c>
      <c r="W254">
        <v>1814</v>
      </c>
      <c r="X254">
        <v>430503000</v>
      </c>
      <c r="Y254">
        <v>430503000</v>
      </c>
      <c r="AA254">
        <v>17</v>
      </c>
      <c r="AB254">
        <v>12614</v>
      </c>
      <c r="AC254">
        <v>5495</v>
      </c>
      <c r="AD254">
        <v>56.4</v>
      </c>
      <c r="AE254">
        <v>3417</v>
      </c>
      <c r="AF254">
        <v>2542</v>
      </c>
      <c r="AG254">
        <v>-2347</v>
      </c>
      <c r="AH254">
        <v>3099</v>
      </c>
      <c r="AJ254">
        <v>2435</v>
      </c>
      <c r="AK254">
        <v>2782</v>
      </c>
      <c r="AL254">
        <v>274519638</v>
      </c>
      <c r="AM254">
        <v>274519638</v>
      </c>
      <c r="AN254">
        <v>292</v>
      </c>
      <c r="AO254">
        <f t="shared" si="101"/>
        <v>3417</v>
      </c>
      <c r="AP254">
        <f t="shared" si="102"/>
        <v>2029</v>
      </c>
      <c r="AQ254">
        <f t="shared" si="103"/>
        <v>14628</v>
      </c>
      <c r="AS254">
        <f t="shared" si="78"/>
        <v>14220</v>
      </c>
      <c r="AT254">
        <f t="shared" si="79"/>
        <v>14628</v>
      </c>
      <c r="AU254" s="3">
        <f t="shared" si="80"/>
        <v>58400000000</v>
      </c>
      <c r="AV254">
        <f t="shared" si="81"/>
        <v>0.24029535864978904</v>
      </c>
      <c r="AW254">
        <f t="shared" si="82"/>
        <v>0.24029535864978904</v>
      </c>
      <c r="AX254">
        <f t="shared" si="83"/>
        <v>0.12983509385211642</v>
      </c>
      <c r="AY254">
        <f t="shared" si="84"/>
        <v>0.2209648215209519</v>
      </c>
      <c r="AZ254">
        <f t="shared" si="85"/>
        <v>0.12983509385211642</v>
      </c>
      <c r="BB254">
        <f t="shared" si="86"/>
        <v>0.19563994374120958</v>
      </c>
      <c r="BD254">
        <f t="shared" si="87"/>
        <v>-127.41414141414141</v>
      </c>
      <c r="BF254">
        <f t="shared" si="88"/>
        <v>0.50307091010608596</v>
      </c>
      <c r="BG254">
        <f t="shared" si="89"/>
        <v>1</v>
      </c>
      <c r="BI254">
        <f t="shared" si="90"/>
        <v>-430512930</v>
      </c>
      <c r="BL254">
        <f t="shared" si="91"/>
        <v>0.19563994374120958</v>
      </c>
      <c r="BM254">
        <f>CD254/U254</f>
        <v>3.7765131919296428E-3</v>
      </c>
      <c r="BN254">
        <f>CD254/(U254-K254-J254)</f>
        <v>1.2430821626223925E-2</v>
      </c>
      <c r="BP254">
        <f t="shared" si="92"/>
        <v>0.20152211828127478</v>
      </c>
      <c r="BR254">
        <f t="shared" si="93"/>
        <v>0.24029535864978901</v>
      </c>
      <c r="BT254">
        <f t="shared" si="94"/>
        <v>0.27088948787061995</v>
      </c>
      <c r="BU254">
        <f t="shared" si="95"/>
        <v>-27838.09958613554</v>
      </c>
      <c r="BW254">
        <f t="shared" si="96"/>
        <v>0.11730470770822556</v>
      </c>
      <c r="BX254">
        <f t="shared" si="97"/>
        <v>1.1099698695358492E-4</v>
      </c>
      <c r="BY254">
        <f t="shared" si="98"/>
        <v>0.16091145855903485</v>
      </c>
      <c r="CA254">
        <f t="shared" si="99"/>
        <v>-0.454983922829582</v>
      </c>
      <c r="CB254">
        <f t="shared" si="100"/>
        <v>0.73713826366559487</v>
      </c>
      <c r="CD254">
        <v>58.4</v>
      </c>
    </row>
    <row r="255" spans="1:82" x14ac:dyDescent="0.3">
      <c r="A255" t="s">
        <v>680</v>
      </c>
      <c r="B255" t="s">
        <v>681</v>
      </c>
      <c r="C255" t="s">
        <v>151</v>
      </c>
      <c r="D255" t="s">
        <v>44</v>
      </c>
      <c r="G255">
        <v>1.4</v>
      </c>
      <c r="H255">
        <v>1227489</v>
      </c>
      <c r="J255">
        <v>1162636</v>
      </c>
      <c r="K255">
        <v>975828</v>
      </c>
      <c r="L255">
        <v>169007</v>
      </c>
      <c r="P255">
        <v>1.4</v>
      </c>
      <c r="R255">
        <v>7.8</v>
      </c>
      <c r="T255">
        <v>7.8</v>
      </c>
      <c r="U255">
        <v>8</v>
      </c>
      <c r="W255">
        <v>837294</v>
      </c>
      <c r="X255">
        <v>1458771</v>
      </c>
      <c r="Y255">
        <v>1098</v>
      </c>
      <c r="AA255">
        <v>17757</v>
      </c>
      <c r="AB255">
        <v>3884781</v>
      </c>
      <c r="AE255">
        <v>351118</v>
      </c>
      <c r="AF255">
        <v>12.5</v>
      </c>
      <c r="AH255">
        <v>391098</v>
      </c>
      <c r="AI255">
        <v>164617</v>
      </c>
      <c r="AJ255">
        <v>1078514</v>
      </c>
      <c r="AK255">
        <v>1404724</v>
      </c>
      <c r="AL255">
        <v>36.200000000000003</v>
      </c>
      <c r="AM255">
        <v>157341</v>
      </c>
      <c r="AN255">
        <v>1404687.8</v>
      </c>
      <c r="AO255">
        <f t="shared" si="101"/>
        <v>203328.97575032344</v>
      </c>
      <c r="AP255">
        <f t="shared" si="102"/>
        <v>0</v>
      </c>
      <c r="AQ255">
        <f t="shared" si="103"/>
        <v>-975826.6</v>
      </c>
      <c r="AS255">
        <f t="shared" si="78"/>
        <v>1.4</v>
      </c>
      <c r="AT255">
        <f t="shared" si="79"/>
        <v>-975820</v>
      </c>
      <c r="AU255" s="3">
        <f t="shared" si="80"/>
        <v>58130000000</v>
      </c>
      <c r="AV255">
        <f t="shared" si="81"/>
        <v>145234.98267880248</v>
      </c>
      <c r="AW255">
        <f t="shared" si="82"/>
        <v>250798.57142857145</v>
      </c>
      <c r="AX255">
        <f t="shared" si="83"/>
        <v>12868.922515843255</v>
      </c>
      <c r="AY255">
        <f t="shared" si="84"/>
        <v>250798.57142857145</v>
      </c>
      <c r="AZ255">
        <f t="shared" si="85"/>
        <v>22222.6582278481</v>
      </c>
      <c r="BB255">
        <f t="shared" si="86"/>
        <v>1003374.2857142858</v>
      </c>
      <c r="BD255" t="e">
        <f t="shared" si="87"/>
        <v>#DIV/0!</v>
      </c>
      <c r="BF255">
        <f t="shared" si="88"/>
        <v>245872.21518987342</v>
      </c>
      <c r="BG255">
        <f t="shared" si="89"/>
        <v>0.17499999999999999</v>
      </c>
      <c r="BI255">
        <f t="shared" si="90"/>
        <v>-2621400.4</v>
      </c>
      <c r="BL255">
        <f t="shared" si="91"/>
        <v>1003374.2857142858</v>
      </c>
      <c r="BM255">
        <f>CD255/U255</f>
        <v>7.2662500000000003</v>
      </c>
      <c r="BN255">
        <f>CD255/(U255-K255-J255)</f>
        <v>-2.7183163927618808E-5</v>
      </c>
      <c r="BP255">
        <f t="shared" si="92"/>
        <v>3.2176846004961412E-6</v>
      </c>
      <c r="BR255">
        <f t="shared" si="93"/>
        <v>145234.98267880248</v>
      </c>
      <c r="BT255">
        <f t="shared" si="94"/>
        <v>9.0382958524560325E-2</v>
      </c>
      <c r="BU255">
        <f t="shared" si="95"/>
        <v>-1738993.5714285716</v>
      </c>
      <c r="BW255">
        <f t="shared" si="96"/>
        <v>104661.75</v>
      </c>
      <c r="BX255" t="e">
        <f t="shared" si="97"/>
        <v>#DIV/0!</v>
      </c>
      <c r="BY255" t="e">
        <f t="shared" si="98"/>
        <v>#DIV/0!</v>
      </c>
      <c r="CA255" t="e">
        <f t="shared" si="99"/>
        <v>#DIV/0!</v>
      </c>
      <c r="CB255" t="e">
        <f t="shared" si="100"/>
        <v>#DIV/0!</v>
      </c>
      <c r="CD255">
        <v>58.13</v>
      </c>
    </row>
    <row r="256" spans="1:82" x14ac:dyDescent="0.3">
      <c r="A256" t="s">
        <v>682</v>
      </c>
      <c r="B256" t="s">
        <v>683</v>
      </c>
      <c r="C256" t="s">
        <v>142</v>
      </c>
      <c r="D256" t="s">
        <v>44</v>
      </c>
      <c r="G256">
        <v>133189</v>
      </c>
      <c r="J256">
        <v>4233</v>
      </c>
      <c r="K256">
        <v>2024</v>
      </c>
      <c r="L256">
        <v>2024</v>
      </c>
      <c r="O256">
        <v>2024</v>
      </c>
      <c r="P256">
        <v>105325</v>
      </c>
      <c r="Q256">
        <v>100</v>
      </c>
      <c r="R256">
        <v>15043</v>
      </c>
      <c r="S256">
        <v>2024</v>
      </c>
      <c r="T256">
        <v>8033</v>
      </c>
      <c r="U256">
        <v>27864</v>
      </c>
      <c r="W256">
        <v>49630</v>
      </c>
      <c r="Y256">
        <v>500</v>
      </c>
      <c r="AA256">
        <v>2024</v>
      </c>
      <c r="AB256">
        <v>46423</v>
      </c>
      <c r="AD256">
        <v>3637</v>
      </c>
      <c r="AF256">
        <v>4999</v>
      </c>
      <c r="AH256">
        <v>6180</v>
      </c>
      <c r="AI256">
        <v>1181</v>
      </c>
      <c r="AJ256">
        <v>4503</v>
      </c>
      <c r="AK256">
        <v>9074</v>
      </c>
      <c r="AM256">
        <v>2024</v>
      </c>
      <c r="AO256">
        <f t="shared" si="101"/>
        <v>0</v>
      </c>
      <c r="AP256">
        <f t="shared" si="102"/>
        <v>0</v>
      </c>
      <c r="AQ256">
        <f t="shared" si="103"/>
        <v>131165</v>
      </c>
      <c r="AS256">
        <f t="shared" si="78"/>
        <v>133189</v>
      </c>
      <c r="AT256">
        <f t="shared" si="79"/>
        <v>25840</v>
      </c>
      <c r="AU256" s="3">
        <f t="shared" si="80"/>
        <v>58120000000</v>
      </c>
      <c r="AV256">
        <f t="shared" si="81"/>
        <v>0</v>
      </c>
      <c r="AW256">
        <f t="shared" si="82"/>
        <v>0</v>
      </c>
      <c r="AX256">
        <f t="shared" si="83"/>
        <v>0</v>
      </c>
      <c r="AY256">
        <f t="shared" si="84"/>
        <v>0</v>
      </c>
      <c r="AZ256">
        <f t="shared" si="85"/>
        <v>0</v>
      </c>
      <c r="BB256">
        <f t="shared" si="86"/>
        <v>6.8128749371194314E-2</v>
      </c>
      <c r="BD256" t="e">
        <f t="shared" si="87"/>
        <v>#DIV/0!</v>
      </c>
      <c r="BF256">
        <f t="shared" si="88"/>
        <v>1.0794289301741578</v>
      </c>
      <c r="BG256">
        <f t="shared" si="89"/>
        <v>4.7799669824863624</v>
      </c>
      <c r="BI256">
        <f t="shared" si="90"/>
        <v>-109558</v>
      </c>
      <c r="BL256">
        <f t="shared" si="91"/>
        <v>6.8128749371194314E-2</v>
      </c>
      <c r="BM256">
        <f>CD256/U256</f>
        <v>2.0858455354579386E-3</v>
      </c>
      <c r="BN256">
        <f>CD256/(U256-K256-J256)</f>
        <v>2.6898690239274309E-3</v>
      </c>
      <c r="BP256">
        <f t="shared" si="92"/>
        <v>0.10768369127372207</v>
      </c>
      <c r="BR256">
        <f t="shared" si="93"/>
        <v>0</v>
      </c>
      <c r="BT256">
        <f t="shared" si="94"/>
        <v>0</v>
      </c>
      <c r="BU256">
        <f t="shared" si="95"/>
        <v>0.19401001584214914</v>
      </c>
      <c r="BW256">
        <f t="shared" si="96"/>
        <v>1.7811513063451048</v>
      </c>
      <c r="BX256" t="e">
        <f t="shared" si="97"/>
        <v>#DIV/0!</v>
      </c>
      <c r="BY256" t="e">
        <f t="shared" si="98"/>
        <v>#DIV/0!</v>
      </c>
      <c r="CA256" t="e">
        <f t="shared" si="99"/>
        <v>#DIV/0!</v>
      </c>
      <c r="CB256" t="e">
        <f t="shared" si="100"/>
        <v>#DIV/0!</v>
      </c>
      <c r="CD256">
        <v>58.12</v>
      </c>
    </row>
    <row r="257" spans="1:82" x14ac:dyDescent="0.3">
      <c r="A257" t="s">
        <v>684</v>
      </c>
      <c r="B257" t="s">
        <v>685</v>
      </c>
      <c r="C257" t="s">
        <v>686</v>
      </c>
      <c r="D257" t="s">
        <v>110</v>
      </c>
      <c r="E257">
        <v>32229</v>
      </c>
      <c r="F257">
        <v>21450</v>
      </c>
      <c r="G257">
        <v>32229</v>
      </c>
      <c r="H257">
        <v>-596</v>
      </c>
      <c r="I257">
        <v>47</v>
      </c>
      <c r="J257">
        <v>2023</v>
      </c>
      <c r="K257">
        <v>2023</v>
      </c>
      <c r="L257">
        <v>2023</v>
      </c>
      <c r="M257">
        <v>2023</v>
      </c>
      <c r="N257">
        <v>32229</v>
      </c>
      <c r="O257">
        <v>376</v>
      </c>
      <c r="P257">
        <v>32229</v>
      </c>
      <c r="Q257">
        <v>2023</v>
      </c>
      <c r="R257">
        <v>2023</v>
      </c>
      <c r="S257">
        <v>559</v>
      </c>
      <c r="T257">
        <v>2023</v>
      </c>
      <c r="U257">
        <v>46</v>
      </c>
      <c r="V257">
        <v>2023</v>
      </c>
      <c r="W257">
        <v>184.6</v>
      </c>
      <c r="X257">
        <v>2318</v>
      </c>
      <c r="Y257">
        <v>559</v>
      </c>
      <c r="Z257">
        <v>2023</v>
      </c>
      <c r="AA257">
        <v>376</v>
      </c>
      <c r="AB257">
        <v>2023</v>
      </c>
      <c r="AC257">
        <v>559</v>
      </c>
      <c r="AD257">
        <v>4479</v>
      </c>
      <c r="AE257">
        <v>-2</v>
      </c>
      <c r="AF257">
        <v>23.1</v>
      </c>
      <c r="AG257">
        <v>559</v>
      </c>
      <c r="AH257">
        <v>4479</v>
      </c>
      <c r="AI257">
        <v>4479</v>
      </c>
      <c r="AJ257">
        <v>32229</v>
      </c>
      <c r="AK257">
        <v>-3</v>
      </c>
      <c r="AL257">
        <v>559</v>
      </c>
      <c r="AM257">
        <v>559</v>
      </c>
      <c r="AN257">
        <v>-1</v>
      </c>
      <c r="AO257">
        <f t="shared" si="101"/>
        <v>0</v>
      </c>
      <c r="AP257">
        <f t="shared" si="102"/>
        <v>0</v>
      </c>
      <c r="AQ257">
        <f t="shared" si="103"/>
        <v>30206</v>
      </c>
      <c r="AS257">
        <f t="shared" si="78"/>
        <v>0</v>
      </c>
      <c r="AT257">
        <f t="shared" si="79"/>
        <v>-1977</v>
      </c>
      <c r="AU257" s="3">
        <f t="shared" si="80"/>
        <v>58090000000</v>
      </c>
      <c r="AV257" t="e">
        <f t="shared" si="81"/>
        <v>#DIV/0!</v>
      </c>
      <c r="AW257" t="e">
        <f t="shared" si="82"/>
        <v>#DIV/0!</v>
      </c>
      <c r="AX257">
        <f t="shared" si="83"/>
        <v>0</v>
      </c>
      <c r="AY257">
        <f t="shared" si="84"/>
        <v>-6.2055912377051718E-5</v>
      </c>
      <c r="AZ257">
        <f t="shared" si="85"/>
        <v>-9.666505558240696E-4</v>
      </c>
      <c r="BB257" t="e">
        <f t="shared" si="86"/>
        <v>#DIV/0!</v>
      </c>
      <c r="BD257">
        <f t="shared" si="87"/>
        <v>43.042553191489361</v>
      </c>
      <c r="BF257">
        <f t="shared" si="88"/>
        <v>-7.1898212318299751E-2</v>
      </c>
      <c r="BG257">
        <f t="shared" si="89"/>
        <v>700.63043478260875</v>
      </c>
      <c r="BI257">
        <f t="shared" si="90"/>
        <v>-36524</v>
      </c>
      <c r="BL257" t="e">
        <f t="shared" si="91"/>
        <v>#DIV/0!</v>
      </c>
      <c r="BM257">
        <f>CD257/U257</f>
        <v>1.2628260869565218</v>
      </c>
      <c r="BN257">
        <f>CD257/(U257-K257-J257)</f>
        <v>-1.4522500000000001E-2</v>
      </c>
      <c r="BP257">
        <f t="shared" si="92"/>
        <v>1.1418685121107268E-2</v>
      </c>
      <c r="BR257" t="e">
        <f t="shared" si="93"/>
        <v>#DIV/0!</v>
      </c>
      <c r="BT257">
        <f t="shared" si="94"/>
        <v>-9.8863074641621345E-4</v>
      </c>
      <c r="BU257">
        <f t="shared" si="95"/>
        <v>-0.13326507182971858</v>
      </c>
      <c r="BW257">
        <f t="shared" si="96"/>
        <v>4.0130434782608697</v>
      </c>
      <c r="BX257">
        <f t="shared" si="97"/>
        <v>3.9772198387110422E-2</v>
      </c>
      <c r="BY257">
        <f t="shared" si="98"/>
        <v>4.6328741701958092E-4</v>
      </c>
      <c r="CA257">
        <f t="shared" si="99"/>
        <v>-1.8492661888361413E-2</v>
      </c>
      <c r="CB257">
        <f t="shared" si="100"/>
        <v>0.93723044463061222</v>
      </c>
      <c r="CD257">
        <v>58.09</v>
      </c>
    </row>
    <row r="258" spans="1:82" x14ac:dyDescent="0.3">
      <c r="A258" t="s">
        <v>687</v>
      </c>
      <c r="B258" t="s">
        <v>688</v>
      </c>
      <c r="C258" t="s">
        <v>95</v>
      </c>
      <c r="D258" t="s">
        <v>44</v>
      </c>
      <c r="E258">
        <v>18660.900000000001</v>
      </c>
      <c r="G258">
        <v>37759.4</v>
      </c>
      <c r="H258">
        <v>2488.1999999999998</v>
      </c>
      <c r="K258">
        <v>1148.5999999999999</v>
      </c>
      <c r="L258">
        <v>6211.9</v>
      </c>
      <c r="M258">
        <v>3087.3</v>
      </c>
      <c r="N258">
        <v>3944.3</v>
      </c>
      <c r="O258">
        <v>204.1</v>
      </c>
      <c r="P258">
        <v>8405.7999999999993</v>
      </c>
      <c r="R258">
        <v>1984.4</v>
      </c>
      <c r="S258">
        <v>789.5</v>
      </c>
      <c r="T258">
        <v>1984.4</v>
      </c>
      <c r="U258">
        <v>29353.599999999999</v>
      </c>
      <c r="V258">
        <v>15167.4</v>
      </c>
      <c r="W258">
        <v>31672.9</v>
      </c>
      <c r="AA258">
        <v>7.9</v>
      </c>
      <c r="AB258">
        <v>14202</v>
      </c>
      <c r="AC258">
        <v>1087.3</v>
      </c>
      <c r="AD258">
        <v>13114.7</v>
      </c>
      <c r="AE258">
        <v>3990.7</v>
      </c>
      <c r="AF258">
        <v>4412.6000000000004</v>
      </c>
      <c r="AG258">
        <v>5132</v>
      </c>
      <c r="AH258">
        <v>4779.8999999999996</v>
      </c>
      <c r="AI258">
        <v>367.3</v>
      </c>
      <c r="AJ258">
        <v>4485.6000000000004</v>
      </c>
      <c r="AK258">
        <v>4420.5</v>
      </c>
      <c r="AL258">
        <v>755.9</v>
      </c>
      <c r="AM258">
        <v>482.9</v>
      </c>
      <c r="AN258">
        <v>3664.6</v>
      </c>
      <c r="AO258">
        <f t="shared" si="101"/>
        <v>3684.0441892089789</v>
      </c>
      <c r="AP258">
        <f t="shared" si="102"/>
        <v>14716.600000000002</v>
      </c>
      <c r="AQ258">
        <f t="shared" si="103"/>
        <v>36610.800000000003</v>
      </c>
      <c r="AS258">
        <f t="shared" si="78"/>
        <v>33815.1</v>
      </c>
      <c r="AT258">
        <f t="shared" si="79"/>
        <v>28205</v>
      </c>
      <c r="AU258" s="3">
        <f t="shared" si="80"/>
        <v>57880000000</v>
      </c>
      <c r="AV258">
        <f t="shared" si="81"/>
        <v>0.10894671875017312</v>
      </c>
      <c r="AW258">
        <f t="shared" si="82"/>
        <v>0.11801532451478777</v>
      </c>
      <c r="AX258">
        <f t="shared" si="83"/>
        <v>0.11755836968565253</v>
      </c>
      <c r="AY258">
        <f t="shared" si="84"/>
        <v>0.10568759037484705</v>
      </c>
      <c r="AZ258">
        <f t="shared" si="85"/>
        <v>0.12734379985959537</v>
      </c>
      <c r="BB258">
        <f t="shared" si="86"/>
        <v>0.13072562257689613</v>
      </c>
      <c r="BD258" t="e">
        <f t="shared" si="87"/>
        <v>#DIV/0!</v>
      </c>
      <c r="BF258">
        <f t="shared" si="88"/>
        <v>0.51844037132625387</v>
      </c>
      <c r="BG258">
        <f t="shared" si="89"/>
        <v>1.286363512482285</v>
      </c>
      <c r="BI258">
        <f t="shared" si="90"/>
        <v>-8405.8000000000029</v>
      </c>
      <c r="BL258">
        <f t="shared" si="91"/>
        <v>0.13072562257689613</v>
      </c>
      <c r="BM258">
        <f>CD258/U258</f>
        <v>1.9718194701842367E-3</v>
      </c>
      <c r="BN258">
        <f>CD258/(U258-K258-J258)</f>
        <v>2.052118418720085E-3</v>
      </c>
      <c r="BP258">
        <f t="shared" si="92"/>
        <v>0.31070271792705256</v>
      </c>
      <c r="BR258">
        <f t="shared" si="93"/>
        <v>0.10894671875017312</v>
      </c>
      <c r="BT258">
        <f t="shared" si="94"/>
        <v>0.28099563441768766</v>
      </c>
      <c r="BU258">
        <f t="shared" si="95"/>
        <v>0.74696631832073601</v>
      </c>
      <c r="BW258">
        <f t="shared" si="96"/>
        <v>1.0790124550310696</v>
      </c>
      <c r="BX258">
        <f t="shared" si="97"/>
        <v>1.0377590483860875E-3</v>
      </c>
      <c r="BY258">
        <f t="shared" si="98"/>
        <v>1.0365123490500161</v>
      </c>
      <c r="CA258">
        <f t="shared" si="99"/>
        <v>0.63083436858251141</v>
      </c>
      <c r="CB258">
        <f t="shared" si="100"/>
        <v>3.9483812083259391</v>
      </c>
      <c r="CD258">
        <v>57.88</v>
      </c>
    </row>
    <row r="259" spans="1:82" x14ac:dyDescent="0.3">
      <c r="A259" t="s">
        <v>689</v>
      </c>
      <c r="B259" t="s">
        <v>690</v>
      </c>
      <c r="C259" t="s">
        <v>691</v>
      </c>
      <c r="D259" t="s">
        <v>44</v>
      </c>
      <c r="E259">
        <v>10618</v>
      </c>
      <c r="F259">
        <v>1313</v>
      </c>
      <c r="G259">
        <v>83880</v>
      </c>
      <c r="H259">
        <v>355</v>
      </c>
      <c r="I259">
        <v>41491</v>
      </c>
      <c r="J259">
        <v>6423</v>
      </c>
      <c r="L259">
        <v>270</v>
      </c>
      <c r="N259">
        <v>9658</v>
      </c>
      <c r="O259">
        <v>25935</v>
      </c>
      <c r="P259">
        <v>52551</v>
      </c>
      <c r="Q259">
        <v>68</v>
      </c>
      <c r="R259">
        <v>76</v>
      </c>
      <c r="S259">
        <v>3189</v>
      </c>
      <c r="T259">
        <v>18992</v>
      </c>
      <c r="V259">
        <v>13728</v>
      </c>
      <c r="W259">
        <v>38649</v>
      </c>
      <c r="AA259">
        <v>1359</v>
      </c>
      <c r="AB259">
        <v>40857</v>
      </c>
      <c r="AE259">
        <v>5559</v>
      </c>
      <c r="AF259">
        <v>4331</v>
      </c>
      <c r="AH259">
        <v>5414</v>
      </c>
      <c r="AI259">
        <v>1505</v>
      </c>
      <c r="AJ259">
        <v>4299</v>
      </c>
      <c r="AK259">
        <v>8312</v>
      </c>
      <c r="AL259">
        <v>5176</v>
      </c>
      <c r="AM259">
        <v>4287</v>
      </c>
      <c r="AN259">
        <v>3136</v>
      </c>
      <c r="AO259">
        <f t="shared" si="101"/>
        <v>4013.6924639822682</v>
      </c>
      <c r="AP259">
        <f t="shared" si="102"/>
        <v>960</v>
      </c>
      <c r="AQ259">
        <f t="shared" si="103"/>
        <v>83880</v>
      </c>
      <c r="AS259">
        <f t="shared" ref="AS259:AS322" si="104">G259-N259</f>
        <v>74222</v>
      </c>
      <c r="AT259">
        <f t="shared" ref="AT259:AT322" si="105">U259-K259</f>
        <v>0</v>
      </c>
      <c r="AU259" s="3">
        <f t="shared" ref="AU259:AU322" si="106">CD259*1000000000</f>
        <v>57300000000</v>
      </c>
      <c r="AV259">
        <f t="shared" ref="AV259:AV322" si="107">AO259/AS259</f>
        <v>5.4076856780769428E-2</v>
      </c>
      <c r="AW259">
        <f t="shared" ref="AW259:AW322" si="108">AE259/(G259-N259)</f>
        <v>7.489693082913422E-2</v>
      </c>
      <c r="AX259">
        <f t="shared" ref="AX259:AX322" si="109">AO259/(T259+U259)</f>
        <v>0.21133595534868724</v>
      </c>
      <c r="AY259">
        <f t="shared" ref="AY259:AY322" si="110">AE259/G259</f>
        <v>6.6273247496423465E-2</v>
      </c>
      <c r="AZ259">
        <f t="shared" ref="AZ259:AZ322" si="111">AE259/(T259+U259)</f>
        <v>0.29270219039595619</v>
      </c>
      <c r="BB259">
        <f t="shared" ref="BB259:BB322" si="112">AK259/AS259</f>
        <v>0.11198835924658457</v>
      </c>
      <c r="BD259">
        <f t="shared" ref="BD259:BD322" si="113">AB259/I259</f>
        <v>0.98471957773975083</v>
      </c>
      <c r="BF259">
        <f t="shared" ref="BF259:BF322" si="114">AB259/(Q259+R259+U259-N259)</f>
        <v>-4.2944082404877024</v>
      </c>
      <c r="BG259" t="e">
        <f t="shared" ref="BG259:BG322" si="115">G259/U259</f>
        <v>#DIV/0!</v>
      </c>
      <c r="BI259">
        <f t="shared" ref="BI259:BI322" si="116">(U259-K259-J259-X259)-AQ259</f>
        <v>-90303</v>
      </c>
      <c r="BL259">
        <f t="shared" ref="BL259:BL322" si="117">AK259/AS259</f>
        <v>0.11198835924658457</v>
      </c>
      <c r="BM259" t="e">
        <f>CD259/U259</f>
        <v>#DIV/0!</v>
      </c>
      <c r="BN259">
        <f>CD259/(U259-K259-J259)</f>
        <v>-8.9210649229332084E-3</v>
      </c>
      <c r="BP259">
        <f t="shared" ref="BP259:BP322" si="118">AF259/AB259</f>
        <v>0.10600386714638863</v>
      </c>
      <c r="BR259">
        <f t="shared" ref="BR259:BR322" si="119">(AO259/AB259)*(AB259/AS259)</f>
        <v>5.4076856780769428E-2</v>
      </c>
      <c r="BT259">
        <f t="shared" ref="BT259:BT322" si="120">AE259/AB259</f>
        <v>0.1360599162934136</v>
      </c>
      <c r="BU259">
        <f t="shared" ref="BU259:BU322" si="121">(U259-X259-K259)/G259</f>
        <v>0</v>
      </c>
      <c r="BW259" t="e">
        <f t="shared" ref="BW259:BW322" si="122">W259/U259</f>
        <v>#DIV/0!</v>
      </c>
      <c r="BX259">
        <f t="shared" ref="BX259:BX322" si="123">(CB259+CA259)/AF259</f>
        <v>2.6233122931239858E-4</v>
      </c>
      <c r="BY259">
        <f t="shared" ref="BY259:BY322" si="124">(CB259+AP259)/AB259</f>
        <v>2.3523494124913388E-2</v>
      </c>
      <c r="CA259">
        <f t="shared" ref="CA259:CA322" si="125">H259/N259</f>
        <v>3.6757092565748599E-2</v>
      </c>
      <c r="CB259">
        <f t="shared" ref="CB259:CB322" si="126">(E259-M259)/N259</f>
        <v>1.0993994615862497</v>
      </c>
      <c r="CD259">
        <v>57.3</v>
      </c>
    </row>
    <row r="260" spans="1:82" x14ac:dyDescent="0.3">
      <c r="A260" t="s">
        <v>692</v>
      </c>
      <c r="B260" t="s">
        <v>693</v>
      </c>
      <c r="C260" t="s">
        <v>372</v>
      </c>
      <c r="D260" t="s">
        <v>44</v>
      </c>
      <c r="E260">
        <v>47717813</v>
      </c>
      <c r="G260">
        <v>67101667</v>
      </c>
      <c r="H260">
        <v>3132648</v>
      </c>
      <c r="I260">
        <v>2181410</v>
      </c>
      <c r="J260">
        <v>9318027</v>
      </c>
      <c r="K260">
        <v>4001046</v>
      </c>
      <c r="L260">
        <v>2784339</v>
      </c>
      <c r="M260">
        <v>18998833</v>
      </c>
      <c r="N260">
        <v>54277053</v>
      </c>
      <c r="O260">
        <v>61690</v>
      </c>
      <c r="P260">
        <v>67101667</v>
      </c>
      <c r="Q260">
        <v>576331</v>
      </c>
      <c r="R260">
        <v>3811745</v>
      </c>
      <c r="S260">
        <v>50942162</v>
      </c>
      <c r="T260">
        <v>4388076</v>
      </c>
      <c r="U260">
        <v>786742</v>
      </c>
      <c r="V260">
        <v>9815835</v>
      </c>
      <c r="W260">
        <v>5417139</v>
      </c>
      <c r="AA260">
        <v>989118</v>
      </c>
      <c r="AB260">
        <v>293958599</v>
      </c>
      <c r="AC260">
        <v>284048570</v>
      </c>
      <c r="AD260">
        <v>9910029</v>
      </c>
      <c r="AE260">
        <v>2175249</v>
      </c>
      <c r="AF260">
        <v>1519273</v>
      </c>
      <c r="AH260">
        <v>2003975</v>
      </c>
      <c r="AI260">
        <v>291796</v>
      </c>
      <c r="AJ260">
        <v>1924100</v>
      </c>
      <c r="AK260">
        <v>3484685</v>
      </c>
      <c r="AL260">
        <v>487173</v>
      </c>
      <c r="AM260">
        <v>1091974</v>
      </c>
      <c r="AN260">
        <v>2997512</v>
      </c>
      <c r="AO260">
        <f t="shared" ref="AO260:AO323" si="127">AE260*(1-AI260/AH260)</f>
        <v>1858514.0321466085</v>
      </c>
      <c r="AP260">
        <f t="shared" ref="AP260:AP323" si="128">E260-N260</f>
        <v>-6559240</v>
      </c>
      <c r="AQ260">
        <f t="shared" ref="AQ260:AQ323" si="129" xml:space="preserve"> G260-K260</f>
        <v>63100621</v>
      </c>
      <c r="AS260">
        <f t="shared" si="104"/>
        <v>12824614</v>
      </c>
      <c r="AT260">
        <f t="shared" si="105"/>
        <v>-3214304</v>
      </c>
      <c r="AU260" s="3">
        <f t="shared" si="106"/>
        <v>56440000000</v>
      </c>
      <c r="AV260">
        <f t="shared" si="107"/>
        <v>0.14491773648287648</v>
      </c>
      <c r="AW260">
        <f t="shared" si="108"/>
        <v>0.16961516346612848</v>
      </c>
      <c r="AX260">
        <f t="shared" si="109"/>
        <v>0.35914577713585455</v>
      </c>
      <c r="AY260">
        <f t="shared" si="110"/>
        <v>3.2417212526180607E-2</v>
      </c>
      <c r="AZ260">
        <f t="shared" si="111"/>
        <v>0.42035275443503523</v>
      </c>
      <c r="BB260">
        <f t="shared" si="112"/>
        <v>0.2717185094225838</v>
      </c>
      <c r="BD260">
        <f t="shared" si="113"/>
        <v>134.75623518733298</v>
      </c>
      <c r="BF260">
        <f t="shared" si="114"/>
        <v>-5.9866643341183963</v>
      </c>
      <c r="BG260">
        <f t="shared" si="115"/>
        <v>85.290561581814629</v>
      </c>
      <c r="BI260">
        <f t="shared" si="116"/>
        <v>-75632952</v>
      </c>
      <c r="BL260">
        <f t="shared" si="117"/>
        <v>0.2717185094225838</v>
      </c>
      <c r="BM260">
        <f>CD260/U260</f>
        <v>7.1738892800943631E-5</v>
      </c>
      <c r="BN260">
        <f>CD260/(U260-K260-J260)</f>
        <v>-4.5035516537186899E-6</v>
      </c>
      <c r="BP260">
        <f t="shared" si="118"/>
        <v>5.1683230399393763E-3</v>
      </c>
      <c r="BR260">
        <f t="shared" si="119"/>
        <v>0.14491773648287645</v>
      </c>
      <c r="BT260">
        <f t="shared" si="120"/>
        <v>7.3998481670542997E-3</v>
      </c>
      <c r="BU260">
        <f t="shared" si="121"/>
        <v>-4.7901999215608164E-2</v>
      </c>
      <c r="BW260">
        <f t="shared" si="122"/>
        <v>6.8855342666337886</v>
      </c>
      <c r="BX260">
        <f t="shared" si="123"/>
        <v>3.8625983952675832E-7</v>
      </c>
      <c r="BY260">
        <f t="shared" si="124"/>
        <v>-2.2313480514586807E-2</v>
      </c>
      <c r="CA260">
        <f t="shared" si="125"/>
        <v>5.7715882253224028E-2</v>
      </c>
      <c r="CB260">
        <f t="shared" si="126"/>
        <v>0.52911826292411268</v>
      </c>
      <c r="CD260">
        <v>56.44</v>
      </c>
    </row>
    <row r="261" spans="1:82" x14ac:dyDescent="0.3">
      <c r="A261" t="s">
        <v>694</v>
      </c>
      <c r="B261" t="s">
        <v>695</v>
      </c>
      <c r="C261" t="s">
        <v>297</v>
      </c>
      <c r="D261" t="s">
        <v>110</v>
      </c>
      <c r="E261">
        <v>1801</v>
      </c>
      <c r="F261">
        <v>2.1</v>
      </c>
      <c r="G261">
        <v>2.1</v>
      </c>
      <c r="H261">
        <v>130666</v>
      </c>
      <c r="J261">
        <v>235</v>
      </c>
      <c r="K261">
        <v>-3847</v>
      </c>
      <c r="N261">
        <v>720</v>
      </c>
      <c r="O261">
        <v>1676</v>
      </c>
      <c r="P261">
        <v>1309168</v>
      </c>
      <c r="R261">
        <v>114899</v>
      </c>
      <c r="T261">
        <v>137389</v>
      </c>
      <c r="U261">
        <v>81865</v>
      </c>
      <c r="V261">
        <v>0</v>
      </c>
      <c r="W261">
        <v>25872</v>
      </c>
      <c r="Z261">
        <v>3</v>
      </c>
      <c r="AA261">
        <v>1229</v>
      </c>
      <c r="AB261">
        <v>7506</v>
      </c>
      <c r="AF261">
        <v>15161</v>
      </c>
      <c r="AH261">
        <v>6703</v>
      </c>
      <c r="AI261">
        <v>2223</v>
      </c>
      <c r="AK261">
        <v>28584</v>
      </c>
      <c r="AO261">
        <f t="shared" si="127"/>
        <v>0</v>
      </c>
      <c r="AP261">
        <f t="shared" si="128"/>
        <v>1081</v>
      </c>
      <c r="AQ261">
        <f t="shared" si="129"/>
        <v>3849.1</v>
      </c>
      <c r="AS261">
        <f t="shared" si="104"/>
        <v>-717.9</v>
      </c>
      <c r="AT261">
        <f t="shared" si="105"/>
        <v>85712</v>
      </c>
      <c r="AU261" s="3">
        <f t="shared" si="106"/>
        <v>56030000000</v>
      </c>
      <c r="AV261">
        <f t="shared" si="107"/>
        <v>0</v>
      </c>
      <c r="AW261">
        <f t="shared" si="108"/>
        <v>0</v>
      </c>
      <c r="AX261">
        <f t="shared" si="109"/>
        <v>0</v>
      </c>
      <c r="AY261">
        <f t="shared" si="110"/>
        <v>0</v>
      </c>
      <c r="AZ261">
        <f t="shared" si="111"/>
        <v>0</v>
      </c>
      <c r="BB261">
        <f t="shared" si="112"/>
        <v>-39.816130380275808</v>
      </c>
      <c r="BD261" t="e">
        <f t="shared" si="113"/>
        <v>#DIV/0!</v>
      </c>
      <c r="BF261">
        <f t="shared" si="114"/>
        <v>3.8287323253963397E-2</v>
      </c>
      <c r="BG261">
        <f t="shared" si="115"/>
        <v>2.5651988029072253E-5</v>
      </c>
      <c r="BI261">
        <f t="shared" si="116"/>
        <v>81627.899999999994</v>
      </c>
      <c r="BL261">
        <f t="shared" si="117"/>
        <v>-39.816130380275808</v>
      </c>
      <c r="BM261">
        <f>CD261/U261</f>
        <v>6.8441947108043727E-4</v>
      </c>
      <c r="BN261">
        <f>CD261/(U261-K261-J261)</f>
        <v>6.5549797021420965E-4</v>
      </c>
      <c r="BP261">
        <f t="shared" si="118"/>
        <v>2.0198507860378365</v>
      </c>
      <c r="BR261">
        <f t="shared" si="119"/>
        <v>0</v>
      </c>
      <c r="BT261">
        <f t="shared" si="120"/>
        <v>0</v>
      </c>
      <c r="BU261">
        <f t="shared" si="121"/>
        <v>40815.238095238092</v>
      </c>
      <c r="BW261">
        <f t="shared" si="122"/>
        <v>0.31603249251817017</v>
      </c>
      <c r="BX261">
        <f t="shared" si="123"/>
        <v>1.2135211690814884E-2</v>
      </c>
      <c r="BY261">
        <f t="shared" si="124"/>
        <v>0.14435137075524765</v>
      </c>
      <c r="CA261">
        <f t="shared" si="125"/>
        <v>181.48055555555555</v>
      </c>
      <c r="CB261">
        <f t="shared" si="126"/>
        <v>2.5013888888888891</v>
      </c>
      <c r="CD261">
        <v>56.03</v>
      </c>
    </row>
    <row r="262" spans="1:82" x14ac:dyDescent="0.3">
      <c r="A262" t="s">
        <v>696</v>
      </c>
      <c r="B262" t="s">
        <v>697</v>
      </c>
      <c r="C262" t="s">
        <v>43</v>
      </c>
      <c r="D262" t="s">
        <v>44</v>
      </c>
      <c r="F262">
        <v>4</v>
      </c>
      <c r="G262">
        <v>117566</v>
      </c>
      <c r="H262">
        <v>2062</v>
      </c>
      <c r="I262">
        <v>387</v>
      </c>
      <c r="L262">
        <v>779</v>
      </c>
      <c r="P262">
        <v>77508</v>
      </c>
      <c r="R262">
        <v>82041</v>
      </c>
      <c r="T262">
        <v>82041</v>
      </c>
      <c r="U262">
        <v>117566</v>
      </c>
      <c r="V262">
        <v>81</v>
      </c>
      <c r="W262">
        <v>52277</v>
      </c>
      <c r="AA262">
        <v>-2978</v>
      </c>
      <c r="AB262">
        <v>18927</v>
      </c>
      <c r="AD262">
        <v>4352</v>
      </c>
      <c r="AF262">
        <v>5443</v>
      </c>
      <c r="AH262">
        <v>6417</v>
      </c>
      <c r="AI262">
        <v>101</v>
      </c>
      <c r="AJ262">
        <v>7985</v>
      </c>
      <c r="AK262">
        <v>2707</v>
      </c>
      <c r="AM262">
        <v>184</v>
      </c>
      <c r="AO262">
        <f t="shared" si="127"/>
        <v>0</v>
      </c>
      <c r="AP262">
        <f t="shared" si="128"/>
        <v>0</v>
      </c>
      <c r="AQ262">
        <f t="shared" si="129"/>
        <v>117566</v>
      </c>
      <c r="AS262">
        <f t="shared" si="104"/>
        <v>117566</v>
      </c>
      <c r="AT262">
        <f t="shared" si="105"/>
        <v>117566</v>
      </c>
      <c r="AU262" s="3">
        <f t="shared" si="106"/>
        <v>55970000000</v>
      </c>
      <c r="AV262">
        <f t="shared" si="107"/>
        <v>0</v>
      </c>
      <c r="AW262">
        <f t="shared" si="108"/>
        <v>0</v>
      </c>
      <c r="AX262">
        <f t="shared" si="109"/>
        <v>0</v>
      </c>
      <c r="AY262">
        <f t="shared" si="110"/>
        <v>0</v>
      </c>
      <c r="AZ262">
        <f t="shared" si="111"/>
        <v>0</v>
      </c>
      <c r="BB262">
        <f t="shared" si="112"/>
        <v>2.3025364476124049E-2</v>
      </c>
      <c r="BD262">
        <f t="shared" si="113"/>
        <v>48.906976744186046</v>
      </c>
      <c r="BF262">
        <f t="shared" si="114"/>
        <v>9.4821323901466387E-2</v>
      </c>
      <c r="BG262">
        <f t="shared" si="115"/>
        <v>1</v>
      </c>
      <c r="BI262">
        <f t="shared" si="116"/>
        <v>0</v>
      </c>
      <c r="BL262">
        <f t="shared" si="117"/>
        <v>2.3025364476124049E-2</v>
      </c>
      <c r="BM262">
        <f>CD262/U262</f>
        <v>4.7607301430685744E-4</v>
      </c>
      <c r="BN262">
        <f>CD262/(U262-K262-J262)</f>
        <v>4.7607301430685744E-4</v>
      </c>
      <c r="BP262">
        <f t="shared" si="118"/>
        <v>0.28757859143023196</v>
      </c>
      <c r="BR262">
        <f t="shared" si="119"/>
        <v>0</v>
      </c>
      <c r="BT262">
        <f t="shared" si="120"/>
        <v>0</v>
      </c>
      <c r="BU262">
        <f t="shared" si="121"/>
        <v>1</v>
      </c>
      <c r="BW262">
        <f t="shared" si="122"/>
        <v>0.44466087134035348</v>
      </c>
      <c r="BX262" t="e">
        <f t="shared" si="123"/>
        <v>#DIV/0!</v>
      </c>
      <c r="BY262" t="e">
        <f t="shared" si="124"/>
        <v>#DIV/0!</v>
      </c>
      <c r="CA262" t="e">
        <f t="shared" si="125"/>
        <v>#DIV/0!</v>
      </c>
      <c r="CB262" t="e">
        <f t="shared" si="126"/>
        <v>#DIV/0!</v>
      </c>
      <c r="CD262">
        <v>55.97</v>
      </c>
    </row>
    <row r="263" spans="1:82" x14ac:dyDescent="0.3">
      <c r="A263" t="s">
        <v>698</v>
      </c>
      <c r="B263" t="s">
        <v>699</v>
      </c>
      <c r="C263" t="s">
        <v>164</v>
      </c>
      <c r="D263" t="s">
        <v>44</v>
      </c>
      <c r="E263">
        <v>7851033</v>
      </c>
      <c r="G263">
        <v>18683894</v>
      </c>
      <c r="H263">
        <v>741960</v>
      </c>
      <c r="I263">
        <v>2700277</v>
      </c>
      <c r="J263">
        <v>5316443</v>
      </c>
      <c r="K263">
        <v>1860537</v>
      </c>
      <c r="L263">
        <v>5170935</v>
      </c>
      <c r="M263">
        <v>260181</v>
      </c>
      <c r="N263">
        <v>6028513</v>
      </c>
      <c r="P263">
        <v>11354177</v>
      </c>
      <c r="R263">
        <v>4162436</v>
      </c>
      <c r="T263">
        <v>4162436</v>
      </c>
      <c r="U263">
        <v>7329717</v>
      </c>
      <c r="V263">
        <v>1460957</v>
      </c>
      <c r="W263">
        <v>5707286</v>
      </c>
      <c r="Y263">
        <v>2</v>
      </c>
      <c r="AA263">
        <v>372708</v>
      </c>
      <c r="AB263">
        <v>23672795</v>
      </c>
      <c r="AC263">
        <v>20162034</v>
      </c>
      <c r="AD263">
        <v>3510761</v>
      </c>
      <c r="AE263">
        <v>1346468</v>
      </c>
      <c r="AF263">
        <v>927283</v>
      </c>
      <c r="AH263">
        <v>1212030</v>
      </c>
      <c r="AI263">
        <v>284747</v>
      </c>
      <c r="AK263">
        <v>2081196</v>
      </c>
      <c r="AL263">
        <v>19667</v>
      </c>
      <c r="AM263">
        <v>359363</v>
      </c>
      <c r="AN263">
        <v>2061529</v>
      </c>
      <c r="AO263">
        <f t="shared" si="127"/>
        <v>1030136.9491217214</v>
      </c>
      <c r="AP263">
        <f t="shared" si="128"/>
        <v>1822520</v>
      </c>
      <c r="AQ263">
        <f t="shared" si="129"/>
        <v>16823357</v>
      </c>
      <c r="AS263">
        <f t="shared" si="104"/>
        <v>12655381</v>
      </c>
      <c r="AT263">
        <f t="shared" si="105"/>
        <v>5469180</v>
      </c>
      <c r="AU263" s="3">
        <f t="shared" si="106"/>
        <v>55340000000</v>
      </c>
      <c r="AV263">
        <f t="shared" si="107"/>
        <v>8.1399125725390764E-2</v>
      </c>
      <c r="AW263">
        <f t="shared" si="108"/>
        <v>0.10639490031947675</v>
      </c>
      <c r="AX263">
        <f t="shared" si="109"/>
        <v>8.9638290503243512E-2</v>
      </c>
      <c r="AY263">
        <f t="shared" si="110"/>
        <v>7.2065705360991661E-2</v>
      </c>
      <c r="AZ263">
        <f t="shared" si="111"/>
        <v>0.11716412059602757</v>
      </c>
      <c r="BB263">
        <f t="shared" si="112"/>
        <v>0.16445146929989701</v>
      </c>
      <c r="BD263">
        <f t="shared" si="113"/>
        <v>8.7668024428604916</v>
      </c>
      <c r="BF263">
        <f t="shared" si="114"/>
        <v>4.3327882144504395</v>
      </c>
      <c r="BG263">
        <f t="shared" si="115"/>
        <v>2.5490607618275032</v>
      </c>
      <c r="BI263">
        <f t="shared" si="116"/>
        <v>-16670620</v>
      </c>
      <c r="BL263">
        <f t="shared" si="117"/>
        <v>0.16445146929989701</v>
      </c>
      <c r="BM263">
        <f>CD263/U263</f>
        <v>7.550086858742296E-6</v>
      </c>
      <c r="BN263">
        <f>CD263/(U263-K263-J263)</f>
        <v>3.6232216162422989E-4</v>
      </c>
      <c r="BP263">
        <f t="shared" si="118"/>
        <v>3.9170828793135749E-2</v>
      </c>
      <c r="BR263">
        <f t="shared" si="119"/>
        <v>8.139912572539075E-2</v>
      </c>
      <c r="BT263">
        <f t="shared" si="120"/>
        <v>5.687828581289197E-2</v>
      </c>
      <c r="BU263">
        <f t="shared" si="121"/>
        <v>0.29272163500820547</v>
      </c>
      <c r="BW263">
        <f t="shared" si="122"/>
        <v>0.77865025348181927</v>
      </c>
      <c r="BX263">
        <f t="shared" si="123"/>
        <v>1.4906273451874657E-6</v>
      </c>
      <c r="BY263">
        <f t="shared" si="124"/>
        <v>7.6988004971878896E-2</v>
      </c>
      <c r="CA263">
        <f t="shared" si="125"/>
        <v>0.12307512648641547</v>
      </c>
      <c r="CB263">
        <f t="shared" si="126"/>
        <v>1.2591582700410533</v>
      </c>
      <c r="CD263">
        <v>55.34</v>
      </c>
    </row>
    <row r="264" spans="1:82" x14ac:dyDescent="0.3">
      <c r="A264" t="s">
        <v>700</v>
      </c>
      <c r="B264" t="s">
        <v>701</v>
      </c>
      <c r="C264" t="s">
        <v>142</v>
      </c>
      <c r="D264" t="s">
        <v>44</v>
      </c>
      <c r="E264">
        <v>5788.8</v>
      </c>
      <c r="F264">
        <v>289.10000000000002</v>
      </c>
      <c r="G264">
        <v>175.1</v>
      </c>
      <c r="H264">
        <v>202.9</v>
      </c>
      <c r="I264">
        <v>82415.600000000006</v>
      </c>
      <c r="J264">
        <v>52.5</v>
      </c>
      <c r="L264">
        <v>2631.9</v>
      </c>
      <c r="N264">
        <v>13009.3</v>
      </c>
      <c r="O264">
        <v>63044.800000000003</v>
      </c>
      <c r="P264">
        <v>76054.100000000006</v>
      </c>
      <c r="Q264">
        <v>2523.8000000000002</v>
      </c>
      <c r="R264">
        <v>898.6</v>
      </c>
      <c r="S264">
        <v>2637.6</v>
      </c>
      <c r="T264">
        <v>45166.6</v>
      </c>
      <c r="U264">
        <v>72152.7</v>
      </c>
      <c r="V264">
        <v>3471.6</v>
      </c>
      <c r="W264">
        <v>13869.2</v>
      </c>
      <c r="AA264">
        <v>3.1</v>
      </c>
      <c r="AB264">
        <v>19721.3</v>
      </c>
      <c r="AE264">
        <v>2977.9</v>
      </c>
      <c r="AF264">
        <v>2975.8</v>
      </c>
      <c r="AH264">
        <v>2842.9</v>
      </c>
      <c r="AI264">
        <v>-14.3</v>
      </c>
      <c r="AJ264">
        <v>3028.2</v>
      </c>
      <c r="AK264">
        <v>6804.3</v>
      </c>
      <c r="AL264">
        <v>2026</v>
      </c>
      <c r="AM264">
        <v>-94.2</v>
      </c>
      <c r="AN264">
        <v>4778.3</v>
      </c>
      <c r="AO264">
        <f t="shared" si="127"/>
        <v>2992.879060114672</v>
      </c>
      <c r="AP264">
        <f t="shared" si="128"/>
        <v>-7220.4999999999991</v>
      </c>
      <c r="AQ264">
        <f t="shared" si="129"/>
        <v>175.1</v>
      </c>
      <c r="AS264">
        <f t="shared" si="104"/>
        <v>-12834.199999999999</v>
      </c>
      <c r="AT264">
        <f t="shared" si="105"/>
        <v>72152.7</v>
      </c>
      <c r="AU264" s="3">
        <f t="shared" si="106"/>
        <v>55160000000</v>
      </c>
      <c r="AV264">
        <f t="shared" si="107"/>
        <v>-0.23319560705884843</v>
      </c>
      <c r="AW264">
        <f t="shared" si="108"/>
        <v>-0.23202848638793228</v>
      </c>
      <c r="AX264">
        <f t="shared" si="109"/>
        <v>2.5510543108547973E-2</v>
      </c>
      <c r="AY264">
        <f t="shared" si="110"/>
        <v>17.006853226727586</v>
      </c>
      <c r="AZ264">
        <f t="shared" si="111"/>
        <v>2.5382865393843983E-2</v>
      </c>
      <c r="BB264">
        <f t="shared" si="112"/>
        <v>-0.53016939115799977</v>
      </c>
      <c r="BD264">
        <f t="shared" si="113"/>
        <v>0.23929086240954381</v>
      </c>
      <c r="BF264">
        <f t="shared" si="114"/>
        <v>0.31520894801952509</v>
      </c>
      <c r="BG264">
        <f t="shared" si="115"/>
        <v>2.4267976111774056E-3</v>
      </c>
      <c r="BI264">
        <f t="shared" si="116"/>
        <v>71925.099999999991</v>
      </c>
      <c r="BL264">
        <f t="shared" si="117"/>
        <v>-0.53016939115799977</v>
      </c>
      <c r="BM264">
        <f>CD264/U264</f>
        <v>7.644897557541159E-4</v>
      </c>
      <c r="BN264">
        <f>CD264/(U264-K264-J264)</f>
        <v>7.6504642150784601E-4</v>
      </c>
      <c r="BP264">
        <f t="shared" si="118"/>
        <v>0.15089268962999397</v>
      </c>
      <c r="BR264">
        <f t="shared" si="119"/>
        <v>-0.2331956070588484</v>
      </c>
      <c r="BT264">
        <f t="shared" si="120"/>
        <v>0.15099917348247835</v>
      </c>
      <c r="BU264">
        <f t="shared" si="121"/>
        <v>412.06567675613934</v>
      </c>
      <c r="BW264">
        <f t="shared" si="122"/>
        <v>0.19222011095911867</v>
      </c>
      <c r="BX264">
        <f t="shared" si="123"/>
        <v>1.5477199910589174E-4</v>
      </c>
      <c r="BY264">
        <f t="shared" si="124"/>
        <v>-0.36610441634272822</v>
      </c>
      <c r="CA264">
        <f t="shared" si="125"/>
        <v>1.5596534786652627E-2</v>
      </c>
      <c r="CB264">
        <f t="shared" si="126"/>
        <v>0.44497398015266004</v>
      </c>
      <c r="CD264">
        <v>55.16</v>
      </c>
    </row>
    <row r="265" spans="1:82" x14ac:dyDescent="0.3">
      <c r="A265" t="s">
        <v>702</v>
      </c>
      <c r="B265" t="s">
        <v>703</v>
      </c>
      <c r="C265" t="s">
        <v>704</v>
      </c>
      <c r="D265" t="s">
        <v>110</v>
      </c>
      <c r="E265">
        <v>13420</v>
      </c>
      <c r="F265">
        <v>101247</v>
      </c>
      <c r="G265">
        <v>1618099</v>
      </c>
      <c r="H265">
        <v>3</v>
      </c>
      <c r="I265">
        <v>657226</v>
      </c>
      <c r="J265">
        <v>11</v>
      </c>
      <c r="K265">
        <v>9</v>
      </c>
      <c r="L265">
        <v>5</v>
      </c>
      <c r="M265">
        <v>8</v>
      </c>
      <c r="N265">
        <v>42614</v>
      </c>
      <c r="O265">
        <v>618077041</v>
      </c>
      <c r="P265">
        <v>436123</v>
      </c>
      <c r="R265">
        <v>408565</v>
      </c>
      <c r="S265">
        <v>17224845</v>
      </c>
      <c r="T265">
        <v>567586</v>
      </c>
      <c r="U265">
        <v>437829</v>
      </c>
      <c r="W265">
        <v>545653728</v>
      </c>
      <c r="AB265">
        <v>844501</v>
      </c>
      <c r="AC265">
        <v>330532450</v>
      </c>
      <c r="AD265">
        <v>-329687949</v>
      </c>
      <c r="AE265">
        <v>170871</v>
      </c>
      <c r="AF265">
        <v>81506</v>
      </c>
      <c r="AH265">
        <v>134269499</v>
      </c>
      <c r="AI265">
        <v>62015057</v>
      </c>
      <c r="AJ265">
        <v>42571962</v>
      </c>
      <c r="AK265">
        <v>225287031</v>
      </c>
      <c r="AM265">
        <v>158634</v>
      </c>
      <c r="AO265">
        <f t="shared" si="127"/>
        <v>91950.806779892722</v>
      </c>
      <c r="AP265">
        <f t="shared" si="128"/>
        <v>-29194</v>
      </c>
      <c r="AQ265">
        <f t="shared" si="129"/>
        <v>1618090</v>
      </c>
      <c r="AS265">
        <f t="shared" si="104"/>
        <v>1575485</v>
      </c>
      <c r="AT265">
        <f t="shared" si="105"/>
        <v>437820</v>
      </c>
      <c r="AU265" s="3">
        <f t="shared" si="106"/>
        <v>54770000000</v>
      </c>
      <c r="AV265">
        <f t="shared" si="107"/>
        <v>5.8363492372122058E-2</v>
      </c>
      <c r="AW265">
        <f t="shared" si="108"/>
        <v>0.10845612620875476</v>
      </c>
      <c r="AX265">
        <f t="shared" si="109"/>
        <v>9.1455574842122633E-2</v>
      </c>
      <c r="AY265">
        <f t="shared" si="110"/>
        <v>0.10559984277847029</v>
      </c>
      <c r="AZ265">
        <f t="shared" si="111"/>
        <v>0.16995071686815891</v>
      </c>
      <c r="BB265">
        <f t="shared" si="112"/>
        <v>142.99535127278267</v>
      </c>
      <c r="BD265">
        <f t="shared" si="113"/>
        <v>1.284947643580747</v>
      </c>
      <c r="BF265">
        <f t="shared" si="114"/>
        <v>1.0506618726517207</v>
      </c>
      <c r="BG265">
        <f t="shared" si="115"/>
        <v>3.6957328089276862</v>
      </c>
      <c r="BI265">
        <f t="shared" si="116"/>
        <v>-1180281</v>
      </c>
      <c r="BL265">
        <f t="shared" si="117"/>
        <v>142.99535127278267</v>
      </c>
      <c r="BM265">
        <f>CD265/U265</f>
        <v>1.2509450036429749E-4</v>
      </c>
      <c r="BN265">
        <f>CD265/(U265-K265-J265)</f>
        <v>1.2510021493390954E-4</v>
      </c>
      <c r="BP265">
        <f t="shared" si="118"/>
        <v>9.6513799273180254E-2</v>
      </c>
      <c r="BR265">
        <f t="shared" si="119"/>
        <v>5.8363492372122051E-2</v>
      </c>
      <c r="BT265">
        <f t="shared" si="120"/>
        <v>0.20233368580972669</v>
      </c>
      <c r="BU265">
        <f t="shared" si="121"/>
        <v>0.27057676940656905</v>
      </c>
      <c r="BW265">
        <f t="shared" si="122"/>
        <v>1246.2713251063772</v>
      </c>
      <c r="BX265">
        <f t="shared" si="123"/>
        <v>3.8623248229260686E-6</v>
      </c>
      <c r="BY265">
        <f t="shared" si="124"/>
        <v>-3.4569154172407593E-2</v>
      </c>
      <c r="CA265">
        <f t="shared" si="125"/>
        <v>7.0399399258459655E-5</v>
      </c>
      <c r="CB265">
        <f t="shared" si="126"/>
        <v>0.31473224761815366</v>
      </c>
      <c r="CD265">
        <v>54.77</v>
      </c>
    </row>
    <row r="266" spans="1:82" x14ac:dyDescent="0.3">
      <c r="A266" t="s">
        <v>705</v>
      </c>
      <c r="B266" t="s">
        <v>706</v>
      </c>
      <c r="C266" t="s">
        <v>148</v>
      </c>
      <c r="D266" t="s">
        <v>44</v>
      </c>
      <c r="E266">
        <v>8994</v>
      </c>
      <c r="G266">
        <v>15344</v>
      </c>
      <c r="H266">
        <v>5879</v>
      </c>
      <c r="I266">
        <v>2813</v>
      </c>
      <c r="K266">
        <v>271</v>
      </c>
      <c r="L266">
        <v>407</v>
      </c>
      <c r="M266">
        <v>2099</v>
      </c>
      <c r="N266">
        <v>7716</v>
      </c>
      <c r="P266">
        <v>11167</v>
      </c>
      <c r="Q266">
        <v>66</v>
      </c>
      <c r="R266">
        <v>988</v>
      </c>
      <c r="S266">
        <v>5554</v>
      </c>
      <c r="T266">
        <v>479</v>
      </c>
      <c r="U266">
        <v>4102</v>
      </c>
      <c r="W266">
        <v>4229</v>
      </c>
      <c r="AA266">
        <v>404</v>
      </c>
      <c r="AB266">
        <v>23866</v>
      </c>
      <c r="AC266">
        <v>21437</v>
      </c>
      <c r="AD266">
        <v>8831</v>
      </c>
      <c r="AE266">
        <v>436</v>
      </c>
      <c r="AF266">
        <v>66</v>
      </c>
      <c r="AH266">
        <v>473</v>
      </c>
      <c r="AI266">
        <v>407</v>
      </c>
      <c r="AJ266">
        <v>233</v>
      </c>
      <c r="AK266">
        <v>1886</v>
      </c>
      <c r="AL266">
        <v>-879</v>
      </c>
      <c r="AM266">
        <v>433</v>
      </c>
      <c r="AN266">
        <v>1016</v>
      </c>
      <c r="AO266">
        <f t="shared" si="127"/>
        <v>60.83720930232559</v>
      </c>
      <c r="AP266">
        <f t="shared" si="128"/>
        <v>1278</v>
      </c>
      <c r="AQ266">
        <f t="shared" si="129"/>
        <v>15073</v>
      </c>
      <c r="AS266">
        <f t="shared" si="104"/>
        <v>7628</v>
      </c>
      <c r="AT266">
        <f t="shared" si="105"/>
        <v>3831</v>
      </c>
      <c r="AU266" s="3">
        <f t="shared" si="106"/>
        <v>54520000000</v>
      </c>
      <c r="AV266">
        <f t="shared" si="107"/>
        <v>7.9755124937500779E-3</v>
      </c>
      <c r="AW266">
        <f t="shared" si="108"/>
        <v>5.7157839538542213E-2</v>
      </c>
      <c r="AX266">
        <f t="shared" si="109"/>
        <v>1.3280333835914777E-2</v>
      </c>
      <c r="AY266">
        <f t="shared" si="110"/>
        <v>2.8415015641293014E-2</v>
      </c>
      <c r="AZ266">
        <f t="shared" si="111"/>
        <v>9.5175725824055882E-2</v>
      </c>
      <c r="BB266">
        <f t="shared" si="112"/>
        <v>0.24724698479286839</v>
      </c>
      <c r="BD266">
        <f t="shared" si="113"/>
        <v>8.4841805901173117</v>
      </c>
      <c r="BF266">
        <f t="shared" si="114"/>
        <v>-9.3226562499999996</v>
      </c>
      <c r="BG266">
        <f t="shared" si="115"/>
        <v>3.7406143344709899</v>
      </c>
      <c r="BI266">
        <f t="shared" si="116"/>
        <v>-11242</v>
      </c>
      <c r="BL266">
        <f t="shared" si="117"/>
        <v>0.24724698479286839</v>
      </c>
      <c r="BM266">
        <f>CD266/U266</f>
        <v>1.3291077523159436E-2</v>
      </c>
      <c r="BN266">
        <f>CD266/(U266-K266-J266)</f>
        <v>1.4231271208561734E-2</v>
      </c>
      <c r="BP266">
        <f t="shared" si="118"/>
        <v>2.7654403754294814E-3</v>
      </c>
      <c r="BR266">
        <f t="shared" si="119"/>
        <v>7.9755124937500779E-3</v>
      </c>
      <c r="BT266">
        <f t="shared" si="120"/>
        <v>1.826866672253415E-2</v>
      </c>
      <c r="BU266">
        <f t="shared" si="121"/>
        <v>0.24967413972888425</v>
      </c>
      <c r="BW266">
        <f t="shared" si="122"/>
        <v>1.0309605070697221</v>
      </c>
      <c r="BX266">
        <f t="shared" si="123"/>
        <v>2.5083651444460155E-2</v>
      </c>
      <c r="BY266">
        <f t="shared" si="124"/>
        <v>5.358642410621911E-2</v>
      </c>
      <c r="CA266">
        <f t="shared" si="125"/>
        <v>0.76192327630896839</v>
      </c>
      <c r="CB266">
        <f t="shared" si="126"/>
        <v>0.89359771902540175</v>
      </c>
      <c r="CD266">
        <v>54.52</v>
      </c>
    </row>
    <row r="267" spans="1:82" x14ac:dyDescent="0.3">
      <c r="A267" t="s">
        <v>707</v>
      </c>
      <c r="B267" t="s">
        <v>708</v>
      </c>
      <c r="C267" t="s">
        <v>709</v>
      </c>
      <c r="D267" t="s">
        <v>44</v>
      </c>
      <c r="E267">
        <v>3076264</v>
      </c>
      <c r="G267">
        <v>5212133</v>
      </c>
      <c r="H267">
        <v>2176930</v>
      </c>
      <c r="I267">
        <v>86315</v>
      </c>
      <c r="J267">
        <v>1288756</v>
      </c>
      <c r="K267">
        <v>299057</v>
      </c>
      <c r="L267">
        <v>628049</v>
      </c>
      <c r="N267">
        <v>2610126</v>
      </c>
      <c r="P267">
        <v>4179282</v>
      </c>
      <c r="R267">
        <v>76247</v>
      </c>
      <c r="S267">
        <v>177545</v>
      </c>
      <c r="T267">
        <v>161973</v>
      </c>
      <c r="U267">
        <v>5212133</v>
      </c>
      <c r="W267">
        <v>3204516</v>
      </c>
      <c r="Y267">
        <v>1</v>
      </c>
      <c r="AA267">
        <v>25300</v>
      </c>
      <c r="AB267">
        <v>4358603</v>
      </c>
      <c r="AC267">
        <v>803495</v>
      </c>
      <c r="AD267">
        <v>3555108</v>
      </c>
      <c r="AE267">
        <v>1014104</v>
      </c>
      <c r="AF267">
        <v>253828</v>
      </c>
      <c r="AG267">
        <v>2184111</v>
      </c>
      <c r="AH267">
        <v>-85407</v>
      </c>
      <c r="AI267">
        <v>-215112</v>
      </c>
      <c r="AK267">
        <v>1448159</v>
      </c>
      <c r="AL267">
        <v>-32577</v>
      </c>
      <c r="AM267">
        <v>78738</v>
      </c>
      <c r="AN267">
        <v>1415582</v>
      </c>
      <c r="AO267">
        <f t="shared" si="127"/>
        <v>-1540088.7435456109</v>
      </c>
      <c r="AP267">
        <f t="shared" si="128"/>
        <v>466138</v>
      </c>
      <c r="AQ267">
        <f t="shared" si="129"/>
        <v>4913076</v>
      </c>
      <c r="AS267">
        <f t="shared" si="104"/>
        <v>2602007</v>
      </c>
      <c r="AT267">
        <f t="shared" si="105"/>
        <v>4913076</v>
      </c>
      <c r="AU267" s="3">
        <f t="shared" si="106"/>
        <v>54280000000</v>
      </c>
      <c r="AV267">
        <f t="shared" si="107"/>
        <v>-0.59188493480056392</v>
      </c>
      <c r="AW267">
        <f t="shared" si="108"/>
        <v>0.38973915135508858</v>
      </c>
      <c r="AX267">
        <f t="shared" si="109"/>
        <v>-0.28657580322115173</v>
      </c>
      <c r="AY267">
        <f t="shared" si="110"/>
        <v>0.194566025080327</v>
      </c>
      <c r="AZ267">
        <f t="shared" si="111"/>
        <v>0.1887018975807325</v>
      </c>
      <c r="BB267">
        <f t="shared" si="112"/>
        <v>0.55655461341956425</v>
      </c>
      <c r="BD267">
        <f t="shared" si="113"/>
        <v>50.496472223831319</v>
      </c>
      <c r="BF267">
        <f t="shared" si="114"/>
        <v>1.6274046449664594</v>
      </c>
      <c r="BG267">
        <f t="shared" si="115"/>
        <v>1</v>
      </c>
      <c r="BI267">
        <f t="shared" si="116"/>
        <v>-1288756</v>
      </c>
      <c r="BL267">
        <f t="shared" si="117"/>
        <v>0.55655461341956425</v>
      </c>
      <c r="BM267">
        <f>CD267/U267</f>
        <v>1.0414162493551105E-5</v>
      </c>
      <c r="BN267">
        <f>CD267/(U267-K267-J267)</f>
        <v>1.4976602507504856E-5</v>
      </c>
      <c r="BP267">
        <f t="shared" si="118"/>
        <v>5.8236090784134276E-2</v>
      </c>
      <c r="BR267">
        <f t="shared" si="119"/>
        <v>-0.59188493480056392</v>
      </c>
      <c r="BT267">
        <f t="shared" si="120"/>
        <v>0.23266721011296509</v>
      </c>
      <c r="BU267">
        <f t="shared" si="121"/>
        <v>0.94262291464933834</v>
      </c>
      <c r="BW267">
        <f t="shared" si="122"/>
        <v>0.6148185397417909</v>
      </c>
      <c r="BX267">
        <f t="shared" si="123"/>
        <v>7.9290734145029109E-6</v>
      </c>
      <c r="BY267">
        <f t="shared" si="124"/>
        <v>0.10694692280721904</v>
      </c>
      <c r="CA267">
        <f t="shared" si="125"/>
        <v>0.83403253329532756</v>
      </c>
      <c r="CB267">
        <f t="shared" si="126"/>
        <v>1.1785883133611175</v>
      </c>
      <c r="CD267">
        <v>54.28</v>
      </c>
    </row>
    <row r="268" spans="1:82" x14ac:dyDescent="0.3">
      <c r="A268" t="s">
        <v>710</v>
      </c>
      <c r="B268" t="s">
        <v>711</v>
      </c>
      <c r="C268" t="s">
        <v>185</v>
      </c>
      <c r="D268" t="s">
        <v>44</v>
      </c>
      <c r="G268">
        <v>2693</v>
      </c>
      <c r="H268">
        <v>2693</v>
      </c>
      <c r="J268">
        <v>8901</v>
      </c>
      <c r="P268">
        <v>17943</v>
      </c>
      <c r="Q268">
        <v>465</v>
      </c>
      <c r="R268">
        <v>1792</v>
      </c>
      <c r="T268">
        <v>465</v>
      </c>
      <c r="U268">
        <v>27703</v>
      </c>
      <c r="W268">
        <v>42626</v>
      </c>
      <c r="X268">
        <v>-200</v>
      </c>
      <c r="Y268">
        <v>699</v>
      </c>
      <c r="AA268">
        <v>21186</v>
      </c>
      <c r="AB268">
        <v>70986</v>
      </c>
      <c r="AD268">
        <v>11571</v>
      </c>
      <c r="AE268">
        <v>112</v>
      </c>
      <c r="AF268">
        <v>4444</v>
      </c>
      <c r="AH268">
        <v>5622</v>
      </c>
      <c r="AI268">
        <v>1178</v>
      </c>
      <c r="AJ268">
        <v>2482</v>
      </c>
      <c r="AK268">
        <v>31</v>
      </c>
      <c r="AM268">
        <v>714</v>
      </c>
      <c r="AO268">
        <f t="shared" si="127"/>
        <v>88.532194948416929</v>
      </c>
      <c r="AP268">
        <f t="shared" si="128"/>
        <v>0</v>
      </c>
      <c r="AQ268">
        <f t="shared" si="129"/>
        <v>2693</v>
      </c>
      <c r="AS268">
        <f t="shared" si="104"/>
        <v>2693</v>
      </c>
      <c r="AT268">
        <f t="shared" si="105"/>
        <v>27703</v>
      </c>
      <c r="AU268" s="3">
        <f t="shared" si="106"/>
        <v>53800000000</v>
      </c>
      <c r="AV268">
        <f t="shared" si="107"/>
        <v>3.2874933140890059E-2</v>
      </c>
      <c r="AW268">
        <f t="shared" si="108"/>
        <v>4.1589305607129597E-2</v>
      </c>
      <c r="AX268">
        <f t="shared" si="109"/>
        <v>3.1430060688872811E-3</v>
      </c>
      <c r="AY268">
        <f t="shared" si="110"/>
        <v>4.1589305607129597E-2</v>
      </c>
      <c r="AZ268">
        <f t="shared" si="111"/>
        <v>3.9761431411530811E-3</v>
      </c>
      <c r="BB268">
        <f t="shared" si="112"/>
        <v>1.1511325659116228E-2</v>
      </c>
      <c r="BD268" t="e">
        <f t="shared" si="113"/>
        <v>#DIV/0!</v>
      </c>
      <c r="BF268">
        <f t="shared" si="114"/>
        <v>2.3693591455273699</v>
      </c>
      <c r="BG268">
        <f t="shared" si="115"/>
        <v>9.7209688481391901E-2</v>
      </c>
      <c r="BI268">
        <f t="shared" si="116"/>
        <v>16309</v>
      </c>
      <c r="BL268">
        <f t="shared" si="117"/>
        <v>1.1511325659116228E-2</v>
      </c>
      <c r="BM268">
        <f>CD268/U268</f>
        <v>1.9420279392123596E-3</v>
      </c>
      <c r="BN268">
        <f>CD268/(U268-K268-J268)</f>
        <v>2.8613977236464205E-3</v>
      </c>
      <c r="BP268">
        <f t="shared" si="118"/>
        <v>6.2603893725523344E-2</v>
      </c>
      <c r="BR268">
        <f t="shared" si="119"/>
        <v>3.2874933140890059E-2</v>
      </c>
      <c r="BT268">
        <f t="shared" si="120"/>
        <v>1.5777758994731355E-3</v>
      </c>
      <c r="BU268">
        <f t="shared" si="121"/>
        <v>10.361307092461939</v>
      </c>
      <c r="BW268">
        <f t="shared" si="122"/>
        <v>1.5386781215030862</v>
      </c>
      <c r="BX268" t="e">
        <f t="shared" si="123"/>
        <v>#DIV/0!</v>
      </c>
      <c r="BY268" t="e">
        <f t="shared" si="124"/>
        <v>#DIV/0!</v>
      </c>
      <c r="CA268" t="e">
        <f t="shared" si="125"/>
        <v>#DIV/0!</v>
      </c>
      <c r="CB268" t="e">
        <f t="shared" si="126"/>
        <v>#DIV/0!</v>
      </c>
      <c r="CD268">
        <v>53.8</v>
      </c>
    </row>
    <row r="269" spans="1:82" x14ac:dyDescent="0.3">
      <c r="A269" t="s">
        <v>712</v>
      </c>
      <c r="B269" t="s">
        <v>713</v>
      </c>
      <c r="C269" t="s">
        <v>151</v>
      </c>
      <c r="D269" t="s">
        <v>44</v>
      </c>
      <c r="E269">
        <v>24447</v>
      </c>
      <c r="F269">
        <v>24656</v>
      </c>
      <c r="G269">
        <v>78858</v>
      </c>
      <c r="H269">
        <v>1691</v>
      </c>
      <c r="I269">
        <v>35028</v>
      </c>
      <c r="J269">
        <v>8244</v>
      </c>
      <c r="M269">
        <v>101</v>
      </c>
      <c r="N269">
        <v>20827</v>
      </c>
      <c r="O269">
        <v>860</v>
      </c>
      <c r="P269">
        <v>54352</v>
      </c>
      <c r="Q269">
        <v>3049</v>
      </c>
      <c r="R269">
        <v>24432</v>
      </c>
      <c r="S269">
        <v>13906</v>
      </c>
      <c r="T269">
        <v>5860</v>
      </c>
      <c r="U269">
        <v>24303</v>
      </c>
      <c r="W269">
        <v>36848</v>
      </c>
      <c r="Y269">
        <v>52</v>
      </c>
      <c r="Z269">
        <v>1803526</v>
      </c>
      <c r="AA269">
        <v>115</v>
      </c>
      <c r="AB269">
        <v>113</v>
      </c>
      <c r="AC269">
        <v>94</v>
      </c>
      <c r="AD269">
        <v>19</v>
      </c>
      <c r="AE269">
        <v>5957</v>
      </c>
      <c r="AF269">
        <v>5067</v>
      </c>
      <c r="AH269">
        <v>5957</v>
      </c>
      <c r="AI269">
        <v>99</v>
      </c>
      <c r="AJ269">
        <v>5084</v>
      </c>
      <c r="AK269">
        <v>8665</v>
      </c>
      <c r="AL269">
        <v>2567</v>
      </c>
      <c r="AM269">
        <v>-3337</v>
      </c>
      <c r="AN269">
        <v>6098</v>
      </c>
      <c r="AO269">
        <f t="shared" si="127"/>
        <v>5858</v>
      </c>
      <c r="AP269">
        <f t="shared" si="128"/>
        <v>3620</v>
      </c>
      <c r="AQ269">
        <f t="shared" si="129"/>
        <v>78858</v>
      </c>
      <c r="AS269">
        <f t="shared" si="104"/>
        <v>58031</v>
      </c>
      <c r="AT269">
        <f t="shared" si="105"/>
        <v>24303</v>
      </c>
      <c r="AU269" s="3">
        <f t="shared" si="106"/>
        <v>53600000000</v>
      </c>
      <c r="AV269">
        <f t="shared" si="107"/>
        <v>0.10094604607881993</v>
      </c>
      <c r="AW269">
        <f t="shared" si="108"/>
        <v>0.10265203081111819</v>
      </c>
      <c r="AX269">
        <f t="shared" si="109"/>
        <v>0.1942114511156052</v>
      </c>
      <c r="AY269">
        <f t="shared" si="110"/>
        <v>7.5540845570519155E-2</v>
      </c>
      <c r="AZ269">
        <f t="shared" si="111"/>
        <v>0.19749361800881876</v>
      </c>
      <c r="BB269">
        <f t="shared" si="112"/>
        <v>0.14931674449863006</v>
      </c>
      <c r="BD269">
        <f t="shared" si="113"/>
        <v>3.2259906360625787E-3</v>
      </c>
      <c r="BF269">
        <f t="shared" si="114"/>
        <v>3.6502245049584909E-3</v>
      </c>
      <c r="BG269">
        <f t="shared" si="115"/>
        <v>3.2447845944945071</v>
      </c>
      <c r="BI269">
        <f t="shared" si="116"/>
        <v>-62799</v>
      </c>
      <c r="BL269">
        <f t="shared" si="117"/>
        <v>0.14931674449863006</v>
      </c>
      <c r="BM269">
        <f>CD269/U269</f>
        <v>2.2054890342756038E-3</v>
      </c>
      <c r="BN269">
        <f>CD269/(U269-K269-J269)</f>
        <v>3.3376922597920171E-3</v>
      </c>
      <c r="BP269">
        <f t="shared" si="118"/>
        <v>44.840707964601769</v>
      </c>
      <c r="BR269">
        <f t="shared" si="119"/>
        <v>0.10094604607881995</v>
      </c>
      <c r="BT269">
        <f t="shared" si="120"/>
        <v>52.716814159292035</v>
      </c>
      <c r="BU269">
        <f t="shared" si="121"/>
        <v>0.30818686753404856</v>
      </c>
      <c r="BW269">
        <f t="shared" si="122"/>
        <v>1.516191416697527</v>
      </c>
      <c r="BX269">
        <f t="shared" si="123"/>
        <v>2.4672509323829116E-4</v>
      </c>
      <c r="BY269">
        <f t="shared" si="124"/>
        <v>32.045743038627108</v>
      </c>
      <c r="CA269">
        <f t="shared" si="125"/>
        <v>8.1192682575502953E-2</v>
      </c>
      <c r="CB269">
        <f t="shared" si="126"/>
        <v>1.1689633648629183</v>
      </c>
      <c r="CD269">
        <v>53.6</v>
      </c>
    </row>
    <row r="270" spans="1:82" x14ac:dyDescent="0.3">
      <c r="A270" t="s">
        <v>714</v>
      </c>
      <c r="B270" t="s">
        <v>715</v>
      </c>
      <c r="C270" t="s">
        <v>716</v>
      </c>
      <c r="D270" t="s">
        <v>252</v>
      </c>
      <c r="AO270" t="e">
        <f t="shared" si="127"/>
        <v>#DIV/0!</v>
      </c>
      <c r="AP270">
        <f t="shared" si="128"/>
        <v>0</v>
      </c>
      <c r="AQ270">
        <f t="shared" si="129"/>
        <v>0</v>
      </c>
      <c r="AS270">
        <f t="shared" si="104"/>
        <v>0</v>
      </c>
      <c r="AT270">
        <f t="shared" si="105"/>
        <v>0</v>
      </c>
      <c r="AU270" s="3">
        <f t="shared" si="106"/>
        <v>53550000000</v>
      </c>
      <c r="AV270" t="e">
        <f t="shared" si="107"/>
        <v>#DIV/0!</v>
      </c>
      <c r="AW270" t="e">
        <f t="shared" si="108"/>
        <v>#DIV/0!</v>
      </c>
      <c r="AX270" t="e">
        <f t="shared" si="109"/>
        <v>#DIV/0!</v>
      </c>
      <c r="AY270" t="e">
        <f t="shared" si="110"/>
        <v>#DIV/0!</v>
      </c>
      <c r="AZ270" t="e">
        <f t="shared" si="111"/>
        <v>#DIV/0!</v>
      </c>
      <c r="BB270" t="e">
        <f t="shared" si="112"/>
        <v>#DIV/0!</v>
      </c>
      <c r="BD270" t="e">
        <f t="shared" si="113"/>
        <v>#DIV/0!</v>
      </c>
      <c r="BF270" t="e">
        <f t="shared" si="114"/>
        <v>#DIV/0!</v>
      </c>
      <c r="BG270" t="e">
        <f t="shared" si="115"/>
        <v>#DIV/0!</v>
      </c>
      <c r="BI270">
        <f t="shared" si="116"/>
        <v>0</v>
      </c>
      <c r="BL270" t="e">
        <f t="shared" si="117"/>
        <v>#DIV/0!</v>
      </c>
      <c r="BM270" t="e">
        <f>CD270/U270</f>
        <v>#DIV/0!</v>
      </c>
      <c r="BN270" t="e">
        <f>CD270/(U270-K270-J270)</f>
        <v>#DIV/0!</v>
      </c>
      <c r="BP270" t="e">
        <f t="shared" si="118"/>
        <v>#DIV/0!</v>
      </c>
      <c r="BR270" t="e">
        <f t="shared" si="119"/>
        <v>#DIV/0!</v>
      </c>
      <c r="BT270" t="e">
        <f t="shared" si="120"/>
        <v>#DIV/0!</v>
      </c>
      <c r="BU270" t="e">
        <f t="shared" si="121"/>
        <v>#DIV/0!</v>
      </c>
      <c r="BW270" t="e">
        <f t="shared" si="122"/>
        <v>#DIV/0!</v>
      </c>
      <c r="BX270" t="e">
        <f t="shared" si="123"/>
        <v>#DIV/0!</v>
      </c>
      <c r="BY270" t="e">
        <f t="shared" si="124"/>
        <v>#DIV/0!</v>
      </c>
      <c r="CA270" t="e">
        <f t="shared" si="125"/>
        <v>#DIV/0!</v>
      </c>
      <c r="CB270" t="e">
        <f t="shared" si="126"/>
        <v>#DIV/0!</v>
      </c>
      <c r="CD270">
        <v>53.55</v>
      </c>
    </row>
    <row r="271" spans="1:82" x14ac:dyDescent="0.3">
      <c r="A271" t="s">
        <v>717</v>
      </c>
      <c r="B271" t="s">
        <v>718</v>
      </c>
      <c r="C271" t="s">
        <v>164</v>
      </c>
      <c r="D271" t="s">
        <v>44</v>
      </c>
      <c r="E271">
        <v>4801</v>
      </c>
      <c r="G271">
        <v>43858</v>
      </c>
      <c r="H271">
        <v>2638</v>
      </c>
      <c r="I271">
        <v>2238</v>
      </c>
      <c r="J271">
        <v>77</v>
      </c>
      <c r="L271">
        <v>380</v>
      </c>
      <c r="M271">
        <v>501</v>
      </c>
      <c r="N271">
        <v>4441</v>
      </c>
      <c r="O271">
        <v>486</v>
      </c>
      <c r="P271">
        <v>33798</v>
      </c>
      <c r="S271">
        <v>171</v>
      </c>
      <c r="T271">
        <v>2725</v>
      </c>
      <c r="U271">
        <v>43858</v>
      </c>
      <c r="V271">
        <v>6136</v>
      </c>
      <c r="W271">
        <v>7382</v>
      </c>
      <c r="Y271">
        <v>-1</v>
      </c>
      <c r="AB271">
        <v>15703</v>
      </c>
      <c r="AE271">
        <v>6128</v>
      </c>
      <c r="AF271">
        <v>4492</v>
      </c>
      <c r="AH271">
        <v>215</v>
      </c>
      <c r="AI271">
        <v>811</v>
      </c>
      <c r="AK271">
        <v>5394</v>
      </c>
      <c r="AO271">
        <f t="shared" si="127"/>
        <v>-16987.38604651163</v>
      </c>
      <c r="AP271">
        <f t="shared" si="128"/>
        <v>360</v>
      </c>
      <c r="AQ271">
        <f t="shared" si="129"/>
        <v>43858</v>
      </c>
      <c r="AS271">
        <f t="shared" si="104"/>
        <v>39417</v>
      </c>
      <c r="AT271">
        <f t="shared" si="105"/>
        <v>43858</v>
      </c>
      <c r="AU271" s="3">
        <f t="shared" si="106"/>
        <v>53290000000</v>
      </c>
      <c r="AV271">
        <f t="shared" si="107"/>
        <v>-0.43096598032604283</v>
      </c>
      <c r="AW271">
        <f t="shared" si="108"/>
        <v>0.15546591572164295</v>
      </c>
      <c r="AX271">
        <f t="shared" si="109"/>
        <v>-0.36466921508944528</v>
      </c>
      <c r="AY271">
        <f t="shared" si="110"/>
        <v>0.13972365360937572</v>
      </c>
      <c r="AZ271">
        <f t="shared" si="111"/>
        <v>0.13155013631582338</v>
      </c>
      <c r="BB271">
        <f t="shared" si="112"/>
        <v>0.13684450871451403</v>
      </c>
      <c r="BD271">
        <f t="shared" si="113"/>
        <v>7.0165326184092942</v>
      </c>
      <c r="BF271">
        <f t="shared" si="114"/>
        <v>0.39838140903671004</v>
      </c>
      <c r="BG271">
        <f t="shared" si="115"/>
        <v>1</v>
      </c>
      <c r="BI271">
        <f t="shared" si="116"/>
        <v>-77</v>
      </c>
      <c r="BL271">
        <f t="shared" si="117"/>
        <v>0.13684450871451403</v>
      </c>
      <c r="BM271">
        <f>CD271/U271</f>
        <v>1.2150576861689999E-3</v>
      </c>
      <c r="BN271">
        <f>CD271/(U271-K271-J271)</f>
        <v>1.2171946734884996E-3</v>
      </c>
      <c r="BP271">
        <f t="shared" si="118"/>
        <v>0.2860599885372222</v>
      </c>
      <c r="BR271">
        <f t="shared" si="119"/>
        <v>-0.43096598032604283</v>
      </c>
      <c r="BT271">
        <f t="shared" si="120"/>
        <v>0.3902439024390244</v>
      </c>
      <c r="BU271">
        <f t="shared" si="121"/>
        <v>1</v>
      </c>
      <c r="BW271">
        <f t="shared" si="122"/>
        <v>0.16831592867891831</v>
      </c>
      <c r="BX271">
        <f t="shared" si="123"/>
        <v>3.4778734463109174E-4</v>
      </c>
      <c r="BY271">
        <f t="shared" si="124"/>
        <v>2.2987215843727659E-2</v>
      </c>
      <c r="CA271">
        <f t="shared" si="125"/>
        <v>0.59401035802747126</v>
      </c>
      <c r="CB271">
        <f t="shared" si="126"/>
        <v>0.96825039405539293</v>
      </c>
      <c r="CD271">
        <v>53.29</v>
      </c>
    </row>
    <row r="272" spans="1:82" x14ac:dyDescent="0.3">
      <c r="A272" t="s">
        <v>719</v>
      </c>
      <c r="B272" t="s">
        <v>720</v>
      </c>
      <c r="C272" t="s">
        <v>721</v>
      </c>
      <c r="D272" t="s">
        <v>44</v>
      </c>
      <c r="E272">
        <v>7251.5</v>
      </c>
      <c r="G272">
        <v>10383.1</v>
      </c>
      <c r="H272">
        <v>3.8</v>
      </c>
      <c r="J272">
        <v>1882.7</v>
      </c>
      <c r="K272">
        <v>23.1</v>
      </c>
      <c r="L272">
        <v>113</v>
      </c>
      <c r="N272">
        <v>5309.1</v>
      </c>
      <c r="O272">
        <v>236.8</v>
      </c>
      <c r="P272">
        <v>6582.1</v>
      </c>
      <c r="Q272">
        <v>18.7</v>
      </c>
      <c r="R272">
        <v>798.6</v>
      </c>
      <c r="S272">
        <v>104.3</v>
      </c>
      <c r="T272">
        <v>800</v>
      </c>
      <c r="U272">
        <v>10383.1</v>
      </c>
      <c r="W272">
        <v>2213</v>
      </c>
      <c r="Y272">
        <v>360.3</v>
      </c>
      <c r="AA272">
        <v>145.1</v>
      </c>
      <c r="AB272">
        <v>5278.3</v>
      </c>
      <c r="AC272">
        <v>1479.3</v>
      </c>
      <c r="AD272">
        <v>3799</v>
      </c>
      <c r="AE272">
        <v>2174.1</v>
      </c>
      <c r="AF272">
        <v>1690.4</v>
      </c>
      <c r="AH272">
        <v>2218</v>
      </c>
      <c r="AI272">
        <v>527.6</v>
      </c>
      <c r="AJ272">
        <v>1705.2</v>
      </c>
      <c r="AK272">
        <v>1897.7</v>
      </c>
      <c r="AL272">
        <v>161.4</v>
      </c>
      <c r="AM272">
        <v>176.5</v>
      </c>
      <c r="AN272">
        <v>1736.3</v>
      </c>
      <c r="AO272">
        <f t="shared" si="127"/>
        <v>1656.9425788999099</v>
      </c>
      <c r="AP272">
        <f t="shared" si="128"/>
        <v>1942.3999999999996</v>
      </c>
      <c r="AQ272">
        <f t="shared" si="129"/>
        <v>10360</v>
      </c>
      <c r="AS272">
        <f t="shared" si="104"/>
        <v>5074</v>
      </c>
      <c r="AT272">
        <f t="shared" si="105"/>
        <v>10360</v>
      </c>
      <c r="AU272" s="3">
        <f t="shared" si="106"/>
        <v>52620000000</v>
      </c>
      <c r="AV272">
        <f t="shared" si="107"/>
        <v>0.32655549446194521</v>
      </c>
      <c r="AW272">
        <f t="shared" si="108"/>
        <v>0.42847851793456837</v>
      </c>
      <c r="AX272">
        <f t="shared" si="109"/>
        <v>0.14816487189597785</v>
      </c>
      <c r="AY272">
        <f t="shared" si="110"/>
        <v>0.20938833296414364</v>
      </c>
      <c r="AZ272">
        <f t="shared" si="111"/>
        <v>0.19440942135901493</v>
      </c>
      <c r="BB272">
        <f t="shared" si="112"/>
        <v>0.37400472999605833</v>
      </c>
      <c r="BD272" t="e">
        <f t="shared" si="113"/>
        <v>#DIV/0!</v>
      </c>
      <c r="BF272">
        <f t="shared" si="114"/>
        <v>0.89594826269244499</v>
      </c>
      <c r="BG272">
        <f t="shared" si="115"/>
        <v>1</v>
      </c>
      <c r="BI272">
        <f t="shared" si="116"/>
        <v>-1882.7000000000007</v>
      </c>
      <c r="BL272">
        <f t="shared" si="117"/>
        <v>0.37400472999605833</v>
      </c>
      <c r="BM272">
        <f>CD272/U272</f>
        <v>5.0678506419084852E-3</v>
      </c>
      <c r="BN272">
        <f>CD272/(U272-K272-J272)</f>
        <v>6.2071650171634839E-3</v>
      </c>
      <c r="BP272">
        <f t="shared" si="118"/>
        <v>0.32025462743686417</v>
      </c>
      <c r="BR272">
        <f t="shared" si="119"/>
        <v>0.32655549446194521</v>
      </c>
      <c r="BT272">
        <f t="shared" si="120"/>
        <v>0.41189398101661517</v>
      </c>
      <c r="BU272">
        <f t="shared" si="121"/>
        <v>0.99777523090406528</v>
      </c>
      <c r="BW272">
        <f t="shared" si="122"/>
        <v>0.21313480559755757</v>
      </c>
      <c r="BX272">
        <f t="shared" si="123"/>
        <v>8.0843477249230593E-4</v>
      </c>
      <c r="BY272">
        <f t="shared" si="124"/>
        <v>0.36825604122297362</v>
      </c>
      <c r="CA272">
        <f t="shared" si="125"/>
        <v>7.1575219905445364E-4</v>
      </c>
      <c r="CB272">
        <f t="shared" si="126"/>
        <v>1.3658623872219395</v>
      </c>
      <c r="CD272">
        <v>52.62</v>
      </c>
    </row>
    <row r="273" spans="1:82" x14ac:dyDescent="0.3">
      <c r="A273" t="s">
        <v>722</v>
      </c>
      <c r="B273" t="s">
        <v>723</v>
      </c>
      <c r="C273" t="s">
        <v>113</v>
      </c>
      <c r="D273" t="s">
        <v>44</v>
      </c>
      <c r="E273">
        <v>15097</v>
      </c>
      <c r="F273">
        <v>74</v>
      </c>
      <c r="G273">
        <v>40825</v>
      </c>
      <c r="H273">
        <v>3169</v>
      </c>
      <c r="I273">
        <v>4099</v>
      </c>
      <c r="J273">
        <v>10408</v>
      </c>
      <c r="K273">
        <v>8876</v>
      </c>
      <c r="L273">
        <v>4448</v>
      </c>
      <c r="M273">
        <v>5432</v>
      </c>
      <c r="N273">
        <v>10386</v>
      </c>
      <c r="O273">
        <v>6409</v>
      </c>
      <c r="P273">
        <v>40825</v>
      </c>
      <c r="Q273">
        <v>59</v>
      </c>
      <c r="R273">
        <v>1953</v>
      </c>
      <c r="S273">
        <v>4039</v>
      </c>
      <c r="T273">
        <v>2703</v>
      </c>
      <c r="U273">
        <v>24030</v>
      </c>
      <c r="W273">
        <v>55</v>
      </c>
      <c r="AA273">
        <v>3469</v>
      </c>
      <c r="AB273">
        <v>16908</v>
      </c>
      <c r="AC273">
        <v>9529</v>
      </c>
      <c r="AD273">
        <v>7379</v>
      </c>
      <c r="AE273">
        <v>1275</v>
      </c>
      <c r="AF273">
        <v>919</v>
      </c>
      <c r="AG273">
        <v>1402</v>
      </c>
      <c r="AH273">
        <v>1275</v>
      </c>
      <c r="AI273">
        <v>412</v>
      </c>
      <c r="AJ273">
        <v>127</v>
      </c>
      <c r="AL273">
        <v>-597</v>
      </c>
      <c r="AM273">
        <v>1227</v>
      </c>
      <c r="AO273">
        <f t="shared" si="127"/>
        <v>863</v>
      </c>
      <c r="AP273">
        <f t="shared" si="128"/>
        <v>4711</v>
      </c>
      <c r="AQ273">
        <f t="shared" si="129"/>
        <v>31949</v>
      </c>
      <c r="AS273">
        <f t="shared" si="104"/>
        <v>30439</v>
      </c>
      <c r="AT273">
        <f t="shared" si="105"/>
        <v>15154</v>
      </c>
      <c r="AU273" s="3">
        <f t="shared" si="106"/>
        <v>52530000000</v>
      </c>
      <c r="AV273">
        <f t="shared" si="107"/>
        <v>2.8351785538289695E-2</v>
      </c>
      <c r="AW273">
        <f t="shared" si="108"/>
        <v>4.1887052794112818E-2</v>
      </c>
      <c r="AX273">
        <f t="shared" si="109"/>
        <v>3.2282198032394419E-2</v>
      </c>
      <c r="AY273">
        <f t="shared" si="110"/>
        <v>3.1230863441518677E-2</v>
      </c>
      <c r="AZ273">
        <f t="shared" si="111"/>
        <v>4.7693861519470318E-2</v>
      </c>
      <c r="BB273">
        <f t="shared" si="112"/>
        <v>0</v>
      </c>
      <c r="BD273">
        <f t="shared" si="113"/>
        <v>4.1249085142717732</v>
      </c>
      <c r="BF273">
        <f t="shared" si="114"/>
        <v>1.0799693408277977</v>
      </c>
      <c r="BG273">
        <f t="shared" si="115"/>
        <v>1.6989180191427382</v>
      </c>
      <c r="BI273">
        <f t="shared" si="116"/>
        <v>-27203</v>
      </c>
      <c r="BL273">
        <f t="shared" si="117"/>
        <v>0</v>
      </c>
      <c r="BM273">
        <f>CD273/U273</f>
        <v>2.1860174781523096E-3</v>
      </c>
      <c r="BN273">
        <f>CD273/(U273-K273-J273)</f>
        <v>1.1068268015170669E-2</v>
      </c>
      <c r="BP273">
        <f t="shared" si="118"/>
        <v>5.4352969008753256E-2</v>
      </c>
      <c r="BR273">
        <f t="shared" si="119"/>
        <v>2.8351785538289691E-2</v>
      </c>
      <c r="BT273">
        <f t="shared" si="120"/>
        <v>7.5408090844570619E-2</v>
      </c>
      <c r="BU273">
        <f t="shared" si="121"/>
        <v>0.37119412124923457</v>
      </c>
      <c r="BW273">
        <f t="shared" si="122"/>
        <v>2.2888056595921765E-3</v>
      </c>
      <c r="BX273">
        <f t="shared" si="123"/>
        <v>1.3446157849972562E-3</v>
      </c>
      <c r="BY273">
        <f t="shared" si="124"/>
        <v>0.27868054055041519</v>
      </c>
      <c r="CA273">
        <f t="shared" si="125"/>
        <v>0.3051222799922973</v>
      </c>
      <c r="CB273">
        <f t="shared" si="126"/>
        <v>0.93057962642018099</v>
      </c>
      <c r="CD273">
        <v>52.53</v>
      </c>
    </row>
    <row r="274" spans="1:82" x14ac:dyDescent="0.3">
      <c r="A274" t="s">
        <v>724</v>
      </c>
      <c r="B274" t="s">
        <v>725</v>
      </c>
      <c r="C274" t="s">
        <v>148</v>
      </c>
      <c r="D274" t="s">
        <v>44</v>
      </c>
      <c r="E274">
        <v>133.69999999999999</v>
      </c>
      <c r="F274">
        <v>133.69999999999999</v>
      </c>
      <c r="G274">
        <v>150</v>
      </c>
      <c r="H274">
        <v>-444962</v>
      </c>
      <c r="I274">
        <v>133.69999999999999</v>
      </c>
      <c r="J274">
        <v>4932199</v>
      </c>
      <c r="K274">
        <v>6322992</v>
      </c>
      <c r="L274">
        <v>877668</v>
      </c>
      <c r="O274">
        <v>183</v>
      </c>
      <c r="P274">
        <v>29783353</v>
      </c>
      <c r="S274">
        <v>979.6</v>
      </c>
      <c r="T274">
        <v>1027604</v>
      </c>
      <c r="U274">
        <v>39051686</v>
      </c>
      <c r="X274">
        <v>7763</v>
      </c>
      <c r="Y274">
        <v>47451068</v>
      </c>
      <c r="AA274">
        <v>38229</v>
      </c>
      <c r="AB274">
        <v>5271.1</v>
      </c>
      <c r="AE274">
        <v>979.6</v>
      </c>
      <c r="AF274">
        <v>201350</v>
      </c>
      <c r="AG274">
        <v>979.6</v>
      </c>
      <c r="AH274">
        <v>933942</v>
      </c>
      <c r="AI274">
        <v>20102</v>
      </c>
      <c r="AK274">
        <v>3573276</v>
      </c>
      <c r="AL274">
        <v>-402</v>
      </c>
      <c r="AM274">
        <v>2395644</v>
      </c>
      <c r="AN274">
        <v>3572874</v>
      </c>
      <c r="AO274">
        <f t="shared" si="127"/>
        <v>958.51526540192003</v>
      </c>
      <c r="AP274">
        <f t="shared" si="128"/>
        <v>133.69999999999999</v>
      </c>
      <c r="AQ274">
        <f t="shared" si="129"/>
        <v>-6322842</v>
      </c>
      <c r="AS274">
        <f t="shared" si="104"/>
        <v>150</v>
      </c>
      <c r="AT274">
        <f t="shared" si="105"/>
        <v>32728694</v>
      </c>
      <c r="AU274" s="3">
        <f t="shared" si="106"/>
        <v>52310000000</v>
      </c>
      <c r="AV274">
        <f t="shared" si="107"/>
        <v>6.3901017693461339</v>
      </c>
      <c r="AW274">
        <f t="shared" si="108"/>
        <v>6.5306666666666668</v>
      </c>
      <c r="AX274">
        <f t="shared" si="109"/>
        <v>2.3915475184363795E-5</v>
      </c>
      <c r="AY274">
        <f t="shared" si="110"/>
        <v>6.5306666666666668</v>
      </c>
      <c r="AZ274">
        <f t="shared" si="111"/>
        <v>2.4441550736053457E-5</v>
      </c>
      <c r="BB274">
        <f t="shared" si="112"/>
        <v>23821.84</v>
      </c>
      <c r="BD274">
        <f t="shared" si="113"/>
        <v>39.424831712789832</v>
      </c>
      <c r="BF274">
        <f t="shared" si="114"/>
        <v>1.3497752696260028E-4</v>
      </c>
      <c r="BG274">
        <f t="shared" si="115"/>
        <v>3.8410633538331737E-6</v>
      </c>
      <c r="BI274">
        <f t="shared" si="116"/>
        <v>34111574</v>
      </c>
      <c r="BL274">
        <f t="shared" si="117"/>
        <v>23821.84</v>
      </c>
      <c r="BM274">
        <f>CD274/U274</f>
        <v>1.3395068269267555E-6</v>
      </c>
      <c r="BN274">
        <f>CD274/(U274-K274-J274)</f>
        <v>1.8818919435705834E-6</v>
      </c>
      <c r="BP274">
        <f t="shared" si="118"/>
        <v>38.198857923393597</v>
      </c>
      <c r="BR274">
        <f t="shared" si="119"/>
        <v>6.3901017693461339</v>
      </c>
      <c r="BT274">
        <f t="shared" si="120"/>
        <v>0.18584356206484415</v>
      </c>
      <c r="BU274">
        <f t="shared" si="121"/>
        <v>218139.54</v>
      </c>
      <c r="BW274">
        <f t="shared" si="122"/>
        <v>0</v>
      </c>
      <c r="BX274" t="e">
        <f t="shared" si="123"/>
        <v>#DIV/0!</v>
      </c>
      <c r="BY274" t="e">
        <f t="shared" si="124"/>
        <v>#DIV/0!</v>
      </c>
      <c r="CA274" t="e">
        <f t="shared" si="125"/>
        <v>#DIV/0!</v>
      </c>
      <c r="CB274" t="e">
        <f t="shared" si="126"/>
        <v>#DIV/0!</v>
      </c>
      <c r="CD274">
        <v>52.31</v>
      </c>
    </row>
    <row r="275" spans="1:82" x14ac:dyDescent="0.3">
      <c r="A275" t="s">
        <v>726</v>
      </c>
      <c r="B275" t="s">
        <v>727</v>
      </c>
      <c r="C275" t="s">
        <v>104</v>
      </c>
      <c r="D275" t="s">
        <v>44</v>
      </c>
      <c r="G275">
        <v>19754934</v>
      </c>
      <c r="H275">
        <v>447416</v>
      </c>
      <c r="J275">
        <v>165843</v>
      </c>
      <c r="K275">
        <v>1201838</v>
      </c>
      <c r="L275">
        <v>1201838</v>
      </c>
      <c r="O275">
        <v>1201838</v>
      </c>
      <c r="P275">
        <v>9941282</v>
      </c>
      <c r="S275">
        <v>1201838</v>
      </c>
      <c r="U275">
        <v>9813652</v>
      </c>
      <c r="W275">
        <v>699083</v>
      </c>
      <c r="X275">
        <v>4350000</v>
      </c>
      <c r="Z275">
        <v>169311</v>
      </c>
      <c r="AA275">
        <v>1201838</v>
      </c>
      <c r="AB275">
        <v>3676632</v>
      </c>
      <c r="AE275">
        <v>3259273</v>
      </c>
      <c r="AF275">
        <v>2129507</v>
      </c>
      <c r="AH275">
        <v>2089079</v>
      </c>
      <c r="AI275">
        <v>4669</v>
      </c>
      <c r="AJ275">
        <v>2079671</v>
      </c>
      <c r="AK275">
        <v>3128255</v>
      </c>
      <c r="AM275">
        <v>6.56</v>
      </c>
      <c r="AO275">
        <f t="shared" si="127"/>
        <v>3251988.6676999768</v>
      </c>
      <c r="AP275">
        <f t="shared" si="128"/>
        <v>0</v>
      </c>
      <c r="AQ275">
        <f t="shared" si="129"/>
        <v>18553096</v>
      </c>
      <c r="AS275">
        <f t="shared" si="104"/>
        <v>19754934</v>
      </c>
      <c r="AT275">
        <f t="shared" si="105"/>
        <v>8611814</v>
      </c>
      <c r="AU275" s="3">
        <f t="shared" si="106"/>
        <v>52270000000</v>
      </c>
      <c r="AV275">
        <f t="shared" si="107"/>
        <v>0.16461652910103253</v>
      </c>
      <c r="AW275">
        <f t="shared" si="108"/>
        <v>0.16498526393456947</v>
      </c>
      <c r="AX275">
        <f t="shared" si="109"/>
        <v>0.33137395413042736</v>
      </c>
      <c r="AY275">
        <f t="shared" si="110"/>
        <v>0.16498526393456947</v>
      </c>
      <c r="AZ275">
        <f t="shared" si="111"/>
        <v>0.33211621932385621</v>
      </c>
      <c r="BB275">
        <f t="shared" si="112"/>
        <v>0.15835309801591846</v>
      </c>
      <c r="BD275" t="e">
        <f t="shared" si="113"/>
        <v>#DIV/0!</v>
      </c>
      <c r="BF275">
        <f t="shared" si="114"/>
        <v>0.37464462770842089</v>
      </c>
      <c r="BG275">
        <f t="shared" si="115"/>
        <v>2.0130053521359836</v>
      </c>
      <c r="BI275">
        <f t="shared" si="116"/>
        <v>-14457125</v>
      </c>
      <c r="BL275">
        <f t="shared" si="117"/>
        <v>0.15835309801591846</v>
      </c>
      <c r="BM275">
        <f>CD275/U275</f>
        <v>5.3262536719255998E-6</v>
      </c>
      <c r="BN275">
        <f>CD275/(U275-K275-J275)</f>
        <v>6.1887496416930632E-6</v>
      </c>
      <c r="BP275">
        <f t="shared" si="118"/>
        <v>0.57920047478235515</v>
      </c>
      <c r="BR275">
        <f t="shared" si="119"/>
        <v>0.1646165291010325</v>
      </c>
      <c r="BT275">
        <f t="shared" si="120"/>
        <v>0.88648333583562344</v>
      </c>
      <c r="BU275">
        <f t="shared" si="121"/>
        <v>0.21573415532544932</v>
      </c>
      <c r="BW275">
        <f t="shared" si="122"/>
        <v>7.1235764219069519E-2</v>
      </c>
      <c r="BX275" t="e">
        <f t="shared" si="123"/>
        <v>#DIV/0!</v>
      </c>
      <c r="BY275" t="e">
        <f t="shared" si="124"/>
        <v>#DIV/0!</v>
      </c>
      <c r="CA275" t="e">
        <f t="shared" si="125"/>
        <v>#DIV/0!</v>
      </c>
      <c r="CB275" t="e">
        <f t="shared" si="126"/>
        <v>#DIV/0!</v>
      </c>
      <c r="CD275">
        <v>52.27</v>
      </c>
    </row>
    <row r="276" spans="1:82" x14ac:dyDescent="0.3">
      <c r="A276" t="s">
        <v>728</v>
      </c>
      <c r="B276" t="s">
        <v>729</v>
      </c>
      <c r="C276" t="s">
        <v>185</v>
      </c>
      <c r="D276" t="s">
        <v>110</v>
      </c>
      <c r="F276">
        <v>2.2999999999999998</v>
      </c>
      <c r="G276">
        <v>708</v>
      </c>
      <c r="H276">
        <v>261</v>
      </c>
      <c r="K276">
        <v>15984</v>
      </c>
      <c r="P276">
        <v>668607</v>
      </c>
      <c r="R276">
        <v>50.1</v>
      </c>
      <c r="T276">
        <v>2.2999999999999998</v>
      </c>
      <c r="U276">
        <v>39378</v>
      </c>
      <c r="AB276">
        <v>15795</v>
      </c>
      <c r="AE276">
        <v>2431</v>
      </c>
      <c r="AF276">
        <v>4519</v>
      </c>
      <c r="AH276">
        <v>6195</v>
      </c>
      <c r="AI276">
        <v>1602</v>
      </c>
      <c r="AJ276">
        <v>5101</v>
      </c>
      <c r="AK276">
        <v>1772</v>
      </c>
      <c r="AO276">
        <f t="shared" si="127"/>
        <v>1802.3539951573848</v>
      </c>
      <c r="AP276">
        <f t="shared" si="128"/>
        <v>0</v>
      </c>
      <c r="AQ276">
        <f t="shared" si="129"/>
        <v>-15276</v>
      </c>
      <c r="AS276">
        <f t="shared" si="104"/>
        <v>708</v>
      </c>
      <c r="AT276">
        <f t="shared" si="105"/>
        <v>23394</v>
      </c>
      <c r="AU276" s="3">
        <f t="shared" si="106"/>
        <v>52170000000</v>
      </c>
      <c r="AV276">
        <f t="shared" si="107"/>
        <v>2.5456977332731423</v>
      </c>
      <c r="AW276">
        <f t="shared" si="108"/>
        <v>3.4336158192090394</v>
      </c>
      <c r="AX276">
        <f t="shared" si="109"/>
        <v>4.5767909212407844E-2</v>
      </c>
      <c r="AY276">
        <f t="shared" si="110"/>
        <v>3.4336158192090394</v>
      </c>
      <c r="AZ276">
        <f t="shared" si="111"/>
        <v>6.1731373300863625E-2</v>
      </c>
      <c r="BB276">
        <f t="shared" si="112"/>
        <v>2.5028248587570623</v>
      </c>
      <c r="BD276" t="e">
        <f t="shared" si="113"/>
        <v>#DIV/0!</v>
      </c>
      <c r="BF276">
        <f t="shared" si="114"/>
        <v>0.40060261590084228</v>
      </c>
      <c r="BG276">
        <f t="shared" si="115"/>
        <v>1.797958250799939E-2</v>
      </c>
      <c r="BI276">
        <f t="shared" si="116"/>
        <v>38670</v>
      </c>
      <c r="BL276">
        <f t="shared" si="117"/>
        <v>2.5028248587570623</v>
      </c>
      <c r="BM276">
        <f>CD276/U276</f>
        <v>1.324851439890294E-3</v>
      </c>
      <c r="BN276">
        <f>CD276/(U276-K276-J276)</f>
        <v>2.2300589894844831E-3</v>
      </c>
      <c r="BP276">
        <f t="shared" si="118"/>
        <v>0.28610319721430832</v>
      </c>
      <c r="BR276">
        <f t="shared" si="119"/>
        <v>2.5456977332731423</v>
      </c>
      <c r="BT276">
        <f t="shared" si="120"/>
        <v>0.15390946502057612</v>
      </c>
      <c r="BU276">
        <f t="shared" si="121"/>
        <v>33.042372881355931</v>
      </c>
      <c r="BW276">
        <f t="shared" si="122"/>
        <v>0</v>
      </c>
      <c r="BX276" t="e">
        <f t="shared" si="123"/>
        <v>#DIV/0!</v>
      </c>
      <c r="BY276" t="e">
        <f t="shared" si="124"/>
        <v>#DIV/0!</v>
      </c>
      <c r="CA276" t="e">
        <f t="shared" si="125"/>
        <v>#DIV/0!</v>
      </c>
      <c r="CB276" t="e">
        <f t="shared" si="126"/>
        <v>#DIV/0!</v>
      </c>
      <c r="CD276">
        <v>52.17</v>
      </c>
    </row>
    <row r="277" spans="1:82" x14ac:dyDescent="0.3">
      <c r="A277" t="s">
        <v>730</v>
      </c>
      <c r="B277" t="s">
        <v>731</v>
      </c>
      <c r="C277" t="s">
        <v>119</v>
      </c>
      <c r="D277" t="s">
        <v>44</v>
      </c>
      <c r="E277">
        <v>606</v>
      </c>
      <c r="F277">
        <v>606</v>
      </c>
      <c r="G277">
        <v>22411.5</v>
      </c>
      <c r="H277">
        <v>7060.8</v>
      </c>
      <c r="I277">
        <v>3985.6</v>
      </c>
      <c r="L277">
        <v>156.9</v>
      </c>
      <c r="M277">
        <v>2367.1</v>
      </c>
      <c r="N277">
        <v>606</v>
      </c>
      <c r="O277">
        <v>606</v>
      </c>
      <c r="P277">
        <v>17578.8</v>
      </c>
      <c r="Q277">
        <v>606</v>
      </c>
      <c r="T277">
        <v>285.7</v>
      </c>
      <c r="U277">
        <v>17506.900000000001</v>
      </c>
      <c r="W277">
        <v>17751</v>
      </c>
      <c r="Z277">
        <v>606</v>
      </c>
      <c r="AA277">
        <v>1113.3</v>
      </c>
      <c r="AB277">
        <v>2099.5</v>
      </c>
      <c r="AC277">
        <v>98.1</v>
      </c>
      <c r="AD277">
        <v>2001.4</v>
      </c>
      <c r="AF277">
        <v>4162</v>
      </c>
      <c r="AG277">
        <v>452.9</v>
      </c>
      <c r="AH277">
        <v>2852.6</v>
      </c>
      <c r="AI277">
        <v>1238.9000000000001</v>
      </c>
      <c r="AJ277">
        <v>3742.6</v>
      </c>
      <c r="AK277">
        <v>4640.8999999999996</v>
      </c>
      <c r="AL277">
        <v>606</v>
      </c>
      <c r="AM277">
        <v>231.5</v>
      </c>
      <c r="AN277">
        <v>4034.9</v>
      </c>
      <c r="AO277">
        <f t="shared" si="127"/>
        <v>0</v>
      </c>
      <c r="AP277">
        <f t="shared" si="128"/>
        <v>0</v>
      </c>
      <c r="AQ277">
        <f t="shared" si="129"/>
        <v>22411.5</v>
      </c>
      <c r="AS277">
        <f t="shared" si="104"/>
        <v>21805.5</v>
      </c>
      <c r="AT277">
        <f t="shared" si="105"/>
        <v>17506.900000000001</v>
      </c>
      <c r="AU277" s="3">
        <f t="shared" si="106"/>
        <v>52150000000</v>
      </c>
      <c r="AV277">
        <f t="shared" si="107"/>
        <v>0</v>
      </c>
      <c r="AW277">
        <f t="shared" si="108"/>
        <v>0</v>
      </c>
      <c r="AX277">
        <f t="shared" si="109"/>
        <v>0</v>
      </c>
      <c r="AY277">
        <f t="shared" si="110"/>
        <v>0</v>
      </c>
      <c r="AZ277">
        <f t="shared" si="111"/>
        <v>0</v>
      </c>
      <c r="BB277">
        <f t="shared" si="112"/>
        <v>0.21283162504872621</v>
      </c>
      <c r="BD277">
        <f t="shared" si="113"/>
        <v>0.52677137695704535</v>
      </c>
      <c r="BF277">
        <f t="shared" si="114"/>
        <v>0.1199241441945747</v>
      </c>
      <c r="BG277">
        <f t="shared" si="115"/>
        <v>1.2801523970548754</v>
      </c>
      <c r="BI277">
        <f t="shared" si="116"/>
        <v>-4904.5999999999985</v>
      </c>
      <c r="BL277">
        <f t="shared" si="117"/>
        <v>0.21283162504872621</v>
      </c>
      <c r="BM277">
        <f>CD277/U277</f>
        <v>2.9788254916632865E-3</v>
      </c>
      <c r="BN277">
        <f>CD277/(U277-K277-J277)</f>
        <v>2.9788254916632865E-3</v>
      </c>
      <c r="BP277">
        <f t="shared" si="118"/>
        <v>1.9823767563705643</v>
      </c>
      <c r="BR277">
        <f t="shared" si="119"/>
        <v>0</v>
      </c>
      <c r="BT277">
        <f t="shared" si="120"/>
        <v>0</v>
      </c>
      <c r="BU277">
        <f t="shared" si="121"/>
        <v>0.78115699529259541</v>
      </c>
      <c r="BW277">
        <f t="shared" si="122"/>
        <v>1.0139430738737296</v>
      </c>
      <c r="BX277">
        <f t="shared" si="123"/>
        <v>2.101244482929792E-3</v>
      </c>
      <c r="BY277">
        <f t="shared" si="124"/>
        <v>-1.3841893834537061E-3</v>
      </c>
      <c r="CA277">
        <f t="shared" si="125"/>
        <v>11.651485148514851</v>
      </c>
      <c r="CB277">
        <f t="shared" si="126"/>
        <v>-2.9061056105610561</v>
      </c>
      <c r="CD277">
        <v>52.15</v>
      </c>
    </row>
    <row r="278" spans="1:82" x14ac:dyDescent="0.3">
      <c r="A278" t="s">
        <v>732</v>
      </c>
      <c r="B278" t="s">
        <v>733</v>
      </c>
      <c r="C278" t="s">
        <v>151</v>
      </c>
      <c r="D278" t="s">
        <v>44</v>
      </c>
      <c r="E278">
        <v>3276</v>
      </c>
      <c r="F278">
        <v>17927</v>
      </c>
      <c r="G278">
        <v>37511</v>
      </c>
      <c r="H278">
        <v>1519</v>
      </c>
      <c r="I278">
        <v>19154</v>
      </c>
      <c r="J278">
        <v>7645</v>
      </c>
      <c r="L278">
        <v>718</v>
      </c>
      <c r="M278">
        <v>100</v>
      </c>
      <c r="N278">
        <v>3235</v>
      </c>
      <c r="O278">
        <v>125</v>
      </c>
      <c r="P278">
        <v>23501</v>
      </c>
      <c r="R278">
        <v>19255</v>
      </c>
      <c r="S278">
        <v>147</v>
      </c>
      <c r="T278">
        <v>19255</v>
      </c>
      <c r="U278">
        <v>13807</v>
      </c>
      <c r="Y278">
        <v>9196582</v>
      </c>
      <c r="AA278">
        <v>3</v>
      </c>
      <c r="AB278">
        <v>6950</v>
      </c>
      <c r="AC278">
        <v>100</v>
      </c>
      <c r="AD278">
        <v>6850</v>
      </c>
      <c r="AE278">
        <v>5288</v>
      </c>
      <c r="AF278">
        <v>4357</v>
      </c>
      <c r="AG278">
        <v>9196582</v>
      </c>
      <c r="AH278">
        <v>4367</v>
      </c>
      <c r="AI278">
        <v>10</v>
      </c>
      <c r="AJ278">
        <v>4358</v>
      </c>
      <c r="AK278">
        <v>5946</v>
      </c>
      <c r="AL278">
        <v>482</v>
      </c>
      <c r="AM278">
        <v>1283</v>
      </c>
      <c r="AN278">
        <v>5464</v>
      </c>
      <c r="AO278">
        <f t="shared" si="127"/>
        <v>5275.8910006869701</v>
      </c>
      <c r="AP278">
        <f t="shared" si="128"/>
        <v>41</v>
      </c>
      <c r="AQ278">
        <f t="shared" si="129"/>
        <v>37511</v>
      </c>
      <c r="AS278">
        <f t="shared" si="104"/>
        <v>34276</v>
      </c>
      <c r="AT278">
        <f t="shared" si="105"/>
        <v>13807</v>
      </c>
      <c r="AU278" s="3">
        <f t="shared" si="106"/>
        <v>52110000000</v>
      </c>
      <c r="AV278">
        <f t="shared" si="107"/>
        <v>0.15392376592038073</v>
      </c>
      <c r="AW278">
        <f t="shared" si="108"/>
        <v>0.15427704516279614</v>
      </c>
      <c r="AX278">
        <f t="shared" si="109"/>
        <v>0.15957567602343992</v>
      </c>
      <c r="AY278">
        <f t="shared" si="110"/>
        <v>0.14097198155207805</v>
      </c>
      <c r="AZ278">
        <f t="shared" si="111"/>
        <v>0.15994192728812534</v>
      </c>
      <c r="BB278">
        <f t="shared" si="112"/>
        <v>0.17347415100945268</v>
      </c>
      <c r="BD278">
        <f t="shared" si="113"/>
        <v>0.3628484911767777</v>
      </c>
      <c r="BF278">
        <f t="shared" si="114"/>
        <v>0.23301035974117409</v>
      </c>
      <c r="BG278">
        <f t="shared" si="115"/>
        <v>2.7168103136090389</v>
      </c>
      <c r="BI278">
        <f t="shared" si="116"/>
        <v>-31349</v>
      </c>
      <c r="BL278">
        <f t="shared" si="117"/>
        <v>0.17347415100945268</v>
      </c>
      <c r="BM278">
        <f>CD278/U278</f>
        <v>3.7741725211849061E-3</v>
      </c>
      <c r="BN278">
        <f>CD278/(U278-K278-J278)</f>
        <v>8.4566699123661149E-3</v>
      </c>
      <c r="BP278">
        <f t="shared" si="118"/>
        <v>0.62690647482014383</v>
      </c>
      <c r="BR278">
        <f t="shared" si="119"/>
        <v>0.15392376592038073</v>
      </c>
      <c r="BT278">
        <f t="shared" si="120"/>
        <v>0.760863309352518</v>
      </c>
      <c r="BU278">
        <f t="shared" si="121"/>
        <v>0.36807869691557143</v>
      </c>
      <c r="BW278">
        <f t="shared" si="122"/>
        <v>0</v>
      </c>
      <c r="BX278">
        <f t="shared" si="123"/>
        <v>3.3309932425888949E-4</v>
      </c>
      <c r="BY278">
        <f t="shared" si="124"/>
        <v>6.0405412918506001E-3</v>
      </c>
      <c r="CA278">
        <f t="shared" si="125"/>
        <v>0.4695517774343122</v>
      </c>
      <c r="CB278">
        <f t="shared" si="126"/>
        <v>0.98176197836166923</v>
      </c>
      <c r="CD278">
        <v>52.11</v>
      </c>
    </row>
    <row r="279" spans="1:82" x14ac:dyDescent="0.3">
      <c r="A279" t="s">
        <v>734</v>
      </c>
      <c r="B279" t="s">
        <v>735</v>
      </c>
      <c r="C279" t="s">
        <v>148</v>
      </c>
      <c r="D279" t="s">
        <v>44</v>
      </c>
      <c r="E279">
        <v>4238</v>
      </c>
      <c r="F279">
        <v>120</v>
      </c>
      <c r="G279">
        <v>64069</v>
      </c>
      <c r="H279">
        <v>395</v>
      </c>
      <c r="I279">
        <v>11397</v>
      </c>
      <c r="J279">
        <v>91</v>
      </c>
      <c r="K279">
        <v>1051</v>
      </c>
      <c r="L279">
        <v>500</v>
      </c>
      <c r="M279">
        <v>748</v>
      </c>
      <c r="N279">
        <v>4719</v>
      </c>
      <c r="O279">
        <v>120</v>
      </c>
      <c r="P279">
        <v>64069</v>
      </c>
      <c r="Q279">
        <v>120</v>
      </c>
      <c r="R279">
        <v>1934</v>
      </c>
      <c r="S279">
        <v>500</v>
      </c>
      <c r="T279">
        <v>1934</v>
      </c>
      <c r="U279">
        <v>22133</v>
      </c>
      <c r="V279">
        <v>807</v>
      </c>
      <c r="W279">
        <v>1579</v>
      </c>
      <c r="X279">
        <v>0.01</v>
      </c>
      <c r="Y279">
        <v>6</v>
      </c>
      <c r="Z279">
        <v>1934</v>
      </c>
      <c r="AA279">
        <v>96</v>
      </c>
      <c r="AB279">
        <v>21698</v>
      </c>
      <c r="AC279">
        <v>1934</v>
      </c>
      <c r="AD279">
        <v>19764</v>
      </c>
      <c r="AE279">
        <v>4989</v>
      </c>
      <c r="AF279">
        <v>3112</v>
      </c>
      <c r="AH279">
        <v>4110</v>
      </c>
      <c r="AI279">
        <v>105</v>
      </c>
      <c r="AJ279">
        <v>3049</v>
      </c>
      <c r="AK279">
        <v>4888</v>
      </c>
      <c r="AL279">
        <v>1934</v>
      </c>
      <c r="AM279">
        <v>1134</v>
      </c>
      <c r="AN279">
        <v>2954</v>
      </c>
      <c r="AO279">
        <f t="shared" si="127"/>
        <v>4861.5437956204378</v>
      </c>
      <c r="AP279">
        <f t="shared" si="128"/>
        <v>-481</v>
      </c>
      <c r="AQ279">
        <f t="shared" si="129"/>
        <v>63018</v>
      </c>
      <c r="AS279">
        <f t="shared" si="104"/>
        <v>59350</v>
      </c>
      <c r="AT279">
        <f t="shared" si="105"/>
        <v>21082</v>
      </c>
      <c r="AU279" s="3">
        <f t="shared" si="106"/>
        <v>51710000000</v>
      </c>
      <c r="AV279">
        <f t="shared" si="107"/>
        <v>8.1913122082905437E-2</v>
      </c>
      <c r="AW279">
        <f t="shared" si="108"/>
        <v>8.4060657118786852E-2</v>
      </c>
      <c r="AX279">
        <f t="shared" si="109"/>
        <v>0.20200040701460248</v>
      </c>
      <c r="AY279">
        <f t="shared" si="110"/>
        <v>7.7869172298615549E-2</v>
      </c>
      <c r="AZ279">
        <f t="shared" si="111"/>
        <v>0.20729629783521003</v>
      </c>
      <c r="BB279">
        <f t="shared" si="112"/>
        <v>8.2358887952822243E-2</v>
      </c>
      <c r="BD279">
        <f t="shared" si="113"/>
        <v>1.9038343423707993</v>
      </c>
      <c r="BF279">
        <f t="shared" si="114"/>
        <v>1.1145469488391206</v>
      </c>
      <c r="BG279">
        <f t="shared" si="115"/>
        <v>2.8947273302308769</v>
      </c>
      <c r="BI279">
        <f t="shared" si="116"/>
        <v>-42027.009999999995</v>
      </c>
      <c r="BL279">
        <f t="shared" si="117"/>
        <v>8.2358887952822243E-2</v>
      </c>
      <c r="BM279">
        <f>CD279/U279</f>
        <v>2.3363303664211809E-3</v>
      </c>
      <c r="BN279">
        <f>CD279/(U279-K279-J279)</f>
        <v>2.4634367109713689E-3</v>
      </c>
      <c r="BP279">
        <f t="shared" si="118"/>
        <v>0.14342335699142778</v>
      </c>
      <c r="BR279">
        <f t="shared" si="119"/>
        <v>8.1913122082905437E-2</v>
      </c>
      <c r="BT279">
        <f t="shared" si="120"/>
        <v>0.22992902571665591</v>
      </c>
      <c r="BU279">
        <f t="shared" si="121"/>
        <v>0.3290513352791522</v>
      </c>
      <c r="BW279">
        <f t="shared" si="122"/>
        <v>7.1341435864997971E-2</v>
      </c>
      <c r="BX279">
        <f t="shared" si="123"/>
        <v>2.64546157278104E-4</v>
      </c>
      <c r="BY279">
        <f t="shared" si="124"/>
        <v>-2.2133857338610185E-2</v>
      </c>
      <c r="CA279">
        <f t="shared" si="125"/>
        <v>8.3704174613265528E-2</v>
      </c>
      <c r="CB279">
        <f t="shared" si="126"/>
        <v>0.73956346683619412</v>
      </c>
      <c r="CD279">
        <v>51.71</v>
      </c>
    </row>
    <row r="280" spans="1:82" x14ac:dyDescent="0.3">
      <c r="A280" t="s">
        <v>736</v>
      </c>
      <c r="B280" t="s">
        <v>737</v>
      </c>
      <c r="C280" t="s">
        <v>164</v>
      </c>
      <c r="D280" t="s">
        <v>44</v>
      </c>
      <c r="G280">
        <v>1522</v>
      </c>
      <c r="H280">
        <v>2537</v>
      </c>
      <c r="K280">
        <v>98</v>
      </c>
      <c r="L280">
        <v>215</v>
      </c>
      <c r="P280">
        <v>176175</v>
      </c>
      <c r="Q280">
        <v>201</v>
      </c>
      <c r="R280">
        <v>2842</v>
      </c>
      <c r="T280">
        <v>2842</v>
      </c>
      <c r="U280">
        <v>5109</v>
      </c>
      <c r="W280">
        <v>24713</v>
      </c>
      <c r="Y280">
        <v>2</v>
      </c>
      <c r="AA280">
        <v>1908</v>
      </c>
      <c r="AB280">
        <v>17926</v>
      </c>
      <c r="AD280">
        <v>824</v>
      </c>
      <c r="AE280">
        <v>3535</v>
      </c>
      <c r="AF280">
        <v>3401</v>
      </c>
      <c r="AI280">
        <v>866</v>
      </c>
      <c r="AJ280">
        <v>3259</v>
      </c>
      <c r="AK280">
        <v>6595</v>
      </c>
      <c r="AM280">
        <v>16</v>
      </c>
      <c r="AO280" t="e">
        <f t="shared" si="127"/>
        <v>#DIV/0!</v>
      </c>
      <c r="AP280">
        <f t="shared" si="128"/>
        <v>0</v>
      </c>
      <c r="AQ280">
        <f t="shared" si="129"/>
        <v>1424</v>
      </c>
      <c r="AS280">
        <f t="shared" si="104"/>
        <v>1522</v>
      </c>
      <c r="AT280">
        <f t="shared" si="105"/>
        <v>5011</v>
      </c>
      <c r="AU280" s="3">
        <f t="shared" si="106"/>
        <v>51650000000</v>
      </c>
      <c r="AV280" t="e">
        <f t="shared" si="107"/>
        <v>#DIV/0!</v>
      </c>
      <c r="AW280">
        <f t="shared" si="108"/>
        <v>2.3226018396846255</v>
      </c>
      <c r="AX280" t="e">
        <f t="shared" si="109"/>
        <v>#DIV/0!</v>
      </c>
      <c r="AY280">
        <f t="shared" si="110"/>
        <v>2.3226018396846255</v>
      </c>
      <c r="AZ280">
        <f t="shared" si="111"/>
        <v>0.44459816375298705</v>
      </c>
      <c r="BB280">
        <f t="shared" si="112"/>
        <v>4.3331143232588696</v>
      </c>
      <c r="BD280" t="e">
        <f t="shared" si="113"/>
        <v>#DIV/0!</v>
      </c>
      <c r="BF280">
        <f t="shared" si="114"/>
        <v>2.1989695780176644</v>
      </c>
      <c r="BG280">
        <f t="shared" si="115"/>
        <v>0.29790565668428265</v>
      </c>
      <c r="BI280">
        <f t="shared" si="116"/>
        <v>3587</v>
      </c>
      <c r="BL280">
        <f t="shared" si="117"/>
        <v>4.3331143232588696</v>
      </c>
      <c r="BM280">
        <f>CD280/U280</f>
        <v>1.010961049128988E-2</v>
      </c>
      <c r="BN280">
        <f>CD280/(U280-K280-J280)</f>
        <v>1.0307323887447616E-2</v>
      </c>
      <c r="BP280">
        <f t="shared" si="118"/>
        <v>0.18972442262635278</v>
      </c>
      <c r="BR280" t="e">
        <f t="shared" si="119"/>
        <v>#DIV/0!</v>
      </c>
      <c r="BT280">
        <f t="shared" si="120"/>
        <v>0.19719959834876716</v>
      </c>
      <c r="BU280">
        <f t="shared" si="121"/>
        <v>3.2923784494086727</v>
      </c>
      <c r="BW280">
        <f t="shared" si="122"/>
        <v>4.8371501272264634</v>
      </c>
      <c r="BX280" t="e">
        <f t="shared" si="123"/>
        <v>#DIV/0!</v>
      </c>
      <c r="BY280" t="e">
        <f t="shared" si="124"/>
        <v>#DIV/0!</v>
      </c>
      <c r="CA280" t="e">
        <f t="shared" si="125"/>
        <v>#DIV/0!</v>
      </c>
      <c r="CB280" t="e">
        <f t="shared" si="126"/>
        <v>#DIV/0!</v>
      </c>
      <c r="CD280">
        <v>51.65</v>
      </c>
    </row>
    <row r="281" spans="1:82" x14ac:dyDescent="0.3">
      <c r="A281" t="s">
        <v>738</v>
      </c>
      <c r="B281" t="s">
        <v>739</v>
      </c>
      <c r="C281" t="s">
        <v>104</v>
      </c>
      <c r="D281" t="s">
        <v>44</v>
      </c>
      <c r="E281">
        <v>2024</v>
      </c>
      <c r="F281">
        <v>2024</v>
      </c>
      <c r="G281">
        <v>2024</v>
      </c>
      <c r="H281">
        <v>614</v>
      </c>
      <c r="I281">
        <v>614</v>
      </c>
      <c r="J281">
        <v>614</v>
      </c>
      <c r="K281">
        <v>614</v>
      </c>
      <c r="L281">
        <v>614</v>
      </c>
      <c r="M281">
        <v>614</v>
      </c>
      <c r="N281">
        <v>2024</v>
      </c>
      <c r="O281">
        <v>2024</v>
      </c>
      <c r="P281">
        <v>2024</v>
      </c>
      <c r="Q281">
        <v>614</v>
      </c>
      <c r="R281">
        <v>614</v>
      </c>
      <c r="S281">
        <v>614</v>
      </c>
      <c r="T281">
        <v>614</v>
      </c>
      <c r="U281">
        <v>2024</v>
      </c>
      <c r="V281">
        <v>614</v>
      </c>
      <c r="X281">
        <v>-117</v>
      </c>
      <c r="Y281">
        <v>614</v>
      </c>
      <c r="Z281">
        <v>614</v>
      </c>
      <c r="AA281">
        <v>614</v>
      </c>
      <c r="AB281">
        <v>614</v>
      </c>
      <c r="AC281">
        <v>4539</v>
      </c>
      <c r="AD281">
        <v>614</v>
      </c>
      <c r="AE281">
        <v>614</v>
      </c>
      <c r="AF281">
        <v>614</v>
      </c>
      <c r="AG281">
        <v>614</v>
      </c>
      <c r="AH281">
        <v>614</v>
      </c>
      <c r="AI281">
        <v>614</v>
      </c>
      <c r="AJ281">
        <v>614</v>
      </c>
      <c r="AK281">
        <v>614</v>
      </c>
      <c r="AL281">
        <v>614</v>
      </c>
      <c r="AM281">
        <v>614</v>
      </c>
      <c r="AN281">
        <v>614</v>
      </c>
      <c r="AO281">
        <f t="shared" si="127"/>
        <v>0</v>
      </c>
      <c r="AP281">
        <f t="shared" si="128"/>
        <v>0</v>
      </c>
      <c r="AQ281">
        <f t="shared" si="129"/>
        <v>1410</v>
      </c>
      <c r="AS281">
        <f t="shared" si="104"/>
        <v>0</v>
      </c>
      <c r="AT281">
        <f t="shared" si="105"/>
        <v>1410</v>
      </c>
      <c r="AU281" s="3">
        <f t="shared" si="106"/>
        <v>51560000000</v>
      </c>
      <c r="AV281" t="e">
        <f t="shared" si="107"/>
        <v>#DIV/0!</v>
      </c>
      <c r="AW281" t="e">
        <f t="shared" si="108"/>
        <v>#DIV/0!</v>
      </c>
      <c r="AX281">
        <f t="shared" si="109"/>
        <v>0</v>
      </c>
      <c r="AY281">
        <f t="shared" si="110"/>
        <v>0.30335968379446643</v>
      </c>
      <c r="AZ281">
        <f t="shared" si="111"/>
        <v>0.23275208491281274</v>
      </c>
      <c r="BB281" t="e">
        <f t="shared" si="112"/>
        <v>#DIV/0!</v>
      </c>
      <c r="BD281">
        <f t="shared" si="113"/>
        <v>1</v>
      </c>
      <c r="BF281">
        <f t="shared" si="114"/>
        <v>0.5</v>
      </c>
      <c r="BG281">
        <f t="shared" si="115"/>
        <v>1</v>
      </c>
      <c r="BI281">
        <f t="shared" si="116"/>
        <v>-497</v>
      </c>
      <c r="BL281" t="e">
        <f t="shared" si="117"/>
        <v>#DIV/0!</v>
      </c>
      <c r="BM281">
        <f>CD281/U281</f>
        <v>2.5474308300395258E-2</v>
      </c>
      <c r="BN281">
        <f>CD281/(U281-K281-J281)</f>
        <v>6.4773869346733667E-2</v>
      </c>
      <c r="BP281">
        <f t="shared" si="118"/>
        <v>1</v>
      </c>
      <c r="BR281" t="e">
        <f t="shared" si="119"/>
        <v>#DIV/0!</v>
      </c>
      <c r="BT281">
        <f t="shared" si="120"/>
        <v>1</v>
      </c>
      <c r="BU281">
        <f t="shared" si="121"/>
        <v>0.75444664031620556</v>
      </c>
      <c r="BW281">
        <f t="shared" si="122"/>
        <v>0</v>
      </c>
      <c r="BX281">
        <f t="shared" si="123"/>
        <v>1.6286644951140066E-3</v>
      </c>
      <c r="BY281">
        <f t="shared" si="124"/>
        <v>1.1345933488689471E-3</v>
      </c>
      <c r="CA281">
        <f t="shared" si="125"/>
        <v>0.30335968379446643</v>
      </c>
      <c r="CB281">
        <f t="shared" si="126"/>
        <v>0.69664031620553357</v>
      </c>
      <c r="CD281">
        <v>51.56</v>
      </c>
    </row>
    <row r="282" spans="1:82" x14ac:dyDescent="0.3">
      <c r="A282" t="s">
        <v>740</v>
      </c>
      <c r="B282" t="s">
        <v>741</v>
      </c>
      <c r="C282" t="s">
        <v>185</v>
      </c>
      <c r="D282" t="s">
        <v>44</v>
      </c>
      <c r="E282">
        <v>10228</v>
      </c>
      <c r="F282">
        <v>28380</v>
      </c>
      <c r="G282">
        <v>38608</v>
      </c>
      <c r="H282">
        <v>1738</v>
      </c>
      <c r="J282">
        <v>1047</v>
      </c>
      <c r="L282">
        <v>638</v>
      </c>
      <c r="M282">
        <v>3995</v>
      </c>
      <c r="N282">
        <v>14236</v>
      </c>
      <c r="O282">
        <v>29640</v>
      </c>
      <c r="P282">
        <v>43876</v>
      </c>
      <c r="Q282">
        <v>1831</v>
      </c>
      <c r="R282">
        <v>14969</v>
      </c>
      <c r="S282">
        <v>9792</v>
      </c>
      <c r="T282">
        <v>20062</v>
      </c>
      <c r="U282">
        <v>28463</v>
      </c>
      <c r="W282">
        <v>30771</v>
      </c>
      <c r="AA282">
        <v>407</v>
      </c>
      <c r="AB282">
        <v>52</v>
      </c>
      <c r="AF282">
        <v>2175</v>
      </c>
      <c r="AG282">
        <v>15</v>
      </c>
      <c r="AH282">
        <v>2675</v>
      </c>
      <c r="AI282">
        <v>500</v>
      </c>
      <c r="AJ282">
        <v>2050</v>
      </c>
      <c r="AK282">
        <v>4191</v>
      </c>
      <c r="AL282">
        <v>2100</v>
      </c>
      <c r="AM282">
        <v>38</v>
      </c>
      <c r="AN282">
        <v>2091</v>
      </c>
      <c r="AO282">
        <f t="shared" si="127"/>
        <v>0</v>
      </c>
      <c r="AP282">
        <f t="shared" si="128"/>
        <v>-4008</v>
      </c>
      <c r="AQ282">
        <f t="shared" si="129"/>
        <v>38608</v>
      </c>
      <c r="AS282">
        <f t="shared" si="104"/>
        <v>24372</v>
      </c>
      <c r="AT282">
        <f t="shared" si="105"/>
        <v>28463</v>
      </c>
      <c r="AU282" s="3">
        <f t="shared" si="106"/>
        <v>51520000000</v>
      </c>
      <c r="AV282">
        <f t="shared" si="107"/>
        <v>0</v>
      </c>
      <c r="AW282">
        <f t="shared" si="108"/>
        <v>0</v>
      </c>
      <c r="AX282">
        <f t="shared" si="109"/>
        <v>0</v>
      </c>
      <c r="AY282">
        <f t="shared" si="110"/>
        <v>0</v>
      </c>
      <c r="AZ282">
        <f t="shared" si="111"/>
        <v>0</v>
      </c>
      <c r="BB282">
        <f t="shared" si="112"/>
        <v>0.17195962580009846</v>
      </c>
      <c r="BD282" t="e">
        <f t="shared" si="113"/>
        <v>#DIV/0!</v>
      </c>
      <c r="BF282">
        <f t="shared" si="114"/>
        <v>1.6759596480484739E-3</v>
      </c>
      <c r="BG282">
        <f t="shared" si="115"/>
        <v>1.3564276429048239</v>
      </c>
      <c r="BI282">
        <f t="shared" si="116"/>
        <v>-11192</v>
      </c>
      <c r="BL282">
        <f t="shared" si="117"/>
        <v>0.17195962580009846</v>
      </c>
      <c r="BM282">
        <f>CD282/U282</f>
        <v>1.8100692126620526E-3</v>
      </c>
      <c r="BN282">
        <f>CD282/(U282-K282-J282)</f>
        <v>1.8791946308724834E-3</v>
      </c>
      <c r="BP282">
        <f t="shared" si="118"/>
        <v>41.82692307692308</v>
      </c>
      <c r="BR282">
        <f t="shared" si="119"/>
        <v>0</v>
      </c>
      <c r="BT282">
        <f t="shared" si="120"/>
        <v>0</v>
      </c>
      <c r="BU282">
        <f t="shared" si="121"/>
        <v>0.73723062577704102</v>
      </c>
      <c r="BW282">
        <f t="shared" si="122"/>
        <v>1.0810877279274849</v>
      </c>
      <c r="BX282">
        <f t="shared" si="123"/>
        <v>2.574338006607823E-4</v>
      </c>
      <c r="BY282">
        <f t="shared" si="124"/>
        <v>-77.068503198824217</v>
      </c>
      <c r="CA282">
        <f t="shared" si="125"/>
        <v>0.12208485529643158</v>
      </c>
      <c r="CB282">
        <f t="shared" si="126"/>
        <v>0.43783366114076988</v>
      </c>
      <c r="CD282">
        <v>51.52</v>
      </c>
    </row>
    <row r="283" spans="1:82" x14ac:dyDescent="0.3">
      <c r="A283" t="s">
        <v>742</v>
      </c>
      <c r="B283" t="s">
        <v>743</v>
      </c>
      <c r="C283" t="s">
        <v>542</v>
      </c>
      <c r="D283" t="s">
        <v>44</v>
      </c>
      <c r="E283">
        <v>1164</v>
      </c>
      <c r="F283">
        <v>2377</v>
      </c>
      <c r="G283">
        <v>22854</v>
      </c>
      <c r="H283">
        <v>1319</v>
      </c>
      <c r="J283">
        <v>5801</v>
      </c>
      <c r="K283">
        <v>1174</v>
      </c>
      <c r="L283">
        <v>134</v>
      </c>
      <c r="M283">
        <v>2517</v>
      </c>
      <c r="N283">
        <v>1362</v>
      </c>
      <c r="O283">
        <v>10738</v>
      </c>
      <c r="P283">
        <v>10368</v>
      </c>
      <c r="Q283">
        <v>871</v>
      </c>
      <c r="R283">
        <v>3332</v>
      </c>
      <c r="S283">
        <v>1728</v>
      </c>
      <c r="T283">
        <v>4203</v>
      </c>
      <c r="U283">
        <v>12355</v>
      </c>
      <c r="W283">
        <v>14533</v>
      </c>
      <c r="AA283">
        <v>5</v>
      </c>
      <c r="AB283">
        <v>15845</v>
      </c>
      <c r="AC283">
        <v>10389</v>
      </c>
      <c r="AD283">
        <v>5456</v>
      </c>
      <c r="AE283">
        <v>2796</v>
      </c>
      <c r="AF283">
        <v>10.33</v>
      </c>
      <c r="AH283">
        <v>2797</v>
      </c>
      <c r="AI283">
        <v>-397</v>
      </c>
      <c r="AJ283">
        <v>3363</v>
      </c>
      <c r="AK283">
        <v>3477</v>
      </c>
      <c r="AL283">
        <v>680</v>
      </c>
      <c r="AM283">
        <v>826</v>
      </c>
      <c r="AN283">
        <v>2797</v>
      </c>
      <c r="AO283">
        <f t="shared" si="127"/>
        <v>3192.8580622095101</v>
      </c>
      <c r="AP283">
        <f t="shared" si="128"/>
        <v>-198</v>
      </c>
      <c r="AQ283">
        <f t="shared" si="129"/>
        <v>21680</v>
      </c>
      <c r="AS283">
        <f t="shared" si="104"/>
        <v>21492</v>
      </c>
      <c r="AT283">
        <f t="shared" si="105"/>
        <v>11181</v>
      </c>
      <c r="AU283" s="3">
        <f t="shared" si="106"/>
        <v>51420000000</v>
      </c>
      <c r="AV283">
        <f t="shared" si="107"/>
        <v>0.14856030440208032</v>
      </c>
      <c r="AW283">
        <f t="shared" si="108"/>
        <v>0.13009491903964265</v>
      </c>
      <c r="AX283">
        <f t="shared" si="109"/>
        <v>0.19282872703282461</v>
      </c>
      <c r="AY283">
        <f t="shared" si="110"/>
        <v>0.12234182200052507</v>
      </c>
      <c r="AZ283">
        <f t="shared" si="111"/>
        <v>0.16886097354752991</v>
      </c>
      <c r="BB283">
        <f t="shared" si="112"/>
        <v>0.16178112786152987</v>
      </c>
      <c r="BD283" t="e">
        <f t="shared" si="113"/>
        <v>#DIV/0!</v>
      </c>
      <c r="BF283">
        <f t="shared" si="114"/>
        <v>1.042708607528297</v>
      </c>
      <c r="BG283">
        <f t="shared" si="115"/>
        <v>1.8497774180493727</v>
      </c>
      <c r="BI283">
        <f t="shared" si="116"/>
        <v>-16300</v>
      </c>
      <c r="BL283">
        <f t="shared" si="117"/>
        <v>0.16178112786152987</v>
      </c>
      <c r="BM283">
        <f>CD283/U283</f>
        <v>4.1618777822743829E-3</v>
      </c>
      <c r="BN283">
        <f>CD283/(U283-K283-J283)</f>
        <v>9.5576208178438666E-3</v>
      </c>
      <c r="BP283">
        <f t="shared" si="118"/>
        <v>6.5194067529189016E-4</v>
      </c>
      <c r="BR283">
        <f t="shared" si="119"/>
        <v>0.14856030440208032</v>
      </c>
      <c r="BT283">
        <f t="shared" si="120"/>
        <v>0.17645945093089302</v>
      </c>
      <c r="BU283">
        <f t="shared" si="121"/>
        <v>0.48923601995274352</v>
      </c>
      <c r="BW283">
        <f t="shared" si="122"/>
        <v>1.1762849048968029</v>
      </c>
      <c r="BX283">
        <f t="shared" si="123"/>
        <v>-2.416581730926415E-3</v>
      </c>
      <c r="BY283">
        <f t="shared" si="124"/>
        <v>-1.2558749894003445E-2</v>
      </c>
      <c r="CA283">
        <f t="shared" si="125"/>
        <v>0.96842878120411158</v>
      </c>
      <c r="CB283">
        <f t="shared" si="126"/>
        <v>-0.99339207048458145</v>
      </c>
      <c r="CD283">
        <v>51.42</v>
      </c>
    </row>
    <row r="284" spans="1:82" x14ac:dyDescent="0.3">
      <c r="A284" t="s">
        <v>744</v>
      </c>
      <c r="B284" t="s">
        <v>745</v>
      </c>
      <c r="C284" t="s">
        <v>185</v>
      </c>
      <c r="D284" t="s">
        <v>44</v>
      </c>
      <c r="E284">
        <v>7786</v>
      </c>
      <c r="F284">
        <v>14</v>
      </c>
      <c r="G284">
        <v>30395</v>
      </c>
      <c r="H284">
        <v>592</v>
      </c>
      <c r="I284">
        <v>593</v>
      </c>
      <c r="J284">
        <v>13957</v>
      </c>
      <c r="K284">
        <v>6905</v>
      </c>
      <c r="L284">
        <v>1022</v>
      </c>
      <c r="N284">
        <v>7902</v>
      </c>
      <c r="O284">
        <v>388</v>
      </c>
      <c r="P284">
        <v>19195</v>
      </c>
      <c r="Q284">
        <v>399</v>
      </c>
      <c r="R284">
        <v>9081</v>
      </c>
      <c r="T284">
        <v>9666</v>
      </c>
      <c r="U284">
        <v>1420323</v>
      </c>
      <c r="W284">
        <v>8401</v>
      </c>
      <c r="Z284">
        <v>1420323</v>
      </c>
      <c r="AA284">
        <v>2099</v>
      </c>
      <c r="AB284">
        <v>7400</v>
      </c>
      <c r="AE284">
        <v>1798</v>
      </c>
      <c r="AF284">
        <v>1115</v>
      </c>
      <c r="AG284">
        <v>43</v>
      </c>
      <c r="AH284">
        <v>1449</v>
      </c>
      <c r="AI284">
        <v>334</v>
      </c>
      <c r="AJ284">
        <v>940</v>
      </c>
      <c r="AK284">
        <v>1939</v>
      </c>
      <c r="AL284">
        <v>207</v>
      </c>
      <c r="AM284">
        <v>613</v>
      </c>
      <c r="AN284">
        <v>1732</v>
      </c>
      <c r="AO284">
        <f t="shared" si="127"/>
        <v>1383.5541752933057</v>
      </c>
      <c r="AP284">
        <f t="shared" si="128"/>
        <v>-116</v>
      </c>
      <c r="AQ284">
        <f t="shared" si="129"/>
        <v>23490</v>
      </c>
      <c r="AS284">
        <f t="shared" si="104"/>
        <v>22493</v>
      </c>
      <c r="AT284">
        <f t="shared" si="105"/>
        <v>1413418</v>
      </c>
      <c r="AU284" s="3">
        <f t="shared" si="106"/>
        <v>51400000000</v>
      </c>
      <c r="AV284">
        <f t="shared" si="107"/>
        <v>6.1510433258938589E-2</v>
      </c>
      <c r="AW284">
        <f t="shared" si="108"/>
        <v>7.9935980082692398E-2</v>
      </c>
      <c r="AX284">
        <f t="shared" si="109"/>
        <v>9.6752784482489421E-4</v>
      </c>
      <c r="AY284">
        <f t="shared" si="110"/>
        <v>5.9154466195097878E-2</v>
      </c>
      <c r="AZ284">
        <f t="shared" si="111"/>
        <v>1.2573523292836518E-3</v>
      </c>
      <c r="BB284">
        <f t="shared" si="112"/>
        <v>8.6204596985728896E-2</v>
      </c>
      <c r="BD284">
        <f t="shared" si="113"/>
        <v>12.478920741989882</v>
      </c>
      <c r="BF284">
        <f t="shared" si="114"/>
        <v>5.2043004400447006E-3</v>
      </c>
      <c r="BG284">
        <f t="shared" si="115"/>
        <v>2.1400061816924741E-2</v>
      </c>
      <c r="BI284">
        <f t="shared" si="116"/>
        <v>1375971</v>
      </c>
      <c r="BL284">
        <f t="shared" si="117"/>
        <v>8.6204596985728896E-2</v>
      </c>
      <c r="BM284">
        <f>CD284/U284</f>
        <v>3.6188951386409994E-5</v>
      </c>
      <c r="BN284">
        <f>CD284/(U284-K284-J284)</f>
        <v>3.6728426158356682E-5</v>
      </c>
      <c r="BP284">
        <f t="shared" si="118"/>
        <v>0.15067567567567566</v>
      </c>
      <c r="BR284">
        <f t="shared" si="119"/>
        <v>6.1510433258938589E-2</v>
      </c>
      <c r="BT284">
        <f t="shared" si="120"/>
        <v>0.24297297297297296</v>
      </c>
      <c r="BU284">
        <f t="shared" si="121"/>
        <v>46.501661457476558</v>
      </c>
      <c r="BW284">
        <f t="shared" si="122"/>
        <v>5.9148517625920299E-3</v>
      </c>
      <c r="BX284">
        <f t="shared" si="123"/>
        <v>9.5088602193007848E-4</v>
      </c>
      <c r="BY284">
        <f t="shared" si="124"/>
        <v>-1.5542524301066441E-2</v>
      </c>
      <c r="CA284">
        <f t="shared" si="125"/>
        <v>7.4917742343710458E-2</v>
      </c>
      <c r="CB284">
        <f t="shared" si="126"/>
        <v>0.98532017210832701</v>
      </c>
      <c r="CD284">
        <v>51.4</v>
      </c>
    </row>
    <row r="285" spans="1:82" x14ac:dyDescent="0.3">
      <c r="A285" t="s">
        <v>746</v>
      </c>
      <c r="B285" t="s">
        <v>747</v>
      </c>
      <c r="C285" t="s">
        <v>748</v>
      </c>
      <c r="D285" t="s">
        <v>44</v>
      </c>
      <c r="E285">
        <v>446</v>
      </c>
      <c r="F285">
        <v>22729</v>
      </c>
      <c r="G285">
        <v>23175</v>
      </c>
      <c r="H285">
        <v>457</v>
      </c>
      <c r="I285">
        <v>1034</v>
      </c>
      <c r="J285">
        <v>6900</v>
      </c>
      <c r="K285">
        <v>663</v>
      </c>
      <c r="L285">
        <v>2357</v>
      </c>
      <c r="M285">
        <v>200</v>
      </c>
      <c r="N285">
        <v>2018</v>
      </c>
      <c r="O285">
        <v>15813</v>
      </c>
      <c r="P285">
        <v>17831</v>
      </c>
      <c r="R285">
        <v>12228</v>
      </c>
      <c r="S285">
        <v>748</v>
      </c>
      <c r="T285">
        <v>13406</v>
      </c>
      <c r="U285">
        <v>28163</v>
      </c>
      <c r="V285">
        <v>7478</v>
      </c>
      <c r="W285">
        <v>13813</v>
      </c>
      <c r="AA285">
        <v>405</v>
      </c>
      <c r="AB285">
        <v>11.3</v>
      </c>
      <c r="AC285">
        <v>103</v>
      </c>
      <c r="AD285">
        <v>5659</v>
      </c>
      <c r="AE285">
        <v>6982</v>
      </c>
      <c r="AF285">
        <v>994</v>
      </c>
      <c r="AH285">
        <v>3388</v>
      </c>
      <c r="AI285">
        <v>813</v>
      </c>
      <c r="AK285">
        <v>4546</v>
      </c>
      <c r="AL285">
        <v>3102</v>
      </c>
      <c r="AM285">
        <v>437</v>
      </c>
      <c r="AN285">
        <v>2058</v>
      </c>
      <c r="AO285">
        <f t="shared" si="127"/>
        <v>5306.5672963400239</v>
      </c>
      <c r="AP285">
        <f t="shared" si="128"/>
        <v>-1572</v>
      </c>
      <c r="AQ285">
        <f t="shared" si="129"/>
        <v>22512</v>
      </c>
      <c r="AS285">
        <f t="shared" si="104"/>
        <v>21157</v>
      </c>
      <c r="AT285">
        <f t="shared" si="105"/>
        <v>27500</v>
      </c>
      <c r="AU285" s="3">
        <f t="shared" si="106"/>
        <v>51210000000</v>
      </c>
      <c r="AV285">
        <f t="shared" si="107"/>
        <v>0.25081851379401732</v>
      </c>
      <c r="AW285">
        <f t="shared" si="108"/>
        <v>0.33000898047927402</v>
      </c>
      <c r="AX285">
        <f t="shared" si="109"/>
        <v>0.12765684275157024</v>
      </c>
      <c r="AY285">
        <f t="shared" si="110"/>
        <v>0.30127292340884576</v>
      </c>
      <c r="AZ285">
        <f t="shared" si="111"/>
        <v>0.16796170223002718</v>
      </c>
      <c r="BB285">
        <f t="shared" si="112"/>
        <v>0.21486978305052701</v>
      </c>
      <c r="BD285">
        <f t="shared" si="113"/>
        <v>1.0928433268858801E-2</v>
      </c>
      <c r="BF285">
        <f t="shared" si="114"/>
        <v>2.9447788809840256E-4</v>
      </c>
      <c r="BG285">
        <f t="shared" si="115"/>
        <v>0.82288818662784502</v>
      </c>
      <c r="BI285">
        <f t="shared" si="116"/>
        <v>-1912</v>
      </c>
      <c r="BL285">
        <f t="shared" si="117"/>
        <v>0.21486978305052701</v>
      </c>
      <c r="BM285">
        <f>CD285/U285</f>
        <v>1.818343216276675E-3</v>
      </c>
      <c r="BN285">
        <f>CD285/(U285-K285-J285)</f>
        <v>2.4859223300970875E-3</v>
      </c>
      <c r="BP285">
        <f t="shared" si="118"/>
        <v>87.964601769911496</v>
      </c>
      <c r="BR285">
        <f t="shared" si="119"/>
        <v>0.25081851379401732</v>
      </c>
      <c r="BT285">
        <f t="shared" si="120"/>
        <v>617.87610619469024</v>
      </c>
      <c r="BU285">
        <f t="shared" si="121"/>
        <v>1.1866235167206041</v>
      </c>
      <c r="BW285">
        <f t="shared" si="122"/>
        <v>0.49046621453680361</v>
      </c>
      <c r="BX285">
        <f t="shared" si="123"/>
        <v>3.5046752267819009E-4</v>
      </c>
      <c r="BY285">
        <f t="shared" si="124"/>
        <v>-139.1042563828201</v>
      </c>
      <c r="CA285">
        <f t="shared" si="125"/>
        <v>0.22646184340931616</v>
      </c>
      <c r="CB285">
        <f t="shared" si="126"/>
        <v>0.12190287413280476</v>
      </c>
      <c r="CD285">
        <v>51.21</v>
      </c>
    </row>
    <row r="286" spans="1:82" x14ac:dyDescent="0.3">
      <c r="A286" t="s">
        <v>749</v>
      </c>
      <c r="B286" t="s">
        <v>750</v>
      </c>
      <c r="C286" t="s">
        <v>751</v>
      </c>
      <c r="D286" t="s">
        <v>44</v>
      </c>
      <c r="E286">
        <v>10468</v>
      </c>
      <c r="G286">
        <v>57286</v>
      </c>
      <c r="H286">
        <v>1717</v>
      </c>
      <c r="I286">
        <v>6821</v>
      </c>
      <c r="J286">
        <v>26465</v>
      </c>
      <c r="K286">
        <v>22525</v>
      </c>
      <c r="L286">
        <v>3033</v>
      </c>
      <c r="M286">
        <v>3843</v>
      </c>
      <c r="N286">
        <v>8956</v>
      </c>
      <c r="P286">
        <v>57286</v>
      </c>
      <c r="Q286">
        <v>400</v>
      </c>
      <c r="R286">
        <v>17940</v>
      </c>
      <c r="S286">
        <v>1896</v>
      </c>
      <c r="T286">
        <v>17940</v>
      </c>
      <c r="U286">
        <v>57286</v>
      </c>
      <c r="V286">
        <v>8807</v>
      </c>
      <c r="W286">
        <v>16139</v>
      </c>
      <c r="X286">
        <v>60</v>
      </c>
      <c r="AA286">
        <v>1732</v>
      </c>
      <c r="AB286">
        <v>20178</v>
      </c>
      <c r="AC286">
        <v>11053</v>
      </c>
      <c r="AD286">
        <v>9125</v>
      </c>
      <c r="AE286">
        <v>1705</v>
      </c>
      <c r="AF286">
        <v>1705</v>
      </c>
      <c r="AG286">
        <v>1190</v>
      </c>
      <c r="AH286">
        <v>2005</v>
      </c>
      <c r="AI286">
        <v>300</v>
      </c>
      <c r="AJ286">
        <v>1521</v>
      </c>
      <c r="AK286">
        <v>46</v>
      </c>
      <c r="AL286">
        <v>725</v>
      </c>
      <c r="AM286">
        <v>2286</v>
      </c>
      <c r="AN286">
        <v>-679</v>
      </c>
      <c r="AO286">
        <f t="shared" si="127"/>
        <v>1449.8877805486284</v>
      </c>
      <c r="AP286">
        <f t="shared" si="128"/>
        <v>1512</v>
      </c>
      <c r="AQ286">
        <f t="shared" si="129"/>
        <v>34761</v>
      </c>
      <c r="AS286">
        <f t="shared" si="104"/>
        <v>48330</v>
      </c>
      <c r="AT286">
        <f t="shared" si="105"/>
        <v>34761</v>
      </c>
      <c r="AU286" s="3">
        <f t="shared" si="106"/>
        <v>50810000000</v>
      </c>
      <c r="AV286">
        <f t="shared" si="107"/>
        <v>2.999974716632792E-2</v>
      </c>
      <c r="AW286">
        <f t="shared" si="108"/>
        <v>3.527829505483137E-2</v>
      </c>
      <c r="AX286">
        <f t="shared" si="109"/>
        <v>1.927375881408859E-2</v>
      </c>
      <c r="AY286">
        <f t="shared" si="110"/>
        <v>2.9762943825716578E-2</v>
      </c>
      <c r="AZ286">
        <f t="shared" si="111"/>
        <v>2.2665036024778668E-2</v>
      </c>
      <c r="BB286">
        <f t="shared" si="112"/>
        <v>9.5178977860542111E-4</v>
      </c>
      <c r="BD286">
        <f t="shared" si="113"/>
        <v>2.9582172701949863</v>
      </c>
      <c r="BF286">
        <f t="shared" si="114"/>
        <v>0.30265486725663715</v>
      </c>
      <c r="BG286">
        <f t="shared" si="115"/>
        <v>1</v>
      </c>
      <c r="BI286">
        <f t="shared" si="116"/>
        <v>-26525</v>
      </c>
      <c r="BL286">
        <f t="shared" si="117"/>
        <v>9.5178977860542111E-4</v>
      </c>
      <c r="BM286">
        <f>CD286/U286</f>
        <v>8.8695318227839269E-4</v>
      </c>
      <c r="BN286">
        <f>CD286/(U286-K286-J286)</f>
        <v>6.1246383799421411E-3</v>
      </c>
      <c r="BP286">
        <f t="shared" si="118"/>
        <v>8.4497968084051939E-2</v>
      </c>
      <c r="BR286">
        <f t="shared" si="119"/>
        <v>2.9999747166327924E-2</v>
      </c>
      <c r="BT286">
        <f t="shared" si="120"/>
        <v>8.4497968084051939E-2</v>
      </c>
      <c r="BU286">
        <f t="shared" si="121"/>
        <v>0.60575009600949625</v>
      </c>
      <c r="BW286">
        <f t="shared" si="122"/>
        <v>0.28172677443005273</v>
      </c>
      <c r="BX286">
        <f t="shared" si="123"/>
        <v>5.4630065003359531E-4</v>
      </c>
      <c r="BY286">
        <f t="shared" si="124"/>
        <v>7.4969755553421807E-2</v>
      </c>
      <c r="CA286">
        <f t="shared" si="125"/>
        <v>0.19171505136221528</v>
      </c>
      <c r="CB286">
        <f t="shared" si="126"/>
        <v>0.73972755694506476</v>
      </c>
      <c r="CD286">
        <v>50.81</v>
      </c>
    </row>
    <row r="287" spans="1:82" x14ac:dyDescent="0.3">
      <c r="A287" t="s">
        <v>752</v>
      </c>
      <c r="B287" t="s">
        <v>753</v>
      </c>
      <c r="C287" t="s">
        <v>399</v>
      </c>
      <c r="D287" t="s">
        <v>44</v>
      </c>
      <c r="E287">
        <v>108545</v>
      </c>
      <c r="F287">
        <v>171216</v>
      </c>
      <c r="G287">
        <v>279761</v>
      </c>
      <c r="H287">
        <v>6389</v>
      </c>
      <c r="K287">
        <v>5799</v>
      </c>
      <c r="L287">
        <v>846</v>
      </c>
      <c r="M287">
        <v>666</v>
      </c>
      <c r="N287">
        <v>96265</v>
      </c>
      <c r="O287">
        <v>117906</v>
      </c>
      <c r="P287">
        <v>214171</v>
      </c>
      <c r="S287">
        <v>1284</v>
      </c>
      <c r="T287">
        <v>8976</v>
      </c>
      <c r="U287">
        <v>65590</v>
      </c>
      <c r="W287">
        <v>53472</v>
      </c>
      <c r="AA287">
        <v>11253</v>
      </c>
      <c r="AB287">
        <v>187442</v>
      </c>
      <c r="AE287">
        <v>12784</v>
      </c>
      <c r="AF287">
        <v>-4466</v>
      </c>
      <c r="AH287">
        <v>8519</v>
      </c>
      <c r="AI287">
        <v>2556</v>
      </c>
      <c r="AK287">
        <v>23.9</v>
      </c>
      <c r="AL287">
        <v>-10.7</v>
      </c>
      <c r="AM287">
        <v>5963</v>
      </c>
      <c r="AN287">
        <v>13.2</v>
      </c>
      <c r="AO287">
        <f t="shared" si="127"/>
        <v>8948.3498063152947</v>
      </c>
      <c r="AP287">
        <f t="shared" si="128"/>
        <v>12280</v>
      </c>
      <c r="AQ287">
        <f t="shared" si="129"/>
        <v>273962</v>
      </c>
      <c r="AS287">
        <f t="shared" si="104"/>
        <v>183496</v>
      </c>
      <c r="AT287">
        <f t="shared" si="105"/>
        <v>59791</v>
      </c>
      <c r="AU287" s="3">
        <f t="shared" si="106"/>
        <v>50650000000</v>
      </c>
      <c r="AV287">
        <f t="shared" si="107"/>
        <v>4.8765912097894749E-2</v>
      </c>
      <c r="AW287">
        <f t="shared" si="108"/>
        <v>6.9669093604220259E-2</v>
      </c>
      <c r="AX287">
        <f t="shared" si="109"/>
        <v>0.12000576410582967</v>
      </c>
      <c r="AY287">
        <f t="shared" si="110"/>
        <v>4.5696147783286449E-2</v>
      </c>
      <c r="AZ287">
        <f t="shared" si="111"/>
        <v>0.1714454308934367</v>
      </c>
      <c r="BB287">
        <f t="shared" si="112"/>
        <v>1.302480708026333E-4</v>
      </c>
      <c r="BD287" t="e">
        <f t="shared" si="113"/>
        <v>#DIV/0!</v>
      </c>
      <c r="BF287">
        <f t="shared" si="114"/>
        <v>-6.1105786471067649</v>
      </c>
      <c r="BG287">
        <f t="shared" si="115"/>
        <v>4.2652995883518825</v>
      </c>
      <c r="BI287">
        <f t="shared" si="116"/>
        <v>-214171</v>
      </c>
      <c r="BL287">
        <f t="shared" si="117"/>
        <v>1.302480708026333E-4</v>
      </c>
      <c r="BM287">
        <f>CD287/U287</f>
        <v>7.7222137520963562E-4</v>
      </c>
      <c r="BN287">
        <f>CD287/(U287-K287-J287)</f>
        <v>8.4711745914937031E-4</v>
      </c>
      <c r="BP287">
        <f t="shared" si="118"/>
        <v>-2.3826036854066857E-2</v>
      </c>
      <c r="BR287">
        <f t="shared" si="119"/>
        <v>4.8765912097894742E-2</v>
      </c>
      <c r="BT287">
        <f t="shared" si="120"/>
        <v>6.8202430618538007E-2</v>
      </c>
      <c r="BU287">
        <f t="shared" si="121"/>
        <v>0.21372171246170837</v>
      </c>
      <c r="BW287">
        <f t="shared" si="122"/>
        <v>0.81524622655892665</v>
      </c>
      <c r="BX287">
        <f t="shared" si="123"/>
        <v>-2.6578929929415391E-4</v>
      </c>
      <c r="BY287">
        <f t="shared" si="124"/>
        <v>6.5519577502016993E-2</v>
      </c>
      <c r="CA287">
        <f t="shared" si="125"/>
        <v>6.6368877577520385E-2</v>
      </c>
      <c r="CB287">
        <f t="shared" si="126"/>
        <v>1.1206461330701709</v>
      </c>
      <c r="CD287">
        <v>50.65</v>
      </c>
    </row>
    <row r="288" spans="1:82" x14ac:dyDescent="0.3">
      <c r="A288" t="s">
        <v>754</v>
      </c>
      <c r="B288" t="s">
        <v>755</v>
      </c>
      <c r="C288" t="s">
        <v>756</v>
      </c>
      <c r="D288" t="s">
        <v>44</v>
      </c>
      <c r="E288">
        <v>4344</v>
      </c>
      <c r="G288">
        <v>24508</v>
      </c>
      <c r="H288">
        <v>1531</v>
      </c>
      <c r="I288">
        <v>493</v>
      </c>
      <c r="J288">
        <v>13352</v>
      </c>
      <c r="K288">
        <v>5364</v>
      </c>
      <c r="L288">
        <v>98</v>
      </c>
      <c r="N288">
        <v>4590</v>
      </c>
      <c r="O288">
        <v>428</v>
      </c>
      <c r="P288">
        <v>13241</v>
      </c>
      <c r="R288">
        <v>6683</v>
      </c>
      <c r="S288">
        <v>266</v>
      </c>
      <c r="T288">
        <v>6736</v>
      </c>
      <c r="U288">
        <v>24508</v>
      </c>
      <c r="W288">
        <v>9573</v>
      </c>
      <c r="Y288">
        <v>36</v>
      </c>
      <c r="AA288">
        <v>1927</v>
      </c>
      <c r="AB288">
        <v>14048</v>
      </c>
      <c r="AC288">
        <v>-7346</v>
      </c>
      <c r="AD288">
        <v>6702</v>
      </c>
      <c r="AE288">
        <v>869</v>
      </c>
      <c r="AF288">
        <v>162</v>
      </c>
      <c r="AG288">
        <v>-820</v>
      </c>
      <c r="AH288">
        <v>16</v>
      </c>
      <c r="AI288">
        <v>-146</v>
      </c>
      <c r="AK288">
        <v>1602</v>
      </c>
      <c r="AL288">
        <v>144</v>
      </c>
      <c r="AM288">
        <v>1097</v>
      </c>
      <c r="AN288">
        <v>1458</v>
      </c>
      <c r="AO288">
        <f t="shared" si="127"/>
        <v>8798.625</v>
      </c>
      <c r="AP288">
        <f t="shared" si="128"/>
        <v>-246</v>
      </c>
      <c r="AQ288">
        <f t="shared" si="129"/>
        <v>19144</v>
      </c>
      <c r="AS288">
        <f t="shared" si="104"/>
        <v>19918</v>
      </c>
      <c r="AT288">
        <f t="shared" si="105"/>
        <v>19144</v>
      </c>
      <c r="AU288" s="3">
        <f t="shared" si="106"/>
        <v>49790000000</v>
      </c>
      <c r="AV288">
        <f t="shared" si="107"/>
        <v>0.44174239381464003</v>
      </c>
      <c r="AW288">
        <f t="shared" si="108"/>
        <v>4.3628878401445928E-2</v>
      </c>
      <c r="AX288">
        <f t="shared" si="109"/>
        <v>0.28161006913327358</v>
      </c>
      <c r="AY288">
        <f t="shared" si="110"/>
        <v>3.5457809694793535E-2</v>
      </c>
      <c r="AZ288">
        <f t="shared" si="111"/>
        <v>2.781334016131097E-2</v>
      </c>
      <c r="BB288">
        <f t="shared" si="112"/>
        <v>8.0429762024299634E-2</v>
      </c>
      <c r="BD288">
        <f t="shared" si="113"/>
        <v>28.494929006085194</v>
      </c>
      <c r="BF288">
        <f t="shared" si="114"/>
        <v>0.52810044735160333</v>
      </c>
      <c r="BG288">
        <f t="shared" si="115"/>
        <v>1</v>
      </c>
      <c r="BI288">
        <f t="shared" si="116"/>
        <v>-13352</v>
      </c>
      <c r="BL288">
        <f t="shared" si="117"/>
        <v>8.0429762024299634E-2</v>
      </c>
      <c r="BM288">
        <f>CD288/U288</f>
        <v>2.0315815244001958E-3</v>
      </c>
      <c r="BN288">
        <f>CD288/(U288-K288-J288)</f>
        <v>8.5963397790055247E-3</v>
      </c>
      <c r="BP288">
        <f t="shared" si="118"/>
        <v>1.1531890660592256E-2</v>
      </c>
      <c r="BR288">
        <f t="shared" si="119"/>
        <v>0.44174239381464003</v>
      </c>
      <c r="BT288">
        <f t="shared" si="120"/>
        <v>6.1859339407744872E-2</v>
      </c>
      <c r="BU288">
        <f t="shared" si="121"/>
        <v>0.78113269136608454</v>
      </c>
      <c r="BW288">
        <f t="shared" si="122"/>
        <v>0.39060714868614332</v>
      </c>
      <c r="BX288">
        <f t="shared" si="123"/>
        <v>7.9009655988595707E-3</v>
      </c>
      <c r="BY288">
        <f t="shared" si="124"/>
        <v>-1.7444020128932362E-2</v>
      </c>
      <c r="CA288">
        <f t="shared" si="125"/>
        <v>0.33355119825708063</v>
      </c>
      <c r="CB288">
        <f t="shared" si="126"/>
        <v>0.9464052287581699</v>
      </c>
      <c r="CD288">
        <v>49.79</v>
      </c>
    </row>
    <row r="289" spans="1:82" x14ac:dyDescent="0.3">
      <c r="A289" t="s">
        <v>757</v>
      </c>
      <c r="B289" t="s">
        <v>758</v>
      </c>
      <c r="C289" t="s">
        <v>433</v>
      </c>
      <c r="D289" t="s">
        <v>252</v>
      </c>
      <c r="AO289" t="e">
        <f t="shared" si="127"/>
        <v>#DIV/0!</v>
      </c>
      <c r="AP289">
        <f t="shared" si="128"/>
        <v>0</v>
      </c>
      <c r="AQ289">
        <f t="shared" si="129"/>
        <v>0</v>
      </c>
      <c r="AS289">
        <f t="shared" si="104"/>
        <v>0</v>
      </c>
      <c r="AT289">
        <f t="shared" si="105"/>
        <v>0</v>
      </c>
      <c r="AU289" s="3">
        <f t="shared" si="106"/>
        <v>49740000000</v>
      </c>
      <c r="AV289" t="e">
        <f t="shared" si="107"/>
        <v>#DIV/0!</v>
      </c>
      <c r="AW289" t="e">
        <f t="shared" si="108"/>
        <v>#DIV/0!</v>
      </c>
      <c r="AX289" t="e">
        <f t="shared" si="109"/>
        <v>#DIV/0!</v>
      </c>
      <c r="AY289" t="e">
        <f t="shared" si="110"/>
        <v>#DIV/0!</v>
      </c>
      <c r="AZ289" t="e">
        <f t="shared" si="111"/>
        <v>#DIV/0!</v>
      </c>
      <c r="BB289" t="e">
        <f t="shared" si="112"/>
        <v>#DIV/0!</v>
      </c>
      <c r="BD289" t="e">
        <f t="shared" si="113"/>
        <v>#DIV/0!</v>
      </c>
      <c r="BF289" t="e">
        <f t="shared" si="114"/>
        <v>#DIV/0!</v>
      </c>
      <c r="BG289" t="e">
        <f t="shared" si="115"/>
        <v>#DIV/0!</v>
      </c>
      <c r="BI289">
        <f t="shared" si="116"/>
        <v>0</v>
      </c>
      <c r="BL289" t="e">
        <f t="shared" si="117"/>
        <v>#DIV/0!</v>
      </c>
      <c r="BM289" t="e">
        <f>CD289/U289</f>
        <v>#DIV/0!</v>
      </c>
      <c r="BN289" t="e">
        <f>CD289/(U289-K289-J289)</f>
        <v>#DIV/0!</v>
      </c>
      <c r="BP289" t="e">
        <f t="shared" si="118"/>
        <v>#DIV/0!</v>
      </c>
      <c r="BR289" t="e">
        <f t="shared" si="119"/>
        <v>#DIV/0!</v>
      </c>
      <c r="BT289" t="e">
        <f t="shared" si="120"/>
        <v>#DIV/0!</v>
      </c>
      <c r="BU289" t="e">
        <f t="shared" si="121"/>
        <v>#DIV/0!</v>
      </c>
      <c r="BW289" t="e">
        <f t="shared" si="122"/>
        <v>#DIV/0!</v>
      </c>
      <c r="BX289" t="e">
        <f t="shared" si="123"/>
        <v>#DIV/0!</v>
      </c>
      <c r="BY289" t="e">
        <f t="shared" si="124"/>
        <v>#DIV/0!</v>
      </c>
      <c r="CA289" t="e">
        <f t="shared" si="125"/>
        <v>#DIV/0!</v>
      </c>
      <c r="CB289" t="e">
        <f t="shared" si="126"/>
        <v>#DIV/0!</v>
      </c>
      <c r="CD289">
        <v>49.74</v>
      </c>
    </row>
    <row r="290" spans="1:82" x14ac:dyDescent="0.3">
      <c r="A290" t="s">
        <v>759</v>
      </c>
      <c r="B290" t="s">
        <v>760</v>
      </c>
      <c r="C290" t="s">
        <v>164</v>
      </c>
      <c r="D290" t="s">
        <v>44</v>
      </c>
      <c r="E290">
        <v>5737</v>
      </c>
      <c r="F290">
        <v>15</v>
      </c>
      <c r="G290">
        <v>8829</v>
      </c>
      <c r="H290">
        <v>376</v>
      </c>
      <c r="J290">
        <v>355</v>
      </c>
      <c r="K290">
        <v>243</v>
      </c>
      <c r="L290">
        <v>110</v>
      </c>
      <c r="M290">
        <v>2306</v>
      </c>
      <c r="N290">
        <v>2305</v>
      </c>
      <c r="O290">
        <v>77</v>
      </c>
      <c r="P290">
        <v>8829</v>
      </c>
      <c r="R290">
        <v>2279</v>
      </c>
      <c r="S290">
        <v>952</v>
      </c>
      <c r="T290">
        <v>2778</v>
      </c>
      <c r="U290">
        <v>3703</v>
      </c>
      <c r="W290">
        <v>13677</v>
      </c>
      <c r="AA290">
        <v>274</v>
      </c>
      <c r="AB290">
        <v>17168</v>
      </c>
      <c r="AC290">
        <v>10410</v>
      </c>
      <c r="AD290">
        <v>6758</v>
      </c>
      <c r="AE290">
        <v>2637</v>
      </c>
      <c r="AF290">
        <v>1989</v>
      </c>
      <c r="AH290">
        <v>2584</v>
      </c>
      <c r="AI290">
        <v>595</v>
      </c>
      <c r="AK290">
        <v>2111</v>
      </c>
      <c r="AL290">
        <v>541</v>
      </c>
      <c r="AM290">
        <v>237</v>
      </c>
      <c r="AN290">
        <v>1570</v>
      </c>
      <c r="AO290">
        <f t="shared" si="127"/>
        <v>2029.796052631579</v>
      </c>
      <c r="AP290">
        <f t="shared" si="128"/>
        <v>3432</v>
      </c>
      <c r="AQ290">
        <f t="shared" si="129"/>
        <v>8586</v>
      </c>
      <c r="AS290">
        <f t="shared" si="104"/>
        <v>6524</v>
      </c>
      <c r="AT290">
        <f t="shared" si="105"/>
        <v>3460</v>
      </c>
      <c r="AU290" s="3">
        <f t="shared" si="106"/>
        <v>49730000000</v>
      </c>
      <c r="AV290">
        <f t="shared" si="107"/>
        <v>0.31112753719061603</v>
      </c>
      <c r="AW290">
        <f t="shared" si="108"/>
        <v>0.40419987737584306</v>
      </c>
      <c r="AX290">
        <f t="shared" si="109"/>
        <v>0.31319179951112158</v>
      </c>
      <c r="AY290">
        <f t="shared" si="110"/>
        <v>0.29867482161060144</v>
      </c>
      <c r="AZ290">
        <f t="shared" si="111"/>
        <v>0.40688165406573062</v>
      </c>
      <c r="BB290">
        <f t="shared" si="112"/>
        <v>0.32357449417535256</v>
      </c>
      <c r="BD290" t="e">
        <f t="shared" si="113"/>
        <v>#DIV/0!</v>
      </c>
      <c r="BF290">
        <f t="shared" si="114"/>
        <v>4.6690236605928748</v>
      </c>
      <c r="BG290">
        <f t="shared" si="115"/>
        <v>2.3842830137726168</v>
      </c>
      <c r="BI290">
        <f t="shared" si="116"/>
        <v>-5481</v>
      </c>
      <c r="BL290">
        <f t="shared" si="117"/>
        <v>0.32357449417535256</v>
      </c>
      <c r="BM290">
        <f>CD290/U290</f>
        <v>1.3429651633810423E-2</v>
      </c>
      <c r="BN290">
        <f>CD290/(U290-K290-J290)</f>
        <v>1.6016103059581319E-2</v>
      </c>
      <c r="BP290">
        <f t="shared" si="118"/>
        <v>0.11585507921714819</v>
      </c>
      <c r="BR290">
        <f t="shared" si="119"/>
        <v>0.31112753719061603</v>
      </c>
      <c r="BT290">
        <f t="shared" si="120"/>
        <v>0.15359972041006523</v>
      </c>
      <c r="BU290">
        <f t="shared" si="121"/>
        <v>0.39189036130932153</v>
      </c>
      <c r="BW290">
        <f t="shared" si="122"/>
        <v>3.6934917634350528</v>
      </c>
      <c r="BX290">
        <f t="shared" si="123"/>
        <v>8.3038054200488805E-4</v>
      </c>
      <c r="BY290">
        <f t="shared" si="124"/>
        <v>0.19999350554833387</v>
      </c>
      <c r="CA290">
        <f t="shared" si="125"/>
        <v>0.1631236442516269</v>
      </c>
      <c r="CB290">
        <f t="shared" si="126"/>
        <v>1.4885032537960954</v>
      </c>
      <c r="CD290">
        <v>49.73</v>
      </c>
    </row>
    <row r="291" spans="1:82" x14ac:dyDescent="0.3">
      <c r="A291" t="s">
        <v>761</v>
      </c>
      <c r="B291" t="s">
        <v>762</v>
      </c>
      <c r="C291" t="s">
        <v>151</v>
      </c>
      <c r="D291" t="s">
        <v>44</v>
      </c>
      <c r="E291">
        <v>6613</v>
      </c>
      <c r="F291">
        <v>-0.25</v>
      </c>
      <c r="G291">
        <v>102415</v>
      </c>
      <c r="H291">
        <v>310</v>
      </c>
      <c r="I291">
        <v>68862</v>
      </c>
      <c r="J291">
        <v>4143</v>
      </c>
      <c r="K291">
        <v>1136</v>
      </c>
      <c r="L291">
        <v>208</v>
      </c>
      <c r="M291">
        <v>87</v>
      </c>
      <c r="N291">
        <v>9289</v>
      </c>
      <c r="O291">
        <v>858</v>
      </c>
      <c r="P291">
        <v>72223</v>
      </c>
      <c r="Q291">
        <v>2500</v>
      </c>
      <c r="R291">
        <v>33034</v>
      </c>
      <c r="S291">
        <v>1149</v>
      </c>
      <c r="T291">
        <v>7032</v>
      </c>
      <c r="U291">
        <v>30192</v>
      </c>
      <c r="W291">
        <v>2035</v>
      </c>
      <c r="X291">
        <v>1000</v>
      </c>
      <c r="Y291">
        <v>839.4</v>
      </c>
      <c r="AA291">
        <v>156</v>
      </c>
      <c r="AB291">
        <v>14459</v>
      </c>
      <c r="AE291">
        <v>3247</v>
      </c>
      <c r="AF291">
        <v>1452</v>
      </c>
      <c r="AH291">
        <v>2182</v>
      </c>
      <c r="AI291">
        <v>308</v>
      </c>
      <c r="AK291">
        <v>5018</v>
      </c>
      <c r="AL291">
        <v>1268</v>
      </c>
      <c r="AM291">
        <v>2345</v>
      </c>
      <c r="AN291">
        <v>3750</v>
      </c>
      <c r="AO291">
        <f t="shared" si="127"/>
        <v>2788.6700274977084</v>
      </c>
      <c r="AP291">
        <f t="shared" si="128"/>
        <v>-2676</v>
      </c>
      <c r="AQ291">
        <f t="shared" si="129"/>
        <v>101279</v>
      </c>
      <c r="AS291">
        <f t="shared" si="104"/>
        <v>93126</v>
      </c>
      <c r="AT291">
        <f t="shared" si="105"/>
        <v>29056</v>
      </c>
      <c r="AU291" s="3">
        <f t="shared" si="106"/>
        <v>48970000000</v>
      </c>
      <c r="AV291">
        <f t="shared" si="107"/>
        <v>2.9945128401281149E-2</v>
      </c>
      <c r="AW291">
        <f t="shared" si="108"/>
        <v>3.4866739686016793E-2</v>
      </c>
      <c r="AX291">
        <f t="shared" si="109"/>
        <v>7.4915915202495922E-2</v>
      </c>
      <c r="AY291">
        <f t="shared" si="110"/>
        <v>3.1704340184543281E-2</v>
      </c>
      <c r="AZ291">
        <f t="shared" si="111"/>
        <v>8.7228669675478182E-2</v>
      </c>
      <c r="BB291">
        <f t="shared" si="112"/>
        <v>5.3883985138414622E-2</v>
      </c>
      <c r="BD291">
        <f t="shared" si="113"/>
        <v>0.20997066596962041</v>
      </c>
      <c r="BF291">
        <f t="shared" si="114"/>
        <v>0.25619717561174404</v>
      </c>
      <c r="BG291">
        <f t="shared" si="115"/>
        <v>3.3921237413884473</v>
      </c>
      <c r="BI291">
        <f t="shared" si="116"/>
        <v>-77366</v>
      </c>
      <c r="BL291">
        <f t="shared" si="117"/>
        <v>5.3883985138414622E-2</v>
      </c>
      <c r="BM291">
        <f>CD291/U291</f>
        <v>1.6219528351881292E-3</v>
      </c>
      <c r="BN291">
        <f>CD291/(U291-K291-J291)</f>
        <v>1.9656404286918475E-3</v>
      </c>
      <c r="BP291">
        <f t="shared" si="118"/>
        <v>0.10042188256449271</v>
      </c>
      <c r="BR291">
        <f t="shared" si="119"/>
        <v>2.9945128401281149E-2</v>
      </c>
      <c r="BT291">
        <f t="shared" si="120"/>
        <v>0.2245660142471817</v>
      </c>
      <c r="BU291">
        <f t="shared" si="121"/>
        <v>0.2739442464482742</v>
      </c>
      <c r="BW291">
        <f t="shared" si="122"/>
        <v>6.7401960784313722E-2</v>
      </c>
      <c r="BX291">
        <f t="shared" si="123"/>
        <v>5.0683485635873106E-4</v>
      </c>
      <c r="BY291">
        <f t="shared" si="124"/>
        <v>-0.18502645055640865</v>
      </c>
      <c r="CA291">
        <f t="shared" si="125"/>
        <v>3.3372806545376249E-2</v>
      </c>
      <c r="CB291">
        <f t="shared" si="126"/>
        <v>0.70255140488750134</v>
      </c>
      <c r="CD291">
        <v>48.97</v>
      </c>
    </row>
    <row r="292" spans="1:82" x14ac:dyDescent="0.3">
      <c r="A292" t="s">
        <v>763</v>
      </c>
      <c r="B292" t="s">
        <v>764</v>
      </c>
      <c r="C292" t="s">
        <v>169</v>
      </c>
      <c r="D292" t="s">
        <v>44</v>
      </c>
      <c r="E292">
        <v>3211.9</v>
      </c>
      <c r="G292">
        <v>4698</v>
      </c>
      <c r="H292">
        <v>255.8</v>
      </c>
      <c r="I292">
        <v>1056.5999999999999</v>
      </c>
      <c r="L292">
        <v>31.9</v>
      </c>
      <c r="M292">
        <v>1645</v>
      </c>
      <c r="N292">
        <v>687.1</v>
      </c>
      <c r="O292">
        <v>14.1</v>
      </c>
      <c r="P292">
        <v>4698</v>
      </c>
      <c r="Q292">
        <v>75</v>
      </c>
      <c r="R292">
        <v>125</v>
      </c>
      <c r="S292">
        <v>287.7</v>
      </c>
      <c r="T292">
        <v>200</v>
      </c>
      <c r="U292">
        <v>3616.3</v>
      </c>
      <c r="W292">
        <v>3613.5</v>
      </c>
      <c r="AA292">
        <v>91.5</v>
      </c>
      <c r="AB292">
        <v>7546</v>
      </c>
      <c r="AD292">
        <v>3401.9</v>
      </c>
      <c r="AE292">
        <v>1510</v>
      </c>
      <c r="AF292">
        <v>1150.5999999999999</v>
      </c>
      <c r="AH292">
        <v>1508.1</v>
      </c>
      <c r="AI292">
        <v>18.8</v>
      </c>
      <c r="AK292">
        <v>1173.3</v>
      </c>
      <c r="AL292">
        <v>226.5</v>
      </c>
      <c r="AN292">
        <v>946.8</v>
      </c>
      <c r="AO292">
        <f t="shared" si="127"/>
        <v>1491.1763145679995</v>
      </c>
      <c r="AP292">
        <f t="shared" si="128"/>
        <v>2524.8000000000002</v>
      </c>
      <c r="AQ292">
        <f t="shared" si="129"/>
        <v>4698</v>
      </c>
      <c r="AS292">
        <f t="shared" si="104"/>
        <v>4010.9</v>
      </c>
      <c r="AT292">
        <f t="shared" si="105"/>
        <v>3616.3</v>
      </c>
      <c r="AU292" s="3">
        <f t="shared" si="106"/>
        <v>48960000000</v>
      </c>
      <c r="AV292">
        <f t="shared" si="107"/>
        <v>0.37178097548380651</v>
      </c>
      <c r="AW292">
        <f t="shared" si="108"/>
        <v>0.3764741080555486</v>
      </c>
      <c r="AX292">
        <f t="shared" si="109"/>
        <v>0.39073875601184377</v>
      </c>
      <c r="AY292">
        <f t="shared" si="110"/>
        <v>0.3214133673903789</v>
      </c>
      <c r="AZ292">
        <f t="shared" si="111"/>
        <v>0.39567119985326099</v>
      </c>
      <c r="BB292">
        <f t="shared" si="112"/>
        <v>0.29252786157720212</v>
      </c>
      <c r="BD292">
        <f t="shared" si="113"/>
        <v>7.1417755063410944</v>
      </c>
      <c r="BF292">
        <f t="shared" si="114"/>
        <v>2.4114789722612806</v>
      </c>
      <c r="BG292">
        <f t="shared" si="115"/>
        <v>1.2991178829190055</v>
      </c>
      <c r="BI292">
        <f t="shared" si="116"/>
        <v>-1081.6999999999998</v>
      </c>
      <c r="BL292">
        <f t="shared" si="117"/>
        <v>0.29252786157720212</v>
      </c>
      <c r="BM292">
        <f>CD292/U292</f>
        <v>1.3538699776014157E-2</v>
      </c>
      <c r="BN292">
        <f>CD292/(U292-K292-J292)</f>
        <v>1.3538699776014157E-2</v>
      </c>
      <c r="BP292">
        <f t="shared" si="118"/>
        <v>0.15247813411078717</v>
      </c>
      <c r="BR292">
        <f t="shared" si="119"/>
        <v>0.37178097548380645</v>
      </c>
      <c r="BT292">
        <f t="shared" si="120"/>
        <v>0.20010601643254705</v>
      </c>
      <c r="BU292">
        <f t="shared" si="121"/>
        <v>0.76975308641975315</v>
      </c>
      <c r="BW292">
        <f t="shared" si="122"/>
        <v>0.99922572795398612</v>
      </c>
      <c r="BX292">
        <f t="shared" si="123"/>
        <v>2.3055305182949487E-3</v>
      </c>
      <c r="BY292">
        <f t="shared" si="124"/>
        <v>0.33489006812647437</v>
      </c>
      <c r="CA292">
        <f t="shared" si="125"/>
        <v>0.37228933197496727</v>
      </c>
      <c r="CB292">
        <f t="shared" si="126"/>
        <v>2.2804540823752002</v>
      </c>
      <c r="CD292">
        <v>48.96</v>
      </c>
    </row>
    <row r="293" spans="1:82" x14ac:dyDescent="0.3">
      <c r="A293" t="s">
        <v>765</v>
      </c>
      <c r="B293" t="s">
        <v>766</v>
      </c>
      <c r="C293" t="s">
        <v>767</v>
      </c>
      <c r="D293" t="s">
        <v>44</v>
      </c>
      <c r="G293">
        <v>347</v>
      </c>
      <c r="H293">
        <v>4669</v>
      </c>
      <c r="J293">
        <v>14593</v>
      </c>
      <c r="K293">
        <v>3012</v>
      </c>
      <c r="L293">
        <v>355</v>
      </c>
      <c r="M293">
        <v>4375</v>
      </c>
      <c r="R293">
        <v>11023</v>
      </c>
      <c r="S293">
        <v>10375</v>
      </c>
      <c r="T293">
        <v>1023</v>
      </c>
      <c r="U293">
        <v>21130</v>
      </c>
      <c r="V293">
        <v>1773</v>
      </c>
      <c r="W293">
        <v>16395</v>
      </c>
      <c r="Y293">
        <v>11458</v>
      </c>
      <c r="AA293">
        <v>4950</v>
      </c>
      <c r="AB293">
        <v>36289</v>
      </c>
      <c r="AC293">
        <v>10982</v>
      </c>
      <c r="AD293">
        <v>25307</v>
      </c>
      <c r="AF293">
        <v>4579</v>
      </c>
      <c r="AG293">
        <v>158</v>
      </c>
      <c r="AH293">
        <v>5672</v>
      </c>
      <c r="AI293">
        <v>1093</v>
      </c>
      <c r="AJ293">
        <v>3883</v>
      </c>
      <c r="AK293">
        <v>6602</v>
      </c>
      <c r="AL293">
        <v>1931</v>
      </c>
      <c r="AM293">
        <v>2519</v>
      </c>
      <c r="AN293">
        <v>3990</v>
      </c>
      <c r="AO293">
        <f t="shared" si="127"/>
        <v>0</v>
      </c>
      <c r="AP293">
        <f t="shared" si="128"/>
        <v>0</v>
      </c>
      <c r="AQ293">
        <f t="shared" si="129"/>
        <v>-2665</v>
      </c>
      <c r="AS293">
        <f t="shared" si="104"/>
        <v>347</v>
      </c>
      <c r="AT293">
        <f t="shared" si="105"/>
        <v>18118</v>
      </c>
      <c r="AU293" s="3">
        <f t="shared" si="106"/>
        <v>48840000000</v>
      </c>
      <c r="AV293">
        <f t="shared" si="107"/>
        <v>0</v>
      </c>
      <c r="AW293">
        <f t="shared" si="108"/>
        <v>0</v>
      </c>
      <c r="AX293">
        <f t="shared" si="109"/>
        <v>0</v>
      </c>
      <c r="AY293">
        <f t="shared" si="110"/>
        <v>0</v>
      </c>
      <c r="AZ293">
        <f t="shared" si="111"/>
        <v>0</v>
      </c>
      <c r="BB293">
        <f t="shared" si="112"/>
        <v>19.02593659942363</v>
      </c>
      <c r="BD293" t="e">
        <f t="shared" si="113"/>
        <v>#DIV/0!</v>
      </c>
      <c r="BF293">
        <f t="shared" si="114"/>
        <v>1.128634964078002</v>
      </c>
      <c r="BG293">
        <f t="shared" si="115"/>
        <v>1.6422148603880738E-2</v>
      </c>
      <c r="BI293">
        <f t="shared" si="116"/>
        <v>6190</v>
      </c>
      <c r="BL293">
        <f t="shared" si="117"/>
        <v>19.02593659942363</v>
      </c>
      <c r="BM293">
        <f>CD293/U293</f>
        <v>2.3114055844770469E-3</v>
      </c>
      <c r="BN293">
        <f>CD293/(U293-K293-J293)</f>
        <v>1.3855319148936172E-2</v>
      </c>
      <c r="BP293">
        <f t="shared" si="118"/>
        <v>0.12618148750310013</v>
      </c>
      <c r="BR293">
        <f t="shared" si="119"/>
        <v>0</v>
      </c>
      <c r="BT293">
        <f t="shared" si="120"/>
        <v>0</v>
      </c>
      <c r="BU293">
        <f t="shared" si="121"/>
        <v>52.213256484149859</v>
      </c>
      <c r="BW293">
        <f t="shared" si="122"/>
        <v>0.77591102697586367</v>
      </c>
      <c r="BX293" t="e">
        <f t="shared" si="123"/>
        <v>#DIV/0!</v>
      </c>
      <c r="BY293" t="e">
        <f t="shared" si="124"/>
        <v>#DIV/0!</v>
      </c>
      <c r="CA293" t="e">
        <f t="shared" si="125"/>
        <v>#DIV/0!</v>
      </c>
      <c r="CB293" t="e">
        <f t="shared" si="126"/>
        <v>#DIV/0!</v>
      </c>
      <c r="CD293">
        <v>48.84</v>
      </c>
    </row>
    <row r="294" spans="1:82" x14ac:dyDescent="0.3">
      <c r="A294" t="s">
        <v>768</v>
      </c>
      <c r="B294" t="s">
        <v>769</v>
      </c>
      <c r="C294" t="s">
        <v>148</v>
      </c>
      <c r="D294" t="s">
        <v>44</v>
      </c>
      <c r="E294">
        <v>5285</v>
      </c>
      <c r="F294">
        <v>38697</v>
      </c>
      <c r="G294">
        <v>96155</v>
      </c>
      <c r="H294">
        <v>1565</v>
      </c>
      <c r="I294">
        <v>61437</v>
      </c>
      <c r="J294">
        <v>1602</v>
      </c>
      <c r="K294">
        <v>292</v>
      </c>
      <c r="L294">
        <v>397</v>
      </c>
      <c r="M294">
        <v>559</v>
      </c>
      <c r="N294">
        <v>9676</v>
      </c>
      <c r="O294">
        <v>21958</v>
      </c>
      <c r="P294">
        <v>96155</v>
      </c>
      <c r="Q294">
        <v>-1109</v>
      </c>
      <c r="R294">
        <v>34</v>
      </c>
      <c r="S294">
        <v>2238</v>
      </c>
      <c r="T294">
        <v>34</v>
      </c>
      <c r="U294">
        <v>37788</v>
      </c>
      <c r="W294">
        <v>16979</v>
      </c>
      <c r="X294">
        <v>889</v>
      </c>
      <c r="Y294">
        <v>637943</v>
      </c>
      <c r="AA294">
        <v>166</v>
      </c>
      <c r="AB294">
        <v>-1219</v>
      </c>
      <c r="AC294">
        <v>146</v>
      </c>
      <c r="AD294">
        <v>-1365</v>
      </c>
      <c r="AE294">
        <v>2110</v>
      </c>
      <c r="AF294">
        <v>3500</v>
      </c>
      <c r="AH294">
        <v>603</v>
      </c>
      <c r="AI294">
        <v>219</v>
      </c>
      <c r="AJ294">
        <v>2930</v>
      </c>
      <c r="AK294">
        <v>4907</v>
      </c>
      <c r="AM294">
        <v>2437</v>
      </c>
      <c r="AO294">
        <f t="shared" si="127"/>
        <v>1343.681592039801</v>
      </c>
      <c r="AP294">
        <f t="shared" si="128"/>
        <v>-4391</v>
      </c>
      <c r="AQ294">
        <f t="shared" si="129"/>
        <v>95863</v>
      </c>
      <c r="AS294">
        <f t="shared" si="104"/>
        <v>86479</v>
      </c>
      <c r="AT294">
        <f t="shared" si="105"/>
        <v>37496</v>
      </c>
      <c r="AU294" s="3">
        <f t="shared" si="106"/>
        <v>48800000000</v>
      </c>
      <c r="AV294">
        <f t="shared" si="107"/>
        <v>1.5537663386947131E-2</v>
      </c>
      <c r="AW294">
        <f t="shared" si="108"/>
        <v>2.4398987037315419E-2</v>
      </c>
      <c r="AX294">
        <f t="shared" si="109"/>
        <v>3.5526455291623946E-2</v>
      </c>
      <c r="AY294">
        <f t="shared" si="110"/>
        <v>2.1943736675159899E-2</v>
      </c>
      <c r="AZ294">
        <f t="shared" si="111"/>
        <v>5.5787636825128231E-2</v>
      </c>
      <c r="BB294">
        <f t="shared" si="112"/>
        <v>5.6742099237965284E-2</v>
      </c>
      <c r="BD294">
        <f t="shared" si="113"/>
        <v>-1.9841463613132153E-2</v>
      </c>
      <c r="BF294">
        <f t="shared" si="114"/>
        <v>-4.5086363132004294E-2</v>
      </c>
      <c r="BG294">
        <f t="shared" si="115"/>
        <v>2.5445908754101829</v>
      </c>
      <c r="BI294">
        <f t="shared" si="116"/>
        <v>-60858</v>
      </c>
      <c r="BL294">
        <f t="shared" si="117"/>
        <v>5.6742099237965284E-2</v>
      </c>
      <c r="BM294">
        <f>CD294/U294</f>
        <v>1.2914152641050067E-3</v>
      </c>
      <c r="BN294">
        <f>CD294/(U294-K294-J294)</f>
        <v>1.3595587006184878E-3</v>
      </c>
      <c r="BP294">
        <f t="shared" si="118"/>
        <v>-2.8712059064807218</v>
      </c>
      <c r="BR294">
        <f t="shared" si="119"/>
        <v>1.5537663386947132E-2</v>
      </c>
      <c r="BT294">
        <f t="shared" si="120"/>
        <v>-1.730926989335521</v>
      </c>
      <c r="BU294">
        <f t="shared" si="121"/>
        <v>0.38070823150122196</v>
      </c>
      <c r="BW294">
        <f t="shared" si="122"/>
        <v>0.44932253625489571</v>
      </c>
      <c r="BX294">
        <f t="shared" si="123"/>
        <v>1.8576153073879409E-4</v>
      </c>
      <c r="BY294">
        <f t="shared" si="124"/>
        <v>3.6017322190574275</v>
      </c>
      <c r="CA294">
        <f t="shared" si="125"/>
        <v>0.16174038859032658</v>
      </c>
      <c r="CB294">
        <f t="shared" si="126"/>
        <v>0.48842496899545268</v>
      </c>
      <c r="CD294">
        <v>48.8</v>
      </c>
    </row>
    <row r="295" spans="1:82" x14ac:dyDescent="0.3">
      <c r="A295" t="s">
        <v>770</v>
      </c>
      <c r="B295" t="s">
        <v>771</v>
      </c>
      <c r="C295" t="s">
        <v>772</v>
      </c>
      <c r="D295" t="s">
        <v>110</v>
      </c>
      <c r="E295">
        <v>966</v>
      </c>
      <c r="F295">
        <v>3698</v>
      </c>
      <c r="G295">
        <v>11080</v>
      </c>
      <c r="H295">
        <v>-8183</v>
      </c>
      <c r="J295">
        <v>2900</v>
      </c>
      <c r="K295">
        <v>-580</v>
      </c>
      <c r="L295">
        <v>-8</v>
      </c>
      <c r="M295">
        <v>-9</v>
      </c>
      <c r="N295">
        <v>-13</v>
      </c>
      <c r="O295">
        <v>-13</v>
      </c>
      <c r="P295">
        <v>0.22</v>
      </c>
      <c r="Q295">
        <v>-19</v>
      </c>
      <c r="R295">
        <v>-1293</v>
      </c>
      <c r="S295">
        <v>-18</v>
      </c>
      <c r="T295">
        <v>0.22</v>
      </c>
      <c r="U295">
        <v>0.22</v>
      </c>
      <c r="V295">
        <v>2883</v>
      </c>
      <c r="W295">
        <v>32552</v>
      </c>
      <c r="AB295">
        <v>91214</v>
      </c>
      <c r="AE295">
        <v>5238</v>
      </c>
      <c r="AF295">
        <v>2624</v>
      </c>
      <c r="AH295">
        <v>6489</v>
      </c>
      <c r="AI295">
        <v>-1941</v>
      </c>
      <c r="AJ295">
        <v>5179</v>
      </c>
      <c r="AK295">
        <v>13092</v>
      </c>
      <c r="AL295">
        <v>8485</v>
      </c>
      <c r="AM295">
        <v>-12</v>
      </c>
      <c r="AN295">
        <v>4607</v>
      </c>
      <c r="AO295">
        <f t="shared" si="127"/>
        <v>6804.7988904299582</v>
      </c>
      <c r="AP295">
        <f t="shared" si="128"/>
        <v>979</v>
      </c>
      <c r="AQ295">
        <f t="shared" si="129"/>
        <v>11660</v>
      </c>
      <c r="AS295">
        <f t="shared" si="104"/>
        <v>11093</v>
      </c>
      <c r="AT295">
        <f t="shared" si="105"/>
        <v>580.22</v>
      </c>
      <c r="AU295" s="3">
        <f t="shared" si="106"/>
        <v>48250000000</v>
      </c>
      <c r="AV295">
        <f t="shared" si="107"/>
        <v>0.61343179396285574</v>
      </c>
      <c r="AW295">
        <f t="shared" si="108"/>
        <v>0.47218966916073202</v>
      </c>
      <c r="AX295">
        <f t="shared" si="109"/>
        <v>15465.452023704451</v>
      </c>
      <c r="AY295">
        <f t="shared" si="110"/>
        <v>0.47274368231046932</v>
      </c>
      <c r="AZ295">
        <f t="shared" si="111"/>
        <v>11904.545454545454</v>
      </c>
      <c r="BB295">
        <f t="shared" si="112"/>
        <v>1.1802037320832959</v>
      </c>
      <c r="BD295" t="e">
        <f t="shared" si="113"/>
        <v>#DIV/0!</v>
      </c>
      <c r="BF295">
        <f t="shared" si="114"/>
        <v>-70.230524030243771</v>
      </c>
      <c r="BG295">
        <f t="shared" si="115"/>
        <v>50363.63636363636</v>
      </c>
      <c r="BI295">
        <f t="shared" si="116"/>
        <v>-13979.779999999999</v>
      </c>
      <c r="BL295">
        <f t="shared" si="117"/>
        <v>1.1802037320832959</v>
      </c>
      <c r="BM295">
        <f>CD295/U295</f>
        <v>219.31818181818181</v>
      </c>
      <c r="BN295">
        <f>CD295/(U295-K295-J295)</f>
        <v>-2.0799386148686514E-2</v>
      </c>
      <c r="BP295">
        <f t="shared" si="118"/>
        <v>2.8767513758852808E-2</v>
      </c>
      <c r="BR295">
        <f t="shared" si="119"/>
        <v>0.61343179396285574</v>
      </c>
      <c r="BT295">
        <f t="shared" si="120"/>
        <v>5.7425395224417301E-2</v>
      </c>
      <c r="BU295">
        <f t="shared" si="121"/>
        <v>5.2366425992779783E-2</v>
      </c>
      <c r="BW295">
        <f t="shared" si="122"/>
        <v>147963.63636363635</v>
      </c>
      <c r="BX295">
        <f t="shared" si="123"/>
        <v>0.21130393996247654</v>
      </c>
      <c r="BY295">
        <f t="shared" si="124"/>
        <v>9.9107593132633145E-3</v>
      </c>
      <c r="CA295">
        <f t="shared" si="125"/>
        <v>629.46153846153845</v>
      </c>
      <c r="CB295">
        <f t="shared" si="126"/>
        <v>-75</v>
      </c>
      <c r="CD295">
        <v>48.25</v>
      </c>
    </row>
    <row r="296" spans="1:82" x14ac:dyDescent="0.3">
      <c r="A296" t="s">
        <v>773</v>
      </c>
      <c r="B296" t="s">
        <v>774</v>
      </c>
      <c r="C296" t="s">
        <v>589</v>
      </c>
      <c r="D296" t="s">
        <v>110</v>
      </c>
      <c r="E296">
        <v>2558580</v>
      </c>
      <c r="F296">
        <v>12550212</v>
      </c>
      <c r="G296">
        <v>15108792</v>
      </c>
      <c r="H296">
        <v>457.8</v>
      </c>
      <c r="J296">
        <v>-38</v>
      </c>
      <c r="K296">
        <v>-39</v>
      </c>
      <c r="L296">
        <v>-44</v>
      </c>
      <c r="M296">
        <v>-44</v>
      </c>
      <c r="N296">
        <v>2313103</v>
      </c>
      <c r="O296">
        <v>5521684</v>
      </c>
      <c r="P296">
        <v>7834788</v>
      </c>
      <c r="S296">
        <v>-54</v>
      </c>
      <c r="U296">
        <v>7274005</v>
      </c>
      <c r="V296">
        <v>51259</v>
      </c>
      <c r="W296">
        <v>1391203</v>
      </c>
      <c r="AB296">
        <v>4027.5</v>
      </c>
      <c r="AC296">
        <v>-1244.0999999999999</v>
      </c>
      <c r="AD296">
        <v>5271.6</v>
      </c>
      <c r="AE296">
        <v>490.5</v>
      </c>
      <c r="AF296">
        <v>317</v>
      </c>
      <c r="AG296">
        <v>-633.29999999999995</v>
      </c>
      <c r="AH296">
        <v>375.1</v>
      </c>
      <c r="AI296">
        <v>-91.4</v>
      </c>
      <c r="AK296">
        <v>977156</v>
      </c>
      <c r="AM296">
        <v>728</v>
      </c>
      <c r="AO296">
        <f t="shared" si="127"/>
        <v>610.01932817915213</v>
      </c>
      <c r="AP296">
        <f t="shared" si="128"/>
        <v>245477</v>
      </c>
      <c r="AQ296">
        <f t="shared" si="129"/>
        <v>15108831</v>
      </c>
      <c r="AS296">
        <f t="shared" si="104"/>
        <v>12795689</v>
      </c>
      <c r="AT296">
        <f t="shared" si="105"/>
        <v>7274044</v>
      </c>
      <c r="AU296" s="3">
        <f t="shared" si="106"/>
        <v>48180000000</v>
      </c>
      <c r="AV296">
        <f t="shared" si="107"/>
        <v>4.7673816406381256E-5</v>
      </c>
      <c r="AW296">
        <f t="shared" si="108"/>
        <v>3.8333223009718352E-5</v>
      </c>
      <c r="AX296">
        <f t="shared" si="109"/>
        <v>8.3862923957180694E-5</v>
      </c>
      <c r="AY296">
        <f t="shared" si="110"/>
        <v>3.2464541175760447E-5</v>
      </c>
      <c r="AZ296">
        <f t="shared" si="111"/>
        <v>6.7431903057531584E-5</v>
      </c>
      <c r="BB296">
        <f t="shared" si="112"/>
        <v>7.636603234104862E-2</v>
      </c>
      <c r="BD296" t="e">
        <f t="shared" si="113"/>
        <v>#DIV/0!</v>
      </c>
      <c r="BF296">
        <f t="shared" si="114"/>
        <v>8.1184832919497304E-4</v>
      </c>
      <c r="BG296">
        <f t="shared" si="115"/>
        <v>2.0770939805512918</v>
      </c>
      <c r="BI296">
        <f t="shared" si="116"/>
        <v>-7834749</v>
      </c>
      <c r="BL296">
        <f t="shared" si="117"/>
        <v>7.636603234104862E-2</v>
      </c>
      <c r="BM296">
        <f>CD296/U296</f>
        <v>6.623586318678637E-6</v>
      </c>
      <c r="BN296">
        <f>CD296/(U296-K296-J296)</f>
        <v>6.6235162045190035E-6</v>
      </c>
      <c r="BP296">
        <f t="shared" si="118"/>
        <v>7.8708876474239603E-2</v>
      </c>
      <c r="BR296">
        <f t="shared" si="119"/>
        <v>4.7673816406381249E-5</v>
      </c>
      <c r="BT296">
        <f t="shared" si="120"/>
        <v>0.1217877094972067</v>
      </c>
      <c r="BU296">
        <f t="shared" si="121"/>
        <v>0.48144444638591888</v>
      </c>
      <c r="BW296">
        <f t="shared" si="122"/>
        <v>0.1912568110690053</v>
      </c>
      <c r="BX296">
        <f t="shared" si="123"/>
        <v>3.4900362194036998E-3</v>
      </c>
      <c r="BY296">
        <f t="shared" si="124"/>
        <v>60.950491904051049</v>
      </c>
      <c r="CA296">
        <f t="shared" si="125"/>
        <v>1.9791595964382044E-4</v>
      </c>
      <c r="CB296">
        <f t="shared" si="126"/>
        <v>1.106143565591329</v>
      </c>
      <c r="CD296">
        <v>48.18</v>
      </c>
    </row>
    <row r="297" spans="1:82" x14ac:dyDescent="0.3">
      <c r="A297" t="s">
        <v>775</v>
      </c>
      <c r="B297" t="s">
        <v>776</v>
      </c>
      <c r="C297" t="s">
        <v>777</v>
      </c>
      <c r="D297" t="s">
        <v>44</v>
      </c>
      <c r="E297">
        <v>3396617</v>
      </c>
      <c r="G297">
        <v>4704968</v>
      </c>
      <c r="H297">
        <v>1423080</v>
      </c>
      <c r="I297">
        <v>383121</v>
      </c>
      <c r="J297">
        <v>417029</v>
      </c>
      <c r="K297">
        <v>63835</v>
      </c>
      <c r="L297">
        <v>736529</v>
      </c>
      <c r="N297">
        <v>3112887</v>
      </c>
      <c r="P297">
        <v>3430866</v>
      </c>
      <c r="R297">
        <v>568589</v>
      </c>
      <c r="S297">
        <v>23309</v>
      </c>
      <c r="T297">
        <v>568589</v>
      </c>
      <c r="U297">
        <v>4704968</v>
      </c>
      <c r="W297">
        <v>1148080</v>
      </c>
      <c r="Y297">
        <v>152</v>
      </c>
      <c r="AA297">
        <v>4789</v>
      </c>
      <c r="AB297">
        <v>2167771</v>
      </c>
      <c r="AC297">
        <v>477129</v>
      </c>
      <c r="AD297">
        <v>78</v>
      </c>
      <c r="AE297">
        <v>442247</v>
      </c>
      <c r="AF297">
        <v>23123</v>
      </c>
      <c r="AG297">
        <v>499828</v>
      </c>
      <c r="AH297">
        <v>-29229</v>
      </c>
      <c r="AI297">
        <v>28477</v>
      </c>
      <c r="AK297">
        <v>36</v>
      </c>
      <c r="AM297">
        <v>66308</v>
      </c>
      <c r="AN297">
        <v>584950</v>
      </c>
      <c r="AO297">
        <f t="shared" si="127"/>
        <v>873115.92534811317</v>
      </c>
      <c r="AP297">
        <f t="shared" si="128"/>
        <v>283730</v>
      </c>
      <c r="AQ297">
        <f t="shared" si="129"/>
        <v>4641133</v>
      </c>
      <c r="AS297">
        <f t="shared" si="104"/>
        <v>1592081</v>
      </c>
      <c r="AT297">
        <f t="shared" si="105"/>
        <v>4641133</v>
      </c>
      <c r="AU297" s="3">
        <f t="shared" si="106"/>
        <v>48160000000</v>
      </c>
      <c r="AV297">
        <f t="shared" si="107"/>
        <v>0.54841174874149823</v>
      </c>
      <c r="AW297">
        <f t="shared" si="108"/>
        <v>0.27777920846992082</v>
      </c>
      <c r="AX297">
        <f t="shared" si="109"/>
        <v>0.16556489772427097</v>
      </c>
      <c r="AY297">
        <f t="shared" si="110"/>
        <v>9.3995750874394893E-2</v>
      </c>
      <c r="AZ297">
        <f t="shared" si="111"/>
        <v>8.3861234457122583E-2</v>
      </c>
      <c r="BB297">
        <f t="shared" si="112"/>
        <v>2.2611914846041124E-5</v>
      </c>
      <c r="BD297">
        <f t="shared" si="113"/>
        <v>5.6581889272579682</v>
      </c>
      <c r="BF297">
        <f t="shared" si="114"/>
        <v>1.003286480582412</v>
      </c>
      <c r="BG297">
        <f t="shared" si="115"/>
        <v>1</v>
      </c>
      <c r="BI297">
        <f t="shared" si="116"/>
        <v>-417029</v>
      </c>
      <c r="BL297">
        <f t="shared" si="117"/>
        <v>2.2611914846041124E-5</v>
      </c>
      <c r="BM297">
        <f>CD297/U297</f>
        <v>1.0235988852634067E-5</v>
      </c>
      <c r="BN297">
        <f>CD297/(U297-K297-J297)</f>
        <v>1.1401234439303577E-5</v>
      </c>
      <c r="BP297">
        <f t="shared" si="118"/>
        <v>1.0666717102498374E-2</v>
      </c>
      <c r="BR297">
        <f t="shared" si="119"/>
        <v>0.54841174874149823</v>
      </c>
      <c r="BT297">
        <f t="shared" si="120"/>
        <v>0.20401001766330484</v>
      </c>
      <c r="BU297">
        <f t="shared" si="121"/>
        <v>0.98643242632043404</v>
      </c>
      <c r="BW297">
        <f t="shared" si="122"/>
        <v>0.24401441200025165</v>
      </c>
      <c r="BX297">
        <f t="shared" si="123"/>
        <v>6.6959499893303896E-5</v>
      </c>
      <c r="BY297">
        <f t="shared" si="124"/>
        <v>0.13088609966038847</v>
      </c>
      <c r="CA297">
        <f t="shared" si="125"/>
        <v>0.45715761606508687</v>
      </c>
      <c r="CB297">
        <f t="shared" si="126"/>
        <v>1.0911468999677791</v>
      </c>
      <c r="CD297">
        <v>48.16</v>
      </c>
    </row>
    <row r="298" spans="1:82" x14ac:dyDescent="0.3">
      <c r="A298" t="s">
        <v>778</v>
      </c>
      <c r="B298" t="s">
        <v>779</v>
      </c>
      <c r="C298" t="s">
        <v>335</v>
      </c>
      <c r="D298" t="s">
        <v>44</v>
      </c>
      <c r="E298">
        <v>19454</v>
      </c>
      <c r="G298">
        <v>57769</v>
      </c>
      <c r="H298">
        <v>4762</v>
      </c>
      <c r="I298">
        <v>33022</v>
      </c>
      <c r="J298">
        <v>631</v>
      </c>
      <c r="M298">
        <v>12740</v>
      </c>
      <c r="N298">
        <v>20799</v>
      </c>
      <c r="O298">
        <v>22304</v>
      </c>
      <c r="P298">
        <v>57769</v>
      </c>
      <c r="R298">
        <v>50</v>
      </c>
      <c r="S298">
        <v>13053</v>
      </c>
      <c r="T298">
        <v>50</v>
      </c>
      <c r="W298">
        <v>8090</v>
      </c>
      <c r="Y298">
        <v>38</v>
      </c>
      <c r="AA298">
        <v>458</v>
      </c>
      <c r="AB298">
        <v>106566</v>
      </c>
      <c r="AC298">
        <v>76502</v>
      </c>
      <c r="AD298">
        <v>30064</v>
      </c>
      <c r="AE298">
        <v>5566</v>
      </c>
      <c r="AF298">
        <v>4091</v>
      </c>
      <c r="AH298">
        <v>5261</v>
      </c>
      <c r="AI298">
        <v>1170</v>
      </c>
      <c r="AJ298">
        <v>4093</v>
      </c>
      <c r="AK298">
        <v>7367</v>
      </c>
      <c r="AM298">
        <v>2981</v>
      </c>
      <c r="AO298">
        <f t="shared" si="127"/>
        <v>4328.1706899828932</v>
      </c>
      <c r="AP298">
        <f t="shared" si="128"/>
        <v>-1345</v>
      </c>
      <c r="AQ298">
        <f t="shared" si="129"/>
        <v>57769</v>
      </c>
      <c r="AS298">
        <f t="shared" si="104"/>
        <v>36970</v>
      </c>
      <c r="AT298">
        <f t="shared" si="105"/>
        <v>0</v>
      </c>
      <c r="AU298" s="3">
        <f t="shared" si="106"/>
        <v>47910000000</v>
      </c>
      <c r="AV298">
        <f t="shared" si="107"/>
        <v>0.11707250987240718</v>
      </c>
      <c r="AW298">
        <f t="shared" si="108"/>
        <v>0.15055450365160941</v>
      </c>
      <c r="AX298">
        <f t="shared" si="109"/>
        <v>86.563413799657866</v>
      </c>
      <c r="AY298">
        <f t="shared" si="110"/>
        <v>9.6349253059599432E-2</v>
      </c>
      <c r="AZ298">
        <f t="shared" si="111"/>
        <v>111.32</v>
      </c>
      <c r="BB298">
        <f t="shared" si="112"/>
        <v>0.19926967811739249</v>
      </c>
      <c r="BD298">
        <f t="shared" si="113"/>
        <v>3.2271213130640177</v>
      </c>
      <c r="BF298">
        <f t="shared" si="114"/>
        <v>-5.1359583594390088</v>
      </c>
      <c r="BG298" t="e">
        <f t="shared" si="115"/>
        <v>#DIV/0!</v>
      </c>
      <c r="BI298">
        <f t="shared" si="116"/>
        <v>-58400</v>
      </c>
      <c r="BL298">
        <f t="shared" si="117"/>
        <v>0.19926967811739249</v>
      </c>
      <c r="BM298" t="e">
        <f>CD298/U298</f>
        <v>#DIV/0!</v>
      </c>
      <c r="BN298">
        <f>CD298/(U298-K298-J298)</f>
        <v>-7.5927099841521392E-2</v>
      </c>
      <c r="BP298">
        <f t="shared" si="118"/>
        <v>3.8389354953737589E-2</v>
      </c>
      <c r="BR298">
        <f t="shared" si="119"/>
        <v>0.11707250987240718</v>
      </c>
      <c r="BT298">
        <f t="shared" si="120"/>
        <v>5.2230542574554735E-2</v>
      </c>
      <c r="BU298">
        <f t="shared" si="121"/>
        <v>0</v>
      </c>
      <c r="BW298" t="e">
        <f t="shared" si="122"/>
        <v>#DIV/0!</v>
      </c>
      <c r="BX298">
        <f t="shared" si="123"/>
        <v>1.3487100856119464E-4</v>
      </c>
      <c r="BY298">
        <f t="shared" si="124"/>
        <v>-1.2618257192904297E-2</v>
      </c>
      <c r="CA298">
        <f t="shared" si="125"/>
        <v>0.22895331506322419</v>
      </c>
      <c r="CB298">
        <f t="shared" si="126"/>
        <v>0.32280398096062313</v>
      </c>
      <c r="CD298">
        <v>47.91</v>
      </c>
    </row>
    <row r="299" spans="1:82" x14ac:dyDescent="0.3">
      <c r="A299" t="s">
        <v>780</v>
      </c>
      <c r="B299" t="s">
        <v>781</v>
      </c>
      <c r="C299" t="s">
        <v>142</v>
      </c>
      <c r="D299" t="s">
        <v>44</v>
      </c>
      <c r="E299">
        <v>1126</v>
      </c>
      <c r="G299">
        <v>161322</v>
      </c>
      <c r="H299">
        <v>4</v>
      </c>
      <c r="J299">
        <v>3373</v>
      </c>
      <c r="N299">
        <v>426</v>
      </c>
      <c r="P299">
        <v>-8525</v>
      </c>
      <c r="Q299">
        <v>1126</v>
      </c>
      <c r="R299">
        <v>8764</v>
      </c>
      <c r="T299">
        <v>10375</v>
      </c>
      <c r="U299">
        <v>42521</v>
      </c>
      <c r="V299">
        <v>65573</v>
      </c>
      <c r="W299">
        <v>35079</v>
      </c>
      <c r="X299">
        <v>485</v>
      </c>
      <c r="Y299">
        <v>606.1</v>
      </c>
      <c r="AA299">
        <v>7099</v>
      </c>
      <c r="AB299">
        <v>27251</v>
      </c>
      <c r="AE299">
        <v>2700</v>
      </c>
      <c r="AF299">
        <v>-926</v>
      </c>
      <c r="AH299">
        <v>3870</v>
      </c>
      <c r="AI299">
        <v>1170</v>
      </c>
      <c r="AJ299">
        <v>5179</v>
      </c>
      <c r="AK299">
        <v>3273</v>
      </c>
      <c r="AO299">
        <f t="shared" si="127"/>
        <v>1883.7209302325582</v>
      </c>
      <c r="AP299">
        <f t="shared" si="128"/>
        <v>700</v>
      </c>
      <c r="AQ299">
        <f t="shared" si="129"/>
        <v>161322</v>
      </c>
      <c r="AS299">
        <f t="shared" si="104"/>
        <v>160896</v>
      </c>
      <c r="AT299">
        <f t="shared" si="105"/>
        <v>42521</v>
      </c>
      <c r="AU299" s="3">
        <f t="shared" si="106"/>
        <v>47470000000</v>
      </c>
      <c r="AV299">
        <f t="shared" si="107"/>
        <v>1.1707692734639508E-2</v>
      </c>
      <c r="AW299">
        <f t="shared" si="108"/>
        <v>1.6781026252983295E-2</v>
      </c>
      <c r="AX299">
        <f t="shared" si="109"/>
        <v>3.561178407124467E-2</v>
      </c>
      <c r="AY299">
        <f t="shared" si="110"/>
        <v>1.6736712909584558E-2</v>
      </c>
      <c r="AZ299">
        <f t="shared" si="111"/>
        <v>5.1043557168784032E-2</v>
      </c>
      <c r="BB299">
        <f t="shared" si="112"/>
        <v>2.0342332935560859E-2</v>
      </c>
      <c r="BD299" t="e">
        <f t="shared" si="113"/>
        <v>#DIV/0!</v>
      </c>
      <c r="BF299">
        <f t="shared" si="114"/>
        <v>0.52420890641531215</v>
      </c>
      <c r="BG299">
        <f t="shared" si="115"/>
        <v>3.7939371134263071</v>
      </c>
      <c r="BI299">
        <f t="shared" si="116"/>
        <v>-122659</v>
      </c>
      <c r="BL299">
        <f t="shared" si="117"/>
        <v>2.0342332935560859E-2</v>
      </c>
      <c r="BM299">
        <f>CD299/U299</f>
        <v>1.1163895486935866E-3</v>
      </c>
      <c r="BN299">
        <f>CD299/(U299-K299-J299)</f>
        <v>1.2125779094717482E-3</v>
      </c>
      <c r="BP299">
        <f t="shared" si="118"/>
        <v>-3.3980404388829766E-2</v>
      </c>
      <c r="BR299">
        <f t="shared" si="119"/>
        <v>1.1707692734639508E-2</v>
      </c>
      <c r="BT299">
        <f t="shared" si="120"/>
        <v>9.9078932883196941E-2</v>
      </c>
      <c r="BU299">
        <f t="shared" si="121"/>
        <v>0.26057202365455423</v>
      </c>
      <c r="BW299">
        <f t="shared" si="122"/>
        <v>0.82498059782225253</v>
      </c>
      <c r="BX299">
        <f t="shared" si="123"/>
        <v>-2.864559567628956E-3</v>
      </c>
      <c r="BY299">
        <f t="shared" si="124"/>
        <v>2.5784125077548087E-2</v>
      </c>
      <c r="CA299">
        <f t="shared" si="125"/>
        <v>9.3896713615023476E-3</v>
      </c>
      <c r="CB299">
        <f t="shared" si="126"/>
        <v>2.643192488262911</v>
      </c>
      <c r="CD299">
        <v>47.47</v>
      </c>
    </row>
    <row r="300" spans="1:82" x14ac:dyDescent="0.3">
      <c r="A300" t="s">
        <v>782</v>
      </c>
      <c r="B300" t="s">
        <v>783</v>
      </c>
      <c r="C300" t="s">
        <v>784</v>
      </c>
      <c r="D300" t="s">
        <v>44</v>
      </c>
      <c r="E300">
        <v>4418184</v>
      </c>
      <c r="G300">
        <v>8427764</v>
      </c>
      <c r="I300">
        <v>3175838</v>
      </c>
      <c r="J300">
        <v>513909</v>
      </c>
      <c r="L300">
        <v>785877</v>
      </c>
      <c r="M300">
        <v>43639</v>
      </c>
      <c r="N300">
        <v>628567</v>
      </c>
      <c r="O300">
        <v>97429</v>
      </c>
      <c r="P300">
        <v>879209</v>
      </c>
      <c r="S300">
        <v>518148</v>
      </c>
      <c r="U300">
        <v>8427764</v>
      </c>
      <c r="W300">
        <v>6545902</v>
      </c>
      <c r="Y300">
        <v>960739</v>
      </c>
      <c r="AA300">
        <v>142972</v>
      </c>
      <c r="AB300">
        <v>84</v>
      </c>
      <c r="AC300">
        <v>15</v>
      </c>
      <c r="AD300">
        <v>69</v>
      </c>
      <c r="AE300">
        <v>37</v>
      </c>
      <c r="AF300">
        <v>32</v>
      </c>
      <c r="AH300">
        <v>40</v>
      </c>
      <c r="AI300">
        <v>8</v>
      </c>
      <c r="AK300">
        <v>1472564</v>
      </c>
      <c r="AL300">
        <v>510990</v>
      </c>
      <c r="AN300">
        <v>961574</v>
      </c>
      <c r="AO300">
        <f t="shared" si="127"/>
        <v>29.6</v>
      </c>
      <c r="AP300">
        <f t="shared" si="128"/>
        <v>3789617</v>
      </c>
      <c r="AQ300">
        <f t="shared" si="129"/>
        <v>8427764</v>
      </c>
      <c r="AS300">
        <f t="shared" si="104"/>
        <v>7799197</v>
      </c>
      <c r="AT300">
        <f t="shared" si="105"/>
        <v>8427764</v>
      </c>
      <c r="AU300" s="3">
        <f t="shared" si="106"/>
        <v>47460000000</v>
      </c>
      <c r="AV300">
        <f t="shared" si="107"/>
        <v>3.7952625122817133E-6</v>
      </c>
      <c r="AW300">
        <f t="shared" si="108"/>
        <v>4.7440781403521412E-6</v>
      </c>
      <c r="AX300">
        <f t="shared" si="109"/>
        <v>3.5122008637166397E-6</v>
      </c>
      <c r="AY300">
        <f t="shared" si="110"/>
        <v>4.3902510796457993E-6</v>
      </c>
      <c r="AZ300">
        <f t="shared" si="111"/>
        <v>4.3902510796457993E-6</v>
      </c>
      <c r="BB300">
        <f t="shared" si="112"/>
        <v>0.18880969412620299</v>
      </c>
      <c r="BD300">
        <f t="shared" si="113"/>
        <v>2.6449711855579535E-5</v>
      </c>
      <c r="BF300">
        <f t="shared" si="114"/>
        <v>1.0770339561880536E-5</v>
      </c>
      <c r="BG300">
        <f t="shared" si="115"/>
        <v>1</v>
      </c>
      <c r="BI300">
        <f t="shared" si="116"/>
        <v>-513909</v>
      </c>
      <c r="BL300">
        <f t="shared" si="117"/>
        <v>0.18880969412620299</v>
      </c>
      <c r="BM300">
        <f>CD300/U300</f>
        <v>5.6313869254051256E-6</v>
      </c>
      <c r="BN300">
        <f>CD300/(U300-K300-J300)</f>
        <v>5.9970772777615963E-6</v>
      </c>
      <c r="BP300">
        <f t="shared" si="118"/>
        <v>0.38095238095238093</v>
      </c>
      <c r="BR300">
        <f t="shared" si="119"/>
        <v>3.7952625122817133E-6</v>
      </c>
      <c r="BT300">
        <f t="shared" si="120"/>
        <v>0.44047619047619047</v>
      </c>
      <c r="BU300">
        <f t="shared" si="121"/>
        <v>1</v>
      </c>
      <c r="BW300">
        <f t="shared" si="122"/>
        <v>0.77670684656096212</v>
      </c>
      <c r="BX300">
        <f t="shared" si="123"/>
        <v>0.21748601382191557</v>
      </c>
      <c r="BY300">
        <f t="shared" si="124"/>
        <v>45114.570947052882</v>
      </c>
      <c r="CA300">
        <f t="shared" si="125"/>
        <v>0</v>
      </c>
      <c r="CB300">
        <f t="shared" si="126"/>
        <v>6.9595524423012982</v>
      </c>
      <c r="CD300">
        <v>47.46</v>
      </c>
    </row>
    <row r="301" spans="1:82" x14ac:dyDescent="0.3">
      <c r="A301" t="s">
        <v>785</v>
      </c>
      <c r="B301" t="s">
        <v>786</v>
      </c>
      <c r="C301" t="s">
        <v>113</v>
      </c>
      <c r="D301" t="s">
        <v>44</v>
      </c>
      <c r="E301">
        <v>3381</v>
      </c>
      <c r="F301">
        <v>3381</v>
      </c>
      <c r="G301">
        <v>3381</v>
      </c>
      <c r="H301">
        <v>615</v>
      </c>
      <c r="I301">
        <v>2806</v>
      </c>
      <c r="J301">
        <v>20325</v>
      </c>
      <c r="K301">
        <v>7639</v>
      </c>
      <c r="L301">
        <v>1072</v>
      </c>
      <c r="M301">
        <v>3381</v>
      </c>
      <c r="N301">
        <v>3381</v>
      </c>
      <c r="O301">
        <v>3381</v>
      </c>
      <c r="P301">
        <v>3381</v>
      </c>
      <c r="Q301">
        <v>515</v>
      </c>
      <c r="R301">
        <v>11081</v>
      </c>
      <c r="S301">
        <v>2005</v>
      </c>
      <c r="T301">
        <v>3381</v>
      </c>
      <c r="U301">
        <v>3381</v>
      </c>
      <c r="W301">
        <v>3739</v>
      </c>
      <c r="Y301">
        <v>190</v>
      </c>
      <c r="AA301">
        <v>27</v>
      </c>
      <c r="AB301">
        <v>3381</v>
      </c>
      <c r="AC301">
        <v>-15801</v>
      </c>
      <c r="AD301">
        <v>5524</v>
      </c>
      <c r="AE301">
        <v>1918</v>
      </c>
      <c r="AF301">
        <v>1512</v>
      </c>
      <c r="AH301">
        <v>1597</v>
      </c>
      <c r="AI301">
        <v>-85</v>
      </c>
      <c r="AJ301">
        <v>3381</v>
      </c>
      <c r="AK301">
        <v>2559</v>
      </c>
      <c r="AL301">
        <v>408</v>
      </c>
      <c r="AM301">
        <v>1289</v>
      </c>
      <c r="AN301">
        <v>2151</v>
      </c>
      <c r="AO301">
        <f t="shared" si="127"/>
        <v>2020.0851596743894</v>
      </c>
      <c r="AP301">
        <f t="shared" si="128"/>
        <v>0</v>
      </c>
      <c r="AQ301">
        <f t="shared" si="129"/>
        <v>-4258</v>
      </c>
      <c r="AS301">
        <f t="shared" si="104"/>
        <v>0</v>
      </c>
      <c r="AT301">
        <f t="shared" si="105"/>
        <v>-4258</v>
      </c>
      <c r="AU301" s="3">
        <f t="shared" si="106"/>
        <v>47400000000</v>
      </c>
      <c r="AV301" t="e">
        <f t="shared" si="107"/>
        <v>#DIV/0!</v>
      </c>
      <c r="AW301" t="e">
        <f t="shared" si="108"/>
        <v>#DIV/0!</v>
      </c>
      <c r="AX301">
        <f t="shared" si="109"/>
        <v>0.29874078078591976</v>
      </c>
      <c r="AY301">
        <f t="shared" si="110"/>
        <v>0.56728778467908902</v>
      </c>
      <c r="AZ301">
        <f t="shared" si="111"/>
        <v>0.28364389233954451</v>
      </c>
      <c r="BB301" t="e">
        <f t="shared" si="112"/>
        <v>#DIV/0!</v>
      </c>
      <c r="BD301">
        <f t="shared" si="113"/>
        <v>1.2049180327868851</v>
      </c>
      <c r="BF301">
        <f t="shared" si="114"/>
        <v>0.2915660572611245</v>
      </c>
      <c r="BG301">
        <f t="shared" si="115"/>
        <v>1</v>
      </c>
      <c r="BI301">
        <f t="shared" si="116"/>
        <v>-20325</v>
      </c>
      <c r="BL301" t="e">
        <f t="shared" si="117"/>
        <v>#DIV/0!</v>
      </c>
      <c r="BM301">
        <f>CD301/U301</f>
        <v>1.4019520851818987E-2</v>
      </c>
      <c r="BN301">
        <f>CD301/(U301-K301-J301)</f>
        <v>-1.9281617377862751E-3</v>
      </c>
      <c r="BP301">
        <f t="shared" si="118"/>
        <v>0.44720496894409939</v>
      </c>
      <c r="BR301" t="e">
        <f t="shared" si="119"/>
        <v>#DIV/0!</v>
      </c>
      <c r="BT301">
        <f t="shared" si="120"/>
        <v>0.56728778467908902</v>
      </c>
      <c r="BU301">
        <f t="shared" si="121"/>
        <v>-1.2593907128068618</v>
      </c>
      <c r="BW301">
        <f t="shared" si="122"/>
        <v>1.1058858325939072</v>
      </c>
      <c r="BX301">
        <f t="shared" si="123"/>
        <v>1.2030346990417975E-4</v>
      </c>
      <c r="BY301">
        <f t="shared" si="124"/>
        <v>0</v>
      </c>
      <c r="CA301">
        <f t="shared" si="125"/>
        <v>0.18189884649511978</v>
      </c>
      <c r="CB301">
        <f t="shared" si="126"/>
        <v>0</v>
      </c>
      <c r="CD301">
        <v>47.4</v>
      </c>
    </row>
    <row r="302" spans="1:82" x14ac:dyDescent="0.3">
      <c r="A302" t="s">
        <v>787</v>
      </c>
      <c r="B302" t="s">
        <v>788</v>
      </c>
      <c r="C302" t="s">
        <v>156</v>
      </c>
      <c r="D302" t="s">
        <v>44</v>
      </c>
      <c r="E302">
        <v>5101.8</v>
      </c>
      <c r="F302">
        <v>0.4</v>
      </c>
      <c r="G302">
        <v>9132.5</v>
      </c>
      <c r="H302">
        <v>1227.5999999999999</v>
      </c>
      <c r="I302">
        <v>625.1</v>
      </c>
      <c r="J302">
        <v>1321.1</v>
      </c>
      <c r="K302">
        <v>1487.1</v>
      </c>
      <c r="L302">
        <v>280.3</v>
      </c>
      <c r="M302">
        <v>1244.4000000000001</v>
      </c>
      <c r="N302">
        <v>3097</v>
      </c>
      <c r="O302">
        <v>282.3</v>
      </c>
      <c r="P302">
        <v>6698.2</v>
      </c>
      <c r="Q302">
        <v>21</v>
      </c>
      <c r="R302">
        <v>2907.2</v>
      </c>
      <c r="S302">
        <v>1316.4</v>
      </c>
      <c r="T302">
        <v>2928.2</v>
      </c>
      <c r="U302">
        <v>2434.3000000000002</v>
      </c>
      <c r="W302">
        <v>238.3</v>
      </c>
      <c r="AA302">
        <v>89</v>
      </c>
      <c r="AB302">
        <v>8011.8</v>
      </c>
      <c r="AC302">
        <v>5077.6000000000004</v>
      </c>
      <c r="AD302">
        <v>2934.2</v>
      </c>
      <c r="AE302">
        <v>1367.4</v>
      </c>
      <c r="AF302">
        <v>495.8</v>
      </c>
      <c r="AH302">
        <v>765.4</v>
      </c>
      <c r="AI302">
        <v>269.60000000000002</v>
      </c>
      <c r="AK302">
        <v>1319.3</v>
      </c>
      <c r="AL302">
        <v>-167</v>
      </c>
      <c r="AM302">
        <v>195.4</v>
      </c>
      <c r="AN302">
        <v>1152.3</v>
      </c>
      <c r="AO302">
        <f t="shared" si="127"/>
        <v>885.75505617977512</v>
      </c>
      <c r="AP302">
        <f t="shared" si="128"/>
        <v>2004.8000000000002</v>
      </c>
      <c r="AQ302">
        <f t="shared" si="129"/>
        <v>7645.4</v>
      </c>
      <c r="AS302">
        <f t="shared" si="104"/>
        <v>6035.5</v>
      </c>
      <c r="AT302">
        <f t="shared" si="105"/>
        <v>947.20000000000027</v>
      </c>
      <c r="AU302" s="3">
        <f t="shared" si="106"/>
        <v>47380000000</v>
      </c>
      <c r="AV302">
        <f t="shared" si="107"/>
        <v>0.1467575273266134</v>
      </c>
      <c r="AW302">
        <f t="shared" si="108"/>
        <v>0.22655952282329553</v>
      </c>
      <c r="AX302">
        <f t="shared" si="109"/>
        <v>0.16517576805217252</v>
      </c>
      <c r="AY302">
        <f t="shared" si="110"/>
        <v>0.14972898987133865</v>
      </c>
      <c r="AZ302">
        <f t="shared" si="111"/>
        <v>0.25499300699300703</v>
      </c>
      <c r="BB302">
        <f t="shared" si="112"/>
        <v>0.21859000911274956</v>
      </c>
      <c r="BD302">
        <f t="shared" si="113"/>
        <v>12.816829307310829</v>
      </c>
      <c r="BF302">
        <f t="shared" si="114"/>
        <v>3.5364378724343415</v>
      </c>
      <c r="BG302">
        <f t="shared" si="115"/>
        <v>3.751591833381259</v>
      </c>
      <c r="BI302">
        <f t="shared" si="116"/>
        <v>-8019.2999999999993</v>
      </c>
      <c r="BL302">
        <f t="shared" si="117"/>
        <v>0.21859000911274956</v>
      </c>
      <c r="BM302">
        <f>CD302/U302</f>
        <v>1.9463500801051636E-2</v>
      </c>
      <c r="BN302">
        <f>CD302/(U302-K302-J302)</f>
        <v>-0.12671837389676396</v>
      </c>
      <c r="BP302">
        <f t="shared" si="118"/>
        <v>6.1883721510771615E-2</v>
      </c>
      <c r="BR302">
        <f t="shared" si="119"/>
        <v>0.14675752732661337</v>
      </c>
      <c r="BT302">
        <f t="shared" si="120"/>
        <v>0.17067325694600466</v>
      </c>
      <c r="BU302">
        <f t="shared" si="121"/>
        <v>0.1037174924719409</v>
      </c>
      <c r="BW302">
        <f t="shared" si="122"/>
        <v>9.7892618001068063E-2</v>
      </c>
      <c r="BX302">
        <f t="shared" si="123"/>
        <v>3.3116408376048182E-3</v>
      </c>
      <c r="BY302">
        <f t="shared" si="124"/>
        <v>0.25038637109391837</v>
      </c>
      <c r="CA302">
        <f t="shared" si="125"/>
        <v>0.39638359702938325</v>
      </c>
      <c r="CB302">
        <f t="shared" si="126"/>
        <v>1.2455279302550857</v>
      </c>
      <c r="CD302">
        <v>47.38</v>
      </c>
    </row>
    <row r="303" spans="1:82" x14ac:dyDescent="0.3">
      <c r="A303" t="s">
        <v>789</v>
      </c>
      <c r="B303" t="s">
        <v>790</v>
      </c>
      <c r="C303" t="s">
        <v>597</v>
      </c>
      <c r="D303" t="s">
        <v>252</v>
      </c>
      <c r="AO303" t="e">
        <f t="shared" si="127"/>
        <v>#DIV/0!</v>
      </c>
      <c r="AP303">
        <f t="shared" si="128"/>
        <v>0</v>
      </c>
      <c r="AQ303">
        <f t="shared" si="129"/>
        <v>0</v>
      </c>
      <c r="AS303">
        <f t="shared" si="104"/>
        <v>0</v>
      </c>
      <c r="AT303">
        <f t="shared" si="105"/>
        <v>0</v>
      </c>
      <c r="AU303" s="3">
        <f t="shared" si="106"/>
        <v>46830000000</v>
      </c>
      <c r="AV303" t="e">
        <f t="shared" si="107"/>
        <v>#DIV/0!</v>
      </c>
      <c r="AW303" t="e">
        <f t="shared" si="108"/>
        <v>#DIV/0!</v>
      </c>
      <c r="AX303" t="e">
        <f t="shared" si="109"/>
        <v>#DIV/0!</v>
      </c>
      <c r="AY303" t="e">
        <f t="shared" si="110"/>
        <v>#DIV/0!</v>
      </c>
      <c r="AZ303" t="e">
        <f t="shared" si="111"/>
        <v>#DIV/0!</v>
      </c>
      <c r="BB303" t="e">
        <f t="shared" si="112"/>
        <v>#DIV/0!</v>
      </c>
      <c r="BD303" t="e">
        <f t="shared" si="113"/>
        <v>#DIV/0!</v>
      </c>
      <c r="BF303" t="e">
        <f t="shared" si="114"/>
        <v>#DIV/0!</v>
      </c>
      <c r="BG303" t="e">
        <f t="shared" si="115"/>
        <v>#DIV/0!</v>
      </c>
      <c r="BI303">
        <f t="shared" si="116"/>
        <v>0</v>
      </c>
      <c r="BL303" t="e">
        <f t="shared" si="117"/>
        <v>#DIV/0!</v>
      </c>
      <c r="BM303" t="e">
        <f>CD303/U303</f>
        <v>#DIV/0!</v>
      </c>
      <c r="BN303" t="e">
        <f>CD303/(U303-K303-J303)</f>
        <v>#DIV/0!</v>
      </c>
      <c r="BP303" t="e">
        <f t="shared" si="118"/>
        <v>#DIV/0!</v>
      </c>
      <c r="BR303" t="e">
        <f t="shared" si="119"/>
        <v>#DIV/0!</v>
      </c>
      <c r="BT303" t="e">
        <f t="shared" si="120"/>
        <v>#DIV/0!</v>
      </c>
      <c r="BU303" t="e">
        <f t="shared" si="121"/>
        <v>#DIV/0!</v>
      </c>
      <c r="BW303" t="e">
        <f t="shared" si="122"/>
        <v>#DIV/0!</v>
      </c>
      <c r="BX303" t="e">
        <f t="shared" si="123"/>
        <v>#DIV/0!</v>
      </c>
      <c r="BY303" t="e">
        <f t="shared" si="124"/>
        <v>#DIV/0!</v>
      </c>
      <c r="CA303" t="e">
        <f t="shared" si="125"/>
        <v>#DIV/0!</v>
      </c>
      <c r="CB303" t="e">
        <f t="shared" si="126"/>
        <v>#DIV/0!</v>
      </c>
      <c r="CD303">
        <v>46.83</v>
      </c>
    </row>
    <row r="304" spans="1:82" x14ac:dyDescent="0.3">
      <c r="A304" t="s">
        <v>791</v>
      </c>
      <c r="B304" t="s">
        <v>792</v>
      </c>
      <c r="C304" t="s">
        <v>109</v>
      </c>
      <c r="D304" t="s">
        <v>110</v>
      </c>
      <c r="E304">
        <v>307810</v>
      </c>
      <c r="F304">
        <v>321148</v>
      </c>
      <c r="G304">
        <v>422288</v>
      </c>
      <c r="H304">
        <v>86085</v>
      </c>
      <c r="J304">
        <v>12</v>
      </c>
      <c r="K304">
        <v>11</v>
      </c>
      <c r="L304">
        <v>16736</v>
      </c>
      <c r="M304">
        <v>58933</v>
      </c>
      <c r="N304">
        <v>265650</v>
      </c>
      <c r="O304">
        <v>66928</v>
      </c>
      <c r="P304">
        <v>200669</v>
      </c>
      <c r="Q304">
        <v>3591</v>
      </c>
      <c r="R304">
        <v>2936</v>
      </c>
      <c r="S304">
        <v>106818</v>
      </c>
      <c r="T304">
        <v>6527</v>
      </c>
      <c r="U304">
        <v>7</v>
      </c>
      <c r="V304">
        <v>3409</v>
      </c>
      <c r="W304">
        <v>44051</v>
      </c>
      <c r="Y304">
        <v>3103499039</v>
      </c>
      <c r="AA304">
        <v>24</v>
      </c>
      <c r="AB304">
        <v>93923</v>
      </c>
      <c r="AC304">
        <v>636694</v>
      </c>
      <c r="AD304">
        <v>47369</v>
      </c>
      <c r="AE304">
        <v>12343</v>
      </c>
      <c r="AF304">
        <v>41359</v>
      </c>
      <c r="AG304">
        <v>16149</v>
      </c>
      <c r="AH304">
        <v>41359</v>
      </c>
      <c r="AI304">
        <v>1482</v>
      </c>
      <c r="AJ304">
        <v>17501</v>
      </c>
      <c r="AK304">
        <v>42544</v>
      </c>
      <c r="AM304">
        <v>7236</v>
      </c>
      <c r="AO304">
        <f t="shared" si="127"/>
        <v>11900.718368432506</v>
      </c>
      <c r="AP304">
        <f t="shared" si="128"/>
        <v>42160</v>
      </c>
      <c r="AQ304">
        <f t="shared" si="129"/>
        <v>422277</v>
      </c>
      <c r="AS304">
        <f t="shared" si="104"/>
        <v>156638</v>
      </c>
      <c r="AT304">
        <f t="shared" si="105"/>
        <v>-4</v>
      </c>
      <c r="AU304" s="3">
        <f t="shared" si="106"/>
        <v>46810000000</v>
      </c>
      <c r="AV304">
        <f t="shared" si="107"/>
        <v>7.5975934118365313E-2</v>
      </c>
      <c r="AW304">
        <f t="shared" si="108"/>
        <v>7.8799525019471642E-2</v>
      </c>
      <c r="AX304">
        <f t="shared" si="109"/>
        <v>1.8213526734668666</v>
      </c>
      <c r="AY304">
        <f t="shared" si="110"/>
        <v>2.922886750274694E-2</v>
      </c>
      <c r="AZ304">
        <f t="shared" si="111"/>
        <v>1.8890419344964799</v>
      </c>
      <c r="BB304">
        <f t="shared" si="112"/>
        <v>0.2716071451371953</v>
      </c>
      <c r="BD304" t="e">
        <f t="shared" si="113"/>
        <v>#DIV/0!</v>
      </c>
      <c r="BF304">
        <f t="shared" si="114"/>
        <v>-0.3624747217462449</v>
      </c>
      <c r="BG304">
        <f t="shared" si="115"/>
        <v>60326.857142857145</v>
      </c>
      <c r="BI304">
        <f t="shared" si="116"/>
        <v>-422293</v>
      </c>
      <c r="BL304">
        <f t="shared" si="117"/>
        <v>0.2716071451371953</v>
      </c>
      <c r="BM304">
        <f>CD304/U304</f>
        <v>6.6871428571428577</v>
      </c>
      <c r="BN304">
        <f>CD304/(U304-K304-J304)</f>
        <v>-2.9256250000000001</v>
      </c>
      <c r="BP304">
        <f t="shared" si="118"/>
        <v>0.44035007399678461</v>
      </c>
      <c r="BR304">
        <f t="shared" si="119"/>
        <v>7.5975934118365313E-2</v>
      </c>
      <c r="BT304">
        <f t="shared" si="120"/>
        <v>0.13141616004599513</v>
      </c>
      <c r="BU304">
        <f t="shared" si="121"/>
        <v>-9.4722085401432195E-6</v>
      </c>
      <c r="BW304">
        <f t="shared" si="122"/>
        <v>6293</v>
      </c>
      <c r="BX304">
        <f t="shared" si="123"/>
        <v>3.0487070225016958E-5</v>
      </c>
      <c r="BY304">
        <f t="shared" si="124"/>
        <v>0.44888831128190937</v>
      </c>
      <c r="CA304">
        <f t="shared" si="125"/>
        <v>0.3240542066629023</v>
      </c>
      <c r="CB304">
        <f t="shared" si="126"/>
        <v>0.93686053077357423</v>
      </c>
      <c r="CD304">
        <v>46.81</v>
      </c>
    </row>
    <row r="305" spans="1:82" x14ac:dyDescent="0.3">
      <c r="A305" t="s">
        <v>793</v>
      </c>
      <c r="B305" t="s">
        <v>794</v>
      </c>
      <c r="C305" t="s">
        <v>169</v>
      </c>
      <c r="D305" t="s">
        <v>44</v>
      </c>
      <c r="E305">
        <v>53662</v>
      </c>
      <c r="F305">
        <v>16907</v>
      </c>
      <c r="G305">
        <v>131154</v>
      </c>
      <c r="H305">
        <v>13663</v>
      </c>
      <c r="I305">
        <v>783</v>
      </c>
      <c r="L305">
        <v>-1</v>
      </c>
      <c r="M305">
        <v>-2.5</v>
      </c>
      <c r="N305">
        <v>53280</v>
      </c>
      <c r="O305">
        <v>6572</v>
      </c>
      <c r="P305">
        <v>100052</v>
      </c>
      <c r="R305">
        <v>35921</v>
      </c>
      <c r="S305">
        <v>3.7</v>
      </c>
      <c r="T305">
        <v>63</v>
      </c>
      <c r="U305">
        <v>42798</v>
      </c>
      <c r="V305">
        <v>2384</v>
      </c>
      <c r="W305">
        <v>31029</v>
      </c>
      <c r="AB305">
        <v>172706</v>
      </c>
      <c r="AC305">
        <v>134397</v>
      </c>
      <c r="AD305">
        <v>38309</v>
      </c>
      <c r="AE305">
        <v>3985</v>
      </c>
      <c r="AH305">
        <v>-3016</v>
      </c>
      <c r="AJ305">
        <v>3156</v>
      </c>
      <c r="AK305">
        <v>14.9</v>
      </c>
      <c r="AL305">
        <v>1465</v>
      </c>
      <c r="AM305">
        <v>5.2</v>
      </c>
      <c r="AN305">
        <v>-1450.1</v>
      </c>
      <c r="AO305">
        <f t="shared" si="127"/>
        <v>3985</v>
      </c>
      <c r="AP305">
        <f t="shared" si="128"/>
        <v>382</v>
      </c>
      <c r="AQ305">
        <f t="shared" si="129"/>
        <v>131154</v>
      </c>
      <c r="AS305">
        <f t="shared" si="104"/>
        <v>77874</v>
      </c>
      <c r="AT305">
        <f t="shared" si="105"/>
        <v>42798</v>
      </c>
      <c r="AU305" s="3">
        <f t="shared" si="106"/>
        <v>46800000000</v>
      </c>
      <c r="AV305">
        <f t="shared" si="107"/>
        <v>5.117240670827234E-2</v>
      </c>
      <c r="AW305">
        <f t="shared" si="108"/>
        <v>5.117240670827234E-2</v>
      </c>
      <c r="AX305">
        <f t="shared" si="109"/>
        <v>9.297496558643055E-2</v>
      </c>
      <c r="AY305">
        <f t="shared" si="110"/>
        <v>3.0384128581667353E-2</v>
      </c>
      <c r="AZ305">
        <f t="shared" si="111"/>
        <v>9.297496558643055E-2</v>
      </c>
      <c r="BB305">
        <f t="shared" si="112"/>
        <v>1.9133472018902331E-4</v>
      </c>
      <c r="BD305">
        <f t="shared" si="113"/>
        <v>220.56960408684546</v>
      </c>
      <c r="BF305">
        <f t="shared" si="114"/>
        <v>6.7890247258146941</v>
      </c>
      <c r="BG305">
        <f t="shared" si="115"/>
        <v>3.0644889948128418</v>
      </c>
      <c r="BI305">
        <f t="shared" si="116"/>
        <v>-88356</v>
      </c>
      <c r="BL305">
        <f t="shared" si="117"/>
        <v>1.9133472018902331E-4</v>
      </c>
      <c r="BM305">
        <f>CD305/U305</f>
        <v>1.0935090424786203E-3</v>
      </c>
      <c r="BN305">
        <f>CD305/(U305-K305-J305)</f>
        <v>1.0935090424786203E-3</v>
      </c>
      <c r="BP305">
        <f t="shared" si="118"/>
        <v>0</v>
      </c>
      <c r="BR305">
        <f t="shared" si="119"/>
        <v>5.117240670827234E-2</v>
      </c>
      <c r="BT305">
        <f t="shared" si="120"/>
        <v>2.3073894363832177E-2</v>
      </c>
      <c r="BU305">
        <f t="shared" si="121"/>
        <v>0.32631867880506887</v>
      </c>
      <c r="BW305">
        <f t="shared" si="122"/>
        <v>0.72501051451002385</v>
      </c>
      <c r="BX305" t="e">
        <f t="shared" si="123"/>
        <v>#DIV/0!</v>
      </c>
      <c r="BY305">
        <f t="shared" si="124"/>
        <v>2.2176833265294292E-3</v>
      </c>
      <c r="CA305">
        <f t="shared" si="125"/>
        <v>0.25643768768768771</v>
      </c>
      <c r="CB305">
        <f t="shared" si="126"/>
        <v>1.0072165915915916</v>
      </c>
      <c r="CD305">
        <v>46.8</v>
      </c>
    </row>
    <row r="306" spans="1:82" x14ac:dyDescent="0.3">
      <c r="A306" t="s">
        <v>795</v>
      </c>
      <c r="B306" t="s">
        <v>796</v>
      </c>
      <c r="C306" t="s">
        <v>164</v>
      </c>
      <c r="D306" t="s">
        <v>44</v>
      </c>
      <c r="E306">
        <v>4911115</v>
      </c>
      <c r="G306">
        <v>5785339</v>
      </c>
      <c r="H306">
        <v>1246983</v>
      </c>
      <c r="I306">
        <v>226970</v>
      </c>
      <c r="J306">
        <v>360381</v>
      </c>
      <c r="K306">
        <v>3711</v>
      </c>
      <c r="L306">
        <v>104485</v>
      </c>
      <c r="N306">
        <v>1862713</v>
      </c>
      <c r="P306">
        <v>3070976</v>
      </c>
      <c r="R306">
        <v>1896041</v>
      </c>
      <c r="S306">
        <v>107731</v>
      </c>
      <c r="T306">
        <v>1896041</v>
      </c>
      <c r="U306">
        <v>5785339</v>
      </c>
      <c r="W306">
        <v>30048</v>
      </c>
      <c r="Y306">
        <v>3</v>
      </c>
      <c r="AA306">
        <v>4701</v>
      </c>
      <c r="AB306">
        <v>2684275</v>
      </c>
      <c r="AC306">
        <v>515531</v>
      </c>
      <c r="AD306">
        <v>2168744</v>
      </c>
      <c r="AE306">
        <v>54284</v>
      </c>
      <c r="AF306">
        <v>183746</v>
      </c>
      <c r="AG306">
        <v>1152703</v>
      </c>
      <c r="AH306">
        <v>203940</v>
      </c>
      <c r="AI306">
        <v>20194</v>
      </c>
      <c r="AK306">
        <v>870603</v>
      </c>
      <c r="AL306">
        <v>-34719</v>
      </c>
      <c r="AM306">
        <v>54933</v>
      </c>
      <c r="AN306">
        <v>775103</v>
      </c>
      <c r="AO306">
        <f t="shared" si="127"/>
        <v>48908.835265274101</v>
      </c>
      <c r="AP306">
        <f t="shared" si="128"/>
        <v>3048402</v>
      </c>
      <c r="AQ306">
        <f t="shared" si="129"/>
        <v>5781628</v>
      </c>
      <c r="AS306">
        <f t="shared" si="104"/>
        <v>3922626</v>
      </c>
      <c r="AT306">
        <f t="shared" si="105"/>
        <v>5781628</v>
      </c>
      <c r="AU306" s="3">
        <f t="shared" si="106"/>
        <v>46630000000</v>
      </c>
      <c r="AV306">
        <f t="shared" si="107"/>
        <v>1.2468391140341725E-2</v>
      </c>
      <c r="AW306">
        <f t="shared" si="108"/>
        <v>1.383868867437273E-2</v>
      </c>
      <c r="AX306">
        <f t="shared" si="109"/>
        <v>6.3671938200263629E-3</v>
      </c>
      <c r="AY306">
        <f t="shared" si="110"/>
        <v>9.383028375692418E-3</v>
      </c>
      <c r="AZ306">
        <f t="shared" si="111"/>
        <v>7.0669593224134209E-3</v>
      </c>
      <c r="BB306">
        <f t="shared" si="112"/>
        <v>0.22194392226024098</v>
      </c>
      <c r="BD306">
        <f t="shared" si="113"/>
        <v>11.826562981891881</v>
      </c>
      <c r="BF306">
        <f t="shared" si="114"/>
        <v>0.4613212957538213</v>
      </c>
      <c r="BG306">
        <f t="shared" si="115"/>
        <v>1</v>
      </c>
      <c r="BI306">
        <f t="shared" si="116"/>
        <v>-360381</v>
      </c>
      <c r="BL306">
        <f t="shared" si="117"/>
        <v>0.22194392226024098</v>
      </c>
      <c r="BM306">
        <f>CD306/U306</f>
        <v>8.0600289801513805E-6</v>
      </c>
      <c r="BN306">
        <f>CD306/(U306-K306-J306)</f>
        <v>8.6013420897442978E-6</v>
      </c>
      <c r="BP306">
        <f t="shared" si="118"/>
        <v>6.8452747948701237E-2</v>
      </c>
      <c r="BR306">
        <f t="shared" si="119"/>
        <v>1.2468391140341723E-2</v>
      </c>
      <c r="BT306">
        <f t="shared" si="120"/>
        <v>2.0222965232697843E-2</v>
      </c>
      <c r="BU306">
        <f t="shared" si="121"/>
        <v>0.99935855098551696</v>
      </c>
      <c r="BW306">
        <f t="shared" si="122"/>
        <v>5.193818374342454E-3</v>
      </c>
      <c r="BX306">
        <f t="shared" si="123"/>
        <v>1.7992137309375011E-5</v>
      </c>
      <c r="BY306">
        <f t="shared" si="124"/>
        <v>1.1356528807736717</v>
      </c>
      <c r="CA306">
        <f t="shared" si="125"/>
        <v>0.6694445145333715</v>
      </c>
      <c r="CB306">
        <f t="shared" si="126"/>
        <v>2.6365387475150492</v>
      </c>
      <c r="CD306">
        <v>46.63</v>
      </c>
    </row>
    <row r="307" spans="1:82" x14ac:dyDescent="0.3">
      <c r="A307" t="s">
        <v>797</v>
      </c>
      <c r="B307" t="s">
        <v>798</v>
      </c>
      <c r="C307" t="s">
        <v>799</v>
      </c>
      <c r="D307" t="s">
        <v>44</v>
      </c>
      <c r="E307">
        <v>15273</v>
      </c>
      <c r="F307">
        <v>4.0999999999999996</v>
      </c>
      <c r="G307">
        <v>51561</v>
      </c>
      <c r="H307">
        <v>129</v>
      </c>
      <c r="I307">
        <v>25703</v>
      </c>
      <c r="J307">
        <v>2674</v>
      </c>
      <c r="L307">
        <v>2195</v>
      </c>
      <c r="M307">
        <v>9442</v>
      </c>
      <c r="N307">
        <v>15940</v>
      </c>
      <c r="O307">
        <v>2380</v>
      </c>
      <c r="P307">
        <v>44335</v>
      </c>
      <c r="Q307">
        <v>-1</v>
      </c>
      <c r="R307">
        <v>104</v>
      </c>
      <c r="S307">
        <v>-10253</v>
      </c>
      <c r="T307">
        <v>15909</v>
      </c>
      <c r="U307">
        <v>8281</v>
      </c>
      <c r="W307">
        <v>28724</v>
      </c>
      <c r="AA307">
        <v>621</v>
      </c>
      <c r="AB307">
        <v>147123</v>
      </c>
      <c r="AE307">
        <v>3849</v>
      </c>
      <c r="AF307">
        <v>3342</v>
      </c>
      <c r="AH307">
        <v>3342</v>
      </c>
      <c r="AI307">
        <v>670</v>
      </c>
      <c r="AJ307">
        <v>2540</v>
      </c>
      <c r="AK307">
        <v>5794</v>
      </c>
      <c r="AM307">
        <v>3246</v>
      </c>
      <c r="AO307">
        <f t="shared" si="127"/>
        <v>3077.3572710951526</v>
      </c>
      <c r="AP307">
        <f t="shared" si="128"/>
        <v>-667</v>
      </c>
      <c r="AQ307">
        <f t="shared" si="129"/>
        <v>51561</v>
      </c>
      <c r="AS307">
        <f t="shared" si="104"/>
        <v>35621</v>
      </c>
      <c r="AT307">
        <f t="shared" si="105"/>
        <v>8281</v>
      </c>
      <c r="AU307" s="3">
        <f t="shared" si="106"/>
        <v>46430000000</v>
      </c>
      <c r="AV307">
        <f t="shared" si="107"/>
        <v>8.6391658602935142E-2</v>
      </c>
      <c r="AW307">
        <f t="shared" si="108"/>
        <v>0.10805423766879088</v>
      </c>
      <c r="AX307">
        <f t="shared" si="109"/>
        <v>0.12721609223212701</v>
      </c>
      <c r="AY307">
        <f t="shared" si="110"/>
        <v>7.4649444347471922E-2</v>
      </c>
      <c r="AZ307">
        <f t="shared" si="111"/>
        <v>0.15911533691608101</v>
      </c>
      <c r="BB307">
        <f t="shared" si="112"/>
        <v>0.16265685971758231</v>
      </c>
      <c r="BD307">
        <f t="shared" si="113"/>
        <v>5.7239621834027155</v>
      </c>
      <c r="BF307">
        <f t="shared" si="114"/>
        <v>-19.471016410799365</v>
      </c>
      <c r="BG307">
        <f t="shared" si="115"/>
        <v>6.226421929718633</v>
      </c>
      <c r="BI307">
        <f t="shared" si="116"/>
        <v>-45954</v>
      </c>
      <c r="BL307">
        <f t="shared" si="117"/>
        <v>0.16265685971758231</v>
      </c>
      <c r="BM307">
        <f>CD307/U307</f>
        <v>5.6068107716459367E-3</v>
      </c>
      <c r="BN307">
        <f>CD307/(U307-K307-J307)</f>
        <v>8.2807205279115392E-3</v>
      </c>
      <c r="BP307">
        <f t="shared" si="118"/>
        <v>2.2715686874248079E-2</v>
      </c>
      <c r="BR307">
        <f t="shared" si="119"/>
        <v>8.6391658602935142E-2</v>
      </c>
      <c r="BT307">
        <f t="shared" si="120"/>
        <v>2.6161782997899716E-2</v>
      </c>
      <c r="BU307">
        <f t="shared" si="121"/>
        <v>0.16060588429239153</v>
      </c>
      <c r="BW307">
        <f t="shared" si="122"/>
        <v>3.468663204926941</v>
      </c>
      <c r="BX307">
        <f t="shared" si="123"/>
        <v>1.1187975254301174E-4</v>
      </c>
      <c r="BY307">
        <f t="shared" si="124"/>
        <v>-4.5311351095014508E-3</v>
      </c>
      <c r="CA307">
        <f t="shared" si="125"/>
        <v>8.0928481806775403E-3</v>
      </c>
      <c r="CB307">
        <f t="shared" si="126"/>
        <v>0.36580928481806774</v>
      </c>
      <c r="CD307">
        <v>46.43</v>
      </c>
    </row>
    <row r="308" spans="1:82" x14ac:dyDescent="0.3">
      <c r="A308" t="s">
        <v>800</v>
      </c>
      <c r="B308" t="s">
        <v>801</v>
      </c>
      <c r="C308" t="s">
        <v>349</v>
      </c>
      <c r="D308" t="s">
        <v>44</v>
      </c>
      <c r="E308">
        <v>6308802</v>
      </c>
      <c r="F308">
        <v>20519</v>
      </c>
      <c r="G308">
        <v>7339756</v>
      </c>
      <c r="H308">
        <v>414293</v>
      </c>
      <c r="I308">
        <v>55912</v>
      </c>
      <c r="J308">
        <v>439877</v>
      </c>
      <c r="K308">
        <v>44460</v>
      </c>
      <c r="L308">
        <v>40761</v>
      </c>
      <c r="N308">
        <v>1398404</v>
      </c>
      <c r="O308">
        <v>42586</v>
      </c>
      <c r="P308">
        <v>1507383</v>
      </c>
      <c r="S308">
        <v>30447</v>
      </c>
      <c r="U308">
        <v>7339756</v>
      </c>
      <c r="W308">
        <v>3454595</v>
      </c>
      <c r="Y308">
        <v>2</v>
      </c>
      <c r="AA308">
        <v>8416</v>
      </c>
      <c r="AB308">
        <v>2746619</v>
      </c>
      <c r="AC308">
        <v>323070</v>
      </c>
      <c r="AD308">
        <v>2046983</v>
      </c>
      <c r="AE308">
        <v>691435</v>
      </c>
      <c r="AF308">
        <v>714138</v>
      </c>
      <c r="AG308">
        <v>693078</v>
      </c>
      <c r="AH308">
        <v>919381</v>
      </c>
      <c r="AI308">
        <v>205243</v>
      </c>
      <c r="AJ308">
        <v>716359</v>
      </c>
      <c r="AK308">
        <v>1090051</v>
      </c>
      <c r="AM308">
        <v>39383</v>
      </c>
      <c r="AO308">
        <f t="shared" si="127"/>
        <v>537078.76063351321</v>
      </c>
      <c r="AP308">
        <f t="shared" si="128"/>
        <v>4910398</v>
      </c>
      <c r="AQ308">
        <f t="shared" si="129"/>
        <v>7295296</v>
      </c>
      <c r="AS308">
        <f t="shared" si="104"/>
        <v>5941352</v>
      </c>
      <c r="AT308">
        <f t="shared" si="105"/>
        <v>7295296</v>
      </c>
      <c r="AU308" s="3">
        <f t="shared" si="106"/>
        <v>46180000000</v>
      </c>
      <c r="AV308">
        <f t="shared" si="107"/>
        <v>9.039672462320246E-2</v>
      </c>
      <c r="AW308">
        <f t="shared" si="108"/>
        <v>0.11637671021679914</v>
      </c>
      <c r="AX308">
        <f t="shared" si="109"/>
        <v>7.3173925759046105E-2</v>
      </c>
      <c r="AY308">
        <f t="shared" si="110"/>
        <v>9.4204085258420028E-2</v>
      </c>
      <c r="AZ308">
        <f t="shared" si="111"/>
        <v>9.4204085258420028E-2</v>
      </c>
      <c r="BB308">
        <f t="shared" si="112"/>
        <v>0.1834685101976789</v>
      </c>
      <c r="BD308">
        <f t="shared" si="113"/>
        <v>49.123962655601659</v>
      </c>
      <c r="BF308">
        <f t="shared" si="114"/>
        <v>0.46228854981155804</v>
      </c>
      <c r="BG308">
        <f t="shared" si="115"/>
        <v>1</v>
      </c>
      <c r="BI308">
        <f t="shared" si="116"/>
        <v>-439877</v>
      </c>
      <c r="BL308">
        <f t="shared" si="117"/>
        <v>0.1834685101976789</v>
      </c>
      <c r="BM308">
        <f>CD308/U308</f>
        <v>6.2917622874656866E-6</v>
      </c>
      <c r="BN308">
        <f>CD308/(U308-K308-J308)</f>
        <v>6.7362768052543545E-6</v>
      </c>
      <c r="BP308">
        <f t="shared" si="118"/>
        <v>0.26000621127284124</v>
      </c>
      <c r="BR308">
        <f t="shared" si="119"/>
        <v>9.039672462320246E-2</v>
      </c>
      <c r="BT308">
        <f t="shared" si="120"/>
        <v>0.25174041248531376</v>
      </c>
      <c r="BU308">
        <f t="shared" si="121"/>
        <v>0.99394257792765861</v>
      </c>
      <c r="BW308">
        <f t="shared" si="122"/>
        <v>0.47066891596941368</v>
      </c>
      <c r="BX308">
        <f t="shared" si="123"/>
        <v>6.7321602863534091E-6</v>
      </c>
      <c r="BY308">
        <f t="shared" si="124"/>
        <v>1.7877989307691287</v>
      </c>
      <c r="CA308">
        <f t="shared" si="125"/>
        <v>0.2962613093211976</v>
      </c>
      <c r="CB308">
        <f t="shared" si="126"/>
        <v>4.5114301732546531</v>
      </c>
      <c r="CD308">
        <v>46.18</v>
      </c>
    </row>
    <row r="309" spans="1:82" x14ac:dyDescent="0.3">
      <c r="A309" t="s">
        <v>802</v>
      </c>
      <c r="B309" t="s">
        <v>803</v>
      </c>
      <c r="C309" t="s">
        <v>142</v>
      </c>
      <c r="D309" t="s">
        <v>44</v>
      </c>
      <c r="E309">
        <v>1226912</v>
      </c>
      <c r="G309">
        <v>19817809</v>
      </c>
      <c r="H309">
        <v>62366</v>
      </c>
      <c r="I309">
        <v>8035929</v>
      </c>
      <c r="J309">
        <v>7950406</v>
      </c>
      <c r="K309">
        <v>1991619</v>
      </c>
      <c r="L309">
        <v>2</v>
      </c>
      <c r="N309">
        <v>1878834</v>
      </c>
      <c r="O309">
        <v>747253</v>
      </c>
      <c r="P309">
        <v>11957455</v>
      </c>
      <c r="R309">
        <v>8151713</v>
      </c>
      <c r="S309">
        <v>637371</v>
      </c>
      <c r="T309">
        <v>8151713</v>
      </c>
      <c r="U309">
        <v>7860354</v>
      </c>
      <c r="W309">
        <v>4457005</v>
      </c>
      <c r="Y309">
        <v>3283161</v>
      </c>
      <c r="AA309">
        <v>205740</v>
      </c>
      <c r="AB309">
        <v>8919591</v>
      </c>
      <c r="AD309">
        <v>204555</v>
      </c>
      <c r="AE309">
        <v>1067659</v>
      </c>
      <c r="AF309">
        <v>616570</v>
      </c>
      <c r="AH309">
        <v>762933</v>
      </c>
      <c r="AI309">
        <v>-146363</v>
      </c>
      <c r="AK309">
        <v>1</v>
      </c>
      <c r="AL309">
        <v>198849</v>
      </c>
      <c r="AM309">
        <v>974001</v>
      </c>
      <c r="AN309">
        <v>1217526</v>
      </c>
      <c r="AO309">
        <f t="shared" si="127"/>
        <v>1272481.4080187907</v>
      </c>
      <c r="AP309">
        <f t="shared" si="128"/>
        <v>-651922</v>
      </c>
      <c r="AQ309">
        <f t="shared" si="129"/>
        <v>17826190</v>
      </c>
      <c r="AS309">
        <f t="shared" si="104"/>
        <v>17938975</v>
      </c>
      <c r="AT309">
        <f t="shared" si="105"/>
        <v>5868735</v>
      </c>
      <c r="AU309" s="3">
        <f t="shared" si="106"/>
        <v>46020000000</v>
      </c>
      <c r="AV309">
        <f t="shared" si="107"/>
        <v>7.0933897171872456E-2</v>
      </c>
      <c r="AW309">
        <f t="shared" si="108"/>
        <v>5.9516165221257064E-2</v>
      </c>
      <c r="AX309">
        <f t="shared" si="109"/>
        <v>7.9470152605456285E-2</v>
      </c>
      <c r="AY309">
        <f t="shared" si="110"/>
        <v>5.3873715303240637E-2</v>
      </c>
      <c r="AZ309">
        <f t="shared" si="111"/>
        <v>6.6678399484588716E-2</v>
      </c>
      <c r="BB309">
        <f t="shared" si="112"/>
        <v>5.5744545047863659E-8</v>
      </c>
      <c r="BD309">
        <f t="shared" si="113"/>
        <v>1.1099638884315677</v>
      </c>
      <c r="BF309">
        <f t="shared" si="114"/>
        <v>0.63110761706114937</v>
      </c>
      <c r="BG309">
        <f t="shared" si="115"/>
        <v>2.5212361936879688</v>
      </c>
      <c r="BI309">
        <f t="shared" si="116"/>
        <v>-19907861</v>
      </c>
      <c r="BL309">
        <f t="shared" si="117"/>
        <v>5.5744545047863659E-8</v>
      </c>
      <c r="BM309">
        <f>CD309/U309</f>
        <v>5.8546981471826849E-6</v>
      </c>
      <c r="BN309">
        <f>CD309/(U309-K309-J309)</f>
        <v>-2.2107239808788231E-5</v>
      </c>
      <c r="BP309">
        <f t="shared" si="118"/>
        <v>6.9125366846977621E-2</v>
      </c>
      <c r="BR309">
        <f t="shared" si="119"/>
        <v>7.0933897171872456E-2</v>
      </c>
      <c r="BT309">
        <f t="shared" si="120"/>
        <v>0.11969820140856234</v>
      </c>
      <c r="BU309">
        <f t="shared" si="121"/>
        <v>0.29613440113384887</v>
      </c>
      <c r="BW309">
        <f t="shared" si="122"/>
        <v>0.56702344449117681</v>
      </c>
      <c r="BX309">
        <f t="shared" si="123"/>
        <v>1.1129503016869562E-6</v>
      </c>
      <c r="BY309">
        <f t="shared" si="124"/>
        <v>-7.3088704065267573E-2</v>
      </c>
      <c r="CA309">
        <f t="shared" si="125"/>
        <v>3.3193991592657998E-2</v>
      </c>
      <c r="CB309">
        <f t="shared" si="126"/>
        <v>0.65301777591846855</v>
      </c>
      <c r="CD309">
        <v>46.02</v>
      </c>
    </row>
    <row r="310" spans="1:82" x14ac:dyDescent="0.3">
      <c r="A310" t="s">
        <v>804</v>
      </c>
      <c r="B310" t="s">
        <v>805</v>
      </c>
      <c r="C310" t="s">
        <v>148</v>
      </c>
      <c r="D310" t="s">
        <v>44</v>
      </c>
      <c r="E310">
        <v>2373</v>
      </c>
      <c r="F310">
        <v>49827</v>
      </c>
      <c r="G310">
        <v>52200</v>
      </c>
      <c r="H310">
        <v>510</v>
      </c>
      <c r="J310">
        <v>306</v>
      </c>
      <c r="K310">
        <v>412</v>
      </c>
      <c r="L310">
        <v>1502</v>
      </c>
      <c r="M310">
        <v>1299</v>
      </c>
      <c r="N310">
        <v>6101</v>
      </c>
      <c r="O310">
        <v>20984</v>
      </c>
      <c r="P310">
        <v>27085</v>
      </c>
      <c r="Q310">
        <v>2642</v>
      </c>
      <c r="R310">
        <v>12912</v>
      </c>
      <c r="S310">
        <v>2985</v>
      </c>
      <c r="T310">
        <v>15554</v>
      </c>
      <c r="U310">
        <v>24243</v>
      </c>
      <c r="W310">
        <v>4793</v>
      </c>
      <c r="Y310">
        <v>14</v>
      </c>
      <c r="AA310">
        <v>91</v>
      </c>
      <c r="AB310">
        <v>15351</v>
      </c>
      <c r="AC310">
        <v>6822</v>
      </c>
      <c r="AD310">
        <v>55.6</v>
      </c>
      <c r="AE310">
        <v>2591</v>
      </c>
      <c r="AF310">
        <v>1441</v>
      </c>
      <c r="AG310">
        <v>94</v>
      </c>
      <c r="AH310">
        <v>1914</v>
      </c>
      <c r="AI310">
        <v>473</v>
      </c>
      <c r="AJ310">
        <v>850</v>
      </c>
      <c r="AK310">
        <v>2219</v>
      </c>
      <c r="AM310">
        <v>422</v>
      </c>
      <c r="AO310">
        <f t="shared" si="127"/>
        <v>1950.6954022988507</v>
      </c>
      <c r="AP310">
        <f t="shared" si="128"/>
        <v>-3728</v>
      </c>
      <c r="AQ310">
        <f t="shared" si="129"/>
        <v>51788</v>
      </c>
      <c r="AS310">
        <f t="shared" si="104"/>
        <v>46099</v>
      </c>
      <c r="AT310">
        <f t="shared" si="105"/>
        <v>23831</v>
      </c>
      <c r="AU310" s="3">
        <f t="shared" si="106"/>
        <v>45960000000</v>
      </c>
      <c r="AV310">
        <f t="shared" si="107"/>
        <v>4.2315351792855609E-2</v>
      </c>
      <c r="AW310">
        <f t="shared" si="108"/>
        <v>5.6205123755395998E-2</v>
      </c>
      <c r="AX310">
        <f t="shared" si="109"/>
        <v>4.9016141978009665E-2</v>
      </c>
      <c r="AY310">
        <f t="shared" si="110"/>
        <v>4.9636015325670496E-2</v>
      </c>
      <c r="AZ310">
        <f t="shared" si="111"/>
        <v>6.5105409955524288E-2</v>
      </c>
      <c r="BB310">
        <f t="shared" si="112"/>
        <v>4.8135534393370788E-2</v>
      </c>
      <c r="BD310" t="e">
        <f t="shared" si="113"/>
        <v>#DIV/0!</v>
      </c>
      <c r="BF310">
        <f t="shared" si="114"/>
        <v>0.45557336182336183</v>
      </c>
      <c r="BG310">
        <f t="shared" si="115"/>
        <v>2.1531988615270388</v>
      </c>
      <c r="BI310">
        <f t="shared" si="116"/>
        <v>-28263</v>
      </c>
      <c r="BL310">
        <f t="shared" si="117"/>
        <v>4.8135534393370788E-2</v>
      </c>
      <c r="BM310">
        <f>CD310/U310</f>
        <v>1.8958049746318525E-3</v>
      </c>
      <c r="BN310">
        <f>CD310/(U310-K310-J310)</f>
        <v>1.9536663124335813E-3</v>
      </c>
      <c r="BP310">
        <f t="shared" si="118"/>
        <v>9.3870106182007682E-2</v>
      </c>
      <c r="BR310">
        <f t="shared" si="119"/>
        <v>4.2315351792855609E-2</v>
      </c>
      <c r="BT310">
        <f t="shared" si="120"/>
        <v>0.16878379258680215</v>
      </c>
      <c r="BU310">
        <f t="shared" si="121"/>
        <v>0.45653256704980844</v>
      </c>
      <c r="BW310">
        <f t="shared" si="122"/>
        <v>0.19770655446933136</v>
      </c>
      <c r="BX310">
        <f t="shared" si="123"/>
        <v>1.8017319148031042E-4</v>
      </c>
      <c r="BY310">
        <f t="shared" si="124"/>
        <v>-0.2428391611806858</v>
      </c>
      <c r="CA310">
        <f t="shared" si="125"/>
        <v>8.3592853630552369E-2</v>
      </c>
      <c r="CB310">
        <f t="shared" si="126"/>
        <v>0.17603671529257497</v>
      </c>
      <c r="CD310">
        <v>45.96</v>
      </c>
    </row>
    <row r="311" spans="1:82" x14ac:dyDescent="0.3">
      <c r="A311" t="s">
        <v>806</v>
      </c>
      <c r="B311" t="s">
        <v>807</v>
      </c>
      <c r="C311" t="s">
        <v>274</v>
      </c>
      <c r="D311" t="s">
        <v>44</v>
      </c>
      <c r="E311">
        <v>14752</v>
      </c>
      <c r="F311">
        <v>2597</v>
      </c>
      <c r="G311">
        <v>31540</v>
      </c>
      <c r="H311">
        <v>-508</v>
      </c>
      <c r="I311">
        <v>-1</v>
      </c>
      <c r="J311">
        <v>92</v>
      </c>
      <c r="K311">
        <v>315</v>
      </c>
      <c r="L311">
        <v>41</v>
      </c>
      <c r="M311">
        <v>5742</v>
      </c>
      <c r="N311">
        <v>11234</v>
      </c>
      <c r="O311">
        <v>549</v>
      </c>
      <c r="P311">
        <v>20232</v>
      </c>
      <c r="R311">
        <v>887</v>
      </c>
      <c r="S311">
        <v>183</v>
      </c>
      <c r="T311">
        <v>7059</v>
      </c>
      <c r="U311">
        <v>11308</v>
      </c>
      <c r="V311">
        <v>10748</v>
      </c>
      <c r="W311">
        <v>20828</v>
      </c>
      <c r="AB311">
        <v>34102</v>
      </c>
      <c r="AC311">
        <v>25663</v>
      </c>
      <c r="AD311">
        <v>8439</v>
      </c>
      <c r="AE311">
        <v>3750</v>
      </c>
      <c r="AF311">
        <v>13</v>
      </c>
      <c r="AH311">
        <v>4903</v>
      </c>
      <c r="AI311">
        <v>835</v>
      </c>
      <c r="AJ311">
        <v>3813</v>
      </c>
      <c r="AK311">
        <v>1487</v>
      </c>
      <c r="AL311">
        <v>667</v>
      </c>
      <c r="AM311">
        <v>1065</v>
      </c>
      <c r="AN311">
        <v>820</v>
      </c>
      <c r="AO311">
        <f t="shared" si="127"/>
        <v>3111.3603915969816</v>
      </c>
      <c r="AP311">
        <f t="shared" si="128"/>
        <v>3518</v>
      </c>
      <c r="AQ311">
        <f t="shared" si="129"/>
        <v>31225</v>
      </c>
      <c r="AS311">
        <f t="shared" si="104"/>
        <v>20306</v>
      </c>
      <c r="AT311">
        <f t="shared" si="105"/>
        <v>10993</v>
      </c>
      <c r="AU311" s="3">
        <f t="shared" si="106"/>
        <v>45930000000</v>
      </c>
      <c r="AV311">
        <f t="shared" si="107"/>
        <v>0.15322369701551175</v>
      </c>
      <c r="AW311">
        <f t="shared" si="108"/>
        <v>0.18467448044912835</v>
      </c>
      <c r="AX311">
        <f t="shared" si="109"/>
        <v>0.16939948775504882</v>
      </c>
      <c r="AY311">
        <f t="shared" si="110"/>
        <v>0.11889663918833228</v>
      </c>
      <c r="AZ311">
        <f t="shared" si="111"/>
        <v>0.20417052322099419</v>
      </c>
      <c r="BB311">
        <f t="shared" si="112"/>
        <v>7.322958731409436E-2</v>
      </c>
      <c r="BD311">
        <f t="shared" si="113"/>
        <v>-34102</v>
      </c>
      <c r="BF311">
        <f t="shared" si="114"/>
        <v>35.485952133194587</v>
      </c>
      <c r="BG311">
        <f t="shared" si="115"/>
        <v>2.7891758047400073</v>
      </c>
      <c r="BI311">
        <f t="shared" si="116"/>
        <v>-20324</v>
      </c>
      <c r="BL311">
        <f t="shared" si="117"/>
        <v>7.322958731409436E-2</v>
      </c>
      <c r="BM311">
        <f>CD311/U311</f>
        <v>4.0617262115316593E-3</v>
      </c>
      <c r="BN311">
        <f>CD311/(U311-K311-J311)</f>
        <v>4.2133749197321348E-3</v>
      </c>
      <c r="BP311">
        <f t="shared" si="118"/>
        <v>3.8120931323676029E-4</v>
      </c>
      <c r="BR311">
        <f t="shared" si="119"/>
        <v>0.15322369701551175</v>
      </c>
      <c r="BT311">
        <f t="shared" si="120"/>
        <v>0.10996422497214239</v>
      </c>
      <c r="BU311">
        <f t="shared" si="121"/>
        <v>0.34854153455928977</v>
      </c>
      <c r="BW311">
        <f t="shared" si="122"/>
        <v>1.8418818535550052</v>
      </c>
      <c r="BX311">
        <f t="shared" si="123"/>
        <v>5.8216129606551544E-2</v>
      </c>
      <c r="BY311">
        <f t="shared" si="124"/>
        <v>0.10318462346939013</v>
      </c>
      <c r="CA311">
        <f t="shared" si="125"/>
        <v>-4.5219868257076731E-2</v>
      </c>
      <c r="CB311">
        <f t="shared" si="126"/>
        <v>0.80202955314224678</v>
      </c>
      <c r="CD311">
        <v>45.93</v>
      </c>
    </row>
    <row r="312" spans="1:82" x14ac:dyDescent="0.3">
      <c r="A312" t="s">
        <v>808</v>
      </c>
      <c r="B312" t="s">
        <v>809</v>
      </c>
      <c r="C312" t="s">
        <v>651</v>
      </c>
      <c r="D312" t="s">
        <v>110</v>
      </c>
      <c r="E312">
        <v>5718</v>
      </c>
      <c r="F312">
        <v>28597</v>
      </c>
      <c r="G312">
        <v>34315</v>
      </c>
      <c r="H312">
        <v>17</v>
      </c>
      <c r="K312">
        <v>14</v>
      </c>
      <c r="L312">
        <v>16</v>
      </c>
      <c r="M312">
        <v>15</v>
      </c>
      <c r="N312">
        <v>5812</v>
      </c>
      <c r="O312">
        <v>12279</v>
      </c>
      <c r="P312">
        <v>18091</v>
      </c>
      <c r="Q312">
        <v>19</v>
      </c>
      <c r="R312">
        <v>19</v>
      </c>
      <c r="S312">
        <v>18</v>
      </c>
      <c r="T312">
        <v>38</v>
      </c>
      <c r="U312">
        <v>16224</v>
      </c>
      <c r="W312">
        <v>27272</v>
      </c>
      <c r="X312">
        <v>25</v>
      </c>
      <c r="AF312">
        <v>1475</v>
      </c>
      <c r="AJ312">
        <v>740</v>
      </c>
      <c r="AK312">
        <v>2301</v>
      </c>
      <c r="AO312" t="e">
        <f t="shared" si="127"/>
        <v>#DIV/0!</v>
      </c>
      <c r="AP312">
        <f t="shared" si="128"/>
        <v>-94</v>
      </c>
      <c r="AQ312">
        <f t="shared" si="129"/>
        <v>34301</v>
      </c>
      <c r="AS312">
        <f t="shared" si="104"/>
        <v>28503</v>
      </c>
      <c r="AT312">
        <f t="shared" si="105"/>
        <v>16210</v>
      </c>
      <c r="AU312" s="3">
        <f t="shared" si="106"/>
        <v>45560000000</v>
      </c>
      <c r="AV312" t="e">
        <f t="shared" si="107"/>
        <v>#DIV/0!</v>
      </c>
      <c r="AW312">
        <f t="shared" si="108"/>
        <v>0</v>
      </c>
      <c r="AX312" t="e">
        <f t="shared" si="109"/>
        <v>#DIV/0!</v>
      </c>
      <c r="AY312">
        <f t="shared" si="110"/>
        <v>0</v>
      </c>
      <c r="AZ312">
        <f t="shared" si="111"/>
        <v>0</v>
      </c>
      <c r="BB312">
        <f t="shared" si="112"/>
        <v>8.0728344384801601E-2</v>
      </c>
      <c r="BD312" t="e">
        <f t="shared" si="113"/>
        <v>#DIV/0!</v>
      </c>
      <c r="BF312">
        <f t="shared" si="114"/>
        <v>0</v>
      </c>
      <c r="BG312">
        <f t="shared" si="115"/>
        <v>2.115076429980276</v>
      </c>
      <c r="BI312">
        <f t="shared" si="116"/>
        <v>-18116</v>
      </c>
      <c r="BL312">
        <f t="shared" si="117"/>
        <v>8.0728344384801601E-2</v>
      </c>
      <c r="BM312">
        <f>CD312/U312</f>
        <v>2.8081854043392508E-3</v>
      </c>
      <c r="BN312">
        <f>CD312/(U312-K312-J312)</f>
        <v>2.8106107341147441E-3</v>
      </c>
      <c r="BP312" t="e">
        <f t="shared" si="118"/>
        <v>#DIV/0!</v>
      </c>
      <c r="BR312" t="e">
        <f t="shared" si="119"/>
        <v>#DIV/0!</v>
      </c>
      <c r="BT312" t="e">
        <f t="shared" si="120"/>
        <v>#DIV/0!</v>
      </c>
      <c r="BU312">
        <f t="shared" si="121"/>
        <v>0.47165962407110595</v>
      </c>
      <c r="BW312">
        <f t="shared" si="122"/>
        <v>1.680966469428008</v>
      </c>
      <c r="BX312">
        <f t="shared" si="123"/>
        <v>6.6723436023656481E-4</v>
      </c>
      <c r="BY312" t="e">
        <f t="shared" si="124"/>
        <v>#DIV/0!</v>
      </c>
      <c r="CA312">
        <f t="shared" si="125"/>
        <v>2.9249827942188574E-3</v>
      </c>
      <c r="CB312">
        <f t="shared" si="126"/>
        <v>0.98124569855471433</v>
      </c>
      <c r="CD312">
        <v>45.56</v>
      </c>
    </row>
    <row r="313" spans="1:82" x14ac:dyDescent="0.3">
      <c r="A313" t="s">
        <v>810</v>
      </c>
      <c r="B313" t="s">
        <v>811</v>
      </c>
      <c r="C313" t="s">
        <v>241</v>
      </c>
      <c r="D313" t="s">
        <v>44</v>
      </c>
      <c r="E313">
        <v>6285.4</v>
      </c>
      <c r="G313">
        <v>13055.3</v>
      </c>
      <c r="H313">
        <v>3045.2</v>
      </c>
      <c r="I313">
        <v>1.2</v>
      </c>
      <c r="J313">
        <v>7.4</v>
      </c>
      <c r="K313">
        <v>29</v>
      </c>
      <c r="L313">
        <v>118.3</v>
      </c>
      <c r="M313">
        <v>256.10000000000002</v>
      </c>
      <c r="N313">
        <v>1505.2</v>
      </c>
      <c r="P313">
        <v>2992.4</v>
      </c>
      <c r="R313">
        <v>141</v>
      </c>
      <c r="S313">
        <v>197.4</v>
      </c>
      <c r="T313">
        <v>141</v>
      </c>
      <c r="U313">
        <v>10062.9</v>
      </c>
      <c r="W313">
        <v>13167</v>
      </c>
      <c r="AA313">
        <v>35.799999999999997</v>
      </c>
      <c r="AB313">
        <v>5439.5</v>
      </c>
      <c r="AC313">
        <v>1117.5</v>
      </c>
      <c r="AD313">
        <v>4322</v>
      </c>
      <c r="AE313">
        <v>1378.7</v>
      </c>
      <c r="AF313">
        <v>4169.7</v>
      </c>
      <c r="AG313">
        <v>1053</v>
      </c>
      <c r="AH313">
        <v>1548.1</v>
      </c>
      <c r="AI313">
        <v>186.7</v>
      </c>
      <c r="AK313">
        <v>542.29999999999995</v>
      </c>
      <c r="AL313">
        <v>252.4</v>
      </c>
      <c r="AM313">
        <v>155.19999999999999</v>
      </c>
      <c r="AN313">
        <v>289.89999999999998</v>
      </c>
      <c r="AO313">
        <f t="shared" si="127"/>
        <v>1212.429545894968</v>
      </c>
      <c r="AP313">
        <f t="shared" si="128"/>
        <v>4780.2</v>
      </c>
      <c r="AQ313">
        <f t="shared" si="129"/>
        <v>13026.3</v>
      </c>
      <c r="AS313">
        <f t="shared" si="104"/>
        <v>11550.099999999999</v>
      </c>
      <c r="AT313">
        <f t="shared" si="105"/>
        <v>10033.9</v>
      </c>
      <c r="AU313" s="3">
        <f t="shared" si="106"/>
        <v>45180000000</v>
      </c>
      <c r="AV313">
        <f t="shared" si="107"/>
        <v>0.10497134621301704</v>
      </c>
      <c r="AW313">
        <f t="shared" si="108"/>
        <v>0.11936693188803563</v>
      </c>
      <c r="AX313">
        <f t="shared" si="109"/>
        <v>0.11882021049745373</v>
      </c>
      <c r="AY313">
        <f t="shared" si="110"/>
        <v>0.10560462034575997</v>
      </c>
      <c r="AZ313">
        <f t="shared" si="111"/>
        <v>0.13511500504708984</v>
      </c>
      <c r="BB313">
        <f t="shared" si="112"/>
        <v>4.6951974441779724E-2</v>
      </c>
      <c r="BD313">
        <f t="shared" si="113"/>
        <v>4532.916666666667</v>
      </c>
      <c r="BF313">
        <f t="shared" si="114"/>
        <v>0.62532332417487679</v>
      </c>
      <c r="BG313">
        <f t="shared" si="115"/>
        <v>1.2973695455584373</v>
      </c>
      <c r="BI313">
        <f t="shared" si="116"/>
        <v>-2999.7999999999993</v>
      </c>
      <c r="BL313">
        <f t="shared" si="117"/>
        <v>4.6951974441779724E-2</v>
      </c>
      <c r="BM313">
        <f>CD313/U313</f>
        <v>4.4897594132904039E-3</v>
      </c>
      <c r="BN313">
        <f>CD313/(U313-K313-J313)</f>
        <v>4.5060589437989325E-3</v>
      </c>
      <c r="BP313">
        <f t="shared" si="118"/>
        <v>0.76655942641786923</v>
      </c>
      <c r="BR313">
        <f t="shared" si="119"/>
        <v>0.10497134621301704</v>
      </c>
      <c r="BT313">
        <f t="shared" si="120"/>
        <v>0.25346079602904681</v>
      </c>
      <c r="BU313">
        <f t="shared" si="121"/>
        <v>0.76856908688425396</v>
      </c>
      <c r="BW313">
        <f t="shared" si="122"/>
        <v>1.3084697254270639</v>
      </c>
      <c r="BX313">
        <f t="shared" si="123"/>
        <v>1.4458514860230384E-3</v>
      </c>
      <c r="BY313">
        <f t="shared" si="124"/>
        <v>0.87953040667158522</v>
      </c>
      <c r="CA313">
        <f t="shared" si="125"/>
        <v>2.023119851182567</v>
      </c>
      <c r="CB313">
        <f t="shared" si="126"/>
        <v>4.0056470900876953</v>
      </c>
      <c r="CD313">
        <v>45.18</v>
      </c>
    </row>
    <row r="314" spans="1:82" x14ac:dyDescent="0.3">
      <c r="A314" t="s">
        <v>812</v>
      </c>
      <c r="B314" t="s">
        <v>813</v>
      </c>
      <c r="C314" t="s">
        <v>142</v>
      </c>
      <c r="D314" t="s">
        <v>44</v>
      </c>
      <c r="E314">
        <v>7992</v>
      </c>
      <c r="F314">
        <v>16</v>
      </c>
      <c r="G314">
        <v>27735</v>
      </c>
      <c r="H314">
        <v>1768</v>
      </c>
      <c r="I314">
        <v>1133</v>
      </c>
      <c r="K314">
        <v>77</v>
      </c>
      <c r="L314">
        <v>717</v>
      </c>
      <c r="M314">
        <v>2724</v>
      </c>
      <c r="N314">
        <v>4919</v>
      </c>
      <c r="O314">
        <v>785</v>
      </c>
      <c r="P314">
        <v>16665</v>
      </c>
      <c r="R314">
        <v>6885</v>
      </c>
      <c r="S314">
        <v>1472</v>
      </c>
      <c r="T314">
        <v>7211</v>
      </c>
      <c r="U314">
        <v>11070</v>
      </c>
      <c r="V314">
        <v>20882</v>
      </c>
      <c r="W314">
        <v>15926</v>
      </c>
      <c r="AA314">
        <v>2543</v>
      </c>
      <c r="AB314">
        <v>71</v>
      </c>
      <c r="AC314">
        <v>8842</v>
      </c>
      <c r="AD314">
        <v>4276</v>
      </c>
      <c r="AE314">
        <v>1135</v>
      </c>
      <c r="AF314">
        <v>83</v>
      </c>
      <c r="AG314">
        <v>428</v>
      </c>
      <c r="AH314">
        <v>813</v>
      </c>
      <c r="AI314">
        <v>74</v>
      </c>
      <c r="AJ314">
        <v>97</v>
      </c>
      <c r="AK314">
        <v>1939</v>
      </c>
      <c r="AL314">
        <v>965</v>
      </c>
      <c r="AM314">
        <v>1229</v>
      </c>
      <c r="AN314">
        <v>974</v>
      </c>
      <c r="AO314">
        <f t="shared" si="127"/>
        <v>1031.6912669126691</v>
      </c>
      <c r="AP314">
        <f t="shared" si="128"/>
        <v>3073</v>
      </c>
      <c r="AQ314">
        <f t="shared" si="129"/>
        <v>27658</v>
      </c>
      <c r="AS314">
        <f t="shared" si="104"/>
        <v>22816</v>
      </c>
      <c r="AT314">
        <f t="shared" si="105"/>
        <v>10993</v>
      </c>
      <c r="AU314" s="3">
        <f t="shared" si="106"/>
        <v>45150000000</v>
      </c>
      <c r="AV314">
        <f t="shared" si="107"/>
        <v>4.5217885120646437E-2</v>
      </c>
      <c r="AW314">
        <f t="shared" si="108"/>
        <v>4.9745792426367459E-2</v>
      </c>
      <c r="AX314">
        <f t="shared" si="109"/>
        <v>5.6435165850482416E-2</v>
      </c>
      <c r="AY314">
        <f t="shared" si="110"/>
        <v>4.0923021453037681E-2</v>
      </c>
      <c r="AZ314">
        <f t="shared" si="111"/>
        <v>6.2086319129150483E-2</v>
      </c>
      <c r="BB314">
        <f t="shared" si="112"/>
        <v>8.4984221598877974E-2</v>
      </c>
      <c r="BD314">
        <f t="shared" si="113"/>
        <v>6.2665489849955874E-2</v>
      </c>
      <c r="BF314">
        <f t="shared" si="114"/>
        <v>5.446455968088371E-3</v>
      </c>
      <c r="BG314">
        <f t="shared" si="115"/>
        <v>2.5054200542005418</v>
      </c>
      <c r="BI314">
        <f t="shared" si="116"/>
        <v>-16665</v>
      </c>
      <c r="BL314">
        <f t="shared" si="117"/>
        <v>8.4984221598877974E-2</v>
      </c>
      <c r="BM314">
        <f>CD314/U314</f>
        <v>4.0785907859078587E-3</v>
      </c>
      <c r="BN314">
        <f>CD314/(U314-K314-J314)</f>
        <v>4.1071591012462475E-3</v>
      </c>
      <c r="BP314">
        <f t="shared" si="118"/>
        <v>1.1690140845070423</v>
      </c>
      <c r="BR314">
        <f t="shared" si="119"/>
        <v>4.5217885120646437E-2</v>
      </c>
      <c r="BT314">
        <f t="shared" si="120"/>
        <v>15.985915492957746</v>
      </c>
      <c r="BU314">
        <f t="shared" si="121"/>
        <v>0.39635839192356226</v>
      </c>
      <c r="BW314">
        <f t="shared" si="122"/>
        <v>1.4386630532971996</v>
      </c>
      <c r="BX314">
        <f t="shared" si="123"/>
        <v>1.7233397913671355E-2</v>
      </c>
      <c r="BY314">
        <f t="shared" si="124"/>
        <v>43.29677393492895</v>
      </c>
      <c r="CA314">
        <f t="shared" si="125"/>
        <v>0.35942264687944703</v>
      </c>
      <c r="CB314">
        <f t="shared" si="126"/>
        <v>1.0709493799552754</v>
      </c>
      <c r="CD314">
        <v>45.15</v>
      </c>
    </row>
    <row r="315" spans="1:82" x14ac:dyDescent="0.3">
      <c r="A315" t="s">
        <v>814</v>
      </c>
      <c r="B315" t="s">
        <v>815</v>
      </c>
      <c r="C315" t="s">
        <v>92</v>
      </c>
      <c r="D315" t="s">
        <v>44</v>
      </c>
      <c r="E315">
        <v>1344021</v>
      </c>
      <c r="G315">
        <v>5445439</v>
      </c>
      <c r="H315">
        <v>5397</v>
      </c>
      <c r="J315">
        <v>80</v>
      </c>
      <c r="K315">
        <v>907613</v>
      </c>
      <c r="L315">
        <v>10226</v>
      </c>
      <c r="N315">
        <v>1585654</v>
      </c>
      <c r="O315">
        <v>121153</v>
      </c>
      <c r="P315">
        <v>6385436</v>
      </c>
      <c r="Q315">
        <v>10902</v>
      </c>
      <c r="R315">
        <v>4510816</v>
      </c>
      <c r="S315">
        <v>14517</v>
      </c>
      <c r="T315">
        <v>4536875</v>
      </c>
      <c r="U315">
        <v>939997</v>
      </c>
      <c r="V315">
        <v>1292</v>
      </c>
      <c r="W315">
        <v>4780300</v>
      </c>
      <c r="Y315">
        <v>1341</v>
      </c>
      <c r="AA315">
        <v>71040</v>
      </c>
      <c r="AB315">
        <v>2856128</v>
      </c>
      <c r="AC315">
        <v>514382</v>
      </c>
      <c r="AD315">
        <v>2341746</v>
      </c>
      <c r="AE315">
        <v>1528518</v>
      </c>
      <c r="AF315">
        <v>1109128</v>
      </c>
      <c r="AG315">
        <v>158653</v>
      </c>
      <c r="AH315">
        <v>1356168</v>
      </c>
      <c r="AI315">
        <v>247040</v>
      </c>
      <c r="AJ315">
        <v>1099440</v>
      </c>
      <c r="AK315">
        <v>1501627</v>
      </c>
      <c r="AL315">
        <v>33762</v>
      </c>
      <c r="AM315">
        <v>179905</v>
      </c>
      <c r="AN315">
        <v>1467865</v>
      </c>
      <c r="AO315">
        <f t="shared" si="127"/>
        <v>1250082.6684481567</v>
      </c>
      <c r="AP315">
        <f t="shared" si="128"/>
        <v>-241633</v>
      </c>
      <c r="AQ315">
        <f t="shared" si="129"/>
        <v>4537826</v>
      </c>
      <c r="AS315">
        <f t="shared" si="104"/>
        <v>3859785</v>
      </c>
      <c r="AT315">
        <f t="shared" si="105"/>
        <v>32384</v>
      </c>
      <c r="AU315" s="3">
        <f t="shared" si="106"/>
        <v>45100000000</v>
      </c>
      <c r="AV315">
        <f t="shared" si="107"/>
        <v>0.3238736531822774</v>
      </c>
      <c r="AW315">
        <f t="shared" si="108"/>
        <v>0.39601117678834441</v>
      </c>
      <c r="AX315">
        <f t="shared" si="109"/>
        <v>0.22824755963771962</v>
      </c>
      <c r="AY315">
        <f t="shared" si="110"/>
        <v>0.28069692819991188</v>
      </c>
      <c r="AZ315">
        <f t="shared" si="111"/>
        <v>0.27908594540825493</v>
      </c>
      <c r="BB315">
        <f t="shared" si="112"/>
        <v>0.38904420842093534</v>
      </c>
      <c r="BD315" t="e">
        <f t="shared" si="113"/>
        <v>#DIV/0!</v>
      </c>
      <c r="BF315">
        <f t="shared" si="114"/>
        <v>0.73686353233346946</v>
      </c>
      <c r="BG315">
        <f t="shared" si="115"/>
        <v>5.7930387011873439</v>
      </c>
      <c r="BI315">
        <f t="shared" si="116"/>
        <v>-4505522</v>
      </c>
      <c r="BL315">
        <f t="shared" si="117"/>
        <v>0.38904420842093534</v>
      </c>
      <c r="BM315">
        <f>CD315/U315</f>
        <v>4.797887652832935E-5</v>
      </c>
      <c r="BN315">
        <f>CD315/(U315-K315-J315)</f>
        <v>1.3961119366022784E-3</v>
      </c>
      <c r="BP315">
        <f t="shared" si="118"/>
        <v>0.38833273578775179</v>
      </c>
      <c r="BR315">
        <f t="shared" si="119"/>
        <v>0.3238736531822774</v>
      </c>
      <c r="BT315">
        <f t="shared" si="120"/>
        <v>0.53517139287875048</v>
      </c>
      <c r="BU315">
        <f t="shared" si="121"/>
        <v>5.9469952743938549E-3</v>
      </c>
      <c r="BW315">
        <f t="shared" si="122"/>
        <v>5.0854417620481769</v>
      </c>
      <c r="BX315">
        <f t="shared" si="123"/>
        <v>7.6728445976635084E-7</v>
      </c>
      <c r="BY315">
        <f t="shared" si="124"/>
        <v>-8.4601303718518428E-2</v>
      </c>
      <c r="CA315">
        <f t="shared" si="125"/>
        <v>3.4036429132711173E-3</v>
      </c>
      <c r="CB315">
        <f t="shared" si="126"/>
        <v>0.84761303537846211</v>
      </c>
      <c r="CD315">
        <v>45.1</v>
      </c>
    </row>
    <row r="316" spans="1:82" x14ac:dyDescent="0.3">
      <c r="A316" t="s">
        <v>816</v>
      </c>
      <c r="B316" t="s">
        <v>817</v>
      </c>
      <c r="C316" t="s">
        <v>116</v>
      </c>
      <c r="D316" t="s">
        <v>44</v>
      </c>
      <c r="E316">
        <v>1090</v>
      </c>
      <c r="G316">
        <v>32736</v>
      </c>
      <c r="H316">
        <v>119</v>
      </c>
      <c r="I316">
        <v>15495</v>
      </c>
      <c r="J316">
        <v>5127</v>
      </c>
      <c r="K316">
        <v>54</v>
      </c>
      <c r="N316">
        <v>2177</v>
      </c>
      <c r="O316">
        <v>1985</v>
      </c>
      <c r="P316">
        <v>32869</v>
      </c>
      <c r="S316">
        <v>192</v>
      </c>
      <c r="T316">
        <v>22303</v>
      </c>
      <c r="U316">
        <v>32736</v>
      </c>
      <c r="Y316">
        <v>31</v>
      </c>
      <c r="AA316">
        <v>5</v>
      </c>
      <c r="AB316">
        <v>6568</v>
      </c>
      <c r="AE316">
        <v>2938</v>
      </c>
      <c r="AF316">
        <v>-3903</v>
      </c>
      <c r="AH316">
        <v>3879</v>
      </c>
      <c r="AI316">
        <v>24</v>
      </c>
      <c r="AJ316">
        <v>3904</v>
      </c>
      <c r="AK316">
        <v>2943</v>
      </c>
      <c r="AL316">
        <v>1222</v>
      </c>
      <c r="AM316">
        <v>1257</v>
      </c>
      <c r="AN316">
        <v>1721</v>
      </c>
      <c r="AO316">
        <f t="shared" si="127"/>
        <v>2919.8221191028615</v>
      </c>
      <c r="AP316">
        <f t="shared" si="128"/>
        <v>-1087</v>
      </c>
      <c r="AQ316">
        <f t="shared" si="129"/>
        <v>32682</v>
      </c>
      <c r="AS316">
        <f t="shared" si="104"/>
        <v>30559</v>
      </c>
      <c r="AT316">
        <f t="shared" si="105"/>
        <v>32682</v>
      </c>
      <c r="AU316" s="3">
        <f t="shared" si="106"/>
        <v>44930000000</v>
      </c>
      <c r="AV316">
        <f t="shared" si="107"/>
        <v>9.5547044049309915E-2</v>
      </c>
      <c r="AW316">
        <f t="shared" si="108"/>
        <v>9.6141889459733634E-2</v>
      </c>
      <c r="AX316">
        <f t="shared" si="109"/>
        <v>5.3050057579223125E-2</v>
      </c>
      <c r="AY316">
        <f t="shared" si="110"/>
        <v>8.9748289345063542E-2</v>
      </c>
      <c r="AZ316">
        <f t="shared" si="111"/>
        <v>5.3380330311233855E-2</v>
      </c>
      <c r="BB316">
        <f t="shared" si="112"/>
        <v>9.6305507379168168E-2</v>
      </c>
      <c r="BD316">
        <f t="shared" si="113"/>
        <v>0.42387867053888351</v>
      </c>
      <c r="BF316">
        <f t="shared" si="114"/>
        <v>0.2149284989692071</v>
      </c>
      <c r="BG316">
        <f t="shared" si="115"/>
        <v>1</v>
      </c>
      <c r="BI316">
        <f t="shared" si="116"/>
        <v>-5127</v>
      </c>
      <c r="BL316">
        <f t="shared" si="117"/>
        <v>9.6305507379168168E-2</v>
      </c>
      <c r="BM316">
        <f>CD316/U316</f>
        <v>1.3724951124144673E-3</v>
      </c>
      <c r="BN316">
        <f>CD316/(U316-K316-J316)</f>
        <v>1.6305570676828161E-3</v>
      </c>
      <c r="BP316">
        <f t="shared" si="118"/>
        <v>-0.59424482338611451</v>
      </c>
      <c r="BR316">
        <f t="shared" si="119"/>
        <v>9.5547044049309915E-2</v>
      </c>
      <c r="BT316">
        <f t="shared" si="120"/>
        <v>0.44732034104750307</v>
      </c>
      <c r="BU316">
        <f t="shared" si="121"/>
        <v>0.99835043988269789</v>
      </c>
      <c r="BW316">
        <f t="shared" si="122"/>
        <v>0</v>
      </c>
      <c r="BX316">
        <f t="shared" si="123"/>
        <v>-1.4228834255971434E-4</v>
      </c>
      <c r="BY316">
        <f t="shared" si="124"/>
        <v>-0.16542315940596997</v>
      </c>
      <c r="CA316">
        <f t="shared" si="125"/>
        <v>5.4662379421221867E-2</v>
      </c>
      <c r="CB316">
        <f t="shared" si="126"/>
        <v>0.50068902158934314</v>
      </c>
      <c r="CD316">
        <v>44.93</v>
      </c>
    </row>
    <row r="317" spans="1:82" x14ac:dyDescent="0.3">
      <c r="A317" t="s">
        <v>818</v>
      </c>
      <c r="B317" t="s">
        <v>819</v>
      </c>
      <c r="C317" t="s">
        <v>260</v>
      </c>
      <c r="D317" t="s">
        <v>44</v>
      </c>
      <c r="E317">
        <v>617413</v>
      </c>
      <c r="G317">
        <v>1717884</v>
      </c>
      <c r="H317">
        <v>13889</v>
      </c>
      <c r="I317">
        <v>38465</v>
      </c>
      <c r="J317">
        <v>782752</v>
      </c>
      <c r="K317">
        <v>917</v>
      </c>
      <c r="L317">
        <v>426642</v>
      </c>
      <c r="N317">
        <v>380285</v>
      </c>
      <c r="P317">
        <v>2680563</v>
      </c>
      <c r="Q317">
        <v>15000</v>
      </c>
      <c r="R317">
        <v>2194021</v>
      </c>
      <c r="S317">
        <v>22473</v>
      </c>
      <c r="T317">
        <v>2209021</v>
      </c>
      <c r="V317">
        <v>6138736</v>
      </c>
      <c r="W317">
        <v>3900870</v>
      </c>
      <c r="Y317">
        <v>244</v>
      </c>
      <c r="AA317">
        <v>91629</v>
      </c>
      <c r="AB317">
        <v>1717526</v>
      </c>
      <c r="AC317">
        <v>348206</v>
      </c>
      <c r="AD317">
        <v>1369320</v>
      </c>
      <c r="AE317">
        <v>733629</v>
      </c>
      <c r="AF317">
        <v>512811</v>
      </c>
      <c r="AG317">
        <v>171940</v>
      </c>
      <c r="AH317">
        <v>642025</v>
      </c>
      <c r="AI317">
        <v>129214</v>
      </c>
      <c r="AJ317">
        <v>523327</v>
      </c>
      <c r="AK317">
        <v>632964</v>
      </c>
      <c r="AL317">
        <v>8884</v>
      </c>
      <c r="AM317">
        <v>13827</v>
      </c>
      <c r="AN317">
        <v>624080</v>
      </c>
      <c r="AO317">
        <f t="shared" si="127"/>
        <v>585978.77204002952</v>
      </c>
      <c r="AP317">
        <f t="shared" si="128"/>
        <v>237128</v>
      </c>
      <c r="AQ317">
        <f t="shared" si="129"/>
        <v>1716967</v>
      </c>
      <c r="AS317">
        <f t="shared" si="104"/>
        <v>1337599</v>
      </c>
      <c r="AT317">
        <f t="shared" si="105"/>
        <v>-917</v>
      </c>
      <c r="AU317" s="3">
        <f t="shared" si="106"/>
        <v>44860000000</v>
      </c>
      <c r="AV317">
        <f t="shared" si="107"/>
        <v>0.4380825434528805</v>
      </c>
      <c r="AW317">
        <f t="shared" si="108"/>
        <v>0.5484670667367425</v>
      </c>
      <c r="AX317">
        <f t="shared" si="109"/>
        <v>0.26526627498789263</v>
      </c>
      <c r="AY317">
        <f t="shared" si="110"/>
        <v>0.42705386393959077</v>
      </c>
      <c r="AZ317">
        <f t="shared" si="111"/>
        <v>0.33210594195347171</v>
      </c>
      <c r="BB317">
        <f t="shared" si="112"/>
        <v>0.47320908583215149</v>
      </c>
      <c r="BD317">
        <f t="shared" si="113"/>
        <v>44.651657350838427</v>
      </c>
      <c r="BF317">
        <f t="shared" si="114"/>
        <v>0.9391875043746063</v>
      </c>
      <c r="BG317" t="e">
        <f t="shared" si="115"/>
        <v>#DIV/0!</v>
      </c>
      <c r="BI317">
        <f t="shared" si="116"/>
        <v>-2500636</v>
      </c>
      <c r="BL317">
        <f t="shared" si="117"/>
        <v>0.47320908583215149</v>
      </c>
      <c r="BM317" t="e">
        <f>CD317/U317</f>
        <v>#DIV/0!</v>
      </c>
      <c r="BN317">
        <f>CD317/(U317-K317-J317)</f>
        <v>-5.7243555633819893E-5</v>
      </c>
      <c r="BP317">
        <f t="shared" si="118"/>
        <v>0.29857539274514622</v>
      </c>
      <c r="BR317">
        <f t="shared" si="119"/>
        <v>0.4380825434528805</v>
      </c>
      <c r="BT317">
        <f t="shared" si="120"/>
        <v>0.42714287876864748</v>
      </c>
      <c r="BU317">
        <f t="shared" si="121"/>
        <v>-5.3379622838329015E-4</v>
      </c>
      <c r="BW317" t="e">
        <f t="shared" si="122"/>
        <v>#DIV/0!</v>
      </c>
      <c r="BX317">
        <f t="shared" si="123"/>
        <v>3.2372082417008467E-6</v>
      </c>
      <c r="BY317">
        <f t="shared" si="124"/>
        <v>0.13806464854295514</v>
      </c>
      <c r="CA317">
        <f t="shared" si="125"/>
        <v>3.6522608043967023E-2</v>
      </c>
      <c r="CB317">
        <f t="shared" si="126"/>
        <v>1.6235533875908859</v>
      </c>
      <c r="CD317">
        <v>44.86</v>
      </c>
    </row>
    <row r="318" spans="1:82" x14ac:dyDescent="0.3">
      <c r="A318" t="s">
        <v>820</v>
      </c>
      <c r="B318" t="s">
        <v>821</v>
      </c>
      <c r="C318" t="s">
        <v>43</v>
      </c>
      <c r="D318" t="s">
        <v>44</v>
      </c>
      <c r="E318">
        <v>23737</v>
      </c>
      <c r="G318">
        <v>60143</v>
      </c>
      <c r="H318">
        <v>4283</v>
      </c>
      <c r="J318">
        <v>260</v>
      </c>
      <c r="K318">
        <v>151</v>
      </c>
      <c r="L318">
        <v>10708</v>
      </c>
      <c r="M318">
        <v>7761</v>
      </c>
      <c r="N318">
        <v>15495</v>
      </c>
      <c r="O318">
        <v>1441</v>
      </c>
      <c r="P318">
        <v>60143</v>
      </c>
      <c r="Q318">
        <v>9720</v>
      </c>
      <c r="S318">
        <v>12092</v>
      </c>
      <c r="T318">
        <v>8085</v>
      </c>
      <c r="U318">
        <v>27521</v>
      </c>
      <c r="V318">
        <v>-2875</v>
      </c>
      <c r="W318">
        <v>47016</v>
      </c>
      <c r="AA318">
        <v>1272</v>
      </c>
      <c r="AB318">
        <v>123863</v>
      </c>
      <c r="AC318">
        <v>119875</v>
      </c>
      <c r="AD318">
        <v>3988</v>
      </c>
      <c r="AE318">
        <v>3755</v>
      </c>
      <c r="AF318">
        <v>3006</v>
      </c>
      <c r="AH318">
        <v>3698</v>
      </c>
      <c r="AI318">
        <v>692</v>
      </c>
      <c r="AJ318">
        <v>2559</v>
      </c>
      <c r="AK318">
        <v>6683</v>
      </c>
      <c r="AM318">
        <v>45</v>
      </c>
      <c r="AO318">
        <f t="shared" si="127"/>
        <v>3052.3336938885882</v>
      </c>
      <c r="AP318">
        <f t="shared" si="128"/>
        <v>8242</v>
      </c>
      <c r="AQ318">
        <f t="shared" si="129"/>
        <v>59992</v>
      </c>
      <c r="AS318">
        <f t="shared" si="104"/>
        <v>44648</v>
      </c>
      <c r="AT318">
        <f t="shared" si="105"/>
        <v>27370</v>
      </c>
      <c r="AU318" s="3">
        <f t="shared" si="106"/>
        <v>44490000000</v>
      </c>
      <c r="AV318">
        <f t="shared" si="107"/>
        <v>6.8364399164320647E-2</v>
      </c>
      <c r="AW318">
        <f t="shared" si="108"/>
        <v>8.4102311413725137E-2</v>
      </c>
      <c r="AX318">
        <f t="shared" si="109"/>
        <v>8.572526242455171E-2</v>
      </c>
      <c r="AY318">
        <f t="shared" si="110"/>
        <v>6.2434531034368086E-2</v>
      </c>
      <c r="AZ318">
        <f t="shared" si="111"/>
        <v>0.10545975397404932</v>
      </c>
      <c r="BB318">
        <f t="shared" si="112"/>
        <v>0.14968195663859524</v>
      </c>
      <c r="BD318" t="e">
        <f t="shared" si="113"/>
        <v>#DIV/0!</v>
      </c>
      <c r="BF318">
        <f t="shared" si="114"/>
        <v>5.6958980962016001</v>
      </c>
      <c r="BG318">
        <f t="shared" si="115"/>
        <v>2.1853493695723265</v>
      </c>
      <c r="BI318">
        <f t="shared" si="116"/>
        <v>-32882</v>
      </c>
      <c r="BL318">
        <f t="shared" si="117"/>
        <v>0.14968195663859524</v>
      </c>
      <c r="BM318">
        <f>CD318/U318</f>
        <v>1.6165836997202136E-3</v>
      </c>
      <c r="BN318">
        <f>CD318/(U318-K318-J318)</f>
        <v>1.6410918480265586E-3</v>
      </c>
      <c r="BP318">
        <f t="shared" si="118"/>
        <v>2.4268748536689731E-2</v>
      </c>
      <c r="BR318">
        <f t="shared" si="119"/>
        <v>6.8364399164320647E-2</v>
      </c>
      <c r="BT318">
        <f t="shared" si="120"/>
        <v>3.0315752080928123E-2</v>
      </c>
      <c r="BU318">
        <f t="shared" si="121"/>
        <v>0.45508205443692534</v>
      </c>
      <c r="BW318">
        <f t="shared" si="122"/>
        <v>1.7083681552269177</v>
      </c>
      <c r="BX318">
        <f t="shared" si="123"/>
        <v>4.34948109589147E-4</v>
      </c>
      <c r="BY318">
        <f t="shared" si="124"/>
        <v>6.6549583348309835E-2</v>
      </c>
      <c r="CA318">
        <f t="shared" si="125"/>
        <v>0.27641174572442723</v>
      </c>
      <c r="CB318">
        <f t="shared" si="126"/>
        <v>1.0310422717005485</v>
      </c>
      <c r="CD318">
        <v>44.49</v>
      </c>
    </row>
    <row r="319" spans="1:82" x14ac:dyDescent="0.3">
      <c r="A319" t="s">
        <v>822</v>
      </c>
      <c r="B319" t="s">
        <v>823</v>
      </c>
      <c r="C319" t="s">
        <v>515</v>
      </c>
      <c r="D319" t="s">
        <v>44</v>
      </c>
      <c r="E319">
        <v>2062292</v>
      </c>
      <c r="F319">
        <v>4627711</v>
      </c>
      <c r="G319">
        <v>7592822</v>
      </c>
      <c r="H319">
        <v>162103</v>
      </c>
      <c r="I319">
        <v>339034</v>
      </c>
      <c r="J319">
        <v>3380295</v>
      </c>
      <c r="K319">
        <v>1334774</v>
      </c>
      <c r="L319">
        <v>538487</v>
      </c>
      <c r="M319">
        <v>1170949</v>
      </c>
      <c r="N319">
        <v>663851</v>
      </c>
      <c r="O319">
        <v>2793193</v>
      </c>
      <c r="P319">
        <v>3529260</v>
      </c>
      <c r="Q319">
        <v>15082</v>
      </c>
      <c r="S319">
        <v>198429</v>
      </c>
      <c r="T319">
        <v>15082</v>
      </c>
      <c r="U319">
        <v>7592822</v>
      </c>
      <c r="W319">
        <v>3062166</v>
      </c>
      <c r="Y319">
        <v>838</v>
      </c>
      <c r="AA319">
        <v>26076</v>
      </c>
      <c r="AB319">
        <v>100</v>
      </c>
      <c r="AC319">
        <v>2355943</v>
      </c>
      <c r="AD319">
        <v>38.9</v>
      </c>
      <c r="AE319">
        <v>21.4</v>
      </c>
      <c r="AG319">
        <v>48820</v>
      </c>
      <c r="AI319">
        <v>3.1</v>
      </c>
      <c r="AJ319">
        <v>31134</v>
      </c>
      <c r="AK319">
        <v>672370</v>
      </c>
      <c r="AL319">
        <v>58261</v>
      </c>
      <c r="AM319">
        <v>175331</v>
      </c>
      <c r="AN319">
        <v>614109</v>
      </c>
      <c r="AO319" t="e">
        <f t="shared" si="127"/>
        <v>#DIV/0!</v>
      </c>
      <c r="AP319">
        <f t="shared" si="128"/>
        <v>1398441</v>
      </c>
      <c r="AQ319">
        <f t="shared" si="129"/>
        <v>6258048</v>
      </c>
      <c r="AS319">
        <f t="shared" si="104"/>
        <v>6928971</v>
      </c>
      <c r="AT319">
        <f t="shared" si="105"/>
        <v>6258048</v>
      </c>
      <c r="AU319" s="3">
        <f t="shared" si="106"/>
        <v>44350000000</v>
      </c>
      <c r="AV319" t="e">
        <f t="shared" si="107"/>
        <v>#DIV/0!</v>
      </c>
      <c r="AW319">
        <f t="shared" si="108"/>
        <v>3.0884816807575035E-6</v>
      </c>
      <c r="AX319" t="e">
        <f t="shared" si="109"/>
        <v>#DIV/0!</v>
      </c>
      <c r="AY319">
        <f t="shared" si="110"/>
        <v>2.818451426887131E-6</v>
      </c>
      <c r="AZ319">
        <f t="shared" si="111"/>
        <v>2.812864095025384E-6</v>
      </c>
      <c r="BB319">
        <f t="shared" si="112"/>
        <v>9.7037496621071154E-2</v>
      </c>
      <c r="BD319">
        <f t="shared" si="113"/>
        <v>2.9495566816307506E-4</v>
      </c>
      <c r="BF319">
        <f t="shared" si="114"/>
        <v>1.440081174495644E-5</v>
      </c>
      <c r="BG319">
        <f t="shared" si="115"/>
        <v>1</v>
      </c>
      <c r="BI319">
        <f t="shared" si="116"/>
        <v>-3380295</v>
      </c>
      <c r="BL319">
        <f t="shared" si="117"/>
        <v>9.7037496621071154E-2</v>
      </c>
      <c r="BM319">
        <f>CD319/U319</f>
        <v>5.8410430272170217E-6</v>
      </c>
      <c r="BN319">
        <f>CD319/(U319-K319-J319)</f>
        <v>1.5411329603339829E-5</v>
      </c>
      <c r="BP319">
        <f t="shared" si="118"/>
        <v>0</v>
      </c>
      <c r="BR319" t="e">
        <f t="shared" si="119"/>
        <v>#DIV/0!</v>
      </c>
      <c r="BT319">
        <f t="shared" si="120"/>
        <v>0.214</v>
      </c>
      <c r="BU319">
        <f t="shared" si="121"/>
        <v>0.82420580911813812</v>
      </c>
      <c r="BW319">
        <f t="shared" si="122"/>
        <v>0.40329748280678779</v>
      </c>
      <c r="BX319" t="e">
        <f t="shared" si="123"/>
        <v>#DIV/0!</v>
      </c>
      <c r="BY319">
        <f t="shared" si="124"/>
        <v>13984.423426853316</v>
      </c>
      <c r="CA319">
        <f t="shared" si="125"/>
        <v>0.24418581880572598</v>
      </c>
      <c r="CB319">
        <f t="shared" si="126"/>
        <v>1.34268533149758</v>
      </c>
      <c r="CD319">
        <v>44.35</v>
      </c>
    </row>
    <row r="320" spans="1:82" x14ac:dyDescent="0.3">
      <c r="A320" t="s">
        <v>824</v>
      </c>
      <c r="B320" t="s">
        <v>825</v>
      </c>
      <c r="C320" t="s">
        <v>148</v>
      </c>
      <c r="D320" t="s">
        <v>110</v>
      </c>
      <c r="E320">
        <v>6309</v>
      </c>
      <c r="F320">
        <v>24038</v>
      </c>
      <c r="G320">
        <v>30347</v>
      </c>
      <c r="H320">
        <v>582</v>
      </c>
      <c r="I320">
        <v>9983</v>
      </c>
      <c r="J320">
        <v>9983</v>
      </c>
      <c r="K320">
        <v>9983</v>
      </c>
      <c r="L320">
        <v>9983</v>
      </c>
      <c r="M320">
        <v>9983</v>
      </c>
      <c r="N320">
        <v>2278</v>
      </c>
      <c r="O320">
        <v>6516</v>
      </c>
      <c r="P320">
        <v>8794</v>
      </c>
      <c r="Q320">
        <v>-105</v>
      </c>
      <c r="R320">
        <v>2025</v>
      </c>
      <c r="S320">
        <v>773</v>
      </c>
      <c r="T320">
        <v>-4643</v>
      </c>
      <c r="U320">
        <v>21553</v>
      </c>
      <c r="V320">
        <v>-1</v>
      </c>
      <c r="Y320">
        <v>-1</v>
      </c>
      <c r="Z320">
        <v>9983</v>
      </c>
      <c r="AA320">
        <v>2090</v>
      </c>
      <c r="AB320">
        <v>9836</v>
      </c>
      <c r="AC320">
        <v>-4328</v>
      </c>
      <c r="AD320">
        <v>5512</v>
      </c>
      <c r="AE320">
        <v>1413</v>
      </c>
      <c r="AF320">
        <v>1018</v>
      </c>
      <c r="AH320">
        <v>1256</v>
      </c>
      <c r="AI320">
        <v>1256</v>
      </c>
      <c r="AJ320">
        <v>2090</v>
      </c>
      <c r="AK320">
        <v>2077</v>
      </c>
      <c r="AL320">
        <v>2022</v>
      </c>
      <c r="AM320">
        <v>111</v>
      </c>
      <c r="AN320">
        <v>1604</v>
      </c>
      <c r="AO320">
        <f t="shared" si="127"/>
        <v>0</v>
      </c>
      <c r="AP320">
        <f t="shared" si="128"/>
        <v>4031</v>
      </c>
      <c r="AQ320">
        <f t="shared" si="129"/>
        <v>20364</v>
      </c>
      <c r="AS320">
        <f t="shared" si="104"/>
        <v>28069</v>
      </c>
      <c r="AT320">
        <f t="shared" si="105"/>
        <v>11570</v>
      </c>
      <c r="AU320" s="3">
        <f t="shared" si="106"/>
        <v>44340000000</v>
      </c>
      <c r="AV320">
        <f t="shared" si="107"/>
        <v>0</v>
      </c>
      <c r="AW320">
        <f t="shared" si="108"/>
        <v>5.0340232997256762E-2</v>
      </c>
      <c r="AX320">
        <f t="shared" si="109"/>
        <v>0</v>
      </c>
      <c r="AY320">
        <f t="shared" si="110"/>
        <v>4.656143935150097E-2</v>
      </c>
      <c r="AZ320">
        <f t="shared" si="111"/>
        <v>8.3560023654642226E-2</v>
      </c>
      <c r="BB320">
        <f t="shared" si="112"/>
        <v>7.3996223591862906E-2</v>
      </c>
      <c r="BD320">
        <f t="shared" si="113"/>
        <v>0.98527496744465592</v>
      </c>
      <c r="BF320">
        <f t="shared" si="114"/>
        <v>0.46407171502712902</v>
      </c>
      <c r="BG320">
        <f t="shared" si="115"/>
        <v>1.4080174453672343</v>
      </c>
      <c r="BI320">
        <f t="shared" si="116"/>
        <v>-18777</v>
      </c>
      <c r="BL320">
        <f t="shared" si="117"/>
        <v>7.3996223591862906E-2</v>
      </c>
      <c r="BM320">
        <f>CD320/U320</f>
        <v>2.0572542105507354E-3</v>
      </c>
      <c r="BN320">
        <f>CD320/(U320-K320-J320)</f>
        <v>2.7939508506616258E-2</v>
      </c>
      <c r="BP320">
        <f t="shared" si="118"/>
        <v>0.10349735664904433</v>
      </c>
      <c r="BR320">
        <f t="shared" si="119"/>
        <v>0</v>
      </c>
      <c r="BT320">
        <f t="shared" si="120"/>
        <v>0.1436559577063847</v>
      </c>
      <c r="BU320">
        <f t="shared" si="121"/>
        <v>0.3812567963884404</v>
      </c>
      <c r="BW320">
        <f t="shared" si="122"/>
        <v>0</v>
      </c>
      <c r="BX320">
        <f t="shared" si="123"/>
        <v>-1.3333310334954144E-3</v>
      </c>
      <c r="BY320">
        <f t="shared" si="124"/>
        <v>0.40965709452403082</v>
      </c>
      <c r="CA320">
        <f t="shared" si="125"/>
        <v>0.25548726953467954</v>
      </c>
      <c r="CB320">
        <f t="shared" si="126"/>
        <v>-1.6128182616330113</v>
      </c>
      <c r="CD320">
        <v>44.34</v>
      </c>
    </row>
    <row r="321" spans="1:82" x14ac:dyDescent="0.3">
      <c r="A321" t="s">
        <v>826</v>
      </c>
      <c r="B321" t="s">
        <v>827</v>
      </c>
      <c r="C321" t="s">
        <v>151</v>
      </c>
      <c r="D321" t="s">
        <v>44</v>
      </c>
      <c r="E321">
        <v>3173</v>
      </c>
      <c r="F321">
        <v>655</v>
      </c>
      <c r="G321">
        <v>26551</v>
      </c>
      <c r="H321">
        <v>1171</v>
      </c>
      <c r="I321">
        <v>19921</v>
      </c>
      <c r="J321">
        <v>360</v>
      </c>
      <c r="M321">
        <v>419</v>
      </c>
      <c r="N321">
        <v>2826</v>
      </c>
      <c r="O321">
        <v>264</v>
      </c>
      <c r="P321">
        <v>14548</v>
      </c>
      <c r="Q321">
        <v>23</v>
      </c>
      <c r="R321">
        <v>8555</v>
      </c>
      <c r="S321">
        <v>417</v>
      </c>
      <c r="T321">
        <v>8578</v>
      </c>
      <c r="U321">
        <v>12003</v>
      </c>
      <c r="W321">
        <v>4500</v>
      </c>
      <c r="AA321">
        <v>208</v>
      </c>
      <c r="AB321">
        <v>7526</v>
      </c>
      <c r="AF321">
        <v>659</v>
      </c>
      <c r="AH321">
        <v>3910</v>
      </c>
      <c r="AI321">
        <v>1130</v>
      </c>
      <c r="AJ321">
        <v>3078</v>
      </c>
      <c r="AK321">
        <v>6353</v>
      </c>
      <c r="AL321">
        <v>726</v>
      </c>
      <c r="AN321">
        <v>5627</v>
      </c>
      <c r="AO321">
        <f t="shared" si="127"/>
        <v>0</v>
      </c>
      <c r="AP321">
        <f t="shared" si="128"/>
        <v>347</v>
      </c>
      <c r="AQ321">
        <f t="shared" si="129"/>
        <v>26551</v>
      </c>
      <c r="AS321">
        <f t="shared" si="104"/>
        <v>23725</v>
      </c>
      <c r="AT321">
        <f t="shared" si="105"/>
        <v>12003</v>
      </c>
      <c r="AU321" s="3">
        <f t="shared" si="106"/>
        <v>44210000000</v>
      </c>
      <c r="AV321">
        <f t="shared" si="107"/>
        <v>0</v>
      </c>
      <c r="AW321">
        <f t="shared" si="108"/>
        <v>0</v>
      </c>
      <c r="AX321">
        <f t="shared" si="109"/>
        <v>0</v>
      </c>
      <c r="AY321">
        <f t="shared" si="110"/>
        <v>0</v>
      </c>
      <c r="AZ321">
        <f t="shared" si="111"/>
        <v>0</v>
      </c>
      <c r="BB321">
        <f t="shared" si="112"/>
        <v>0.26777660695468913</v>
      </c>
      <c r="BD321">
        <f t="shared" si="113"/>
        <v>0.37779227950404098</v>
      </c>
      <c r="BF321">
        <f t="shared" si="114"/>
        <v>0.42388059701492536</v>
      </c>
      <c r="BG321">
        <f t="shared" si="115"/>
        <v>2.2120303257518952</v>
      </c>
      <c r="BI321">
        <f t="shared" si="116"/>
        <v>-14908</v>
      </c>
      <c r="BL321">
        <f t="shared" si="117"/>
        <v>0.26777660695468913</v>
      </c>
      <c r="BM321">
        <f>CD321/U321</f>
        <v>3.6832458552028659E-3</v>
      </c>
      <c r="BN321">
        <f>CD321/(U321-K321-J321)</f>
        <v>3.7971313235420426E-3</v>
      </c>
      <c r="BP321">
        <f t="shared" si="118"/>
        <v>8.7563114536274245E-2</v>
      </c>
      <c r="BR321">
        <f t="shared" si="119"/>
        <v>0</v>
      </c>
      <c r="BT321">
        <f t="shared" si="120"/>
        <v>0</v>
      </c>
      <c r="BU321">
        <f t="shared" si="121"/>
        <v>0.45207336823471811</v>
      </c>
      <c r="BW321">
        <f t="shared" si="122"/>
        <v>0.37490627343164207</v>
      </c>
      <c r="BX321">
        <f t="shared" si="123"/>
        <v>2.107570392851121E-3</v>
      </c>
      <c r="BY321">
        <f t="shared" si="124"/>
        <v>4.6236317073212019E-2</v>
      </c>
      <c r="CA321">
        <f t="shared" si="125"/>
        <v>0.41436659589525832</v>
      </c>
      <c r="CB321">
        <f t="shared" si="126"/>
        <v>0.97452229299363058</v>
      </c>
      <c r="CD321">
        <v>44.21</v>
      </c>
    </row>
    <row r="322" spans="1:82" x14ac:dyDescent="0.3">
      <c r="A322" t="s">
        <v>828</v>
      </c>
      <c r="B322" t="s">
        <v>829</v>
      </c>
      <c r="C322" t="s">
        <v>142</v>
      </c>
      <c r="D322" t="s">
        <v>44</v>
      </c>
      <c r="E322">
        <v>5580</v>
      </c>
      <c r="G322">
        <v>16546</v>
      </c>
      <c r="H322">
        <v>1021</v>
      </c>
      <c r="I322">
        <v>7513</v>
      </c>
      <c r="J322">
        <v>1964</v>
      </c>
      <c r="K322">
        <v>87</v>
      </c>
      <c r="L322">
        <v>2009</v>
      </c>
      <c r="M322">
        <v>1822</v>
      </c>
      <c r="N322">
        <v>7004</v>
      </c>
      <c r="P322">
        <v>16546</v>
      </c>
      <c r="Q322">
        <v>1</v>
      </c>
      <c r="R322">
        <v>7451</v>
      </c>
      <c r="S322">
        <v>3715</v>
      </c>
      <c r="T322">
        <v>7440</v>
      </c>
      <c r="U322">
        <v>975</v>
      </c>
      <c r="V322">
        <v>1000</v>
      </c>
      <c r="W322">
        <v>9257</v>
      </c>
      <c r="AA322">
        <v>3766</v>
      </c>
      <c r="AB322">
        <v>20058</v>
      </c>
      <c r="AC322">
        <v>12878</v>
      </c>
      <c r="AD322">
        <v>7180</v>
      </c>
      <c r="AE322">
        <v>3210</v>
      </c>
      <c r="AF322">
        <v>2578</v>
      </c>
      <c r="AI322">
        <v>565</v>
      </c>
      <c r="AJ322">
        <v>2382</v>
      </c>
      <c r="AK322">
        <v>31</v>
      </c>
      <c r="AM322">
        <v>781</v>
      </c>
      <c r="AO322" t="e">
        <f t="shared" si="127"/>
        <v>#DIV/0!</v>
      </c>
      <c r="AP322">
        <f t="shared" si="128"/>
        <v>-1424</v>
      </c>
      <c r="AQ322">
        <f t="shared" si="129"/>
        <v>16459</v>
      </c>
      <c r="AS322">
        <f t="shared" si="104"/>
        <v>9542</v>
      </c>
      <c r="AT322">
        <f t="shared" si="105"/>
        <v>888</v>
      </c>
      <c r="AU322" s="3">
        <f t="shared" si="106"/>
        <v>43920000000</v>
      </c>
      <c r="AV322" t="e">
        <f t="shared" si="107"/>
        <v>#DIV/0!</v>
      </c>
      <c r="AW322">
        <f t="shared" si="108"/>
        <v>0.33640746174806119</v>
      </c>
      <c r="AX322" t="e">
        <f t="shared" si="109"/>
        <v>#DIV/0!</v>
      </c>
      <c r="AY322">
        <f t="shared" si="110"/>
        <v>0.19400459325516742</v>
      </c>
      <c r="AZ322">
        <f t="shared" si="111"/>
        <v>0.38146167557932265</v>
      </c>
      <c r="BB322">
        <f t="shared" si="112"/>
        <v>3.2487948019283169E-3</v>
      </c>
      <c r="BD322">
        <f t="shared" si="113"/>
        <v>2.6697723945161718</v>
      </c>
      <c r="BF322">
        <f t="shared" si="114"/>
        <v>14.095572733661278</v>
      </c>
      <c r="BG322">
        <f t="shared" si="115"/>
        <v>16.970256410256411</v>
      </c>
      <c r="BI322">
        <f t="shared" si="116"/>
        <v>-17535</v>
      </c>
      <c r="BL322">
        <f t="shared" si="117"/>
        <v>3.2487948019283169E-3</v>
      </c>
      <c r="BM322">
        <f>CD322/U322</f>
        <v>4.5046153846153847E-2</v>
      </c>
      <c r="BN322">
        <f>CD322/(U322-K322-J322)</f>
        <v>-4.0817843866171002E-2</v>
      </c>
      <c r="BP322">
        <f t="shared" si="118"/>
        <v>0.1285272709143484</v>
      </c>
      <c r="BR322" t="e">
        <f t="shared" si="119"/>
        <v>#DIV/0!</v>
      </c>
      <c r="BT322">
        <f t="shared" si="120"/>
        <v>0.16003589590188452</v>
      </c>
      <c r="BU322">
        <f t="shared" si="121"/>
        <v>5.3668560377130421E-2</v>
      </c>
      <c r="BW322">
        <f t="shared" si="122"/>
        <v>9.494358974358974</v>
      </c>
      <c r="BX322">
        <f t="shared" si="123"/>
        <v>2.6467198838832649E-4</v>
      </c>
      <c r="BY322">
        <f t="shared" si="124"/>
        <v>-7.0967367108258697E-2</v>
      </c>
      <c r="CA322">
        <f t="shared" si="125"/>
        <v>0.14577384351798972</v>
      </c>
      <c r="CB322">
        <f t="shared" si="126"/>
        <v>0.53655054254711598</v>
      </c>
      <c r="CD322">
        <v>43.92</v>
      </c>
    </row>
    <row r="323" spans="1:82" x14ac:dyDescent="0.3">
      <c r="A323" t="s">
        <v>830</v>
      </c>
      <c r="B323" t="s">
        <v>831</v>
      </c>
      <c r="C323" t="s">
        <v>832</v>
      </c>
      <c r="D323" t="s">
        <v>44</v>
      </c>
      <c r="E323">
        <v>2815.9</v>
      </c>
      <c r="G323">
        <v>9180.7000000000007</v>
      </c>
      <c r="H323">
        <v>1456.1</v>
      </c>
      <c r="J323">
        <v>1057.3</v>
      </c>
      <c r="K323">
        <v>4812.1000000000004</v>
      </c>
      <c r="L323">
        <v>105</v>
      </c>
      <c r="N323">
        <v>3615.8</v>
      </c>
      <c r="O323">
        <v>152.69999999999999</v>
      </c>
      <c r="P323">
        <v>7043</v>
      </c>
      <c r="Q323">
        <v>1148.5</v>
      </c>
      <c r="R323">
        <v>2512.6</v>
      </c>
      <c r="S323">
        <v>194.7</v>
      </c>
      <c r="T323">
        <v>3661.1</v>
      </c>
      <c r="U323">
        <v>2137.6999999999998</v>
      </c>
      <c r="V323">
        <v>1020.6</v>
      </c>
      <c r="W323">
        <v>7058.8</v>
      </c>
      <c r="Y323">
        <v>2</v>
      </c>
      <c r="AA323">
        <v>96.9</v>
      </c>
      <c r="AB323">
        <v>5633.6</v>
      </c>
      <c r="AC323">
        <v>2571.4</v>
      </c>
      <c r="AD323">
        <v>3062.2</v>
      </c>
      <c r="AF323">
        <v>317.5</v>
      </c>
      <c r="AG323">
        <v>1005.2</v>
      </c>
      <c r="AH323">
        <v>-4491.3</v>
      </c>
      <c r="AI323">
        <v>-12.4</v>
      </c>
      <c r="AK323">
        <v>45.2</v>
      </c>
      <c r="AM323">
        <v>229.4</v>
      </c>
      <c r="AO323">
        <f t="shared" si="127"/>
        <v>0</v>
      </c>
      <c r="AP323">
        <f t="shared" si="128"/>
        <v>-799.90000000000009</v>
      </c>
      <c r="AQ323">
        <f t="shared" si="129"/>
        <v>4368.6000000000004</v>
      </c>
      <c r="AS323">
        <f t="shared" ref="AS323:AS386" si="130">G323-N323</f>
        <v>5564.9000000000005</v>
      </c>
      <c r="AT323">
        <f t="shared" ref="AT323:AT386" si="131">U323-K323</f>
        <v>-2674.4000000000005</v>
      </c>
      <c r="AU323" s="3">
        <f t="shared" ref="AU323:AU386" si="132">CD323*1000000000</f>
        <v>43800000000</v>
      </c>
      <c r="AV323">
        <f t="shared" ref="AV323:AV386" si="133">AO323/AS323</f>
        <v>0</v>
      </c>
      <c r="AW323">
        <f t="shared" ref="AW323:AW386" si="134">AE323/(G323-N323)</f>
        <v>0</v>
      </c>
      <c r="AX323">
        <f t="shared" ref="AX323:AX386" si="135">AO323/(T323+U323)</f>
        <v>0</v>
      </c>
      <c r="AY323">
        <f t="shared" ref="AY323:AY386" si="136">AE323/G323</f>
        <v>0</v>
      </c>
      <c r="AZ323">
        <f t="shared" ref="AZ323:AZ386" si="137">AE323/(T323+U323)</f>
        <v>0</v>
      </c>
      <c r="BB323">
        <f t="shared" ref="BB323:BB386" si="138">AK323/AS323</f>
        <v>8.1223382271020141E-3</v>
      </c>
      <c r="BD323" t="e">
        <f t="shared" ref="BD323:BD386" si="139">AB323/I323</f>
        <v>#DIV/0!</v>
      </c>
      <c r="BF323">
        <f t="shared" ref="BF323:BF386" si="140">AB323/(Q323+R323+U323-N323)</f>
        <v>2.5806688043976194</v>
      </c>
      <c r="BG323">
        <f t="shared" ref="BG323:BG386" si="141">G323/U323</f>
        <v>4.2946624877204478</v>
      </c>
      <c r="BI323">
        <f t="shared" ref="BI323:BI386" si="142">(U323-K323-J323-X323)-AQ323</f>
        <v>-8100.3000000000011</v>
      </c>
      <c r="BL323">
        <f t="shared" ref="BL323:BL386" si="143">AK323/AS323</f>
        <v>8.1223382271020141E-3</v>
      </c>
      <c r="BM323">
        <f>CD323/U323</f>
        <v>2.0489310941666276E-2</v>
      </c>
      <c r="BN323">
        <f>CD323/(U323-K323-J323)</f>
        <v>-1.1737277916231205E-2</v>
      </c>
      <c r="BP323">
        <f t="shared" ref="BP323:BP386" si="144">AF323/AB323</f>
        <v>5.6358278898040327E-2</v>
      </c>
      <c r="BR323">
        <f t="shared" ref="BR323:BR386" si="145">(AO323/AB323)*(AB323/AS323)</f>
        <v>0</v>
      </c>
      <c r="BT323">
        <f t="shared" ref="BT323:BT386" si="146">AE323/AB323</f>
        <v>0</v>
      </c>
      <c r="BU323">
        <f t="shared" ref="BU323:BU386" si="147">(U323-X323-K323)/G323</f>
        <v>-0.29130676310085291</v>
      </c>
      <c r="BW323">
        <f t="shared" ref="BW323:BW386" si="148">W323/U323</f>
        <v>3.3020536090190395</v>
      </c>
      <c r="BX323">
        <f t="shared" ref="BX323:BX386" si="149">(CB323+CA323)/AF323</f>
        <v>3.721200871241833E-3</v>
      </c>
      <c r="BY323">
        <f t="shared" ref="BY323:BY386" si="150">(CB323+AP323)/AB323</f>
        <v>-0.14184912374307726</v>
      </c>
      <c r="CA323">
        <f t="shared" ref="CA323:CA386" si="151">H323/N323</f>
        <v>0.40270479561922667</v>
      </c>
      <c r="CB323">
        <f t="shared" ref="CB323:CB386" si="152">(E323-M323)/N323</f>
        <v>0.77877648100005525</v>
      </c>
      <c r="CD323">
        <v>43.8</v>
      </c>
    </row>
    <row r="324" spans="1:82" x14ac:dyDescent="0.3">
      <c r="A324" t="s">
        <v>833</v>
      </c>
      <c r="B324" t="s">
        <v>834</v>
      </c>
      <c r="C324" t="s">
        <v>835</v>
      </c>
      <c r="D324" t="s">
        <v>44</v>
      </c>
      <c r="E324">
        <v>9410</v>
      </c>
      <c r="F324">
        <v>57</v>
      </c>
      <c r="G324">
        <v>16572</v>
      </c>
      <c r="H324">
        <v>571</v>
      </c>
      <c r="I324">
        <v>1752</v>
      </c>
      <c r="J324">
        <v>2357</v>
      </c>
      <c r="K324">
        <v>753</v>
      </c>
      <c r="M324">
        <v>4188</v>
      </c>
      <c r="N324">
        <v>5216</v>
      </c>
      <c r="O324">
        <v>768</v>
      </c>
      <c r="P324">
        <v>10956</v>
      </c>
      <c r="Q324">
        <v>150</v>
      </c>
      <c r="R324">
        <v>3774</v>
      </c>
      <c r="S324">
        <v>3410</v>
      </c>
      <c r="T324">
        <v>3924</v>
      </c>
      <c r="U324">
        <v>5616</v>
      </c>
      <c r="W324">
        <v>9589</v>
      </c>
      <c r="Z324">
        <v>830</v>
      </c>
      <c r="AA324">
        <v>931</v>
      </c>
      <c r="AB324">
        <v>29635</v>
      </c>
      <c r="AC324">
        <v>-20582</v>
      </c>
      <c r="AD324">
        <v>9053</v>
      </c>
      <c r="AE324">
        <v>2652</v>
      </c>
      <c r="AF324">
        <v>1735</v>
      </c>
      <c r="AG324">
        <v>82</v>
      </c>
      <c r="AH324">
        <v>2464</v>
      </c>
      <c r="AI324">
        <v>-729</v>
      </c>
      <c r="AJ324">
        <v>1692</v>
      </c>
      <c r="AK324">
        <v>1873</v>
      </c>
      <c r="AL324">
        <v>372</v>
      </c>
      <c r="AM324">
        <v>-335</v>
      </c>
      <c r="AN324">
        <v>1501</v>
      </c>
      <c r="AO324">
        <f t="shared" ref="AO324:AO387" si="153">AE324*(1-AI324/AH324)</f>
        <v>3436.6217532467531</v>
      </c>
      <c r="AP324">
        <f t="shared" ref="AP324:AP387" si="154">E324-N324</f>
        <v>4194</v>
      </c>
      <c r="AQ324">
        <f t="shared" ref="AQ324:AQ387" si="155" xml:space="preserve"> G324-K324</f>
        <v>15819</v>
      </c>
      <c r="AS324">
        <f t="shared" si="130"/>
        <v>11356</v>
      </c>
      <c r="AT324">
        <f t="shared" si="131"/>
        <v>4863</v>
      </c>
      <c r="AU324" s="3">
        <f t="shared" si="132"/>
        <v>43660000000</v>
      </c>
      <c r="AV324">
        <f t="shared" si="133"/>
        <v>0.30262607901080951</v>
      </c>
      <c r="AW324">
        <f t="shared" si="134"/>
        <v>0.23353293413173654</v>
      </c>
      <c r="AX324">
        <f t="shared" si="135"/>
        <v>0.36023288818100135</v>
      </c>
      <c r="AY324">
        <f t="shared" si="136"/>
        <v>0.16002896451846488</v>
      </c>
      <c r="AZ324">
        <f t="shared" si="137"/>
        <v>0.27798742138364779</v>
      </c>
      <c r="BB324">
        <f t="shared" si="138"/>
        <v>0.16493483620993307</v>
      </c>
      <c r="BD324">
        <f t="shared" si="139"/>
        <v>16.914954337899545</v>
      </c>
      <c r="BF324">
        <f t="shared" si="140"/>
        <v>6.8536077705827934</v>
      </c>
      <c r="BG324">
        <f t="shared" si="141"/>
        <v>2.950854700854701</v>
      </c>
      <c r="BI324">
        <f t="shared" si="142"/>
        <v>-13313</v>
      </c>
      <c r="BL324">
        <f t="shared" si="143"/>
        <v>0.16493483620993307</v>
      </c>
      <c r="BM324">
        <f>CD324/U324</f>
        <v>7.7742165242165239E-3</v>
      </c>
      <c r="BN324">
        <f>CD324/(U324-K324-J324)</f>
        <v>1.7422186751795687E-2</v>
      </c>
      <c r="BP324">
        <f t="shared" si="144"/>
        <v>5.8545638603003207E-2</v>
      </c>
      <c r="BR324">
        <f t="shared" si="145"/>
        <v>0.30262607901080951</v>
      </c>
      <c r="BT324">
        <f t="shared" si="146"/>
        <v>8.9488780158596251E-2</v>
      </c>
      <c r="BU324">
        <f t="shared" si="147"/>
        <v>0.2934467776973208</v>
      </c>
      <c r="BW324">
        <f t="shared" si="148"/>
        <v>1.7074430199430199</v>
      </c>
      <c r="BX324">
        <f t="shared" si="149"/>
        <v>6.4012747299375895E-4</v>
      </c>
      <c r="BY324">
        <f t="shared" si="150"/>
        <v>0.14155563186457729</v>
      </c>
      <c r="CA324">
        <f t="shared" si="151"/>
        <v>0.10947085889570553</v>
      </c>
      <c r="CB324">
        <f t="shared" si="152"/>
        <v>1.0011503067484662</v>
      </c>
      <c r="CD324">
        <v>43.66</v>
      </c>
    </row>
    <row r="325" spans="1:82" x14ac:dyDescent="0.3">
      <c r="A325" t="s">
        <v>836</v>
      </c>
      <c r="B325" t="s">
        <v>837</v>
      </c>
      <c r="C325" t="s">
        <v>185</v>
      </c>
      <c r="D325" t="s">
        <v>44</v>
      </c>
      <c r="E325">
        <v>1399897</v>
      </c>
      <c r="F325">
        <v>1893546</v>
      </c>
      <c r="G325">
        <v>-133238</v>
      </c>
      <c r="H325">
        <v>2024</v>
      </c>
      <c r="I325">
        <v>713123</v>
      </c>
      <c r="J325">
        <v>405100</v>
      </c>
      <c r="K325">
        <v>111676</v>
      </c>
      <c r="L325">
        <v>-28280</v>
      </c>
      <c r="M325">
        <v>-28001</v>
      </c>
      <c r="N325">
        <v>1067916</v>
      </c>
      <c r="O325">
        <v>630214</v>
      </c>
      <c r="P325">
        <v>-133238</v>
      </c>
      <c r="Q325">
        <v>167787</v>
      </c>
      <c r="R325">
        <v>92803</v>
      </c>
      <c r="S325">
        <v>8086</v>
      </c>
      <c r="T325">
        <v>867573</v>
      </c>
      <c r="U325">
        <v>3293443</v>
      </c>
      <c r="V325">
        <v>5334012</v>
      </c>
      <c r="W325">
        <v>5332438</v>
      </c>
      <c r="AA325">
        <v>93645</v>
      </c>
      <c r="AB325">
        <v>3897504</v>
      </c>
      <c r="AC325">
        <v>1518577</v>
      </c>
      <c r="AD325">
        <v>2378927</v>
      </c>
      <c r="AE325">
        <v>1128337</v>
      </c>
      <c r="AF325">
        <v>887867</v>
      </c>
      <c r="AG325">
        <v>219792</v>
      </c>
      <c r="AH325">
        <v>1109831</v>
      </c>
      <c r="AI325">
        <v>221964</v>
      </c>
      <c r="AK325">
        <v>929001</v>
      </c>
      <c r="AL325">
        <v>120922</v>
      </c>
      <c r="AM325">
        <v>129936</v>
      </c>
      <c r="AN325">
        <v>808079</v>
      </c>
      <c r="AO325">
        <f t="shared" si="153"/>
        <v>902671.83668414375</v>
      </c>
      <c r="AP325">
        <f t="shared" si="154"/>
        <v>331981</v>
      </c>
      <c r="AQ325">
        <f t="shared" si="155"/>
        <v>-244914</v>
      </c>
      <c r="AS325">
        <f t="shared" si="130"/>
        <v>-1201154</v>
      </c>
      <c r="AT325">
        <f t="shared" si="131"/>
        <v>3181767</v>
      </c>
      <c r="AU325" s="3">
        <f t="shared" si="132"/>
        <v>43650000000</v>
      </c>
      <c r="AV325">
        <f t="shared" si="133"/>
        <v>-0.75150383438272172</v>
      </c>
      <c r="AW325">
        <f t="shared" si="134"/>
        <v>-0.93937746533750044</v>
      </c>
      <c r="AX325">
        <f t="shared" si="135"/>
        <v>0.21693543997046486</v>
      </c>
      <c r="AY325">
        <f t="shared" si="136"/>
        <v>-8.4685825365136065</v>
      </c>
      <c r="AZ325">
        <f t="shared" si="137"/>
        <v>0.27116862804661168</v>
      </c>
      <c r="BB325">
        <f t="shared" si="138"/>
        <v>-0.77342372418524186</v>
      </c>
      <c r="BD325">
        <f t="shared" si="139"/>
        <v>5.4654021816713243</v>
      </c>
      <c r="BF325">
        <f t="shared" si="140"/>
        <v>1.5677073926931033</v>
      </c>
      <c r="BG325">
        <f t="shared" si="141"/>
        <v>-4.0455535438141788E-2</v>
      </c>
      <c r="BI325">
        <f t="shared" si="142"/>
        <v>3021581</v>
      </c>
      <c r="BL325">
        <f t="shared" si="143"/>
        <v>-0.77342372418524186</v>
      </c>
      <c r="BM325">
        <f>CD325/U325</f>
        <v>1.3253607243240583E-5</v>
      </c>
      <c r="BN325">
        <f>CD325/(U325-K325-J325)</f>
        <v>1.5720286228056876E-5</v>
      </c>
      <c r="BP325">
        <f t="shared" si="144"/>
        <v>0.22780399968800547</v>
      </c>
      <c r="BR325">
        <f t="shared" si="145"/>
        <v>-0.75150383438272172</v>
      </c>
      <c r="BT325">
        <f t="shared" si="146"/>
        <v>0.28950246106225935</v>
      </c>
      <c r="BU325">
        <f t="shared" si="147"/>
        <v>-23.880326933757637</v>
      </c>
      <c r="BW325">
        <f t="shared" si="148"/>
        <v>1.619107420410798</v>
      </c>
      <c r="BX325">
        <f t="shared" si="149"/>
        <v>1.5080902775637146E-6</v>
      </c>
      <c r="BY325">
        <f t="shared" si="150"/>
        <v>8.5178190218229491E-2</v>
      </c>
      <c r="CA325">
        <f t="shared" si="151"/>
        <v>1.8952801531206575E-3</v>
      </c>
      <c r="CB325">
        <f t="shared" si="152"/>
        <v>1.3370883103165419</v>
      </c>
      <c r="CD325">
        <v>43.65</v>
      </c>
    </row>
    <row r="326" spans="1:82" x14ac:dyDescent="0.3">
      <c r="A326" t="s">
        <v>838</v>
      </c>
      <c r="B326" t="s">
        <v>839</v>
      </c>
      <c r="C326" t="s">
        <v>151</v>
      </c>
      <c r="D326" t="s">
        <v>44</v>
      </c>
      <c r="G326">
        <v>150142</v>
      </c>
      <c r="H326">
        <v>3633</v>
      </c>
      <c r="I326">
        <v>59</v>
      </c>
      <c r="K326">
        <v>48</v>
      </c>
      <c r="L326">
        <v>67074</v>
      </c>
      <c r="P326">
        <v>133545</v>
      </c>
      <c r="Q326">
        <v>14</v>
      </c>
      <c r="T326">
        <v>14</v>
      </c>
      <c r="U326">
        <v>16597</v>
      </c>
      <c r="V326">
        <v>7</v>
      </c>
      <c r="W326">
        <v>2515</v>
      </c>
      <c r="AE326">
        <v>142</v>
      </c>
      <c r="AF326">
        <v>3407</v>
      </c>
      <c r="AH326">
        <v>3695</v>
      </c>
      <c r="AI326">
        <v>288</v>
      </c>
      <c r="AJ326">
        <v>755</v>
      </c>
      <c r="AK326">
        <v>8724</v>
      </c>
      <c r="AM326">
        <v>101</v>
      </c>
      <c r="AO326">
        <f t="shared" si="153"/>
        <v>130.93207036535858</v>
      </c>
      <c r="AP326">
        <f t="shared" si="154"/>
        <v>0</v>
      </c>
      <c r="AQ326">
        <f t="shared" si="155"/>
        <v>150094</v>
      </c>
      <c r="AS326">
        <f t="shared" si="130"/>
        <v>150142</v>
      </c>
      <c r="AT326">
        <f t="shared" si="131"/>
        <v>16549</v>
      </c>
      <c r="AU326" s="3">
        <f t="shared" si="132"/>
        <v>43630000000</v>
      </c>
      <c r="AV326">
        <f t="shared" si="133"/>
        <v>8.720549237745506E-4</v>
      </c>
      <c r="AW326">
        <f t="shared" si="134"/>
        <v>9.4577133646814348E-4</v>
      </c>
      <c r="AX326">
        <f t="shared" si="135"/>
        <v>7.8822509400613191E-3</v>
      </c>
      <c r="AY326">
        <f t="shared" si="136"/>
        <v>9.4577133646814348E-4</v>
      </c>
      <c r="AZ326">
        <f t="shared" si="137"/>
        <v>8.5485521642285241E-3</v>
      </c>
      <c r="BB326">
        <f t="shared" si="138"/>
        <v>5.8104993939071016E-2</v>
      </c>
      <c r="BD326">
        <f t="shared" si="139"/>
        <v>0</v>
      </c>
      <c r="BF326">
        <f t="shared" si="140"/>
        <v>0</v>
      </c>
      <c r="BG326">
        <f t="shared" si="141"/>
        <v>9.0463336747604988</v>
      </c>
      <c r="BI326">
        <f t="shared" si="142"/>
        <v>-133545</v>
      </c>
      <c r="BL326">
        <f t="shared" si="143"/>
        <v>5.8104993939071016E-2</v>
      </c>
      <c r="BM326">
        <f>CD326/U326</f>
        <v>2.6287883352413086E-3</v>
      </c>
      <c r="BN326">
        <f>CD326/(U326-K326-J326)</f>
        <v>2.6364130763188109E-3</v>
      </c>
      <c r="BP326" t="e">
        <f t="shared" si="144"/>
        <v>#DIV/0!</v>
      </c>
      <c r="BR326" t="e">
        <f t="shared" si="145"/>
        <v>#DIV/0!</v>
      </c>
      <c r="BT326" t="e">
        <f t="shared" si="146"/>
        <v>#DIV/0!</v>
      </c>
      <c r="BU326">
        <f t="shared" si="147"/>
        <v>0.11022232286768525</v>
      </c>
      <c r="BW326">
        <f t="shared" si="148"/>
        <v>0.15153340965234682</v>
      </c>
      <c r="BX326" t="e">
        <f t="shared" si="149"/>
        <v>#DIV/0!</v>
      </c>
      <c r="BY326" t="e">
        <f t="shared" si="150"/>
        <v>#DIV/0!</v>
      </c>
      <c r="CA326" t="e">
        <f t="shared" si="151"/>
        <v>#DIV/0!</v>
      </c>
      <c r="CB326" t="e">
        <f t="shared" si="152"/>
        <v>#DIV/0!</v>
      </c>
      <c r="CD326">
        <v>43.63</v>
      </c>
    </row>
    <row r="327" spans="1:82" x14ac:dyDescent="0.3">
      <c r="A327" t="s">
        <v>840</v>
      </c>
      <c r="B327" t="s">
        <v>841</v>
      </c>
      <c r="C327" t="s">
        <v>842</v>
      </c>
      <c r="D327" t="s">
        <v>110</v>
      </c>
      <c r="E327">
        <v>34916</v>
      </c>
      <c r="F327">
        <v>34916</v>
      </c>
      <c r="G327">
        <v>34916</v>
      </c>
      <c r="H327">
        <v>141</v>
      </c>
      <c r="I327">
        <v>1779</v>
      </c>
      <c r="J327">
        <v>43839</v>
      </c>
      <c r="K327">
        <v>43839</v>
      </c>
      <c r="L327">
        <v>472</v>
      </c>
      <c r="M327">
        <v>34916</v>
      </c>
      <c r="N327">
        <v>34916</v>
      </c>
      <c r="O327">
        <v>472</v>
      </c>
      <c r="P327">
        <v>34916</v>
      </c>
      <c r="Q327">
        <v>141</v>
      </c>
      <c r="R327">
        <v>141</v>
      </c>
      <c r="S327">
        <v>472</v>
      </c>
      <c r="T327">
        <v>34916</v>
      </c>
      <c r="U327">
        <v>34916</v>
      </c>
      <c r="V327">
        <v>151.6</v>
      </c>
      <c r="Y327">
        <v>141</v>
      </c>
      <c r="Z327">
        <v>43839</v>
      </c>
      <c r="AA327">
        <v>472</v>
      </c>
      <c r="AB327">
        <v>38056</v>
      </c>
      <c r="AC327">
        <v>43839</v>
      </c>
      <c r="AD327">
        <v>13791</v>
      </c>
      <c r="AE327">
        <v>43839</v>
      </c>
      <c r="AF327">
        <v>43839</v>
      </c>
      <c r="AG327">
        <v>-790</v>
      </c>
      <c r="AH327">
        <v>6696</v>
      </c>
      <c r="AI327">
        <v>-721</v>
      </c>
      <c r="AJ327">
        <v>34916</v>
      </c>
      <c r="AK327">
        <v>43839</v>
      </c>
      <c r="AL327">
        <v>6166</v>
      </c>
      <c r="AM327">
        <v>472</v>
      </c>
      <c r="AN327">
        <v>14840</v>
      </c>
      <c r="AO327">
        <f t="shared" si="153"/>
        <v>48559.418010752684</v>
      </c>
      <c r="AP327">
        <f t="shared" si="154"/>
        <v>0</v>
      </c>
      <c r="AQ327">
        <f t="shared" si="155"/>
        <v>-8923</v>
      </c>
      <c r="AS327">
        <f t="shared" si="130"/>
        <v>0</v>
      </c>
      <c r="AT327">
        <f t="shared" si="131"/>
        <v>-8923</v>
      </c>
      <c r="AU327" s="3">
        <f t="shared" si="132"/>
        <v>43440000000</v>
      </c>
      <c r="AV327" t="e">
        <f t="shared" si="133"/>
        <v>#DIV/0!</v>
      </c>
      <c r="AW327" t="e">
        <f t="shared" si="134"/>
        <v>#DIV/0!</v>
      </c>
      <c r="AX327">
        <f t="shared" si="135"/>
        <v>0.69537487127323694</v>
      </c>
      <c r="AY327">
        <f t="shared" si="136"/>
        <v>1.255556192003666</v>
      </c>
      <c r="AZ327">
        <f t="shared" si="137"/>
        <v>0.62777809600183299</v>
      </c>
      <c r="BB327" t="e">
        <f t="shared" si="138"/>
        <v>#DIV/0!</v>
      </c>
      <c r="BD327">
        <f t="shared" si="139"/>
        <v>21.391793142214727</v>
      </c>
      <c r="BF327">
        <f t="shared" si="140"/>
        <v>134.95035460992906</v>
      </c>
      <c r="BG327">
        <f t="shared" si="141"/>
        <v>1</v>
      </c>
      <c r="BI327">
        <f t="shared" si="142"/>
        <v>-43839</v>
      </c>
      <c r="BL327" t="e">
        <f t="shared" si="143"/>
        <v>#DIV/0!</v>
      </c>
      <c r="BM327">
        <f>CD327/U327</f>
        <v>1.2441287661816931E-3</v>
      </c>
      <c r="BN327">
        <f>CD327/(U327-K327-J327)</f>
        <v>-8.2331981350214161E-4</v>
      </c>
      <c r="BP327">
        <f t="shared" si="144"/>
        <v>1.1519602690771495</v>
      </c>
      <c r="BR327" t="e">
        <f t="shared" si="145"/>
        <v>#DIV/0!</v>
      </c>
      <c r="BT327">
        <f t="shared" si="146"/>
        <v>1.1519602690771495</v>
      </c>
      <c r="BU327">
        <f t="shared" si="147"/>
        <v>-0.25555619200366592</v>
      </c>
      <c r="BW327">
        <f t="shared" si="148"/>
        <v>0</v>
      </c>
      <c r="BX327">
        <f t="shared" si="149"/>
        <v>9.2115770441761446E-8</v>
      </c>
      <c r="BY327">
        <f t="shared" si="150"/>
        <v>0</v>
      </c>
      <c r="CA327">
        <f t="shared" si="151"/>
        <v>4.0382632603963801E-3</v>
      </c>
      <c r="CB327">
        <f t="shared" si="152"/>
        <v>0</v>
      </c>
      <c r="CD327">
        <v>43.44</v>
      </c>
    </row>
    <row r="328" spans="1:82" x14ac:dyDescent="0.3">
      <c r="A328" t="s">
        <v>843</v>
      </c>
      <c r="B328" t="s">
        <v>844</v>
      </c>
      <c r="C328" t="s">
        <v>131</v>
      </c>
      <c r="D328" t="s">
        <v>44</v>
      </c>
      <c r="E328">
        <v>8384</v>
      </c>
      <c r="F328">
        <v>8710</v>
      </c>
      <c r="G328">
        <v>107784</v>
      </c>
      <c r="H328">
        <v>357</v>
      </c>
      <c r="I328">
        <v>2025</v>
      </c>
      <c r="J328">
        <v>6630</v>
      </c>
      <c r="K328">
        <v>210</v>
      </c>
      <c r="L328">
        <v>199</v>
      </c>
      <c r="M328">
        <v>56</v>
      </c>
      <c r="N328">
        <v>9611</v>
      </c>
      <c r="O328">
        <v>10198</v>
      </c>
      <c r="P328">
        <v>80863</v>
      </c>
      <c r="Q328">
        <v>265</v>
      </c>
      <c r="R328">
        <v>-695</v>
      </c>
      <c r="S328">
        <v>2994</v>
      </c>
      <c r="T328">
        <v>390</v>
      </c>
      <c r="U328">
        <v>259</v>
      </c>
      <c r="V328">
        <v>123</v>
      </c>
      <c r="W328">
        <v>6426</v>
      </c>
      <c r="Y328">
        <v>21338</v>
      </c>
      <c r="Z328">
        <v>2025</v>
      </c>
      <c r="AA328">
        <v>263</v>
      </c>
      <c r="AB328">
        <v>8219</v>
      </c>
      <c r="AC328">
        <v>2025</v>
      </c>
      <c r="AD328">
        <v>6194</v>
      </c>
      <c r="AE328">
        <v>2460</v>
      </c>
      <c r="AF328">
        <v>1066</v>
      </c>
      <c r="AG328">
        <v>2025</v>
      </c>
      <c r="AH328">
        <v>1182</v>
      </c>
      <c r="AI328">
        <v>212</v>
      </c>
      <c r="AJ328">
        <v>2466</v>
      </c>
      <c r="AK328">
        <v>866</v>
      </c>
      <c r="AL328">
        <v>311</v>
      </c>
      <c r="AM328">
        <v>1514</v>
      </c>
      <c r="AN328">
        <v>2021</v>
      </c>
      <c r="AO328">
        <f t="shared" si="153"/>
        <v>2018.7817258883249</v>
      </c>
      <c r="AP328">
        <f t="shared" si="154"/>
        <v>-1227</v>
      </c>
      <c r="AQ328">
        <f t="shared" si="155"/>
        <v>107574</v>
      </c>
      <c r="AS328">
        <f t="shared" si="130"/>
        <v>98173</v>
      </c>
      <c r="AT328">
        <f t="shared" si="131"/>
        <v>49</v>
      </c>
      <c r="AU328" s="3">
        <f t="shared" si="132"/>
        <v>43330000000</v>
      </c>
      <c r="AV328">
        <f t="shared" si="133"/>
        <v>2.0563512634719575E-2</v>
      </c>
      <c r="AW328">
        <f t="shared" si="134"/>
        <v>2.505780611777169E-2</v>
      </c>
      <c r="AX328">
        <f t="shared" si="135"/>
        <v>3.110603583803274</v>
      </c>
      <c r="AY328">
        <f t="shared" si="136"/>
        <v>2.2823424627031842E-2</v>
      </c>
      <c r="AZ328">
        <f t="shared" si="137"/>
        <v>3.7904468412942989</v>
      </c>
      <c r="BB328">
        <f t="shared" si="138"/>
        <v>8.8211626414594641E-3</v>
      </c>
      <c r="BD328">
        <f t="shared" si="139"/>
        <v>4.0587654320987658</v>
      </c>
      <c r="BF328">
        <f t="shared" si="140"/>
        <v>-0.84021672459619712</v>
      </c>
      <c r="BG328">
        <f t="shared" si="141"/>
        <v>416.15444015444018</v>
      </c>
      <c r="BI328">
        <f t="shared" si="142"/>
        <v>-114155</v>
      </c>
      <c r="BL328">
        <f t="shared" si="143"/>
        <v>8.8211626414594641E-3</v>
      </c>
      <c r="BM328">
        <f>CD328/U328</f>
        <v>0.16729729729729728</v>
      </c>
      <c r="BN328">
        <f>CD328/(U328-K328-J328)</f>
        <v>-6.5841057590031908E-3</v>
      </c>
      <c r="BP328">
        <f t="shared" si="144"/>
        <v>0.12969947682199781</v>
      </c>
      <c r="BR328">
        <f t="shared" si="145"/>
        <v>2.0563512634719575E-2</v>
      </c>
      <c r="BT328">
        <f t="shared" si="146"/>
        <v>0.2993064849738411</v>
      </c>
      <c r="BU328">
        <f t="shared" si="147"/>
        <v>4.5461292956282934E-4</v>
      </c>
      <c r="BW328">
        <f t="shared" si="148"/>
        <v>24.810810810810811</v>
      </c>
      <c r="BX328">
        <f t="shared" si="149"/>
        <v>8.4770362602419873E-4</v>
      </c>
      <c r="BY328">
        <f t="shared" si="150"/>
        <v>-0.14918280726034189</v>
      </c>
      <c r="CA328">
        <f t="shared" si="151"/>
        <v>3.7144938091769844E-2</v>
      </c>
      <c r="CB328">
        <f t="shared" si="152"/>
        <v>0.86650712725002599</v>
      </c>
      <c r="CD328">
        <v>43.33</v>
      </c>
    </row>
    <row r="329" spans="1:82" x14ac:dyDescent="0.3">
      <c r="A329" t="s">
        <v>845</v>
      </c>
      <c r="B329" t="s">
        <v>846</v>
      </c>
      <c r="C329" t="s">
        <v>156</v>
      </c>
      <c r="D329" t="s">
        <v>44</v>
      </c>
      <c r="E329">
        <v>9070</v>
      </c>
      <c r="F329">
        <v>18151</v>
      </c>
      <c r="G329">
        <v>85445</v>
      </c>
      <c r="H329">
        <v>2132</v>
      </c>
      <c r="I329">
        <v>69378</v>
      </c>
      <c r="J329">
        <v>668</v>
      </c>
      <c r="L329">
        <v>198</v>
      </c>
      <c r="M329">
        <v>2095</v>
      </c>
      <c r="N329">
        <v>9521</v>
      </c>
      <c r="O329">
        <v>3339</v>
      </c>
      <c r="P329">
        <v>85445</v>
      </c>
      <c r="R329">
        <v>24978</v>
      </c>
      <c r="S329">
        <v>3753</v>
      </c>
      <c r="T329">
        <v>9700</v>
      </c>
      <c r="U329">
        <v>34480</v>
      </c>
      <c r="V329">
        <v>15597</v>
      </c>
      <c r="W329">
        <v>21189</v>
      </c>
      <c r="Y329">
        <v>1446</v>
      </c>
      <c r="AA329">
        <v>179</v>
      </c>
      <c r="AB329">
        <v>25</v>
      </c>
      <c r="AC329">
        <v>3367</v>
      </c>
      <c r="AD329">
        <v>-3342</v>
      </c>
      <c r="AE329">
        <v>2896</v>
      </c>
      <c r="AF329">
        <v>3078</v>
      </c>
      <c r="AH329">
        <v>4070</v>
      </c>
      <c r="AI329">
        <v>-1174</v>
      </c>
      <c r="AJ329">
        <v>2982</v>
      </c>
      <c r="AK329">
        <v>11439</v>
      </c>
      <c r="AL329">
        <v>7018</v>
      </c>
      <c r="AN329">
        <v>4421</v>
      </c>
      <c r="AO329">
        <f t="shared" si="153"/>
        <v>3731.3572481572483</v>
      </c>
      <c r="AP329">
        <f t="shared" si="154"/>
        <v>-451</v>
      </c>
      <c r="AQ329">
        <f t="shared" si="155"/>
        <v>85445</v>
      </c>
      <c r="AS329">
        <f t="shared" si="130"/>
        <v>75924</v>
      </c>
      <c r="AT329">
        <f t="shared" si="131"/>
        <v>34480</v>
      </c>
      <c r="AU329" s="3">
        <f t="shared" si="132"/>
        <v>43230000000</v>
      </c>
      <c r="AV329">
        <f t="shared" si="133"/>
        <v>4.914595184865455E-2</v>
      </c>
      <c r="AW329">
        <f t="shared" si="134"/>
        <v>3.8143406564459199E-2</v>
      </c>
      <c r="AX329">
        <f t="shared" si="135"/>
        <v>8.4458063561730384E-2</v>
      </c>
      <c r="AY329">
        <f t="shared" si="136"/>
        <v>3.3893147638832E-2</v>
      </c>
      <c r="AZ329">
        <f t="shared" si="137"/>
        <v>6.5550022634676325E-2</v>
      </c>
      <c r="BB329">
        <f t="shared" si="138"/>
        <v>0.15066382171645329</v>
      </c>
      <c r="BD329">
        <f t="shared" si="139"/>
        <v>3.6034477788347889E-4</v>
      </c>
      <c r="BF329">
        <f t="shared" si="140"/>
        <v>5.0063079480144987E-4</v>
      </c>
      <c r="BG329">
        <f t="shared" si="141"/>
        <v>2.4781032482598606</v>
      </c>
      <c r="BI329">
        <f t="shared" si="142"/>
        <v>-51633</v>
      </c>
      <c r="BL329">
        <f t="shared" si="143"/>
        <v>0.15066382171645329</v>
      </c>
      <c r="BM329">
        <f>CD329/U329</f>
        <v>1.2537703016241299E-3</v>
      </c>
      <c r="BN329">
        <f>CD329/(U329-K329-J329)</f>
        <v>1.2785401632556487E-3</v>
      </c>
      <c r="BP329">
        <f t="shared" si="144"/>
        <v>123.12</v>
      </c>
      <c r="BR329">
        <f t="shared" si="145"/>
        <v>4.9145951848654564E-2</v>
      </c>
      <c r="BT329">
        <f t="shared" si="146"/>
        <v>115.84</v>
      </c>
      <c r="BU329">
        <f t="shared" si="147"/>
        <v>0.40353443735736438</v>
      </c>
      <c r="BW329">
        <f t="shared" si="148"/>
        <v>0.61453016241299308</v>
      </c>
      <c r="BX329">
        <f t="shared" si="149"/>
        <v>3.1075931532355652E-4</v>
      </c>
      <c r="BY329">
        <f t="shared" si="150"/>
        <v>-18.010696355424852</v>
      </c>
      <c r="CA329">
        <f t="shared" si="151"/>
        <v>0.22392605818716521</v>
      </c>
      <c r="CB329">
        <f t="shared" si="152"/>
        <v>0.73259111437874169</v>
      </c>
      <c r="CD329">
        <v>43.23</v>
      </c>
    </row>
    <row r="330" spans="1:82" x14ac:dyDescent="0.3">
      <c r="A330" t="s">
        <v>847</v>
      </c>
      <c r="B330" t="s">
        <v>848</v>
      </c>
      <c r="C330" t="s">
        <v>799</v>
      </c>
      <c r="D330" t="s">
        <v>44</v>
      </c>
      <c r="E330">
        <v>7538696</v>
      </c>
      <c r="G330">
        <v>14905332</v>
      </c>
      <c r="H330">
        <v>4730744</v>
      </c>
      <c r="I330">
        <v>3792403</v>
      </c>
      <c r="L330">
        <v>144482</v>
      </c>
      <c r="N330">
        <v>4661825</v>
      </c>
      <c r="O330">
        <v>267911</v>
      </c>
      <c r="P330">
        <v>14905332</v>
      </c>
      <c r="Q330">
        <v>699731</v>
      </c>
      <c r="R330">
        <v>1515080</v>
      </c>
      <c r="S330">
        <v>2126317</v>
      </c>
      <c r="T330">
        <v>2214811</v>
      </c>
      <c r="U330">
        <v>14905332</v>
      </c>
      <c r="V330">
        <v>719410</v>
      </c>
      <c r="W330">
        <v>4128207</v>
      </c>
      <c r="Y330">
        <v>3288</v>
      </c>
      <c r="AC330">
        <v>72.2</v>
      </c>
      <c r="AF330">
        <v>2090730</v>
      </c>
      <c r="AI330">
        <v>43666</v>
      </c>
      <c r="AK330">
        <v>2357</v>
      </c>
      <c r="AL330">
        <v>720</v>
      </c>
      <c r="AM330">
        <v>4730733</v>
      </c>
      <c r="AN330">
        <v>1637</v>
      </c>
      <c r="AO330" t="e">
        <f t="shared" si="153"/>
        <v>#DIV/0!</v>
      </c>
      <c r="AP330">
        <f t="shared" si="154"/>
        <v>2876871</v>
      </c>
      <c r="AQ330">
        <f t="shared" si="155"/>
        <v>14905332</v>
      </c>
      <c r="AS330">
        <f t="shared" si="130"/>
        <v>10243507</v>
      </c>
      <c r="AT330">
        <f t="shared" si="131"/>
        <v>14905332</v>
      </c>
      <c r="AU330" s="3">
        <f t="shared" si="132"/>
        <v>43020000000</v>
      </c>
      <c r="AV330" t="e">
        <f t="shared" si="133"/>
        <v>#DIV/0!</v>
      </c>
      <c r="AW330">
        <f t="shared" si="134"/>
        <v>0</v>
      </c>
      <c r="AX330" t="e">
        <f t="shared" si="135"/>
        <v>#DIV/0!</v>
      </c>
      <c r="AY330">
        <f t="shared" si="136"/>
        <v>0</v>
      </c>
      <c r="AZ330">
        <f t="shared" si="137"/>
        <v>0</v>
      </c>
      <c r="BB330">
        <f t="shared" si="138"/>
        <v>2.3009697752927782E-4</v>
      </c>
      <c r="BD330">
        <f t="shared" si="139"/>
        <v>0</v>
      </c>
      <c r="BF330">
        <f t="shared" si="140"/>
        <v>0</v>
      </c>
      <c r="BG330">
        <f t="shared" si="141"/>
        <v>1</v>
      </c>
      <c r="BI330">
        <f t="shared" si="142"/>
        <v>0</v>
      </c>
      <c r="BL330">
        <f t="shared" si="143"/>
        <v>2.3009697752927782E-4</v>
      </c>
      <c r="BM330">
        <f>CD330/U330</f>
        <v>2.8862154831573024E-6</v>
      </c>
      <c r="BN330">
        <f>CD330/(U330-K330-J330)</f>
        <v>2.8862154831573024E-6</v>
      </c>
      <c r="BP330" t="e">
        <f t="shared" si="144"/>
        <v>#DIV/0!</v>
      </c>
      <c r="BR330" t="e">
        <f t="shared" si="145"/>
        <v>#DIV/0!</v>
      </c>
      <c r="BT330" t="e">
        <f t="shared" si="146"/>
        <v>#DIV/0!</v>
      </c>
      <c r="BU330">
        <f t="shared" si="147"/>
        <v>1</v>
      </c>
      <c r="BW330">
        <f t="shared" si="148"/>
        <v>0.27696176106644255</v>
      </c>
      <c r="BX330">
        <f t="shared" si="149"/>
        <v>1.2588408387041461E-6</v>
      </c>
      <c r="BY330" t="e">
        <f t="shared" si="150"/>
        <v>#DIV/0!</v>
      </c>
      <c r="CA330">
        <f t="shared" si="151"/>
        <v>1.0147836952266549</v>
      </c>
      <c r="CB330">
        <f t="shared" si="152"/>
        <v>1.6171126114772647</v>
      </c>
      <c r="CD330">
        <v>43.02</v>
      </c>
    </row>
    <row r="331" spans="1:82" x14ac:dyDescent="0.3">
      <c r="A331" t="s">
        <v>849</v>
      </c>
      <c r="B331" t="s">
        <v>850</v>
      </c>
      <c r="C331" t="s">
        <v>142</v>
      </c>
      <c r="D331" t="s">
        <v>44</v>
      </c>
      <c r="E331">
        <v>3295285</v>
      </c>
      <c r="G331">
        <v>4239983</v>
      </c>
      <c r="H331">
        <v>966428</v>
      </c>
      <c r="I331">
        <v>502784</v>
      </c>
      <c r="K331">
        <v>634323</v>
      </c>
      <c r="L331">
        <v>405308</v>
      </c>
      <c r="M331">
        <v>78509</v>
      </c>
      <c r="N331">
        <v>1186272</v>
      </c>
      <c r="O331">
        <v>229541</v>
      </c>
      <c r="P331">
        <v>4172895</v>
      </c>
      <c r="S331">
        <v>88415</v>
      </c>
      <c r="U331">
        <v>4239983</v>
      </c>
      <c r="W331">
        <v>7287748</v>
      </c>
      <c r="Y331">
        <v>1293</v>
      </c>
      <c r="AA331">
        <v>34518</v>
      </c>
      <c r="AB331">
        <v>2248243</v>
      </c>
      <c r="AC331">
        <v>306513</v>
      </c>
      <c r="AD331">
        <v>1941730</v>
      </c>
      <c r="AG331">
        <v>1126232</v>
      </c>
      <c r="AH331">
        <v>377375</v>
      </c>
      <c r="AK331">
        <v>8312</v>
      </c>
      <c r="AM331">
        <v>56670</v>
      </c>
      <c r="AO331">
        <f t="shared" si="153"/>
        <v>0</v>
      </c>
      <c r="AP331">
        <f t="shared" si="154"/>
        <v>2109013</v>
      </c>
      <c r="AQ331">
        <f t="shared" si="155"/>
        <v>3605660</v>
      </c>
      <c r="AS331">
        <f t="shared" si="130"/>
        <v>3053711</v>
      </c>
      <c r="AT331">
        <f t="shared" si="131"/>
        <v>3605660</v>
      </c>
      <c r="AU331" s="3">
        <f t="shared" si="132"/>
        <v>43000000000</v>
      </c>
      <c r="AV331">
        <f t="shared" si="133"/>
        <v>0</v>
      </c>
      <c r="AW331">
        <f t="shared" si="134"/>
        <v>0</v>
      </c>
      <c r="AX331">
        <f t="shared" si="135"/>
        <v>0</v>
      </c>
      <c r="AY331">
        <f t="shared" si="136"/>
        <v>0</v>
      </c>
      <c r="AZ331">
        <f t="shared" si="137"/>
        <v>0</v>
      </c>
      <c r="BB331">
        <f t="shared" si="138"/>
        <v>2.7219340664522609E-3</v>
      </c>
      <c r="BD331">
        <f t="shared" si="139"/>
        <v>4.4715881969195523</v>
      </c>
      <c r="BF331">
        <f t="shared" si="140"/>
        <v>0.73623306200226546</v>
      </c>
      <c r="BG331">
        <f t="shared" si="141"/>
        <v>1</v>
      </c>
      <c r="BI331">
        <f t="shared" si="142"/>
        <v>0</v>
      </c>
      <c r="BL331">
        <f t="shared" si="143"/>
        <v>2.7219340664522609E-3</v>
      </c>
      <c r="BM331">
        <f>CD331/U331</f>
        <v>1.0141550095837649E-5</v>
      </c>
      <c r="BN331">
        <f>CD331/(U331-K331-J331)</f>
        <v>1.1925694602375155E-5</v>
      </c>
      <c r="BP331">
        <f t="shared" si="144"/>
        <v>0</v>
      </c>
      <c r="BR331">
        <f t="shared" si="145"/>
        <v>0</v>
      </c>
      <c r="BT331">
        <f t="shared" si="146"/>
        <v>0</v>
      </c>
      <c r="BU331">
        <f t="shared" si="147"/>
        <v>0.85039491903623199</v>
      </c>
      <c r="BW331">
        <f t="shared" si="148"/>
        <v>1.7188153820428054</v>
      </c>
      <c r="BX331" t="e">
        <f t="shared" si="149"/>
        <v>#DIV/0!</v>
      </c>
      <c r="BY331">
        <f t="shared" si="150"/>
        <v>0.93807284696011528</v>
      </c>
      <c r="CA331">
        <f t="shared" si="151"/>
        <v>0.81467656658843846</v>
      </c>
      <c r="CB331">
        <f t="shared" si="152"/>
        <v>2.7116681503061693</v>
      </c>
      <c r="CD331">
        <v>43</v>
      </c>
    </row>
    <row r="332" spans="1:82" x14ac:dyDescent="0.3">
      <c r="A332" t="s">
        <v>851</v>
      </c>
      <c r="B332" t="s">
        <v>852</v>
      </c>
      <c r="C332" t="s">
        <v>145</v>
      </c>
      <c r="D332" t="s">
        <v>110</v>
      </c>
      <c r="E332">
        <v>6638</v>
      </c>
      <c r="F332">
        <v>24462</v>
      </c>
      <c r="G332">
        <v>31100</v>
      </c>
      <c r="H332">
        <v>12</v>
      </c>
      <c r="J332">
        <v>7</v>
      </c>
      <c r="K332">
        <v>7</v>
      </c>
      <c r="L332">
        <v>11</v>
      </c>
      <c r="M332">
        <v>10</v>
      </c>
      <c r="N332">
        <v>8149</v>
      </c>
      <c r="O332">
        <v>13966</v>
      </c>
      <c r="P332">
        <v>22115</v>
      </c>
      <c r="Q332">
        <v>15</v>
      </c>
      <c r="S332">
        <v>16</v>
      </c>
      <c r="T332">
        <v>-1364</v>
      </c>
      <c r="U332">
        <v>8985</v>
      </c>
      <c r="V332">
        <v>18</v>
      </c>
      <c r="W332">
        <v>8802</v>
      </c>
      <c r="AB332">
        <v>5</v>
      </c>
      <c r="AC332">
        <v>13227</v>
      </c>
      <c r="AD332">
        <v>7211</v>
      </c>
      <c r="AE332">
        <v>2132</v>
      </c>
      <c r="AF332">
        <v>1418</v>
      </c>
      <c r="AH332">
        <v>1936</v>
      </c>
      <c r="AI332">
        <v>561</v>
      </c>
      <c r="AJ332">
        <v>78</v>
      </c>
      <c r="AK332">
        <v>3061</v>
      </c>
      <c r="AM332">
        <v>8</v>
      </c>
      <c r="AO332">
        <f t="shared" si="153"/>
        <v>1514.2045454545455</v>
      </c>
      <c r="AP332">
        <f t="shared" si="154"/>
        <v>-1511</v>
      </c>
      <c r="AQ332">
        <f t="shared" si="155"/>
        <v>31093</v>
      </c>
      <c r="AS332">
        <f t="shared" si="130"/>
        <v>22951</v>
      </c>
      <c r="AT332">
        <f t="shared" si="131"/>
        <v>8978</v>
      </c>
      <c r="AU332" s="3">
        <f t="shared" si="132"/>
        <v>42630000000</v>
      </c>
      <c r="AV332">
        <f t="shared" si="133"/>
        <v>6.5975536815587363E-2</v>
      </c>
      <c r="AW332">
        <f t="shared" si="134"/>
        <v>9.2893555836346994E-2</v>
      </c>
      <c r="AX332">
        <f t="shared" si="135"/>
        <v>0.19868843268003483</v>
      </c>
      <c r="AY332">
        <f t="shared" si="136"/>
        <v>6.8553054662379417E-2</v>
      </c>
      <c r="AZ332">
        <f t="shared" si="137"/>
        <v>0.27975331321348906</v>
      </c>
      <c r="BB332">
        <f t="shared" si="138"/>
        <v>0.1333710949413969</v>
      </c>
      <c r="BD332" t="e">
        <f t="shared" si="139"/>
        <v>#DIV/0!</v>
      </c>
      <c r="BF332">
        <f t="shared" si="140"/>
        <v>5.8754406580493537E-3</v>
      </c>
      <c r="BG332">
        <f t="shared" si="141"/>
        <v>3.4613244296048968</v>
      </c>
      <c r="BI332">
        <f t="shared" si="142"/>
        <v>-22122</v>
      </c>
      <c r="BL332">
        <f t="shared" si="143"/>
        <v>0.1333710949413969</v>
      </c>
      <c r="BM332">
        <f>CD332/U332</f>
        <v>4.7445742904841407E-3</v>
      </c>
      <c r="BN332">
        <f>CD332/(U332-K332-J332)</f>
        <v>4.7519785977037125E-3</v>
      </c>
      <c r="BP332">
        <f t="shared" si="144"/>
        <v>283.60000000000002</v>
      </c>
      <c r="BR332">
        <f t="shared" si="145"/>
        <v>6.5975536815587363E-2</v>
      </c>
      <c r="BT332">
        <f t="shared" si="146"/>
        <v>426.4</v>
      </c>
      <c r="BU332">
        <f t="shared" si="147"/>
        <v>0.28868167202572348</v>
      </c>
      <c r="BW332">
        <f t="shared" si="148"/>
        <v>0.97963272120200329</v>
      </c>
      <c r="BX332">
        <f t="shared" si="149"/>
        <v>5.7462898785161625E-4</v>
      </c>
      <c r="BY332">
        <f t="shared" si="150"/>
        <v>-302.03732973370967</v>
      </c>
      <c r="CA332">
        <f t="shared" si="151"/>
        <v>1.4725733218799854E-3</v>
      </c>
      <c r="CB332">
        <f t="shared" si="152"/>
        <v>0.8133513314517119</v>
      </c>
      <c r="CD332">
        <v>42.63</v>
      </c>
    </row>
    <row r="333" spans="1:82" x14ac:dyDescent="0.3">
      <c r="A333" t="s">
        <v>853</v>
      </c>
      <c r="B333" t="s">
        <v>854</v>
      </c>
      <c r="C333" t="s">
        <v>142</v>
      </c>
      <c r="D333" t="s">
        <v>44</v>
      </c>
      <c r="E333">
        <v>5186</v>
      </c>
      <c r="F333">
        <v>19018</v>
      </c>
      <c r="G333">
        <v>33784</v>
      </c>
      <c r="H333">
        <v>834</v>
      </c>
      <c r="I333">
        <v>646</v>
      </c>
      <c r="J333">
        <v>17260</v>
      </c>
      <c r="K333">
        <v>1318</v>
      </c>
      <c r="L333">
        <v>160</v>
      </c>
      <c r="N333">
        <v>6094</v>
      </c>
      <c r="O333">
        <v>1093</v>
      </c>
      <c r="P333">
        <v>18084</v>
      </c>
      <c r="Q333">
        <v>968</v>
      </c>
      <c r="S333">
        <v>214</v>
      </c>
      <c r="T333">
        <v>968</v>
      </c>
      <c r="U333">
        <v>15700</v>
      </c>
      <c r="V333">
        <v>8816</v>
      </c>
      <c r="W333">
        <v>22257</v>
      </c>
      <c r="AB333">
        <v>10127</v>
      </c>
      <c r="AC333">
        <v>-6323</v>
      </c>
      <c r="AD333">
        <v>3804</v>
      </c>
      <c r="AE333">
        <v>1709</v>
      </c>
      <c r="AF333">
        <v>16752</v>
      </c>
      <c r="AH333">
        <v>1297</v>
      </c>
      <c r="AI333">
        <v>362</v>
      </c>
      <c r="AJ333">
        <v>1349</v>
      </c>
      <c r="AK333">
        <v>2175</v>
      </c>
      <c r="AL333">
        <v>97</v>
      </c>
      <c r="AM333">
        <v>1737</v>
      </c>
      <c r="AN333">
        <v>2078</v>
      </c>
      <c r="AO333">
        <f t="shared" si="153"/>
        <v>1232.0084811102545</v>
      </c>
      <c r="AP333">
        <f t="shared" si="154"/>
        <v>-908</v>
      </c>
      <c r="AQ333">
        <f t="shared" si="155"/>
        <v>32466</v>
      </c>
      <c r="AS333">
        <f t="shared" si="130"/>
        <v>27690</v>
      </c>
      <c r="AT333">
        <f t="shared" si="131"/>
        <v>14382</v>
      </c>
      <c r="AU333" s="3">
        <f t="shared" si="132"/>
        <v>42550000000</v>
      </c>
      <c r="AV333">
        <f t="shared" si="133"/>
        <v>4.4492902893111391E-2</v>
      </c>
      <c r="AW333">
        <f t="shared" si="134"/>
        <v>6.1719032141567355E-2</v>
      </c>
      <c r="AX333">
        <f t="shared" si="135"/>
        <v>7.3914595698959348E-2</v>
      </c>
      <c r="AY333">
        <f t="shared" si="136"/>
        <v>5.0586076249112003E-2</v>
      </c>
      <c r="AZ333">
        <f t="shared" si="137"/>
        <v>0.1025317974562035</v>
      </c>
      <c r="BB333">
        <f t="shared" si="138"/>
        <v>7.8548212351029253E-2</v>
      </c>
      <c r="BD333">
        <f t="shared" si="139"/>
        <v>15.676470588235293</v>
      </c>
      <c r="BF333">
        <f t="shared" si="140"/>
        <v>0.95772649895971251</v>
      </c>
      <c r="BG333">
        <f t="shared" si="141"/>
        <v>2.1518471337579617</v>
      </c>
      <c r="BI333">
        <f t="shared" si="142"/>
        <v>-35344</v>
      </c>
      <c r="BL333">
        <f t="shared" si="143"/>
        <v>7.8548212351029253E-2</v>
      </c>
      <c r="BM333">
        <f>CD333/U333</f>
        <v>2.7101910828025476E-3</v>
      </c>
      <c r="BN333">
        <f>CD333/(U333-K333-J333)</f>
        <v>-1.4784572619874913E-2</v>
      </c>
      <c r="BP333">
        <f t="shared" si="144"/>
        <v>1.6541917645897106</v>
      </c>
      <c r="BR333">
        <f t="shared" si="145"/>
        <v>4.4492902893111391E-2</v>
      </c>
      <c r="BT333">
        <f t="shared" si="146"/>
        <v>0.16875678878246272</v>
      </c>
      <c r="BU333">
        <f t="shared" si="147"/>
        <v>0.42570447549135687</v>
      </c>
      <c r="BW333">
        <f t="shared" si="148"/>
        <v>1.4176433121019107</v>
      </c>
      <c r="BX333">
        <f t="shared" si="149"/>
        <v>5.8969490713617822E-5</v>
      </c>
      <c r="BY333">
        <f t="shared" si="150"/>
        <v>-8.9577268590443862E-2</v>
      </c>
      <c r="CA333">
        <f t="shared" si="151"/>
        <v>0.13685592385953396</v>
      </c>
      <c r="CB333">
        <f t="shared" si="152"/>
        <v>0.85100098457499185</v>
      </c>
      <c r="CD333">
        <v>42.55</v>
      </c>
    </row>
    <row r="334" spans="1:82" x14ac:dyDescent="0.3">
      <c r="A334" t="s">
        <v>855</v>
      </c>
      <c r="B334" t="s">
        <v>856</v>
      </c>
      <c r="C334" t="s">
        <v>104</v>
      </c>
      <c r="D334" t="s">
        <v>44</v>
      </c>
      <c r="E334">
        <v>19880201</v>
      </c>
      <c r="G334">
        <v>36777595</v>
      </c>
      <c r="H334">
        <v>8075247</v>
      </c>
      <c r="I334">
        <v>314432</v>
      </c>
      <c r="J334">
        <v>11417422</v>
      </c>
      <c r="K334">
        <v>154709</v>
      </c>
      <c r="L334">
        <v>148898</v>
      </c>
      <c r="M334">
        <v>104990</v>
      </c>
      <c r="N334">
        <v>8546798</v>
      </c>
      <c r="P334">
        <v>15542633</v>
      </c>
      <c r="R334">
        <v>471977</v>
      </c>
      <c r="S334">
        <v>117963</v>
      </c>
      <c r="T334">
        <v>471977</v>
      </c>
      <c r="U334">
        <v>36777595</v>
      </c>
      <c r="W334">
        <v>2368618</v>
      </c>
      <c r="Z334">
        <v>21267932</v>
      </c>
      <c r="AA334">
        <v>1001065</v>
      </c>
      <c r="AB334">
        <v>24121053</v>
      </c>
      <c r="AC334">
        <v>15232017</v>
      </c>
      <c r="AD334">
        <v>8889036</v>
      </c>
      <c r="AE334">
        <v>892327</v>
      </c>
      <c r="AF334">
        <v>2866497</v>
      </c>
      <c r="AG334">
        <v>886474</v>
      </c>
      <c r="AH334">
        <v>1357154</v>
      </c>
      <c r="AJ334">
        <v>2243739</v>
      </c>
      <c r="AK334">
        <v>1707350</v>
      </c>
      <c r="AL334">
        <v>153947</v>
      </c>
      <c r="AM334">
        <v>376127</v>
      </c>
      <c r="AN334">
        <v>1553403</v>
      </c>
      <c r="AO334">
        <f t="shared" si="153"/>
        <v>892327</v>
      </c>
      <c r="AP334">
        <f t="shared" si="154"/>
        <v>11333403</v>
      </c>
      <c r="AQ334">
        <f t="shared" si="155"/>
        <v>36622886</v>
      </c>
      <c r="AS334">
        <f t="shared" si="130"/>
        <v>28230797</v>
      </c>
      <c r="AT334">
        <f t="shared" si="131"/>
        <v>36622886</v>
      </c>
      <c r="AU334" s="3">
        <f t="shared" si="132"/>
        <v>42380000000</v>
      </c>
      <c r="AV334">
        <f t="shared" si="133"/>
        <v>3.1608282259973038E-2</v>
      </c>
      <c r="AW334">
        <f t="shared" si="134"/>
        <v>3.1608282259973038E-2</v>
      </c>
      <c r="AX334">
        <f t="shared" si="135"/>
        <v>2.3955362493829461E-2</v>
      </c>
      <c r="AY334">
        <f t="shared" si="136"/>
        <v>2.4262788254642533E-2</v>
      </c>
      <c r="AZ334">
        <f t="shared" si="137"/>
        <v>2.3955362493829461E-2</v>
      </c>
      <c r="BB334">
        <f t="shared" si="138"/>
        <v>6.0478278385126712E-2</v>
      </c>
      <c r="BD334">
        <f t="shared" si="139"/>
        <v>76.713098539588842</v>
      </c>
      <c r="BF334">
        <f t="shared" si="140"/>
        <v>0.84037358200987822</v>
      </c>
      <c r="BG334">
        <f t="shared" si="141"/>
        <v>1</v>
      </c>
      <c r="BI334">
        <f t="shared" si="142"/>
        <v>-11417422</v>
      </c>
      <c r="BL334">
        <f t="shared" si="143"/>
        <v>6.0478278385126712E-2</v>
      </c>
      <c r="BM334">
        <f>CD334/U334</f>
        <v>1.1523320108343137E-6</v>
      </c>
      <c r="BN334">
        <f>CD334/(U334-K334-J334)</f>
        <v>1.6813814655425508E-6</v>
      </c>
      <c r="BP334">
        <f t="shared" si="144"/>
        <v>0.11883797112837487</v>
      </c>
      <c r="BR334">
        <f t="shared" si="145"/>
        <v>3.1608282259973038E-2</v>
      </c>
      <c r="BT334">
        <f t="shared" si="146"/>
        <v>3.6993700067737507E-2</v>
      </c>
      <c r="BU334">
        <f t="shared" si="147"/>
        <v>0.99579338997017075</v>
      </c>
      <c r="BW334">
        <f t="shared" si="148"/>
        <v>6.4403830647436294E-2</v>
      </c>
      <c r="BX334">
        <f t="shared" si="149"/>
        <v>1.136782580953253E-6</v>
      </c>
      <c r="BY334">
        <f t="shared" si="150"/>
        <v>0.46985532985465783</v>
      </c>
      <c r="CA334">
        <f t="shared" si="151"/>
        <v>0.94482717387260118</v>
      </c>
      <c r="CB334">
        <f t="shared" si="152"/>
        <v>2.3137566840821555</v>
      </c>
      <c r="CD334">
        <v>42.38</v>
      </c>
    </row>
    <row r="335" spans="1:82" x14ac:dyDescent="0.3">
      <c r="A335" t="s">
        <v>857</v>
      </c>
      <c r="B335" t="s">
        <v>858</v>
      </c>
      <c r="C335" t="s">
        <v>43</v>
      </c>
      <c r="D335" t="s">
        <v>44</v>
      </c>
      <c r="E335">
        <v>911.6</v>
      </c>
      <c r="G335">
        <v>4264.7</v>
      </c>
      <c r="H335">
        <v>291.2</v>
      </c>
      <c r="J335">
        <v>1726.6</v>
      </c>
      <c r="K335">
        <v>392.4</v>
      </c>
      <c r="L335">
        <v>434.4</v>
      </c>
      <c r="N335">
        <v>1238.9000000000001</v>
      </c>
      <c r="P335">
        <v>4159.7</v>
      </c>
      <c r="R335">
        <v>2546.9</v>
      </c>
      <c r="S335">
        <v>249.8</v>
      </c>
      <c r="T335">
        <v>3061.1</v>
      </c>
      <c r="U335">
        <v>100.1</v>
      </c>
      <c r="V335">
        <v>1.7</v>
      </c>
      <c r="W335">
        <v>7153.4</v>
      </c>
      <c r="Y335">
        <v>687606</v>
      </c>
      <c r="AA335">
        <v>15</v>
      </c>
      <c r="AB335">
        <v>2881.7</v>
      </c>
      <c r="AC335">
        <v>227.8</v>
      </c>
      <c r="AD335">
        <v>2653.9</v>
      </c>
      <c r="AE335">
        <v>1659.1</v>
      </c>
      <c r="AF335">
        <v>957.5</v>
      </c>
      <c r="AH335">
        <v>1228.5999999999999</v>
      </c>
      <c r="AI335">
        <v>277.89999999999998</v>
      </c>
      <c r="AJ335">
        <v>915.2</v>
      </c>
      <c r="AK335">
        <v>1144</v>
      </c>
      <c r="AL335">
        <v>223.9</v>
      </c>
      <c r="AM335">
        <v>233.6</v>
      </c>
      <c r="AN335">
        <v>920.1</v>
      </c>
      <c r="AO335">
        <f t="shared" si="153"/>
        <v>1283.8241657170763</v>
      </c>
      <c r="AP335">
        <f t="shared" si="154"/>
        <v>-327.30000000000007</v>
      </c>
      <c r="AQ335">
        <f t="shared" si="155"/>
        <v>3872.2999999999997</v>
      </c>
      <c r="AS335">
        <f t="shared" si="130"/>
        <v>3025.7999999999997</v>
      </c>
      <c r="AT335">
        <f t="shared" si="131"/>
        <v>-292.29999999999995</v>
      </c>
      <c r="AU335" s="3">
        <f t="shared" si="132"/>
        <v>42130000000</v>
      </c>
      <c r="AV335">
        <f t="shared" si="133"/>
        <v>0.42429247330196196</v>
      </c>
      <c r="AW335">
        <f t="shared" si="134"/>
        <v>0.54831780025117327</v>
      </c>
      <c r="AX335">
        <f t="shared" si="135"/>
        <v>0.40611924766451868</v>
      </c>
      <c r="AY335">
        <f t="shared" si="136"/>
        <v>0.38903088142190539</v>
      </c>
      <c r="AZ335">
        <f t="shared" si="137"/>
        <v>0.52483234214855123</v>
      </c>
      <c r="BB335">
        <f t="shared" si="138"/>
        <v>0.37808182959878384</v>
      </c>
      <c r="BD335" t="e">
        <f t="shared" si="139"/>
        <v>#DIV/0!</v>
      </c>
      <c r="BF335">
        <f t="shared" si="140"/>
        <v>2.0465165826290748</v>
      </c>
      <c r="BG335">
        <f t="shared" si="141"/>
        <v>42.604395604395606</v>
      </c>
      <c r="BI335">
        <f t="shared" si="142"/>
        <v>-5891.2</v>
      </c>
      <c r="BL335">
        <f t="shared" si="143"/>
        <v>0.37808182959878384</v>
      </c>
      <c r="BM335">
        <f>CD335/U335</f>
        <v>0.42087912087912094</v>
      </c>
      <c r="BN335">
        <f>CD335/(U335-K335-J335)</f>
        <v>-2.0867799296646693E-2</v>
      </c>
      <c r="BP335">
        <f t="shared" si="144"/>
        <v>0.33226914668424889</v>
      </c>
      <c r="BR335">
        <f t="shared" si="145"/>
        <v>0.4242924733019619</v>
      </c>
      <c r="BT335">
        <f t="shared" si="146"/>
        <v>0.57573654440087452</v>
      </c>
      <c r="BU335">
        <f t="shared" si="147"/>
        <v>-6.8539404881937757E-2</v>
      </c>
      <c r="BW335">
        <f t="shared" si="148"/>
        <v>71.462537462537469</v>
      </c>
      <c r="BX335">
        <f t="shared" si="149"/>
        <v>1.013954305881133E-3</v>
      </c>
      <c r="BY335">
        <f t="shared" si="150"/>
        <v>-0.1133234500369318</v>
      </c>
      <c r="CA335">
        <f t="shared" si="151"/>
        <v>0.23504721930745012</v>
      </c>
      <c r="CB335">
        <f t="shared" si="152"/>
        <v>0.73581402857373468</v>
      </c>
      <c r="CD335">
        <v>42.13</v>
      </c>
    </row>
    <row r="336" spans="1:82" x14ac:dyDescent="0.3">
      <c r="A336" t="s">
        <v>859</v>
      </c>
      <c r="B336" t="s">
        <v>860</v>
      </c>
      <c r="C336" t="s">
        <v>164</v>
      </c>
      <c r="D336" t="s">
        <v>44</v>
      </c>
      <c r="E336">
        <v>2603032</v>
      </c>
      <c r="G336">
        <v>14631169</v>
      </c>
      <c r="H336">
        <v>-374</v>
      </c>
      <c r="I336">
        <v>818611</v>
      </c>
      <c r="J336">
        <v>6555877</v>
      </c>
      <c r="K336">
        <v>60</v>
      </c>
      <c r="L336">
        <v>948830</v>
      </c>
      <c r="M336">
        <v>1021713</v>
      </c>
      <c r="N336">
        <v>2098587</v>
      </c>
      <c r="O336">
        <v>620873</v>
      </c>
      <c r="P336">
        <v>4975865</v>
      </c>
      <c r="Q336">
        <v>889737</v>
      </c>
      <c r="R336">
        <v>1425375</v>
      </c>
      <c r="S336">
        <v>523332</v>
      </c>
      <c r="T336">
        <v>2079.6999999999998</v>
      </c>
      <c r="U336">
        <v>14631169</v>
      </c>
      <c r="V336">
        <v>2114031</v>
      </c>
      <c r="W336">
        <v>11057684</v>
      </c>
      <c r="AA336">
        <v>555739</v>
      </c>
      <c r="AB336">
        <v>6941180</v>
      </c>
      <c r="AC336">
        <v>4464713</v>
      </c>
      <c r="AD336">
        <v>2476467</v>
      </c>
      <c r="AE336">
        <v>2151.6999999999998</v>
      </c>
      <c r="AF336">
        <v>1376.1</v>
      </c>
      <c r="AH336">
        <v>1661539</v>
      </c>
      <c r="AI336">
        <v>285.39999999999998</v>
      </c>
      <c r="AJ336">
        <v>1305327</v>
      </c>
      <c r="AK336">
        <v>1828.8</v>
      </c>
      <c r="AL336">
        <v>-127.1</v>
      </c>
      <c r="AM336">
        <v>247.7</v>
      </c>
      <c r="AN336">
        <v>1701.7</v>
      </c>
      <c r="AO336">
        <f t="shared" si="153"/>
        <v>2151.3304057984792</v>
      </c>
      <c r="AP336">
        <f t="shared" si="154"/>
        <v>504445</v>
      </c>
      <c r="AQ336">
        <f t="shared" si="155"/>
        <v>14631109</v>
      </c>
      <c r="AS336">
        <f t="shared" si="130"/>
        <v>12532582</v>
      </c>
      <c r="AT336">
        <f t="shared" si="131"/>
        <v>14631109</v>
      </c>
      <c r="AU336" s="3">
        <f t="shared" si="132"/>
        <v>42020000000</v>
      </c>
      <c r="AV336">
        <f t="shared" si="133"/>
        <v>1.7165899299908665E-4</v>
      </c>
      <c r="AW336">
        <f t="shared" si="134"/>
        <v>1.716884836660155E-4</v>
      </c>
      <c r="AX336">
        <f t="shared" si="135"/>
        <v>1.470165955560148E-4</v>
      </c>
      <c r="AY336">
        <f t="shared" si="136"/>
        <v>1.4706275349563659E-4</v>
      </c>
      <c r="AZ336">
        <f t="shared" si="137"/>
        <v>1.4704185270902968E-4</v>
      </c>
      <c r="BB336">
        <f t="shared" si="138"/>
        <v>1.4592364127360188E-4</v>
      </c>
      <c r="BD336">
        <f t="shared" si="139"/>
        <v>8.4792166242574307</v>
      </c>
      <c r="BF336">
        <f t="shared" si="140"/>
        <v>0.46749212369274312</v>
      </c>
      <c r="BG336">
        <f t="shared" si="141"/>
        <v>1</v>
      </c>
      <c r="BI336">
        <f t="shared" si="142"/>
        <v>-6555877</v>
      </c>
      <c r="BL336">
        <f t="shared" si="143"/>
        <v>1.4592364127360188E-4</v>
      </c>
      <c r="BM336">
        <f>CD336/U336</f>
        <v>2.8719509698780734E-6</v>
      </c>
      <c r="BN336">
        <f>CD336/(U336-K336-J336)</f>
        <v>5.2035656684538606E-6</v>
      </c>
      <c r="BP336">
        <f t="shared" si="144"/>
        <v>1.9825159410935891E-4</v>
      </c>
      <c r="BR336">
        <f t="shared" si="145"/>
        <v>1.7165899299908667E-4</v>
      </c>
      <c r="BT336">
        <f t="shared" si="146"/>
        <v>3.0999052034380321E-4</v>
      </c>
      <c r="BU336">
        <f t="shared" si="147"/>
        <v>0.99999589916567844</v>
      </c>
      <c r="BW336">
        <f t="shared" si="148"/>
        <v>0.75576216773929683</v>
      </c>
      <c r="BX336">
        <f t="shared" si="149"/>
        <v>5.4744411098636746E-4</v>
      </c>
      <c r="BY336">
        <f t="shared" si="150"/>
        <v>7.2674351265354917E-2</v>
      </c>
      <c r="CA336">
        <f t="shared" si="151"/>
        <v>-1.7821515143284506E-4</v>
      </c>
      <c r="CB336">
        <f t="shared" si="152"/>
        <v>0.75351605627977303</v>
      </c>
      <c r="CD336">
        <v>42.02</v>
      </c>
    </row>
    <row r="337" spans="1:82" x14ac:dyDescent="0.3">
      <c r="A337" t="s">
        <v>861</v>
      </c>
      <c r="B337" t="s">
        <v>862</v>
      </c>
      <c r="C337" t="s">
        <v>113</v>
      </c>
      <c r="D337" t="s">
        <v>44</v>
      </c>
      <c r="E337">
        <v>29</v>
      </c>
      <c r="F337">
        <v>1730</v>
      </c>
      <c r="G337">
        <v>1759</v>
      </c>
      <c r="H337">
        <v>1114</v>
      </c>
      <c r="I337">
        <v>11</v>
      </c>
      <c r="J337">
        <v>5621</v>
      </c>
      <c r="K337">
        <v>1067</v>
      </c>
      <c r="L337">
        <v>91</v>
      </c>
      <c r="N337">
        <v>1072</v>
      </c>
      <c r="O337">
        <v>5817</v>
      </c>
      <c r="P337">
        <v>6889</v>
      </c>
      <c r="Q337">
        <v>906</v>
      </c>
      <c r="R337">
        <v>33</v>
      </c>
      <c r="T337">
        <v>3320</v>
      </c>
      <c r="U337">
        <v>9192</v>
      </c>
      <c r="W337">
        <v>9567</v>
      </c>
      <c r="Y337">
        <v>3</v>
      </c>
      <c r="AA337">
        <v>1159</v>
      </c>
      <c r="AB337">
        <v>-1</v>
      </c>
      <c r="AC337">
        <v>28811</v>
      </c>
      <c r="AD337">
        <v>-28812</v>
      </c>
      <c r="AE337">
        <v>1413</v>
      </c>
      <c r="AF337">
        <v>-1</v>
      </c>
      <c r="AH337">
        <v>1218</v>
      </c>
      <c r="AI337">
        <v>182</v>
      </c>
      <c r="AJ337">
        <v>788</v>
      </c>
      <c r="AK337">
        <v>1708</v>
      </c>
      <c r="AL337">
        <v>307</v>
      </c>
      <c r="AM337">
        <v>674</v>
      </c>
      <c r="AN337">
        <v>1401</v>
      </c>
      <c r="AO337">
        <f t="shared" si="153"/>
        <v>1201.8620689655172</v>
      </c>
      <c r="AP337">
        <f t="shared" si="154"/>
        <v>-1043</v>
      </c>
      <c r="AQ337">
        <f t="shared" si="155"/>
        <v>692</v>
      </c>
      <c r="AS337">
        <f t="shared" si="130"/>
        <v>687</v>
      </c>
      <c r="AT337">
        <f t="shared" si="131"/>
        <v>8125</v>
      </c>
      <c r="AU337" s="3">
        <f t="shared" si="132"/>
        <v>41850000000</v>
      </c>
      <c r="AV337">
        <f t="shared" si="133"/>
        <v>1.7494353260051196</v>
      </c>
      <c r="AW337">
        <f t="shared" si="134"/>
        <v>2.0567685589519651</v>
      </c>
      <c r="AX337">
        <f t="shared" si="135"/>
        <v>9.6056751036246585E-2</v>
      </c>
      <c r="AY337">
        <f t="shared" si="136"/>
        <v>0.80329732802728826</v>
      </c>
      <c r="AZ337">
        <f t="shared" si="137"/>
        <v>0.11293158567774936</v>
      </c>
      <c r="BB337">
        <f t="shared" si="138"/>
        <v>2.4861717612809318</v>
      </c>
      <c r="BD337">
        <f t="shared" si="139"/>
        <v>-9.0909090909090912E-2</v>
      </c>
      <c r="BF337">
        <f t="shared" si="140"/>
        <v>-1.1038745998454576E-4</v>
      </c>
      <c r="BG337">
        <f t="shared" si="141"/>
        <v>0.19136205395996519</v>
      </c>
      <c r="BI337">
        <f t="shared" si="142"/>
        <v>1812</v>
      </c>
      <c r="BL337">
        <f t="shared" si="143"/>
        <v>2.4861717612809318</v>
      </c>
      <c r="BM337">
        <f>CD337/U337</f>
        <v>4.5528720626631857E-3</v>
      </c>
      <c r="BN337">
        <f>CD337/(U337-K337-J337)</f>
        <v>1.6713258785942493E-2</v>
      </c>
      <c r="BP337">
        <f t="shared" si="144"/>
        <v>1</v>
      </c>
      <c r="BR337">
        <f t="shared" si="145"/>
        <v>1.7494353260051196</v>
      </c>
      <c r="BT337">
        <f t="shared" si="146"/>
        <v>-1413</v>
      </c>
      <c r="BU337">
        <f t="shared" si="147"/>
        <v>4.6191017623649797</v>
      </c>
      <c r="BW337">
        <f t="shared" si="148"/>
        <v>1.0407963446475197</v>
      </c>
      <c r="BX337">
        <f t="shared" si="149"/>
        <v>-1.0662313432835822</v>
      </c>
      <c r="BY337">
        <f t="shared" si="150"/>
        <v>1042.9729477611941</v>
      </c>
      <c r="CA337">
        <f t="shared" si="151"/>
        <v>1.039179104477612</v>
      </c>
      <c r="CB337">
        <f t="shared" si="152"/>
        <v>2.7052238805970148E-2</v>
      </c>
      <c r="CD337">
        <v>41.85</v>
      </c>
    </row>
    <row r="338" spans="1:82" x14ac:dyDescent="0.3">
      <c r="A338" t="s">
        <v>863</v>
      </c>
      <c r="B338" t="s">
        <v>864</v>
      </c>
      <c r="C338" t="s">
        <v>119</v>
      </c>
      <c r="D338" t="s">
        <v>44</v>
      </c>
      <c r="E338">
        <v>1871</v>
      </c>
      <c r="G338">
        <v>6727</v>
      </c>
      <c r="H338">
        <v>21</v>
      </c>
      <c r="I338">
        <v>1304</v>
      </c>
      <c r="J338">
        <v>736</v>
      </c>
      <c r="K338">
        <v>416</v>
      </c>
      <c r="N338">
        <v>1269</v>
      </c>
      <c r="P338">
        <v>14375</v>
      </c>
      <c r="Q338">
        <v>27</v>
      </c>
      <c r="R338">
        <v>11306</v>
      </c>
      <c r="S338">
        <v>249</v>
      </c>
      <c r="T338">
        <v>11333</v>
      </c>
      <c r="W338">
        <v>7256</v>
      </c>
      <c r="AA338">
        <v>392</v>
      </c>
      <c r="AB338">
        <v>7549</v>
      </c>
      <c r="AE338">
        <v>2403</v>
      </c>
      <c r="AF338">
        <v>1486</v>
      </c>
      <c r="AH338">
        <v>1900</v>
      </c>
      <c r="AI338">
        <v>414</v>
      </c>
      <c r="AJ338">
        <v>1396</v>
      </c>
      <c r="AK338">
        <v>1689</v>
      </c>
      <c r="AM338">
        <v>175</v>
      </c>
      <c r="AO338">
        <f t="shared" si="153"/>
        <v>1879.398947368421</v>
      </c>
      <c r="AP338">
        <f t="shared" si="154"/>
        <v>602</v>
      </c>
      <c r="AQ338">
        <f t="shared" si="155"/>
        <v>6311</v>
      </c>
      <c r="AS338">
        <f t="shared" si="130"/>
        <v>5458</v>
      </c>
      <c r="AT338">
        <f t="shared" si="131"/>
        <v>-416</v>
      </c>
      <c r="AU338" s="3">
        <f t="shared" si="132"/>
        <v>41740000000</v>
      </c>
      <c r="AV338">
        <f t="shared" si="133"/>
        <v>0.34433839270216582</v>
      </c>
      <c r="AW338">
        <f t="shared" si="134"/>
        <v>0.44027116159765484</v>
      </c>
      <c r="AX338">
        <f t="shared" si="135"/>
        <v>0.16583419636181249</v>
      </c>
      <c r="AY338">
        <f t="shared" si="136"/>
        <v>0.35721718448045192</v>
      </c>
      <c r="AZ338">
        <f t="shared" si="137"/>
        <v>0.21203564810729728</v>
      </c>
      <c r="BB338">
        <f t="shared" si="138"/>
        <v>0.30945401245877613</v>
      </c>
      <c r="BD338">
        <f t="shared" si="139"/>
        <v>5.7891104294478524</v>
      </c>
      <c r="BF338">
        <f t="shared" si="140"/>
        <v>0.75009936406995226</v>
      </c>
      <c r="BG338" t="e">
        <f t="shared" si="141"/>
        <v>#DIV/0!</v>
      </c>
      <c r="BI338">
        <f t="shared" si="142"/>
        <v>-7463</v>
      </c>
      <c r="BL338">
        <f t="shared" si="143"/>
        <v>0.30945401245877613</v>
      </c>
      <c r="BM338" t="e">
        <f>CD338/U338</f>
        <v>#DIV/0!</v>
      </c>
      <c r="BN338">
        <f>CD338/(U338-K338-J338)</f>
        <v>-3.6232638888888891E-2</v>
      </c>
      <c r="BP338">
        <f t="shared" si="144"/>
        <v>0.19684726453834944</v>
      </c>
      <c r="BR338">
        <f t="shared" si="145"/>
        <v>0.34433839270216582</v>
      </c>
      <c r="BT338">
        <f t="shared" si="146"/>
        <v>0.31832030732547356</v>
      </c>
      <c r="BU338">
        <f t="shared" si="147"/>
        <v>-6.1840344878846439E-2</v>
      </c>
      <c r="BW338" t="e">
        <f t="shared" si="148"/>
        <v>#DIV/0!</v>
      </c>
      <c r="BX338">
        <f t="shared" si="149"/>
        <v>1.0033228440490547E-3</v>
      </c>
      <c r="BY338">
        <f t="shared" si="150"/>
        <v>7.9940970894542315E-2</v>
      </c>
      <c r="CA338">
        <f t="shared" si="151"/>
        <v>1.6548463356973995E-2</v>
      </c>
      <c r="CB338">
        <f t="shared" si="152"/>
        <v>1.4743892828999212</v>
      </c>
      <c r="CD338">
        <v>41.74</v>
      </c>
    </row>
    <row r="339" spans="1:82" x14ac:dyDescent="0.3">
      <c r="A339" t="s">
        <v>865</v>
      </c>
      <c r="B339" t="s">
        <v>866</v>
      </c>
      <c r="C339" t="s">
        <v>592</v>
      </c>
      <c r="D339" t="s">
        <v>44</v>
      </c>
      <c r="G339">
        <v>28865.7</v>
      </c>
      <c r="H339">
        <v>4516.3999999999996</v>
      </c>
      <c r="I339">
        <v>531</v>
      </c>
      <c r="J339">
        <v>163.5</v>
      </c>
      <c r="L339">
        <v>147.1</v>
      </c>
      <c r="M339">
        <v>20152.900000000001</v>
      </c>
      <c r="P339">
        <v>6455</v>
      </c>
      <c r="S339">
        <v>1345.5</v>
      </c>
      <c r="U339">
        <v>25824.400000000001</v>
      </c>
      <c r="V339">
        <v>6132.9</v>
      </c>
      <c r="W339">
        <v>27951</v>
      </c>
      <c r="Y339">
        <v>4</v>
      </c>
      <c r="Z339">
        <v>3617516</v>
      </c>
      <c r="AB339">
        <v>1685.1</v>
      </c>
      <c r="AC339">
        <v>1321.7</v>
      </c>
      <c r="AD339">
        <v>363.39999999999992</v>
      </c>
      <c r="AF339">
        <v>4148.8999999999996</v>
      </c>
      <c r="AH339">
        <v>228.7</v>
      </c>
      <c r="AI339">
        <v>1478.7</v>
      </c>
      <c r="AK339">
        <v>2189.8000000000002</v>
      </c>
      <c r="AM339">
        <v>87.1</v>
      </c>
      <c r="AO339">
        <f t="shared" si="153"/>
        <v>0</v>
      </c>
      <c r="AP339">
        <f t="shared" si="154"/>
        <v>0</v>
      </c>
      <c r="AQ339">
        <f t="shared" si="155"/>
        <v>28865.7</v>
      </c>
      <c r="AS339">
        <f t="shared" si="130"/>
        <v>28865.7</v>
      </c>
      <c r="AT339">
        <f t="shared" si="131"/>
        <v>25824.400000000001</v>
      </c>
      <c r="AU339" s="3">
        <f t="shared" si="132"/>
        <v>41660000000</v>
      </c>
      <c r="AV339">
        <f t="shared" si="133"/>
        <v>0</v>
      </c>
      <c r="AW339">
        <f t="shared" si="134"/>
        <v>0</v>
      </c>
      <c r="AX339">
        <f t="shared" si="135"/>
        <v>0</v>
      </c>
      <c r="AY339">
        <f t="shared" si="136"/>
        <v>0</v>
      </c>
      <c r="AZ339">
        <f t="shared" si="137"/>
        <v>0</v>
      </c>
      <c r="BB339">
        <f t="shared" si="138"/>
        <v>7.5861662803950708E-2</v>
      </c>
      <c r="BD339">
        <f t="shared" si="139"/>
        <v>3.1734463276836156</v>
      </c>
      <c r="BF339">
        <f t="shared" si="140"/>
        <v>6.525224206564334E-2</v>
      </c>
      <c r="BG339">
        <f t="shared" si="141"/>
        <v>1.1177684670311798</v>
      </c>
      <c r="BI339">
        <f t="shared" si="142"/>
        <v>-3204.7999999999993</v>
      </c>
      <c r="BL339">
        <f t="shared" si="143"/>
        <v>7.5861662803950708E-2</v>
      </c>
      <c r="BM339">
        <f>CD339/U339</f>
        <v>1.6132030173014666E-3</v>
      </c>
      <c r="BN339">
        <f>CD339/(U339-K339-J339)</f>
        <v>1.6234816393813152E-3</v>
      </c>
      <c r="BP339">
        <f t="shared" si="144"/>
        <v>2.4621090736454807</v>
      </c>
      <c r="BR339">
        <f t="shared" si="145"/>
        <v>0</v>
      </c>
      <c r="BT339">
        <f t="shared" si="146"/>
        <v>0</v>
      </c>
      <c r="BU339">
        <f t="shared" si="147"/>
        <v>0.89463965883384089</v>
      </c>
      <c r="BW339">
        <f t="shared" si="148"/>
        <v>1.0823484766345006</v>
      </c>
      <c r="BX339" t="e">
        <f t="shared" si="149"/>
        <v>#DIV/0!</v>
      </c>
      <c r="BY339" t="e">
        <f t="shared" si="150"/>
        <v>#DIV/0!</v>
      </c>
      <c r="CA339" t="e">
        <f t="shared" si="151"/>
        <v>#DIV/0!</v>
      </c>
      <c r="CB339" t="e">
        <f t="shared" si="152"/>
        <v>#DIV/0!</v>
      </c>
      <c r="CD339">
        <v>41.66</v>
      </c>
    </row>
    <row r="340" spans="1:82" x14ac:dyDescent="0.3">
      <c r="A340" t="s">
        <v>867</v>
      </c>
      <c r="B340" t="s">
        <v>868</v>
      </c>
      <c r="C340" t="s">
        <v>43</v>
      </c>
      <c r="D340" t="s">
        <v>44</v>
      </c>
      <c r="E340">
        <v>2333</v>
      </c>
      <c r="F340">
        <v>2333</v>
      </c>
      <c r="G340">
        <v>2333</v>
      </c>
      <c r="H340">
        <v>161</v>
      </c>
      <c r="I340">
        <v>21795</v>
      </c>
      <c r="L340">
        <v>42</v>
      </c>
      <c r="M340">
        <v>2333</v>
      </c>
      <c r="N340">
        <v>2333</v>
      </c>
      <c r="O340">
        <v>2333</v>
      </c>
      <c r="P340">
        <v>2333</v>
      </c>
      <c r="Q340">
        <v>900</v>
      </c>
      <c r="R340">
        <v>10978</v>
      </c>
      <c r="S340">
        <v>253</v>
      </c>
      <c r="T340">
        <v>2333</v>
      </c>
      <c r="U340">
        <v>2333</v>
      </c>
      <c r="W340">
        <v>4238</v>
      </c>
      <c r="Y340">
        <v>3</v>
      </c>
      <c r="AA340">
        <v>6</v>
      </c>
      <c r="AB340">
        <v>2333</v>
      </c>
      <c r="AE340">
        <v>2319</v>
      </c>
      <c r="AF340">
        <v>1631</v>
      </c>
      <c r="AH340">
        <v>4501</v>
      </c>
      <c r="AI340">
        <v>800</v>
      </c>
      <c r="AJ340">
        <v>2333</v>
      </c>
      <c r="AK340">
        <v>6413</v>
      </c>
      <c r="AL340">
        <v>690</v>
      </c>
      <c r="AN340">
        <v>5723</v>
      </c>
      <c r="AO340">
        <f t="shared" si="153"/>
        <v>1906.8249277938237</v>
      </c>
      <c r="AP340">
        <f t="shared" si="154"/>
        <v>0</v>
      </c>
      <c r="AQ340">
        <f t="shared" si="155"/>
        <v>2333</v>
      </c>
      <c r="AS340">
        <f t="shared" si="130"/>
        <v>0</v>
      </c>
      <c r="AT340">
        <f t="shared" si="131"/>
        <v>2333</v>
      </c>
      <c r="AU340" s="3">
        <f t="shared" si="132"/>
        <v>41480000000</v>
      </c>
      <c r="AV340" t="e">
        <f t="shared" si="133"/>
        <v>#DIV/0!</v>
      </c>
      <c r="AW340" t="e">
        <f t="shared" si="134"/>
        <v>#DIV/0!</v>
      </c>
      <c r="AX340">
        <f t="shared" si="135"/>
        <v>0.40866372220184821</v>
      </c>
      <c r="AY340">
        <f t="shared" si="136"/>
        <v>0.99399914273467638</v>
      </c>
      <c r="AZ340">
        <f t="shared" si="137"/>
        <v>0.49699957136733819</v>
      </c>
      <c r="BB340" t="e">
        <f t="shared" si="138"/>
        <v>#DIV/0!</v>
      </c>
      <c r="BD340">
        <f t="shared" si="139"/>
        <v>0.10704289974764854</v>
      </c>
      <c r="BF340">
        <f t="shared" si="140"/>
        <v>0.19641353763259808</v>
      </c>
      <c r="BG340">
        <f t="shared" si="141"/>
        <v>1</v>
      </c>
      <c r="BI340">
        <f t="shared" si="142"/>
        <v>0</v>
      </c>
      <c r="BL340" t="e">
        <f t="shared" si="143"/>
        <v>#DIV/0!</v>
      </c>
      <c r="BM340">
        <f>CD340/U340</f>
        <v>1.7779682811830261E-2</v>
      </c>
      <c r="BN340">
        <f>CD340/(U340-K340-J340)</f>
        <v>1.7779682811830261E-2</v>
      </c>
      <c r="BP340">
        <f t="shared" si="144"/>
        <v>0.69909987141020147</v>
      </c>
      <c r="BR340" t="e">
        <f t="shared" si="145"/>
        <v>#DIV/0!</v>
      </c>
      <c r="BT340">
        <f t="shared" si="146"/>
        <v>0.99399914273467638</v>
      </c>
      <c r="BU340">
        <f t="shared" si="147"/>
        <v>1</v>
      </c>
      <c r="BW340">
        <f t="shared" si="148"/>
        <v>1.8165452207458208</v>
      </c>
      <c r="BX340">
        <f t="shared" si="149"/>
        <v>4.2311378633489642E-5</v>
      </c>
      <c r="BY340">
        <f t="shared" si="150"/>
        <v>0</v>
      </c>
      <c r="CA340">
        <f t="shared" si="151"/>
        <v>6.9009858551221603E-2</v>
      </c>
      <c r="CB340">
        <f t="shared" si="152"/>
        <v>0</v>
      </c>
      <c r="CD340">
        <v>41.48</v>
      </c>
    </row>
    <row r="341" spans="1:82" x14ac:dyDescent="0.3">
      <c r="A341" t="s">
        <v>869</v>
      </c>
      <c r="B341" t="s">
        <v>870</v>
      </c>
      <c r="C341" t="s">
        <v>119</v>
      </c>
      <c r="D341" t="s">
        <v>44</v>
      </c>
      <c r="E341">
        <v>5336153</v>
      </c>
      <c r="G341">
        <v>9630527</v>
      </c>
      <c r="H341">
        <v>2079468</v>
      </c>
      <c r="I341">
        <v>1236884</v>
      </c>
      <c r="J341">
        <v>603947</v>
      </c>
      <c r="K341">
        <v>740</v>
      </c>
      <c r="L341">
        <v>740</v>
      </c>
      <c r="M341">
        <v>1473978</v>
      </c>
      <c r="N341">
        <v>1507858</v>
      </c>
      <c r="O341">
        <v>740</v>
      </c>
      <c r="P341">
        <v>9630527</v>
      </c>
      <c r="Q341">
        <v>740</v>
      </c>
      <c r="R341">
        <v>2</v>
      </c>
      <c r="S341">
        <v>740</v>
      </c>
      <c r="T341">
        <v>742</v>
      </c>
      <c r="U341">
        <v>9630527</v>
      </c>
      <c r="W341">
        <v>5999183</v>
      </c>
      <c r="Z341">
        <v>740</v>
      </c>
      <c r="AA341">
        <v>740</v>
      </c>
      <c r="AB341">
        <v>1109419</v>
      </c>
      <c r="AC341">
        <v>557002</v>
      </c>
      <c r="AD341">
        <v>552417</v>
      </c>
      <c r="AE341">
        <v>104738</v>
      </c>
      <c r="AF341">
        <v>740</v>
      </c>
      <c r="AG341">
        <v>993601</v>
      </c>
      <c r="AH341">
        <v>1695401</v>
      </c>
      <c r="AI341">
        <v>294582</v>
      </c>
      <c r="AJ341">
        <v>1329812</v>
      </c>
      <c r="AK341">
        <v>1432471</v>
      </c>
      <c r="AL341">
        <v>740</v>
      </c>
      <c r="AM341">
        <v>740</v>
      </c>
      <c r="AN341">
        <v>1431731</v>
      </c>
      <c r="AO341">
        <f t="shared" si="153"/>
        <v>86539.397123158473</v>
      </c>
      <c r="AP341">
        <f t="shared" si="154"/>
        <v>3828295</v>
      </c>
      <c r="AQ341">
        <f t="shared" si="155"/>
        <v>9629787</v>
      </c>
      <c r="AS341">
        <f t="shared" si="130"/>
        <v>8122669</v>
      </c>
      <c r="AT341">
        <f t="shared" si="131"/>
        <v>9629787</v>
      </c>
      <c r="AU341" s="3">
        <f t="shared" si="132"/>
        <v>41090000000</v>
      </c>
      <c r="AV341">
        <f t="shared" si="133"/>
        <v>1.0654059290506418E-2</v>
      </c>
      <c r="AW341">
        <f t="shared" si="134"/>
        <v>1.2894530110730844E-2</v>
      </c>
      <c r="AX341">
        <f t="shared" si="135"/>
        <v>8.9852538770496884E-3</v>
      </c>
      <c r="AY341">
        <f t="shared" si="136"/>
        <v>1.087562497877842E-2</v>
      </c>
      <c r="AZ341">
        <f t="shared" si="137"/>
        <v>1.0874787112684735E-2</v>
      </c>
      <c r="BB341">
        <f t="shared" si="138"/>
        <v>0.17635471788891066</v>
      </c>
      <c r="BD341">
        <f t="shared" si="139"/>
        <v>0.89694668214642603</v>
      </c>
      <c r="BF341">
        <f t="shared" si="140"/>
        <v>0.13657058592751248</v>
      </c>
      <c r="BG341">
        <f t="shared" si="141"/>
        <v>1</v>
      </c>
      <c r="BI341">
        <f t="shared" si="142"/>
        <v>-603947</v>
      </c>
      <c r="BL341">
        <f t="shared" si="143"/>
        <v>0.17635471788891066</v>
      </c>
      <c r="BM341">
        <f>CD341/U341</f>
        <v>4.2666408598407963E-6</v>
      </c>
      <c r="BN341">
        <f>CD341/(U341-K341-J341)</f>
        <v>4.5524848656745521E-6</v>
      </c>
      <c r="BP341">
        <f t="shared" si="144"/>
        <v>6.6701579835932144E-4</v>
      </c>
      <c r="BR341">
        <f t="shared" si="145"/>
        <v>1.0654059290506418E-2</v>
      </c>
      <c r="BT341">
        <f t="shared" si="146"/>
        <v>9.4407973903457579E-2</v>
      </c>
      <c r="BU341">
        <f t="shared" si="147"/>
        <v>0.99992316100666145</v>
      </c>
      <c r="BW341">
        <f t="shared" si="148"/>
        <v>0.62293403050528806</v>
      </c>
      <c r="BX341">
        <f t="shared" si="149"/>
        <v>5.3249359669791827E-3</v>
      </c>
      <c r="BY341">
        <f t="shared" si="150"/>
        <v>3.4507229111500659</v>
      </c>
      <c r="CA341">
        <f t="shared" si="151"/>
        <v>1.379087420698766</v>
      </c>
      <c r="CB341">
        <f t="shared" si="152"/>
        <v>2.5613651948658296</v>
      </c>
      <c r="CD341">
        <v>41.09</v>
      </c>
    </row>
    <row r="342" spans="1:82" x14ac:dyDescent="0.3">
      <c r="A342" t="s">
        <v>871</v>
      </c>
      <c r="B342" t="s">
        <v>872</v>
      </c>
      <c r="C342" t="s">
        <v>119</v>
      </c>
      <c r="D342" t="s">
        <v>44</v>
      </c>
      <c r="E342">
        <v>9354</v>
      </c>
      <c r="F342">
        <v>5.6</v>
      </c>
      <c r="G342">
        <v>42938</v>
      </c>
      <c r="H342">
        <v>979</v>
      </c>
      <c r="I342">
        <v>26262</v>
      </c>
      <c r="J342">
        <v>166</v>
      </c>
      <c r="L342">
        <v>5758</v>
      </c>
      <c r="N342">
        <v>7007</v>
      </c>
      <c r="P342">
        <v>-8466</v>
      </c>
      <c r="R342">
        <v>104</v>
      </c>
      <c r="S342">
        <v>616</v>
      </c>
      <c r="T342">
        <v>-8466</v>
      </c>
      <c r="U342">
        <v>42938</v>
      </c>
      <c r="Y342">
        <v>3322488</v>
      </c>
      <c r="AA342">
        <v>51</v>
      </c>
      <c r="AB342">
        <v>51359</v>
      </c>
      <c r="AE342">
        <v>3322488</v>
      </c>
      <c r="AF342">
        <v>4790</v>
      </c>
      <c r="AG342">
        <v>3322488</v>
      </c>
      <c r="AH342">
        <v>6239</v>
      </c>
      <c r="AI342">
        <v>88</v>
      </c>
      <c r="AJ342">
        <v>5253</v>
      </c>
      <c r="AK342">
        <v>5981</v>
      </c>
      <c r="AL342">
        <v>64</v>
      </c>
      <c r="AM342">
        <v>5267</v>
      </c>
      <c r="AN342">
        <v>5917</v>
      </c>
      <c r="AO342">
        <f t="shared" si="153"/>
        <v>3275624.8898861995</v>
      </c>
      <c r="AP342">
        <f t="shared" si="154"/>
        <v>2347</v>
      </c>
      <c r="AQ342">
        <f t="shared" si="155"/>
        <v>42938</v>
      </c>
      <c r="AS342">
        <f t="shared" si="130"/>
        <v>35931</v>
      </c>
      <c r="AT342">
        <f t="shared" si="131"/>
        <v>42938</v>
      </c>
      <c r="AU342" s="3">
        <f t="shared" si="132"/>
        <v>41060000000</v>
      </c>
      <c r="AV342">
        <f t="shared" si="133"/>
        <v>91.164311872372039</v>
      </c>
      <c r="AW342">
        <f t="shared" si="134"/>
        <v>92.468564749102441</v>
      </c>
      <c r="AX342">
        <f t="shared" si="135"/>
        <v>95.022768910599893</v>
      </c>
      <c r="AY342">
        <f t="shared" si="136"/>
        <v>77.378732125390101</v>
      </c>
      <c r="AZ342">
        <f t="shared" si="137"/>
        <v>96.382223253655141</v>
      </c>
      <c r="BB342">
        <f t="shared" si="138"/>
        <v>0.16645793326097241</v>
      </c>
      <c r="BD342">
        <f t="shared" si="139"/>
        <v>1.9556393267839465</v>
      </c>
      <c r="BF342">
        <f t="shared" si="140"/>
        <v>1.4252532260302484</v>
      </c>
      <c r="BG342">
        <f t="shared" si="141"/>
        <v>1</v>
      </c>
      <c r="BI342">
        <f t="shared" si="142"/>
        <v>-166</v>
      </c>
      <c r="BL342">
        <f t="shared" si="143"/>
        <v>0.16645793326097241</v>
      </c>
      <c r="BM342">
        <f>CD342/U342</f>
        <v>9.5626251804928038E-4</v>
      </c>
      <c r="BN342">
        <f>CD342/(U342-K342-J342)</f>
        <v>9.5997381464509501E-4</v>
      </c>
      <c r="BP342">
        <f t="shared" si="144"/>
        <v>9.3265055783796416E-2</v>
      </c>
      <c r="BR342">
        <f t="shared" si="145"/>
        <v>91.164311872372039</v>
      </c>
      <c r="BT342">
        <f t="shared" si="146"/>
        <v>64.691446484549928</v>
      </c>
      <c r="BU342">
        <f t="shared" si="147"/>
        <v>1</v>
      </c>
      <c r="BW342">
        <f t="shared" si="148"/>
        <v>0</v>
      </c>
      <c r="BX342">
        <f t="shared" si="149"/>
        <v>3.0786392253734926E-4</v>
      </c>
      <c r="BY342">
        <f t="shared" si="150"/>
        <v>4.5723922793736681E-2</v>
      </c>
      <c r="CA342">
        <f t="shared" si="151"/>
        <v>0.13971742543171115</v>
      </c>
      <c r="CB342">
        <f t="shared" si="152"/>
        <v>1.334950763522192</v>
      </c>
      <c r="CD342">
        <v>41.06</v>
      </c>
    </row>
    <row r="343" spans="1:82" x14ac:dyDescent="0.3">
      <c r="A343" t="s">
        <v>873</v>
      </c>
      <c r="B343" t="s">
        <v>874</v>
      </c>
      <c r="C343" t="s">
        <v>284</v>
      </c>
      <c r="D343" t="s">
        <v>252</v>
      </c>
      <c r="AO343" t="e">
        <f t="shared" si="153"/>
        <v>#DIV/0!</v>
      </c>
      <c r="AP343">
        <f t="shared" si="154"/>
        <v>0</v>
      </c>
      <c r="AQ343">
        <f t="shared" si="155"/>
        <v>0</v>
      </c>
      <c r="AS343">
        <f t="shared" si="130"/>
        <v>0</v>
      </c>
      <c r="AT343">
        <f t="shared" si="131"/>
        <v>0</v>
      </c>
      <c r="AU343" s="3">
        <f t="shared" si="132"/>
        <v>40600000000</v>
      </c>
      <c r="AV343" t="e">
        <f t="shared" si="133"/>
        <v>#DIV/0!</v>
      </c>
      <c r="AW343" t="e">
        <f t="shared" si="134"/>
        <v>#DIV/0!</v>
      </c>
      <c r="AX343" t="e">
        <f t="shared" si="135"/>
        <v>#DIV/0!</v>
      </c>
      <c r="AY343" t="e">
        <f t="shared" si="136"/>
        <v>#DIV/0!</v>
      </c>
      <c r="AZ343" t="e">
        <f t="shared" si="137"/>
        <v>#DIV/0!</v>
      </c>
      <c r="BB343" t="e">
        <f t="shared" si="138"/>
        <v>#DIV/0!</v>
      </c>
      <c r="BD343" t="e">
        <f t="shared" si="139"/>
        <v>#DIV/0!</v>
      </c>
      <c r="BF343" t="e">
        <f t="shared" si="140"/>
        <v>#DIV/0!</v>
      </c>
      <c r="BG343" t="e">
        <f t="shared" si="141"/>
        <v>#DIV/0!</v>
      </c>
      <c r="BI343">
        <f t="shared" si="142"/>
        <v>0</v>
      </c>
      <c r="BL343" t="e">
        <f t="shared" si="143"/>
        <v>#DIV/0!</v>
      </c>
      <c r="BM343" t="e">
        <f>CD343/U343</f>
        <v>#DIV/0!</v>
      </c>
      <c r="BN343" t="e">
        <f>CD343/(U343-K343-J343)</f>
        <v>#DIV/0!</v>
      </c>
      <c r="BP343" t="e">
        <f t="shared" si="144"/>
        <v>#DIV/0!</v>
      </c>
      <c r="BR343" t="e">
        <f t="shared" si="145"/>
        <v>#DIV/0!</v>
      </c>
      <c r="BT343" t="e">
        <f t="shared" si="146"/>
        <v>#DIV/0!</v>
      </c>
      <c r="BU343" t="e">
        <f t="shared" si="147"/>
        <v>#DIV/0!</v>
      </c>
      <c r="BW343" t="e">
        <f t="shared" si="148"/>
        <v>#DIV/0!</v>
      </c>
      <c r="BX343" t="e">
        <f t="shared" si="149"/>
        <v>#DIV/0!</v>
      </c>
      <c r="BY343" t="e">
        <f t="shared" si="150"/>
        <v>#DIV/0!</v>
      </c>
      <c r="CA343" t="e">
        <f t="shared" si="151"/>
        <v>#DIV/0!</v>
      </c>
      <c r="CB343" t="e">
        <f t="shared" si="152"/>
        <v>#DIV/0!</v>
      </c>
      <c r="CD343">
        <v>40.6</v>
      </c>
    </row>
    <row r="344" spans="1:82" x14ac:dyDescent="0.3">
      <c r="A344" t="s">
        <v>875</v>
      </c>
      <c r="B344" t="s">
        <v>876</v>
      </c>
      <c r="C344" t="s">
        <v>148</v>
      </c>
      <c r="D344" t="s">
        <v>44</v>
      </c>
      <c r="E344">
        <v>4235</v>
      </c>
      <c r="F344">
        <v>10341</v>
      </c>
      <c r="G344">
        <v>54640</v>
      </c>
      <c r="H344">
        <v>125</v>
      </c>
      <c r="I344">
        <v>40064</v>
      </c>
      <c r="N344">
        <v>6505</v>
      </c>
      <c r="O344">
        <v>13057</v>
      </c>
      <c r="P344">
        <v>54640</v>
      </c>
      <c r="R344">
        <v>18964</v>
      </c>
      <c r="S344">
        <v>1136</v>
      </c>
      <c r="T344">
        <v>1384</v>
      </c>
      <c r="U344">
        <v>16114</v>
      </c>
      <c r="V344">
        <v>1403</v>
      </c>
      <c r="W344">
        <v>12593</v>
      </c>
      <c r="Y344">
        <v>661</v>
      </c>
      <c r="AA344">
        <v>133</v>
      </c>
      <c r="AB344">
        <v>10290</v>
      </c>
      <c r="AE344">
        <v>2353</v>
      </c>
      <c r="AF344">
        <v>1772</v>
      </c>
      <c r="AH344">
        <v>1825</v>
      </c>
      <c r="AI344">
        <v>53</v>
      </c>
      <c r="AJ344">
        <v>1818</v>
      </c>
      <c r="AK344">
        <v>2024</v>
      </c>
      <c r="AM344">
        <v>1182</v>
      </c>
      <c r="AO344">
        <f t="shared" si="153"/>
        <v>2284.666301369863</v>
      </c>
      <c r="AP344">
        <f t="shared" si="154"/>
        <v>-2270</v>
      </c>
      <c r="AQ344">
        <f t="shared" si="155"/>
        <v>54640</v>
      </c>
      <c r="AS344">
        <f t="shared" si="130"/>
        <v>48135</v>
      </c>
      <c r="AT344">
        <f t="shared" si="131"/>
        <v>16114</v>
      </c>
      <c r="AU344" s="3">
        <f t="shared" si="132"/>
        <v>40530000000</v>
      </c>
      <c r="AV344">
        <f t="shared" si="133"/>
        <v>4.7463722891240533E-2</v>
      </c>
      <c r="AW344">
        <f t="shared" si="134"/>
        <v>4.8883348914511272E-2</v>
      </c>
      <c r="AX344">
        <f t="shared" si="135"/>
        <v>0.1305672820533697</v>
      </c>
      <c r="AY344">
        <f t="shared" si="136"/>
        <v>4.3063689604685214E-2</v>
      </c>
      <c r="AZ344">
        <f t="shared" si="137"/>
        <v>0.13447251114413075</v>
      </c>
      <c r="BB344">
        <f t="shared" si="138"/>
        <v>4.204840552612444E-2</v>
      </c>
      <c r="BD344">
        <f t="shared" si="139"/>
        <v>0.25683905750798725</v>
      </c>
      <c r="BF344">
        <f t="shared" si="140"/>
        <v>0.36013019283939385</v>
      </c>
      <c r="BG344">
        <f t="shared" si="141"/>
        <v>3.3908402631252326</v>
      </c>
      <c r="BI344">
        <f t="shared" si="142"/>
        <v>-38526</v>
      </c>
      <c r="BL344">
        <f t="shared" si="143"/>
        <v>4.204840552612444E-2</v>
      </c>
      <c r="BM344">
        <f>CD344/U344</f>
        <v>2.5152041702867071E-3</v>
      </c>
      <c r="BN344">
        <f>CD344/(U344-K344-J344)</f>
        <v>2.5152041702867071E-3</v>
      </c>
      <c r="BP344">
        <f t="shared" si="144"/>
        <v>0.17220602526724976</v>
      </c>
      <c r="BR344">
        <f t="shared" si="145"/>
        <v>4.7463722891240533E-2</v>
      </c>
      <c r="BT344">
        <f t="shared" si="146"/>
        <v>0.22866861030126337</v>
      </c>
      <c r="BU344">
        <f t="shared" si="147"/>
        <v>0.29491215226939971</v>
      </c>
      <c r="BW344">
        <f t="shared" si="148"/>
        <v>0.78149435273675061</v>
      </c>
      <c r="BX344">
        <f t="shared" si="149"/>
        <v>3.7824698139822988E-4</v>
      </c>
      <c r="BY344">
        <f t="shared" si="150"/>
        <v>-0.22053925775866512</v>
      </c>
      <c r="CA344">
        <f t="shared" si="151"/>
        <v>1.921598770176787E-2</v>
      </c>
      <c r="CB344">
        <f t="shared" si="152"/>
        <v>0.65103766333589541</v>
      </c>
      <c r="CD344">
        <v>40.53</v>
      </c>
    </row>
    <row r="345" spans="1:82" x14ac:dyDescent="0.3">
      <c r="A345" t="s">
        <v>877</v>
      </c>
      <c r="B345" t="s">
        <v>878</v>
      </c>
      <c r="C345" t="s">
        <v>125</v>
      </c>
      <c r="D345" t="s">
        <v>110</v>
      </c>
      <c r="E345">
        <v>11872564</v>
      </c>
      <c r="F345">
        <v>17901586</v>
      </c>
      <c r="G345">
        <v>29774150</v>
      </c>
      <c r="H345">
        <v>5</v>
      </c>
      <c r="K345">
        <v>13</v>
      </c>
      <c r="L345">
        <v>6</v>
      </c>
      <c r="M345">
        <v>9</v>
      </c>
      <c r="N345">
        <v>8323492</v>
      </c>
      <c r="O345">
        <v>8444786</v>
      </c>
      <c r="P345">
        <v>16768278</v>
      </c>
      <c r="R345">
        <v>123693</v>
      </c>
      <c r="S345">
        <v>14</v>
      </c>
      <c r="T345">
        <v>123693</v>
      </c>
      <c r="U345">
        <v>19</v>
      </c>
      <c r="V345">
        <v>550808</v>
      </c>
      <c r="W345">
        <v>10644213</v>
      </c>
      <c r="Y345">
        <v>86067</v>
      </c>
      <c r="AB345">
        <v>17</v>
      </c>
      <c r="AC345">
        <v>13576133</v>
      </c>
      <c r="AD345">
        <v>-13576116</v>
      </c>
      <c r="AE345">
        <v>151070</v>
      </c>
      <c r="AF345">
        <v>717309</v>
      </c>
      <c r="AG345">
        <v>21</v>
      </c>
      <c r="AH345">
        <v>879565</v>
      </c>
      <c r="AI345">
        <v>157410</v>
      </c>
      <c r="AJ345">
        <v>1155401</v>
      </c>
      <c r="AK345">
        <v>2129022</v>
      </c>
      <c r="AL345">
        <v>59101</v>
      </c>
      <c r="AM345">
        <v>65746</v>
      </c>
      <c r="AN345">
        <v>2069921</v>
      </c>
      <c r="AO345">
        <f t="shared" si="153"/>
        <v>124033.98935837601</v>
      </c>
      <c r="AP345">
        <f t="shared" si="154"/>
        <v>3549072</v>
      </c>
      <c r="AQ345">
        <f t="shared" si="155"/>
        <v>29774137</v>
      </c>
      <c r="AS345">
        <f t="shared" si="130"/>
        <v>21450658</v>
      </c>
      <c r="AT345">
        <f t="shared" si="131"/>
        <v>6</v>
      </c>
      <c r="AU345" s="3">
        <f t="shared" si="132"/>
        <v>40370000000</v>
      </c>
      <c r="AV345">
        <f t="shared" si="133"/>
        <v>5.7822929887920461E-3</v>
      </c>
      <c r="AW345">
        <f t="shared" si="134"/>
        <v>7.042674401876157E-3</v>
      </c>
      <c r="AX345">
        <f t="shared" si="135"/>
        <v>1.0026027334322944</v>
      </c>
      <c r="AY345">
        <f t="shared" si="136"/>
        <v>5.0738644092274679E-3</v>
      </c>
      <c r="AZ345">
        <f t="shared" si="137"/>
        <v>1.2211426539058459</v>
      </c>
      <c r="BB345">
        <f t="shared" si="138"/>
        <v>9.9252060239830409E-2</v>
      </c>
      <c r="BD345" t="e">
        <f t="shared" si="139"/>
        <v>#DIV/0!</v>
      </c>
      <c r="BF345">
        <f t="shared" si="140"/>
        <v>-2.073226354853423E-6</v>
      </c>
      <c r="BG345">
        <f t="shared" si="141"/>
        <v>1567060.5263157894</v>
      </c>
      <c r="BI345">
        <f t="shared" si="142"/>
        <v>-29774131</v>
      </c>
      <c r="BL345">
        <f t="shared" si="143"/>
        <v>9.9252060239830409E-2</v>
      </c>
      <c r="BM345">
        <f>CD345/U345</f>
        <v>2.1247368421052628</v>
      </c>
      <c r="BN345">
        <f>CD345/(U345-K345-J345)</f>
        <v>6.7283333333333326</v>
      </c>
      <c r="BP345">
        <f t="shared" si="144"/>
        <v>42194.647058823532</v>
      </c>
      <c r="BR345">
        <f t="shared" si="145"/>
        <v>5.7822929887920461E-3</v>
      </c>
      <c r="BT345">
        <f t="shared" si="146"/>
        <v>8886.4705882352937</v>
      </c>
      <c r="BU345">
        <f t="shared" si="147"/>
        <v>2.0151708780939169E-7</v>
      </c>
      <c r="BW345">
        <f t="shared" si="148"/>
        <v>560221.73684210528</v>
      </c>
      <c r="BX345">
        <f t="shared" si="149"/>
        <v>1.9885317367489864E-6</v>
      </c>
      <c r="BY345">
        <f t="shared" si="150"/>
        <v>208769.02508183004</v>
      </c>
      <c r="CA345">
        <f t="shared" si="151"/>
        <v>6.0070941378930858E-7</v>
      </c>
      <c r="CB345">
        <f t="shared" si="152"/>
        <v>1.426391110846265</v>
      </c>
      <c r="CD345">
        <v>40.369999999999997</v>
      </c>
    </row>
    <row r="346" spans="1:82" x14ac:dyDescent="0.3">
      <c r="A346" t="s">
        <v>879</v>
      </c>
      <c r="B346" t="s">
        <v>880</v>
      </c>
      <c r="C346" t="s">
        <v>128</v>
      </c>
      <c r="D346" t="s">
        <v>44</v>
      </c>
      <c r="E346">
        <v>3378</v>
      </c>
      <c r="G346">
        <v>2</v>
      </c>
      <c r="H346">
        <v>1210</v>
      </c>
      <c r="I346">
        <v>41795</v>
      </c>
      <c r="J346">
        <v>579</v>
      </c>
      <c r="L346">
        <v>590</v>
      </c>
      <c r="M346">
        <v>507</v>
      </c>
      <c r="N346">
        <v>11617</v>
      </c>
      <c r="O346">
        <v>1012</v>
      </c>
      <c r="P346">
        <v>4</v>
      </c>
      <c r="Q346">
        <v>1538</v>
      </c>
      <c r="R346">
        <v>25936</v>
      </c>
      <c r="S346">
        <v>1133</v>
      </c>
      <c r="T346">
        <v>28213</v>
      </c>
      <c r="U346">
        <v>9251</v>
      </c>
      <c r="V346">
        <v>8404</v>
      </c>
      <c r="W346">
        <v>2101</v>
      </c>
      <c r="AA346">
        <v>1975</v>
      </c>
      <c r="AE346">
        <v>3574</v>
      </c>
      <c r="AF346">
        <v>1916</v>
      </c>
      <c r="AH346">
        <v>1915</v>
      </c>
      <c r="AJ346">
        <v>1879</v>
      </c>
      <c r="AK346">
        <v>5923</v>
      </c>
      <c r="AL346">
        <v>4626</v>
      </c>
      <c r="AM346">
        <v>2557</v>
      </c>
      <c r="AN346">
        <v>1297</v>
      </c>
      <c r="AO346">
        <f t="shared" si="153"/>
        <v>3574</v>
      </c>
      <c r="AP346">
        <f t="shared" si="154"/>
        <v>-8239</v>
      </c>
      <c r="AQ346">
        <f t="shared" si="155"/>
        <v>2</v>
      </c>
      <c r="AS346">
        <f t="shared" si="130"/>
        <v>-11615</v>
      </c>
      <c r="AT346">
        <f t="shared" si="131"/>
        <v>9251</v>
      </c>
      <c r="AU346" s="3">
        <f t="shared" si="132"/>
        <v>40200000000</v>
      </c>
      <c r="AV346">
        <f t="shared" si="133"/>
        <v>-0.30770555316401205</v>
      </c>
      <c r="AW346">
        <f t="shared" si="134"/>
        <v>-0.30770555316401205</v>
      </c>
      <c r="AX346">
        <f t="shared" si="135"/>
        <v>9.5398248985692935E-2</v>
      </c>
      <c r="AY346">
        <f t="shared" si="136"/>
        <v>1787</v>
      </c>
      <c r="AZ346">
        <f t="shared" si="137"/>
        <v>9.5398248985692935E-2</v>
      </c>
      <c r="BB346">
        <f t="shared" si="138"/>
        <v>-0.50994403788204912</v>
      </c>
      <c r="BD346">
        <f t="shared" si="139"/>
        <v>0</v>
      </c>
      <c r="BF346">
        <f t="shared" si="140"/>
        <v>0</v>
      </c>
      <c r="BG346">
        <f t="shared" si="141"/>
        <v>2.1619284401686305E-4</v>
      </c>
      <c r="BI346">
        <f t="shared" si="142"/>
        <v>8670</v>
      </c>
      <c r="BL346">
        <f t="shared" si="143"/>
        <v>-0.50994403788204912</v>
      </c>
      <c r="BM346">
        <f>CD346/U346</f>
        <v>4.3454761647389473E-3</v>
      </c>
      <c r="BN346">
        <f>CD346/(U346-K346-J346)</f>
        <v>4.6356088560885614E-3</v>
      </c>
      <c r="BP346" t="e">
        <f t="shared" si="144"/>
        <v>#DIV/0!</v>
      </c>
      <c r="BR346" t="e">
        <f t="shared" si="145"/>
        <v>#DIV/0!</v>
      </c>
      <c r="BT346" t="e">
        <f t="shared" si="146"/>
        <v>#DIV/0!</v>
      </c>
      <c r="BU346">
        <f t="shared" si="147"/>
        <v>4625.5</v>
      </c>
      <c r="BW346">
        <f t="shared" si="148"/>
        <v>0.22711058263971462</v>
      </c>
      <c r="BX346">
        <f t="shared" si="149"/>
        <v>1.8334838997560086E-4</v>
      </c>
      <c r="BY346" t="e">
        <f t="shared" si="150"/>
        <v>#DIV/0!</v>
      </c>
      <c r="CA346">
        <f t="shared" si="151"/>
        <v>0.10415769992252732</v>
      </c>
      <c r="CB346">
        <f t="shared" si="152"/>
        <v>0.24713781527072393</v>
      </c>
      <c r="CD346">
        <v>40.200000000000003</v>
      </c>
    </row>
    <row r="347" spans="1:82" x14ac:dyDescent="0.3">
      <c r="A347" t="s">
        <v>881</v>
      </c>
      <c r="B347" t="s">
        <v>882</v>
      </c>
      <c r="C347" t="s">
        <v>104</v>
      </c>
      <c r="D347" t="s">
        <v>44</v>
      </c>
      <c r="E347">
        <v>5525</v>
      </c>
      <c r="G347">
        <v>25601</v>
      </c>
      <c r="H347">
        <v>1070</v>
      </c>
      <c r="J347">
        <v>8843</v>
      </c>
      <c r="K347">
        <v>8474</v>
      </c>
      <c r="L347">
        <v>218</v>
      </c>
      <c r="M347">
        <v>1591</v>
      </c>
      <c r="N347">
        <v>5739</v>
      </c>
      <c r="P347">
        <v>15933</v>
      </c>
      <c r="R347">
        <v>7055</v>
      </c>
      <c r="S347">
        <v>2254</v>
      </c>
      <c r="T347">
        <v>8607</v>
      </c>
      <c r="U347">
        <v>25601</v>
      </c>
      <c r="V347">
        <v>242</v>
      </c>
      <c r="W347">
        <v>93</v>
      </c>
      <c r="Y347">
        <v>19</v>
      </c>
      <c r="AA347">
        <v>6146</v>
      </c>
      <c r="AB347">
        <v>15455</v>
      </c>
      <c r="AC347">
        <v>6496</v>
      </c>
      <c r="AD347">
        <v>8959</v>
      </c>
      <c r="AE347">
        <v>1841</v>
      </c>
      <c r="AF347">
        <v>1030</v>
      </c>
      <c r="AH347">
        <v>1415</v>
      </c>
      <c r="AI347">
        <v>1415</v>
      </c>
      <c r="AK347">
        <v>1769</v>
      </c>
      <c r="AM347">
        <v>329</v>
      </c>
      <c r="AO347">
        <f t="shared" si="153"/>
        <v>0</v>
      </c>
      <c r="AP347">
        <f t="shared" si="154"/>
        <v>-214</v>
      </c>
      <c r="AQ347">
        <f t="shared" si="155"/>
        <v>17127</v>
      </c>
      <c r="AS347">
        <f t="shared" si="130"/>
        <v>19862</v>
      </c>
      <c r="AT347">
        <f t="shared" si="131"/>
        <v>17127</v>
      </c>
      <c r="AU347" s="3">
        <f t="shared" si="132"/>
        <v>40130000000</v>
      </c>
      <c r="AV347">
        <f t="shared" si="133"/>
        <v>0</v>
      </c>
      <c r="AW347">
        <f t="shared" si="134"/>
        <v>9.2689557949853993E-2</v>
      </c>
      <c r="AX347">
        <f t="shared" si="135"/>
        <v>0</v>
      </c>
      <c r="AY347">
        <f t="shared" si="136"/>
        <v>7.1911253466661454E-2</v>
      </c>
      <c r="AZ347">
        <f t="shared" si="137"/>
        <v>5.3817820392890549E-2</v>
      </c>
      <c r="BB347">
        <f t="shared" si="138"/>
        <v>8.9064545363004732E-2</v>
      </c>
      <c r="BD347" t="e">
        <f t="shared" si="139"/>
        <v>#DIV/0!</v>
      </c>
      <c r="BF347">
        <f t="shared" si="140"/>
        <v>0.57417245606865552</v>
      </c>
      <c r="BG347">
        <f t="shared" si="141"/>
        <v>1</v>
      </c>
      <c r="BI347">
        <f t="shared" si="142"/>
        <v>-8843</v>
      </c>
      <c r="BL347">
        <f t="shared" si="143"/>
        <v>8.9064545363004732E-2</v>
      </c>
      <c r="BM347">
        <f>CD347/U347</f>
        <v>1.5675168938713332E-3</v>
      </c>
      <c r="BN347">
        <f>CD347/(U347-K347-J347)</f>
        <v>4.8442781265089331E-3</v>
      </c>
      <c r="BP347">
        <f t="shared" si="144"/>
        <v>6.6645098673568423E-2</v>
      </c>
      <c r="BR347">
        <f t="shared" si="145"/>
        <v>0</v>
      </c>
      <c r="BT347">
        <f t="shared" si="146"/>
        <v>0.11912002588159172</v>
      </c>
      <c r="BU347">
        <f t="shared" si="147"/>
        <v>0.66899730479278152</v>
      </c>
      <c r="BW347">
        <f t="shared" si="148"/>
        <v>3.6326705988047343E-3</v>
      </c>
      <c r="BX347">
        <f t="shared" si="149"/>
        <v>8.4653291987880571E-4</v>
      </c>
      <c r="BY347">
        <f t="shared" si="150"/>
        <v>-1.3802297943954675E-2</v>
      </c>
      <c r="CA347">
        <f t="shared" si="151"/>
        <v>0.18644363129465064</v>
      </c>
      <c r="CB347">
        <f t="shared" si="152"/>
        <v>0.68548527618051924</v>
      </c>
      <c r="CD347">
        <v>40.130000000000003</v>
      </c>
    </row>
    <row r="348" spans="1:82" x14ac:dyDescent="0.3">
      <c r="A348" t="s">
        <v>883</v>
      </c>
      <c r="B348" t="s">
        <v>884</v>
      </c>
      <c r="C348" t="s">
        <v>131</v>
      </c>
      <c r="D348" t="s">
        <v>44</v>
      </c>
      <c r="E348">
        <v>7504</v>
      </c>
      <c r="G348">
        <v>19966</v>
      </c>
      <c r="H348">
        <v>2231</v>
      </c>
      <c r="I348">
        <v>994</v>
      </c>
      <c r="J348">
        <v>6953</v>
      </c>
      <c r="K348">
        <v>1599</v>
      </c>
      <c r="L348">
        <v>4059</v>
      </c>
      <c r="N348">
        <v>3585</v>
      </c>
      <c r="O348">
        <v>1</v>
      </c>
      <c r="P348">
        <v>5558</v>
      </c>
      <c r="Q348">
        <v>33</v>
      </c>
      <c r="R348">
        <v>875</v>
      </c>
      <c r="S348">
        <v>340</v>
      </c>
      <c r="T348">
        <v>908</v>
      </c>
      <c r="U348">
        <v>19966</v>
      </c>
      <c r="W348">
        <v>14686</v>
      </c>
      <c r="Y348">
        <v>5</v>
      </c>
      <c r="AA348">
        <v>296</v>
      </c>
      <c r="AB348">
        <v>19736</v>
      </c>
      <c r="AC348">
        <v>12958</v>
      </c>
      <c r="AD348">
        <v>6778</v>
      </c>
      <c r="AE348">
        <v>3026</v>
      </c>
      <c r="AF348">
        <v>2240</v>
      </c>
      <c r="AH348">
        <v>2938</v>
      </c>
      <c r="AI348">
        <v>-713</v>
      </c>
      <c r="AJ348">
        <v>2038</v>
      </c>
      <c r="AK348">
        <v>2124</v>
      </c>
      <c r="AL348">
        <v>-297</v>
      </c>
      <c r="AM348">
        <v>529</v>
      </c>
      <c r="AN348">
        <v>1827</v>
      </c>
      <c r="AO348">
        <f t="shared" si="153"/>
        <v>3760.3560245064673</v>
      </c>
      <c r="AP348">
        <f t="shared" si="154"/>
        <v>3919</v>
      </c>
      <c r="AQ348">
        <f t="shared" si="155"/>
        <v>18367</v>
      </c>
      <c r="AS348">
        <f t="shared" si="130"/>
        <v>16381</v>
      </c>
      <c r="AT348">
        <f t="shared" si="131"/>
        <v>18367</v>
      </c>
      <c r="AU348" s="3">
        <f t="shared" si="132"/>
        <v>39560000000</v>
      </c>
      <c r="AV348">
        <f t="shared" si="133"/>
        <v>0.22955595046129462</v>
      </c>
      <c r="AW348">
        <f t="shared" si="134"/>
        <v>0.18472620719125815</v>
      </c>
      <c r="AX348">
        <f t="shared" si="135"/>
        <v>0.18014544526714896</v>
      </c>
      <c r="AY348">
        <f t="shared" si="136"/>
        <v>0.15155764800160273</v>
      </c>
      <c r="AZ348">
        <f t="shared" si="137"/>
        <v>0.14496502826482704</v>
      </c>
      <c r="BB348">
        <f t="shared" si="138"/>
        <v>0.12966241377205298</v>
      </c>
      <c r="BD348">
        <f t="shared" si="139"/>
        <v>19.855130784708251</v>
      </c>
      <c r="BF348">
        <f t="shared" si="140"/>
        <v>1.1415350801087396</v>
      </c>
      <c r="BG348">
        <f t="shared" si="141"/>
        <v>1</v>
      </c>
      <c r="BI348">
        <f t="shared" si="142"/>
        <v>-6953</v>
      </c>
      <c r="BL348">
        <f t="shared" si="143"/>
        <v>0.12966241377205298</v>
      </c>
      <c r="BM348">
        <f>CD348/U348</f>
        <v>1.9813683261544627E-3</v>
      </c>
      <c r="BN348">
        <f>CD348/(U348-K348-J348)</f>
        <v>3.4659190467846508E-3</v>
      </c>
      <c r="BP348">
        <f t="shared" si="144"/>
        <v>0.11349817592217268</v>
      </c>
      <c r="BR348">
        <f t="shared" si="145"/>
        <v>0.22955595046129465</v>
      </c>
      <c r="BT348">
        <f t="shared" si="146"/>
        <v>0.15332387515200649</v>
      </c>
      <c r="BU348">
        <f t="shared" si="147"/>
        <v>0.91991385355103672</v>
      </c>
      <c r="BW348">
        <f t="shared" si="148"/>
        <v>0.73555043574075929</v>
      </c>
      <c r="BX348">
        <f t="shared" si="149"/>
        <v>1.2122683801554096E-3</v>
      </c>
      <c r="BY348">
        <f t="shared" si="150"/>
        <v>0.19867719730286362</v>
      </c>
      <c r="CA348">
        <f t="shared" si="151"/>
        <v>0.62231520223152026</v>
      </c>
      <c r="CB348">
        <f t="shared" si="152"/>
        <v>2.0931659693165972</v>
      </c>
      <c r="CD348">
        <v>39.56</v>
      </c>
    </row>
    <row r="349" spans="1:82" x14ac:dyDescent="0.3">
      <c r="A349" t="s">
        <v>885</v>
      </c>
      <c r="B349" t="s">
        <v>886</v>
      </c>
      <c r="C349" t="s">
        <v>887</v>
      </c>
      <c r="D349" t="s">
        <v>44</v>
      </c>
      <c r="E349">
        <v>2991.3</v>
      </c>
      <c r="F349">
        <v>1728.1</v>
      </c>
      <c r="G349">
        <v>10181.1</v>
      </c>
      <c r="H349">
        <v>771.7</v>
      </c>
      <c r="I349">
        <v>1183.7</v>
      </c>
      <c r="J349">
        <v>4586.8</v>
      </c>
      <c r="K349">
        <v>2389</v>
      </c>
      <c r="L349">
        <v>689.7</v>
      </c>
      <c r="M349">
        <v>1293.5</v>
      </c>
      <c r="N349">
        <v>1155.0999999999999</v>
      </c>
      <c r="O349">
        <v>843.6</v>
      </c>
      <c r="P349">
        <v>15116.2</v>
      </c>
      <c r="Q349">
        <v>999.4</v>
      </c>
      <c r="R349">
        <v>5630.4</v>
      </c>
      <c r="S349">
        <v>160.6</v>
      </c>
      <c r="T349">
        <v>1288</v>
      </c>
      <c r="U349">
        <v>7078.3</v>
      </c>
      <c r="W349">
        <v>5781.1</v>
      </c>
      <c r="Y349">
        <v>0.6</v>
      </c>
      <c r="AA349">
        <v>1.7</v>
      </c>
      <c r="AB349">
        <v>1765.5</v>
      </c>
      <c r="AC349">
        <v>1933.7</v>
      </c>
      <c r="AD349">
        <v>592.1</v>
      </c>
      <c r="AE349">
        <v>104.1</v>
      </c>
      <c r="AF349">
        <v>1906.9</v>
      </c>
      <c r="AG349">
        <v>983.8</v>
      </c>
      <c r="AH349">
        <v>38.9</v>
      </c>
      <c r="AI349">
        <v>39.4</v>
      </c>
      <c r="AK349">
        <v>898.1</v>
      </c>
      <c r="AL349">
        <v>126</v>
      </c>
      <c r="AM349">
        <v>750.1</v>
      </c>
      <c r="AN349">
        <v>772.1</v>
      </c>
      <c r="AO349">
        <f t="shared" si="153"/>
        <v>-1.3380462724935749</v>
      </c>
      <c r="AP349">
        <f t="shared" si="154"/>
        <v>1836.2000000000003</v>
      </c>
      <c r="AQ349">
        <f t="shared" si="155"/>
        <v>7792.1</v>
      </c>
      <c r="AS349">
        <f t="shared" si="130"/>
        <v>9026</v>
      </c>
      <c r="AT349">
        <f t="shared" si="131"/>
        <v>4689.3</v>
      </c>
      <c r="AU349" s="3">
        <f t="shared" si="132"/>
        <v>39460000000</v>
      </c>
      <c r="AV349">
        <f t="shared" si="133"/>
        <v>-1.4824354891353588E-4</v>
      </c>
      <c r="AW349">
        <f t="shared" si="134"/>
        <v>1.1533348105473077E-2</v>
      </c>
      <c r="AX349">
        <f t="shared" si="135"/>
        <v>-1.5993285831174774E-4</v>
      </c>
      <c r="AY349">
        <f t="shared" si="136"/>
        <v>1.0224828358428853E-2</v>
      </c>
      <c r="AZ349">
        <f t="shared" si="137"/>
        <v>1.2442776376653957E-2</v>
      </c>
      <c r="BB349">
        <f t="shared" si="138"/>
        <v>9.9501440283625092E-2</v>
      </c>
      <c r="BD349">
        <f t="shared" si="139"/>
        <v>1.491509673059052</v>
      </c>
      <c r="BF349">
        <f t="shared" si="140"/>
        <v>0.14064367083565685</v>
      </c>
      <c r="BG349">
        <f t="shared" si="141"/>
        <v>1.4383538420242148</v>
      </c>
      <c r="BI349">
        <f t="shared" si="142"/>
        <v>-7689.6</v>
      </c>
      <c r="BL349">
        <f t="shared" si="143"/>
        <v>9.9501440283625092E-2</v>
      </c>
      <c r="BM349">
        <f>CD349/U349</f>
        <v>5.5747849059802493E-3</v>
      </c>
      <c r="BN349">
        <f>CD349/(U349-K349-J349)</f>
        <v>0.38497560975609757</v>
      </c>
      <c r="BP349">
        <f t="shared" si="144"/>
        <v>1.0800906258850185</v>
      </c>
      <c r="BR349">
        <f t="shared" si="145"/>
        <v>-1.4824354891353588E-4</v>
      </c>
      <c r="BT349">
        <f t="shared" si="146"/>
        <v>5.8963466440101954E-2</v>
      </c>
      <c r="BU349">
        <f t="shared" si="147"/>
        <v>0.46058873795562366</v>
      </c>
      <c r="BW349">
        <f t="shared" si="148"/>
        <v>0.81673565686676186</v>
      </c>
      <c r="BX349">
        <f t="shared" si="149"/>
        <v>1.1211443377473491E-3</v>
      </c>
      <c r="BY349">
        <f t="shared" si="150"/>
        <v>1.040877841660717</v>
      </c>
      <c r="CA349">
        <f t="shared" si="151"/>
        <v>0.66808068565492174</v>
      </c>
      <c r="CB349">
        <f t="shared" si="152"/>
        <v>1.4698294519954984</v>
      </c>
      <c r="CD349">
        <v>39.46</v>
      </c>
    </row>
    <row r="350" spans="1:82" x14ac:dyDescent="0.3">
      <c r="A350" t="s">
        <v>888</v>
      </c>
      <c r="B350" t="s">
        <v>889</v>
      </c>
      <c r="C350" t="s">
        <v>246</v>
      </c>
      <c r="D350" t="s">
        <v>44</v>
      </c>
      <c r="E350">
        <v>17268</v>
      </c>
      <c r="F350">
        <v>20912</v>
      </c>
      <c r="G350">
        <v>38363</v>
      </c>
      <c r="H350">
        <v>3364</v>
      </c>
      <c r="I350">
        <v>77</v>
      </c>
      <c r="J350">
        <v>6078</v>
      </c>
      <c r="K350">
        <v>3951</v>
      </c>
      <c r="L350">
        <v>150</v>
      </c>
      <c r="M350">
        <v>4954</v>
      </c>
      <c r="N350">
        <v>12888</v>
      </c>
      <c r="O350">
        <v>8317</v>
      </c>
      <c r="P350">
        <v>38363</v>
      </c>
      <c r="R350">
        <v>600</v>
      </c>
      <c r="S350">
        <v>4542</v>
      </c>
      <c r="T350">
        <v>6023</v>
      </c>
      <c r="U350">
        <v>17055</v>
      </c>
      <c r="AA350">
        <v>3161</v>
      </c>
      <c r="AB350">
        <v>27829</v>
      </c>
      <c r="AC350">
        <v>12448</v>
      </c>
      <c r="AD350">
        <v>15381</v>
      </c>
      <c r="AE350">
        <v>1988</v>
      </c>
      <c r="AF350">
        <v>2645</v>
      </c>
      <c r="AG350">
        <v>260</v>
      </c>
      <c r="AH350">
        <v>3265</v>
      </c>
      <c r="AI350">
        <v>257</v>
      </c>
      <c r="AJ350">
        <v>2643</v>
      </c>
      <c r="AK350">
        <v>3332</v>
      </c>
      <c r="AL350">
        <v>1278</v>
      </c>
      <c r="AM350">
        <v>1136</v>
      </c>
      <c r="AN350">
        <v>2054</v>
      </c>
      <c r="AO350">
        <f t="shared" si="153"/>
        <v>1831.5173047473202</v>
      </c>
      <c r="AP350">
        <f t="shared" si="154"/>
        <v>4380</v>
      </c>
      <c r="AQ350">
        <f t="shared" si="155"/>
        <v>34412</v>
      </c>
      <c r="AS350">
        <f t="shared" si="130"/>
        <v>25475</v>
      </c>
      <c r="AT350">
        <f t="shared" si="131"/>
        <v>13104</v>
      </c>
      <c r="AU350" s="3">
        <f t="shared" si="132"/>
        <v>39460000000</v>
      </c>
      <c r="AV350">
        <f t="shared" si="133"/>
        <v>7.1894693022465955E-2</v>
      </c>
      <c r="AW350">
        <f t="shared" si="134"/>
        <v>7.8037291462217856E-2</v>
      </c>
      <c r="AX350">
        <f t="shared" si="135"/>
        <v>7.9362046310222728E-2</v>
      </c>
      <c r="AY350">
        <f t="shared" si="136"/>
        <v>5.1820764799416101E-2</v>
      </c>
      <c r="AZ350">
        <f t="shared" si="137"/>
        <v>8.6142646676488424E-2</v>
      </c>
      <c r="BB350">
        <f t="shared" si="138"/>
        <v>0.13079489695780178</v>
      </c>
      <c r="BD350">
        <f t="shared" si="139"/>
        <v>361.41558441558442</v>
      </c>
      <c r="BF350">
        <f t="shared" si="140"/>
        <v>5.8378435074470314</v>
      </c>
      <c r="BG350">
        <f t="shared" si="141"/>
        <v>2.2493696863090005</v>
      </c>
      <c r="BI350">
        <f t="shared" si="142"/>
        <v>-27386</v>
      </c>
      <c r="BL350">
        <f t="shared" si="143"/>
        <v>0.13079489695780178</v>
      </c>
      <c r="BM350">
        <f>CD350/U350</f>
        <v>2.313690999706831E-3</v>
      </c>
      <c r="BN350">
        <f>CD350/(U350-K350-J350)</f>
        <v>5.6162823797324228E-3</v>
      </c>
      <c r="BP350">
        <f t="shared" si="144"/>
        <v>9.5044737504042548E-2</v>
      </c>
      <c r="BR350">
        <f t="shared" si="145"/>
        <v>7.1894693022465941E-2</v>
      </c>
      <c r="BT350">
        <f t="shared" si="146"/>
        <v>7.1436271515325736E-2</v>
      </c>
      <c r="BU350">
        <f t="shared" si="147"/>
        <v>0.34157912572009486</v>
      </c>
      <c r="BW350">
        <f t="shared" si="148"/>
        <v>0</v>
      </c>
      <c r="BX350">
        <f t="shared" si="149"/>
        <v>4.5991699316724923E-4</v>
      </c>
      <c r="BY350">
        <f t="shared" si="150"/>
        <v>0.15742410659548262</v>
      </c>
      <c r="CA350">
        <f t="shared" si="151"/>
        <v>0.2610180012414649</v>
      </c>
      <c r="CB350">
        <f t="shared" si="152"/>
        <v>0.95546244568590932</v>
      </c>
      <c r="CD350">
        <v>39.46</v>
      </c>
    </row>
    <row r="351" spans="1:82" x14ac:dyDescent="0.3">
      <c r="A351" t="s">
        <v>890</v>
      </c>
      <c r="B351" t="s">
        <v>891</v>
      </c>
      <c r="C351" t="s">
        <v>892</v>
      </c>
      <c r="D351" t="s">
        <v>44</v>
      </c>
      <c r="E351">
        <v>3276</v>
      </c>
      <c r="G351">
        <v>18</v>
      </c>
      <c r="H351">
        <v>2136</v>
      </c>
      <c r="I351">
        <v>586</v>
      </c>
      <c r="J351">
        <v>5376</v>
      </c>
      <c r="L351">
        <v>679</v>
      </c>
      <c r="N351">
        <v>3459</v>
      </c>
      <c r="O351">
        <v>267</v>
      </c>
      <c r="P351">
        <v>5982</v>
      </c>
      <c r="S351">
        <v>105</v>
      </c>
      <c r="U351">
        <v>12368</v>
      </c>
      <c r="W351">
        <v>6470</v>
      </c>
      <c r="Y351">
        <v>2</v>
      </c>
      <c r="AA351">
        <v>87</v>
      </c>
      <c r="AB351">
        <v>7463</v>
      </c>
      <c r="AC351">
        <v>1543</v>
      </c>
      <c r="AD351">
        <v>5920</v>
      </c>
      <c r="AE351">
        <v>1520</v>
      </c>
      <c r="AF351">
        <v>2420</v>
      </c>
      <c r="AG351">
        <v>2569</v>
      </c>
      <c r="AH351">
        <v>1605</v>
      </c>
      <c r="AI351">
        <v>484</v>
      </c>
      <c r="AJ351">
        <v>1106</v>
      </c>
      <c r="AK351">
        <v>2079</v>
      </c>
      <c r="AL351">
        <v>221</v>
      </c>
      <c r="AM351">
        <v>7</v>
      </c>
      <c r="AN351">
        <v>1858</v>
      </c>
      <c r="AO351">
        <f t="shared" si="153"/>
        <v>1061.632398753894</v>
      </c>
      <c r="AP351">
        <f t="shared" si="154"/>
        <v>-183</v>
      </c>
      <c r="AQ351">
        <f t="shared" si="155"/>
        <v>18</v>
      </c>
      <c r="AS351">
        <f t="shared" si="130"/>
        <v>-3441</v>
      </c>
      <c r="AT351">
        <f t="shared" si="131"/>
        <v>12368</v>
      </c>
      <c r="AU351" s="3">
        <f t="shared" si="132"/>
        <v>39460000000</v>
      </c>
      <c r="AV351">
        <f t="shared" si="133"/>
        <v>-0.30852438208482824</v>
      </c>
      <c r="AW351">
        <f t="shared" si="134"/>
        <v>-0.44173205463528042</v>
      </c>
      <c r="AX351">
        <f t="shared" si="135"/>
        <v>8.5837030947113035E-2</v>
      </c>
      <c r="AY351">
        <f t="shared" si="136"/>
        <v>84.444444444444443</v>
      </c>
      <c r="AZ351">
        <f t="shared" si="137"/>
        <v>0.12289780077619664</v>
      </c>
      <c r="BB351">
        <f t="shared" si="138"/>
        <v>-0.60418482999128165</v>
      </c>
      <c r="BD351">
        <f t="shared" si="139"/>
        <v>12.735494880546074</v>
      </c>
      <c r="BF351">
        <f t="shared" si="140"/>
        <v>0.83769222134919741</v>
      </c>
      <c r="BG351">
        <f t="shared" si="141"/>
        <v>1.4553686934023287E-3</v>
      </c>
      <c r="BI351">
        <f t="shared" si="142"/>
        <v>6974</v>
      </c>
      <c r="BL351">
        <f t="shared" si="143"/>
        <v>-0.60418482999128165</v>
      </c>
      <c r="BM351">
        <f>CD351/U351</f>
        <v>3.1904915912031049E-3</v>
      </c>
      <c r="BN351">
        <f>CD351/(U351-K351-J351)</f>
        <v>5.6435926773455375E-3</v>
      </c>
      <c r="BP351">
        <f t="shared" si="144"/>
        <v>0.32426638081200587</v>
      </c>
      <c r="BR351">
        <f t="shared" si="145"/>
        <v>-0.30852438208482824</v>
      </c>
      <c r="BT351">
        <f t="shared" si="146"/>
        <v>0.20367144579927643</v>
      </c>
      <c r="BU351">
        <f t="shared" si="147"/>
        <v>687.11111111111109</v>
      </c>
      <c r="BW351">
        <f t="shared" si="148"/>
        <v>0.52312419146183697</v>
      </c>
      <c r="BX351">
        <f t="shared" si="149"/>
        <v>6.46534731530395E-4</v>
      </c>
      <c r="BY351">
        <f t="shared" si="150"/>
        <v>-2.4394064781456108E-2</v>
      </c>
      <c r="CA351">
        <f t="shared" si="151"/>
        <v>0.61751951431049434</v>
      </c>
      <c r="CB351">
        <f t="shared" si="152"/>
        <v>0.94709453599306159</v>
      </c>
      <c r="CD351">
        <v>39.46</v>
      </c>
    </row>
    <row r="352" spans="1:82" x14ac:dyDescent="0.3">
      <c r="A352" t="s">
        <v>893</v>
      </c>
      <c r="B352" t="s">
        <v>894</v>
      </c>
      <c r="C352" t="s">
        <v>246</v>
      </c>
      <c r="D352" t="s">
        <v>44</v>
      </c>
      <c r="E352">
        <v>7670</v>
      </c>
      <c r="F352">
        <v>115</v>
      </c>
      <c r="G352">
        <v>11316</v>
      </c>
      <c r="H352">
        <v>2300</v>
      </c>
      <c r="J352">
        <v>1548</v>
      </c>
      <c r="K352">
        <v>311</v>
      </c>
      <c r="L352">
        <v>68</v>
      </c>
      <c r="M352">
        <v>557</v>
      </c>
      <c r="N352">
        <v>7749</v>
      </c>
      <c r="O352">
        <v>192</v>
      </c>
      <c r="P352">
        <v>16044</v>
      </c>
      <c r="Q352">
        <v>51</v>
      </c>
      <c r="R352">
        <v>6973</v>
      </c>
      <c r="S352">
        <v>1879</v>
      </c>
      <c r="T352">
        <v>8324</v>
      </c>
      <c r="U352">
        <v>-4785</v>
      </c>
      <c r="V352">
        <v>3390</v>
      </c>
      <c r="W352">
        <v>978</v>
      </c>
      <c r="AA352">
        <v>745</v>
      </c>
      <c r="AB352">
        <v>5367</v>
      </c>
      <c r="AC352">
        <v>4443</v>
      </c>
      <c r="AD352">
        <v>924</v>
      </c>
      <c r="AE352">
        <v>329</v>
      </c>
      <c r="AF352">
        <v>1734</v>
      </c>
      <c r="AG352">
        <v>152</v>
      </c>
      <c r="AH352">
        <v>2039</v>
      </c>
      <c r="AI352">
        <v>305</v>
      </c>
      <c r="AK352">
        <v>1563</v>
      </c>
      <c r="AL352">
        <v>126</v>
      </c>
      <c r="AM352">
        <v>181</v>
      </c>
      <c r="AN352">
        <v>1437</v>
      </c>
      <c r="AO352">
        <f t="shared" si="153"/>
        <v>279.78715056400199</v>
      </c>
      <c r="AP352">
        <f t="shared" si="154"/>
        <v>-79</v>
      </c>
      <c r="AQ352">
        <f t="shared" si="155"/>
        <v>11005</v>
      </c>
      <c r="AS352">
        <f t="shared" si="130"/>
        <v>3567</v>
      </c>
      <c r="AT352">
        <f t="shared" si="131"/>
        <v>-5096</v>
      </c>
      <c r="AU352" s="3">
        <f t="shared" si="132"/>
        <v>39390000000</v>
      </c>
      <c r="AV352">
        <f t="shared" si="133"/>
        <v>7.8437664862349876E-2</v>
      </c>
      <c r="AW352">
        <f t="shared" si="134"/>
        <v>9.2234370619568268E-2</v>
      </c>
      <c r="AX352">
        <f t="shared" si="135"/>
        <v>7.9058251077706129E-2</v>
      </c>
      <c r="AY352">
        <f t="shared" si="136"/>
        <v>2.9073877695298692E-2</v>
      </c>
      <c r="AZ352">
        <f t="shared" si="137"/>
        <v>9.2964114156541391E-2</v>
      </c>
      <c r="BB352">
        <f t="shared" si="138"/>
        <v>0.4381833473507149</v>
      </c>
      <c r="BD352" t="e">
        <f t="shared" si="139"/>
        <v>#DIV/0!</v>
      </c>
      <c r="BF352">
        <f t="shared" si="140"/>
        <v>-0.97404718693284942</v>
      </c>
      <c r="BG352">
        <f t="shared" si="141"/>
        <v>-2.3648902821316615</v>
      </c>
      <c r="BI352">
        <f t="shared" si="142"/>
        <v>-17649</v>
      </c>
      <c r="BL352">
        <f t="shared" si="143"/>
        <v>0.4381833473507149</v>
      </c>
      <c r="BM352">
        <f>CD352/U352</f>
        <v>-8.2319749216300947E-3</v>
      </c>
      <c r="BN352">
        <f>CD352/(U352-K352-J352)</f>
        <v>-5.9286574352799522E-3</v>
      </c>
      <c r="BP352">
        <f t="shared" si="144"/>
        <v>0.32308552263834545</v>
      </c>
      <c r="BR352">
        <f t="shared" si="145"/>
        <v>7.8437664862349862E-2</v>
      </c>
      <c r="BT352">
        <f t="shared" si="146"/>
        <v>6.1300540339109373E-2</v>
      </c>
      <c r="BU352">
        <f t="shared" si="147"/>
        <v>-0.45033580770590315</v>
      </c>
      <c r="BW352">
        <f t="shared" si="148"/>
        <v>-0.20438871473354231</v>
      </c>
      <c r="BX352">
        <f t="shared" si="149"/>
        <v>7.0054059138932687E-4</v>
      </c>
      <c r="BY352">
        <f t="shared" si="150"/>
        <v>-1.4548551352052424E-2</v>
      </c>
      <c r="CA352">
        <f t="shared" si="151"/>
        <v>0.29681249193444315</v>
      </c>
      <c r="CB352">
        <f t="shared" si="152"/>
        <v>0.91792489353464968</v>
      </c>
      <c r="CD352">
        <v>39.39</v>
      </c>
    </row>
    <row r="353" spans="1:82" x14ac:dyDescent="0.3">
      <c r="A353" t="s">
        <v>895</v>
      </c>
      <c r="B353" t="s">
        <v>896</v>
      </c>
      <c r="C353" t="s">
        <v>335</v>
      </c>
      <c r="D353" t="s">
        <v>110</v>
      </c>
      <c r="E353">
        <v>89452.7</v>
      </c>
      <c r="F353">
        <v>89452.7</v>
      </c>
      <c r="G353">
        <v>89452.7</v>
      </c>
      <c r="H353">
        <v>28595.7</v>
      </c>
      <c r="I353">
        <v>567.1</v>
      </c>
      <c r="J353">
        <v>567.1</v>
      </c>
      <c r="K353">
        <v>553</v>
      </c>
      <c r="L353">
        <v>567.1</v>
      </c>
      <c r="M353">
        <v>89452.7</v>
      </c>
      <c r="N353">
        <v>89452.7</v>
      </c>
      <c r="O353">
        <v>89452.7</v>
      </c>
      <c r="P353">
        <v>89452.7</v>
      </c>
      <c r="Q353">
        <v>-932.3</v>
      </c>
      <c r="R353">
        <v>-1567.1</v>
      </c>
      <c r="S353">
        <v>567.1</v>
      </c>
      <c r="T353">
        <v>89452.7</v>
      </c>
      <c r="U353">
        <v>89452.7</v>
      </c>
      <c r="V353">
        <v>2020</v>
      </c>
      <c r="Y353">
        <v>567.1</v>
      </c>
      <c r="Z353">
        <v>2025</v>
      </c>
      <c r="AA353">
        <v>553</v>
      </c>
      <c r="AB353">
        <v>89452.7</v>
      </c>
      <c r="AC353">
        <v>-43615.1</v>
      </c>
      <c r="AD353">
        <v>45837.599999999999</v>
      </c>
      <c r="AE353">
        <v>21801.7</v>
      </c>
      <c r="AF353">
        <v>14847</v>
      </c>
      <c r="AG353">
        <v>567.1</v>
      </c>
      <c r="AH353">
        <v>19487.3</v>
      </c>
      <c r="AI353">
        <v>13.1</v>
      </c>
      <c r="AJ353">
        <v>89452.7</v>
      </c>
      <c r="AK353">
        <v>26098.799999999999</v>
      </c>
      <c r="AL353">
        <v>567.1</v>
      </c>
      <c r="AM353">
        <v>567.1</v>
      </c>
      <c r="AN353">
        <v>2020</v>
      </c>
      <c r="AO353">
        <f t="shared" si="153"/>
        <v>21787.044184674123</v>
      </c>
      <c r="AP353">
        <f t="shared" si="154"/>
        <v>0</v>
      </c>
      <c r="AQ353">
        <f t="shared" si="155"/>
        <v>88899.7</v>
      </c>
      <c r="AS353">
        <f t="shared" si="130"/>
        <v>0</v>
      </c>
      <c r="AT353">
        <f t="shared" si="131"/>
        <v>88899.7</v>
      </c>
      <c r="AU353" s="3">
        <f t="shared" si="132"/>
        <v>39220000000</v>
      </c>
      <c r="AV353" t="e">
        <f t="shared" si="133"/>
        <v>#DIV/0!</v>
      </c>
      <c r="AW353" t="e">
        <f t="shared" si="134"/>
        <v>#DIV/0!</v>
      </c>
      <c r="AX353">
        <f t="shared" si="135"/>
        <v>0.12177969018640088</v>
      </c>
      <c r="AY353">
        <f t="shared" si="136"/>
        <v>0.24372321908673525</v>
      </c>
      <c r="AZ353">
        <f t="shared" si="137"/>
        <v>0.12186160954336762</v>
      </c>
      <c r="BB353" t="e">
        <f t="shared" si="138"/>
        <v>#DIV/0!</v>
      </c>
      <c r="BD353">
        <f t="shared" si="139"/>
        <v>157.73708340680656</v>
      </c>
      <c r="BF353">
        <f t="shared" si="140"/>
        <v>-35.789669520685045</v>
      </c>
      <c r="BG353">
        <f t="shared" si="141"/>
        <v>1</v>
      </c>
      <c r="BI353">
        <f t="shared" si="142"/>
        <v>-567.10000000000582</v>
      </c>
      <c r="BL353" t="e">
        <f t="shared" si="143"/>
        <v>#DIV/0!</v>
      </c>
      <c r="BM353">
        <f>CD353/U353</f>
        <v>4.3844400448505189E-4</v>
      </c>
      <c r="BN353">
        <f>CD353/(U353-K353-J353)</f>
        <v>4.4400368606833718E-4</v>
      </c>
      <c r="BP353">
        <f t="shared" si="144"/>
        <v>0.16597598507367581</v>
      </c>
      <c r="BR353" t="e">
        <f t="shared" si="145"/>
        <v>#DIV/0!</v>
      </c>
      <c r="BT353">
        <f t="shared" si="146"/>
        <v>0.24372321908673525</v>
      </c>
      <c r="BU353">
        <f t="shared" si="147"/>
        <v>0.99381796189494565</v>
      </c>
      <c r="BW353">
        <f t="shared" si="148"/>
        <v>0</v>
      </c>
      <c r="BX353">
        <f t="shared" si="149"/>
        <v>2.1531216605969703E-5</v>
      </c>
      <c r="BY353">
        <f t="shared" si="150"/>
        <v>0</v>
      </c>
      <c r="CA353">
        <f t="shared" si="151"/>
        <v>0.31967397294883221</v>
      </c>
      <c r="CB353">
        <f t="shared" si="152"/>
        <v>0</v>
      </c>
      <c r="CD353">
        <v>39.22</v>
      </c>
    </row>
    <row r="354" spans="1:82" x14ac:dyDescent="0.3">
      <c r="A354" t="s">
        <v>897</v>
      </c>
      <c r="B354" t="s">
        <v>898</v>
      </c>
      <c r="C354" t="s">
        <v>151</v>
      </c>
      <c r="D354" t="s">
        <v>44</v>
      </c>
      <c r="E354">
        <v>4325</v>
      </c>
      <c r="F354">
        <v>8</v>
      </c>
      <c r="G354">
        <v>70</v>
      </c>
      <c r="H354">
        <v>50</v>
      </c>
      <c r="I354">
        <v>57198</v>
      </c>
      <c r="L354">
        <v>19</v>
      </c>
      <c r="M354">
        <v>140</v>
      </c>
      <c r="N354">
        <v>6459</v>
      </c>
      <c r="O354">
        <v>11</v>
      </c>
      <c r="P354">
        <v>70035</v>
      </c>
      <c r="Q354">
        <v>695</v>
      </c>
      <c r="R354">
        <v>27316</v>
      </c>
      <c r="S354">
        <v>37</v>
      </c>
      <c r="T354">
        <v>6337</v>
      </c>
      <c r="U354">
        <v>70035</v>
      </c>
      <c r="W354">
        <v>8553</v>
      </c>
      <c r="Y354">
        <v>1436</v>
      </c>
      <c r="AA354">
        <v>68</v>
      </c>
      <c r="AB354">
        <v>9.86</v>
      </c>
      <c r="AE354">
        <v>2386</v>
      </c>
      <c r="AF354">
        <v>1936</v>
      </c>
      <c r="AH354">
        <v>1534</v>
      </c>
      <c r="AI354">
        <v>420</v>
      </c>
      <c r="AJ354">
        <v>1962</v>
      </c>
      <c r="AK354">
        <v>4641</v>
      </c>
      <c r="AL354">
        <v>-1510</v>
      </c>
      <c r="AM354">
        <v>-0.4</v>
      </c>
      <c r="AN354">
        <v>3131</v>
      </c>
      <c r="AO354">
        <f t="shared" si="153"/>
        <v>1732.7275097783572</v>
      </c>
      <c r="AP354">
        <f t="shared" si="154"/>
        <v>-2134</v>
      </c>
      <c r="AQ354">
        <f t="shared" si="155"/>
        <v>70</v>
      </c>
      <c r="AS354">
        <f t="shared" si="130"/>
        <v>-6389</v>
      </c>
      <c r="AT354">
        <f t="shared" si="131"/>
        <v>70035</v>
      </c>
      <c r="AU354" s="3">
        <f t="shared" si="132"/>
        <v>38970000000</v>
      </c>
      <c r="AV354">
        <f t="shared" si="133"/>
        <v>-0.27120480666432262</v>
      </c>
      <c r="AW354">
        <f t="shared" si="134"/>
        <v>-0.37345437470652687</v>
      </c>
      <c r="AX354">
        <f t="shared" si="135"/>
        <v>2.2687994419137342E-2</v>
      </c>
      <c r="AY354">
        <f t="shared" si="136"/>
        <v>34.085714285714289</v>
      </c>
      <c r="AZ354">
        <f t="shared" si="137"/>
        <v>3.1241816372492535E-2</v>
      </c>
      <c r="BB354">
        <f t="shared" si="138"/>
        <v>-0.72640475817811867</v>
      </c>
      <c r="BD354">
        <f t="shared" si="139"/>
        <v>1.7238364977796426E-4</v>
      </c>
      <c r="BF354">
        <f t="shared" si="140"/>
        <v>1.0765720025767848E-4</v>
      </c>
      <c r="BG354">
        <f t="shared" si="141"/>
        <v>9.9950024987506244E-4</v>
      </c>
      <c r="BI354">
        <f t="shared" si="142"/>
        <v>69965</v>
      </c>
      <c r="BL354">
        <f t="shared" si="143"/>
        <v>-0.72640475817811867</v>
      </c>
      <c r="BM354">
        <f>CD354/U354</f>
        <v>5.5643606768044545E-4</v>
      </c>
      <c r="BN354">
        <f>CD354/(U354-K354-J354)</f>
        <v>5.5643606768044545E-4</v>
      </c>
      <c r="BP354">
        <f t="shared" si="144"/>
        <v>196.34888438133876</v>
      </c>
      <c r="BR354">
        <f t="shared" si="145"/>
        <v>-0.27120480666432262</v>
      </c>
      <c r="BT354">
        <f t="shared" si="146"/>
        <v>241.98782961460446</v>
      </c>
      <c r="BU354">
        <f t="shared" si="147"/>
        <v>1000.5</v>
      </c>
      <c r="BW354">
        <f t="shared" si="148"/>
        <v>0.12212465195973442</v>
      </c>
      <c r="BX354">
        <f t="shared" si="149"/>
        <v>3.3867471744852145E-4</v>
      </c>
      <c r="BY354">
        <f t="shared" si="150"/>
        <v>-216.36430698614794</v>
      </c>
      <c r="CA354">
        <f t="shared" si="151"/>
        <v>7.7411363988233476E-3</v>
      </c>
      <c r="CB354">
        <f t="shared" si="152"/>
        <v>0.6479331165815142</v>
      </c>
      <c r="CD354">
        <v>38.97</v>
      </c>
    </row>
    <row r="355" spans="1:82" x14ac:dyDescent="0.3">
      <c r="A355" t="s">
        <v>899</v>
      </c>
      <c r="B355" t="s">
        <v>900</v>
      </c>
      <c r="C355" t="s">
        <v>901</v>
      </c>
      <c r="D355" t="s">
        <v>44</v>
      </c>
      <c r="E355">
        <v>34884</v>
      </c>
      <c r="G355">
        <v>1491</v>
      </c>
      <c r="H355">
        <v>2024</v>
      </c>
      <c r="I355">
        <v>2024</v>
      </c>
      <c r="J355">
        <v>2024</v>
      </c>
      <c r="K355">
        <v>520</v>
      </c>
      <c r="L355">
        <v>2024</v>
      </c>
      <c r="M355">
        <v>14957</v>
      </c>
      <c r="N355">
        <v>35640</v>
      </c>
      <c r="O355">
        <v>75</v>
      </c>
      <c r="P355">
        <v>-3163</v>
      </c>
      <c r="Q355">
        <v>2024</v>
      </c>
      <c r="R355">
        <v>401</v>
      </c>
      <c r="S355">
        <v>2024</v>
      </c>
      <c r="T355">
        <v>2425</v>
      </c>
      <c r="V355">
        <v>2024</v>
      </c>
      <c r="W355">
        <v>286</v>
      </c>
      <c r="Y355">
        <v>2024</v>
      </c>
      <c r="Z355">
        <v>2024</v>
      </c>
      <c r="AA355">
        <v>167</v>
      </c>
      <c r="AB355">
        <v>226827</v>
      </c>
      <c r="AC355">
        <v>2024</v>
      </c>
      <c r="AD355">
        <v>2024</v>
      </c>
      <c r="AE355">
        <v>2414</v>
      </c>
      <c r="AF355">
        <v>-1972</v>
      </c>
      <c r="AG355">
        <v>2024</v>
      </c>
      <c r="AH355">
        <v>1</v>
      </c>
      <c r="AI355">
        <v>1</v>
      </c>
      <c r="AJ355">
        <v>837</v>
      </c>
      <c r="AK355">
        <v>2024</v>
      </c>
      <c r="AL355">
        <v>2024</v>
      </c>
      <c r="AM355">
        <v>2024</v>
      </c>
      <c r="AN355">
        <v>0</v>
      </c>
      <c r="AO355">
        <f t="shared" si="153"/>
        <v>0</v>
      </c>
      <c r="AP355">
        <f t="shared" si="154"/>
        <v>-756</v>
      </c>
      <c r="AQ355">
        <f t="shared" si="155"/>
        <v>971</v>
      </c>
      <c r="AS355">
        <f t="shared" si="130"/>
        <v>-34149</v>
      </c>
      <c r="AT355">
        <f t="shared" si="131"/>
        <v>-520</v>
      </c>
      <c r="AU355" s="3">
        <f t="shared" si="132"/>
        <v>38660000000</v>
      </c>
      <c r="AV355">
        <f t="shared" si="133"/>
        <v>0</v>
      </c>
      <c r="AW355">
        <f t="shared" si="134"/>
        <v>-7.0690210547893054E-2</v>
      </c>
      <c r="AX355">
        <f t="shared" si="135"/>
        <v>0</v>
      </c>
      <c r="AY355">
        <f t="shared" si="136"/>
        <v>1.6190476190476191</v>
      </c>
      <c r="AZ355">
        <f t="shared" si="137"/>
        <v>0.99546391752577323</v>
      </c>
      <c r="BB355">
        <f t="shared" si="138"/>
        <v>-5.9269671147032126E-2</v>
      </c>
      <c r="BD355">
        <f t="shared" si="139"/>
        <v>112.06867588932806</v>
      </c>
      <c r="BF355">
        <f t="shared" si="140"/>
        <v>-6.8290531386421796</v>
      </c>
      <c r="BG355" t="e">
        <f t="shared" si="141"/>
        <v>#DIV/0!</v>
      </c>
      <c r="BI355">
        <f t="shared" si="142"/>
        <v>-3515</v>
      </c>
      <c r="BL355">
        <f t="shared" si="143"/>
        <v>-5.9269671147032126E-2</v>
      </c>
      <c r="BM355" t="e">
        <f>CD355/U355</f>
        <v>#DIV/0!</v>
      </c>
      <c r="BN355">
        <f>CD355/(U355-K355-J355)</f>
        <v>-1.5196540880503144E-2</v>
      </c>
      <c r="BP355">
        <f t="shared" si="144"/>
        <v>-8.6938503793640085E-3</v>
      </c>
      <c r="BR355">
        <f t="shared" si="145"/>
        <v>0</v>
      </c>
      <c r="BT355">
        <f t="shared" si="146"/>
        <v>1.0642472016118011E-2</v>
      </c>
      <c r="BU355">
        <f t="shared" si="147"/>
        <v>-0.34875922199865861</v>
      </c>
      <c r="BW355" t="e">
        <f t="shared" si="148"/>
        <v>#DIV/0!</v>
      </c>
      <c r="BX355">
        <f t="shared" si="149"/>
        <v>-3.1232712520744976E-4</v>
      </c>
      <c r="BY355">
        <f t="shared" si="150"/>
        <v>-3.3304715974401097E-3</v>
      </c>
      <c r="CA355">
        <f t="shared" si="151"/>
        <v>5.6790123456790124E-2</v>
      </c>
      <c r="CB355">
        <f t="shared" si="152"/>
        <v>0.55911896745230083</v>
      </c>
      <c r="CD355">
        <v>38.659999999999997</v>
      </c>
    </row>
    <row r="356" spans="1:82" x14ac:dyDescent="0.3">
      <c r="A356" t="s">
        <v>902</v>
      </c>
      <c r="B356" t="s">
        <v>903</v>
      </c>
      <c r="C356" t="s">
        <v>904</v>
      </c>
      <c r="D356" t="s">
        <v>110</v>
      </c>
      <c r="E356">
        <v>58011</v>
      </c>
      <c r="F356">
        <v>53377</v>
      </c>
      <c r="G356">
        <v>187249</v>
      </c>
      <c r="H356">
        <v>18096</v>
      </c>
      <c r="I356">
        <v>160</v>
      </c>
      <c r="J356">
        <v>60686</v>
      </c>
      <c r="K356">
        <v>12707</v>
      </c>
      <c r="L356">
        <v>11226</v>
      </c>
      <c r="M356">
        <v>53377</v>
      </c>
      <c r="N356">
        <v>58369</v>
      </c>
      <c r="O356">
        <v>296</v>
      </c>
      <c r="P356">
        <v>85682</v>
      </c>
      <c r="Q356">
        <v>9990</v>
      </c>
      <c r="R356">
        <v>22718</v>
      </c>
      <c r="S356">
        <v>14657</v>
      </c>
      <c r="T356">
        <v>53377</v>
      </c>
      <c r="U356">
        <v>101567</v>
      </c>
      <c r="V356">
        <v>654035399</v>
      </c>
      <c r="W356">
        <v>9990</v>
      </c>
      <c r="X356">
        <v>654035399</v>
      </c>
      <c r="Y356">
        <v>654035399</v>
      </c>
      <c r="Z356">
        <v>53294</v>
      </c>
      <c r="AA356">
        <v>18196</v>
      </c>
      <c r="AB356">
        <v>18316</v>
      </c>
      <c r="AC356">
        <v>4031</v>
      </c>
      <c r="AD356">
        <v>14285</v>
      </c>
      <c r="AE356">
        <v>1423</v>
      </c>
      <c r="AF356">
        <v>1367</v>
      </c>
      <c r="AG356">
        <v>1735</v>
      </c>
      <c r="AH356">
        <v>1225</v>
      </c>
      <c r="AI356">
        <v>355</v>
      </c>
      <c r="AJ356">
        <v>1203</v>
      </c>
      <c r="AK356">
        <v>2641</v>
      </c>
      <c r="AL356">
        <v>17003</v>
      </c>
      <c r="AM356">
        <v>1735</v>
      </c>
      <c r="AN356">
        <v>14177</v>
      </c>
      <c r="AO356">
        <f t="shared" si="153"/>
        <v>1010.6204081632654</v>
      </c>
      <c r="AP356">
        <f t="shared" si="154"/>
        <v>-358</v>
      </c>
      <c r="AQ356">
        <f t="shared" si="155"/>
        <v>174542</v>
      </c>
      <c r="AS356">
        <f t="shared" si="130"/>
        <v>128880</v>
      </c>
      <c r="AT356">
        <f t="shared" si="131"/>
        <v>88860</v>
      </c>
      <c r="AU356" s="3">
        <f t="shared" si="132"/>
        <v>38640000000</v>
      </c>
      <c r="AV356">
        <f t="shared" si="133"/>
        <v>7.8415612054877834E-3</v>
      </c>
      <c r="AW356">
        <f t="shared" si="134"/>
        <v>1.1041278708876475E-2</v>
      </c>
      <c r="AX356">
        <f t="shared" si="135"/>
        <v>6.5224881774271059E-3</v>
      </c>
      <c r="AY356">
        <f t="shared" si="136"/>
        <v>7.5995065394207709E-3</v>
      </c>
      <c r="AZ356">
        <f t="shared" si="137"/>
        <v>9.1839632383312678E-3</v>
      </c>
      <c r="BB356">
        <f t="shared" si="138"/>
        <v>2.0491930477963997E-2</v>
      </c>
      <c r="BD356">
        <f t="shared" si="139"/>
        <v>114.47499999999999</v>
      </c>
      <c r="BF356">
        <f t="shared" si="140"/>
        <v>0.24129844808052064</v>
      </c>
      <c r="BG356">
        <f t="shared" si="141"/>
        <v>1.8436007758425472</v>
      </c>
      <c r="BI356">
        <f t="shared" si="142"/>
        <v>-654181767</v>
      </c>
      <c r="BL356">
        <f t="shared" si="143"/>
        <v>2.0491930477963997E-2</v>
      </c>
      <c r="BM356">
        <f>CD356/U356</f>
        <v>3.8043852826213237E-4</v>
      </c>
      <c r="BN356">
        <f>CD356/(U356-K356-J356)</f>
        <v>1.3714772485270107E-3</v>
      </c>
      <c r="BP356">
        <f t="shared" si="144"/>
        <v>7.4634199606901069E-2</v>
      </c>
      <c r="BR356">
        <f t="shared" si="145"/>
        <v>7.8415612054877834E-3</v>
      </c>
      <c r="BT356">
        <f t="shared" si="146"/>
        <v>7.7691635728324965E-2</v>
      </c>
      <c r="BU356">
        <f t="shared" si="147"/>
        <v>-3492.3900207744769</v>
      </c>
      <c r="BW356">
        <f t="shared" si="148"/>
        <v>9.8358718875225223E-2</v>
      </c>
      <c r="BX356">
        <f t="shared" si="149"/>
        <v>2.8487128085534773E-4</v>
      </c>
      <c r="BY356">
        <f t="shared" si="150"/>
        <v>-1.9541417806410003E-2</v>
      </c>
      <c r="CA356">
        <f t="shared" si="151"/>
        <v>0.31002758313488327</v>
      </c>
      <c r="CB356">
        <f t="shared" si="152"/>
        <v>7.9391457794377146E-2</v>
      </c>
      <c r="CD356">
        <v>38.64</v>
      </c>
    </row>
    <row r="357" spans="1:82" x14ac:dyDescent="0.3">
      <c r="A357" t="s">
        <v>905</v>
      </c>
      <c r="B357" t="s">
        <v>906</v>
      </c>
      <c r="C357" t="s">
        <v>542</v>
      </c>
      <c r="D357" t="s">
        <v>44</v>
      </c>
      <c r="E357">
        <v>3881.2</v>
      </c>
      <c r="G357">
        <v>1590.9</v>
      </c>
      <c r="H357">
        <v>471</v>
      </c>
      <c r="J357">
        <v>3993.3</v>
      </c>
      <c r="K357">
        <v>1066.3</v>
      </c>
      <c r="L357">
        <v>1802</v>
      </c>
      <c r="M357">
        <v>1293.0999999999999</v>
      </c>
      <c r="N357">
        <v>3603.9</v>
      </c>
      <c r="P357">
        <v>12</v>
      </c>
      <c r="Q357">
        <v>307.39999999999998</v>
      </c>
      <c r="R357">
        <v>2561.3000000000002</v>
      </c>
      <c r="S357">
        <v>860.4</v>
      </c>
      <c r="T357">
        <v>2868.7</v>
      </c>
      <c r="U357">
        <v>3675.2</v>
      </c>
      <c r="W357">
        <v>9634.9</v>
      </c>
      <c r="X357">
        <v>192.2</v>
      </c>
      <c r="AA357">
        <v>772.4</v>
      </c>
      <c r="AB357">
        <v>8264.2000000000007</v>
      </c>
      <c r="AC357">
        <v>3.2</v>
      </c>
      <c r="AD357">
        <v>8261</v>
      </c>
      <c r="AF357">
        <v>947.3</v>
      </c>
      <c r="AH357">
        <v>1099.0999999999999</v>
      </c>
      <c r="AI357">
        <v>-151.80000000000001</v>
      </c>
      <c r="AJ357">
        <v>965.3</v>
      </c>
      <c r="AK357">
        <v>863.8</v>
      </c>
      <c r="AL357">
        <v>224.7</v>
      </c>
      <c r="AM357">
        <v>162.4</v>
      </c>
      <c r="AN357">
        <v>639.09999999999991</v>
      </c>
      <c r="AO357">
        <f t="shared" si="153"/>
        <v>0</v>
      </c>
      <c r="AP357">
        <f t="shared" si="154"/>
        <v>277.29999999999973</v>
      </c>
      <c r="AQ357">
        <f t="shared" si="155"/>
        <v>524.60000000000014</v>
      </c>
      <c r="AS357">
        <f t="shared" si="130"/>
        <v>-2013</v>
      </c>
      <c r="AT357">
        <f t="shared" si="131"/>
        <v>2608.8999999999996</v>
      </c>
      <c r="AU357" s="3">
        <f t="shared" si="132"/>
        <v>38630000000</v>
      </c>
      <c r="AV357">
        <f t="shared" si="133"/>
        <v>0</v>
      </c>
      <c r="AW357">
        <f t="shared" si="134"/>
        <v>0</v>
      </c>
      <c r="AX357">
        <f t="shared" si="135"/>
        <v>0</v>
      </c>
      <c r="AY357">
        <f t="shared" si="136"/>
        <v>0</v>
      </c>
      <c r="AZ357">
        <f t="shared" si="137"/>
        <v>0</v>
      </c>
      <c r="BB357">
        <f t="shared" si="138"/>
        <v>-0.42911077993045205</v>
      </c>
      <c r="BD357" t="e">
        <f t="shared" si="139"/>
        <v>#DIV/0!</v>
      </c>
      <c r="BF357">
        <f t="shared" si="140"/>
        <v>2.8109523809523815</v>
      </c>
      <c r="BG357">
        <f t="shared" si="141"/>
        <v>0.4328744013931215</v>
      </c>
      <c r="BI357">
        <f t="shared" si="142"/>
        <v>-2101.2000000000007</v>
      </c>
      <c r="BL357">
        <f t="shared" si="143"/>
        <v>-0.42911077993045205</v>
      </c>
      <c r="BM357">
        <f>CD357/U357</f>
        <v>1.0510992599042231E-2</v>
      </c>
      <c r="BN357">
        <f>CD357/(U357-K357-J357)</f>
        <v>-2.7903785033227383E-2</v>
      </c>
      <c r="BP357">
        <f t="shared" si="144"/>
        <v>0.11462694513685534</v>
      </c>
      <c r="BR357">
        <f t="shared" si="145"/>
        <v>0</v>
      </c>
      <c r="BT357">
        <f t="shared" si="146"/>
        <v>0</v>
      </c>
      <c r="BU357">
        <f t="shared" si="147"/>
        <v>1.5190772518700104</v>
      </c>
      <c r="BW357">
        <f t="shared" si="148"/>
        <v>2.6215988245537658</v>
      </c>
      <c r="BX357">
        <f t="shared" si="149"/>
        <v>8.9605239490850677E-4</v>
      </c>
      <c r="BY357">
        <f t="shared" si="150"/>
        <v>3.3641264572867674E-2</v>
      </c>
      <c r="CA357">
        <f t="shared" si="151"/>
        <v>0.13069175060351285</v>
      </c>
      <c r="CB357">
        <f t="shared" si="152"/>
        <v>0.71813868309331552</v>
      </c>
      <c r="CD357">
        <v>38.630000000000003</v>
      </c>
    </row>
    <row r="358" spans="1:82" x14ac:dyDescent="0.3">
      <c r="A358" t="s">
        <v>822</v>
      </c>
      <c r="B358" t="s">
        <v>907</v>
      </c>
      <c r="C358" t="s">
        <v>515</v>
      </c>
      <c r="D358" t="s">
        <v>44</v>
      </c>
      <c r="E358">
        <v>2062292</v>
      </c>
      <c r="F358">
        <v>4627711</v>
      </c>
      <c r="G358">
        <v>7592822</v>
      </c>
      <c r="H358">
        <v>162103</v>
      </c>
      <c r="I358">
        <v>339034</v>
      </c>
      <c r="J358">
        <v>3380295</v>
      </c>
      <c r="K358">
        <v>1334774</v>
      </c>
      <c r="L358">
        <v>538487</v>
      </c>
      <c r="M358">
        <v>1170949</v>
      </c>
      <c r="N358">
        <v>663851</v>
      </c>
      <c r="O358">
        <v>2793193</v>
      </c>
      <c r="P358">
        <v>3529260</v>
      </c>
      <c r="Q358">
        <v>15082</v>
      </c>
      <c r="S358">
        <v>198429</v>
      </c>
      <c r="T358">
        <v>15082</v>
      </c>
      <c r="U358">
        <v>7592822</v>
      </c>
      <c r="W358">
        <v>3062166</v>
      </c>
      <c r="Y358">
        <v>838</v>
      </c>
      <c r="AA358">
        <v>26076</v>
      </c>
      <c r="AB358">
        <v>100</v>
      </c>
      <c r="AC358">
        <v>2355943</v>
      </c>
      <c r="AD358">
        <v>38.9</v>
      </c>
      <c r="AE358">
        <v>21.4</v>
      </c>
      <c r="AG358">
        <v>48820</v>
      </c>
      <c r="AI358">
        <v>3.1</v>
      </c>
      <c r="AJ358">
        <v>31134</v>
      </c>
      <c r="AK358">
        <v>672370</v>
      </c>
      <c r="AL358">
        <v>58261</v>
      </c>
      <c r="AM358">
        <v>175331</v>
      </c>
      <c r="AN358">
        <v>614109</v>
      </c>
      <c r="AO358" t="e">
        <f t="shared" si="153"/>
        <v>#DIV/0!</v>
      </c>
      <c r="AP358">
        <f t="shared" si="154"/>
        <v>1398441</v>
      </c>
      <c r="AQ358">
        <f t="shared" si="155"/>
        <v>6258048</v>
      </c>
      <c r="AS358">
        <f t="shared" si="130"/>
        <v>6928971</v>
      </c>
      <c r="AT358">
        <f t="shared" si="131"/>
        <v>6258048</v>
      </c>
      <c r="AU358" s="3">
        <f t="shared" si="132"/>
        <v>38500000000</v>
      </c>
      <c r="AV358" t="e">
        <f t="shared" si="133"/>
        <v>#DIV/0!</v>
      </c>
      <c r="AW358">
        <f t="shared" si="134"/>
        <v>3.0884816807575035E-6</v>
      </c>
      <c r="AX358" t="e">
        <f t="shared" si="135"/>
        <v>#DIV/0!</v>
      </c>
      <c r="AY358">
        <f t="shared" si="136"/>
        <v>2.818451426887131E-6</v>
      </c>
      <c r="AZ358">
        <f t="shared" si="137"/>
        <v>2.812864095025384E-6</v>
      </c>
      <c r="BB358">
        <f t="shared" si="138"/>
        <v>9.7037496621071154E-2</v>
      </c>
      <c r="BD358">
        <f t="shared" si="139"/>
        <v>2.9495566816307506E-4</v>
      </c>
      <c r="BF358">
        <f t="shared" si="140"/>
        <v>1.440081174495644E-5</v>
      </c>
      <c r="BG358">
        <f t="shared" si="141"/>
        <v>1</v>
      </c>
      <c r="BI358">
        <f t="shared" si="142"/>
        <v>-3380295</v>
      </c>
      <c r="BL358">
        <f t="shared" si="143"/>
        <v>9.7037496621071154E-2</v>
      </c>
      <c r="BM358">
        <f>CD358/U358</f>
        <v>5.0705785016427354E-6</v>
      </c>
      <c r="BN358">
        <f>CD358/(U358-K358-J358)</f>
        <v>1.3378493567724541E-5</v>
      </c>
      <c r="BP358">
        <f t="shared" si="144"/>
        <v>0</v>
      </c>
      <c r="BR358" t="e">
        <f t="shared" si="145"/>
        <v>#DIV/0!</v>
      </c>
      <c r="BT358">
        <f t="shared" si="146"/>
        <v>0.214</v>
      </c>
      <c r="BU358">
        <f t="shared" si="147"/>
        <v>0.82420580911813812</v>
      </c>
      <c r="BW358">
        <f t="shared" si="148"/>
        <v>0.40329748280678779</v>
      </c>
      <c r="BX358" t="e">
        <f t="shared" si="149"/>
        <v>#DIV/0!</v>
      </c>
      <c r="BY358">
        <f t="shared" si="150"/>
        <v>13984.423426853316</v>
      </c>
      <c r="CA358">
        <f t="shared" si="151"/>
        <v>0.24418581880572598</v>
      </c>
      <c r="CB358">
        <f t="shared" si="152"/>
        <v>1.34268533149758</v>
      </c>
      <c r="CD358">
        <v>38.5</v>
      </c>
    </row>
    <row r="359" spans="1:82" x14ac:dyDescent="0.3">
      <c r="A359" t="s">
        <v>908</v>
      </c>
      <c r="B359" t="s">
        <v>909</v>
      </c>
      <c r="C359" t="s">
        <v>142</v>
      </c>
      <c r="D359" t="s">
        <v>44</v>
      </c>
      <c r="E359">
        <v>432</v>
      </c>
      <c r="F359">
        <v>432</v>
      </c>
      <c r="G359">
        <v>1512.4</v>
      </c>
      <c r="H359">
        <v>6.46</v>
      </c>
      <c r="N359">
        <v>432</v>
      </c>
      <c r="O359">
        <v>432</v>
      </c>
      <c r="P359">
        <v>21983</v>
      </c>
      <c r="Q359">
        <v>0</v>
      </c>
      <c r="R359">
        <v>0</v>
      </c>
      <c r="T359">
        <v>18818</v>
      </c>
      <c r="U359">
        <v>28187</v>
      </c>
      <c r="V359">
        <v>-1</v>
      </c>
      <c r="W359">
        <v>33187</v>
      </c>
      <c r="X359">
        <v>0</v>
      </c>
      <c r="Y359">
        <v>-1</v>
      </c>
      <c r="AA359">
        <v>6711</v>
      </c>
      <c r="AB359">
        <v>70405</v>
      </c>
      <c r="AD359">
        <v>5.42</v>
      </c>
      <c r="AE359">
        <v>875</v>
      </c>
      <c r="AF359">
        <v>2846</v>
      </c>
      <c r="AH359">
        <v>87</v>
      </c>
      <c r="AI359">
        <v>91</v>
      </c>
      <c r="AJ359">
        <v>2639</v>
      </c>
      <c r="AK359">
        <v>8502</v>
      </c>
      <c r="AM359">
        <v>383</v>
      </c>
      <c r="AO359">
        <f t="shared" si="153"/>
        <v>-40.229885057471215</v>
      </c>
      <c r="AP359">
        <f t="shared" si="154"/>
        <v>0</v>
      </c>
      <c r="AQ359">
        <f t="shared" si="155"/>
        <v>1512.4</v>
      </c>
      <c r="AS359">
        <f t="shared" si="130"/>
        <v>1080.4000000000001</v>
      </c>
      <c r="AT359">
        <f t="shared" si="131"/>
        <v>28187</v>
      </c>
      <c r="AU359" s="3">
        <f t="shared" si="132"/>
        <v>38470000000</v>
      </c>
      <c r="AV359">
        <f t="shared" si="133"/>
        <v>-3.7236102422687163E-2</v>
      </c>
      <c r="AW359">
        <f t="shared" si="134"/>
        <v>0.80988522769344684</v>
      </c>
      <c r="AX359">
        <f t="shared" si="135"/>
        <v>-8.5586395186621031E-4</v>
      </c>
      <c r="AY359">
        <f t="shared" si="136"/>
        <v>0.57855064797672573</v>
      </c>
      <c r="AZ359">
        <f t="shared" si="137"/>
        <v>1.8615040953090096E-2</v>
      </c>
      <c r="BB359">
        <f t="shared" si="138"/>
        <v>7.8693076638282111</v>
      </c>
      <c r="BD359" t="e">
        <f t="shared" si="139"/>
        <v>#DIV/0!</v>
      </c>
      <c r="BF359">
        <f t="shared" si="140"/>
        <v>2.5366600612502253</v>
      </c>
      <c r="BG359">
        <f t="shared" si="141"/>
        <v>5.3655940681874625E-2</v>
      </c>
      <c r="BI359">
        <f t="shared" si="142"/>
        <v>26674.6</v>
      </c>
      <c r="BL359">
        <f t="shared" si="143"/>
        <v>7.8693076638282111</v>
      </c>
      <c r="BM359">
        <f>CD359/U359</f>
        <v>1.3648135665377656E-3</v>
      </c>
      <c r="BN359">
        <f>CD359/(U359-K359-J359)</f>
        <v>1.3648135665377656E-3</v>
      </c>
      <c r="BP359">
        <f t="shared" si="144"/>
        <v>4.0423265393082879E-2</v>
      </c>
      <c r="BR359">
        <f t="shared" si="145"/>
        <v>-3.7236102422687163E-2</v>
      </c>
      <c r="BT359">
        <f t="shared" si="146"/>
        <v>1.2428094595554292E-2</v>
      </c>
      <c r="BU359">
        <f t="shared" si="147"/>
        <v>18.637265273737107</v>
      </c>
      <c r="BW359">
        <f t="shared" si="148"/>
        <v>1.1773867385674246</v>
      </c>
      <c r="BX359">
        <f t="shared" si="149"/>
        <v>3.5662463236251011E-4</v>
      </c>
      <c r="BY359">
        <f t="shared" si="150"/>
        <v>1.4203536680633478E-5</v>
      </c>
      <c r="CA359">
        <f t="shared" si="151"/>
        <v>1.4953703703703703E-2</v>
      </c>
      <c r="CB359">
        <f t="shared" si="152"/>
        <v>1</v>
      </c>
      <c r="CD359">
        <v>38.47</v>
      </c>
    </row>
    <row r="360" spans="1:82" x14ac:dyDescent="0.3">
      <c r="A360" t="s">
        <v>910</v>
      </c>
      <c r="B360" t="s">
        <v>911</v>
      </c>
      <c r="C360" t="s">
        <v>241</v>
      </c>
      <c r="D360" t="s">
        <v>110</v>
      </c>
      <c r="E360">
        <v>7672</v>
      </c>
      <c r="F360">
        <v>50</v>
      </c>
      <c r="G360">
        <v>28999</v>
      </c>
      <c r="H360">
        <v>-175</v>
      </c>
      <c r="J360">
        <v>3.1</v>
      </c>
      <c r="K360">
        <v>42</v>
      </c>
      <c r="L360">
        <v>54</v>
      </c>
      <c r="M360">
        <v>54</v>
      </c>
      <c r="N360">
        <v>53</v>
      </c>
      <c r="O360">
        <v>14578</v>
      </c>
      <c r="P360">
        <v>28999</v>
      </c>
      <c r="S360">
        <v>55</v>
      </c>
      <c r="T360">
        <v>8567</v>
      </c>
      <c r="U360">
        <v>28999</v>
      </c>
      <c r="V360">
        <v>5</v>
      </c>
      <c r="AB360">
        <v>9147</v>
      </c>
      <c r="AE360">
        <v>30</v>
      </c>
      <c r="AI360">
        <v>34</v>
      </c>
      <c r="AJ360">
        <v>3743</v>
      </c>
      <c r="AK360">
        <v>1293</v>
      </c>
      <c r="AO360" t="e">
        <f t="shared" si="153"/>
        <v>#DIV/0!</v>
      </c>
      <c r="AP360">
        <f t="shared" si="154"/>
        <v>7619</v>
      </c>
      <c r="AQ360">
        <f t="shared" si="155"/>
        <v>28957</v>
      </c>
      <c r="AS360">
        <f t="shared" si="130"/>
        <v>28946</v>
      </c>
      <c r="AT360">
        <f t="shared" si="131"/>
        <v>28957</v>
      </c>
      <c r="AU360" s="3">
        <f t="shared" si="132"/>
        <v>38280000000</v>
      </c>
      <c r="AV360" t="e">
        <f t="shared" si="133"/>
        <v>#DIV/0!</v>
      </c>
      <c r="AW360">
        <f t="shared" si="134"/>
        <v>1.036412630415256E-3</v>
      </c>
      <c r="AX360" t="e">
        <f t="shared" si="135"/>
        <v>#DIV/0!</v>
      </c>
      <c r="AY360">
        <f t="shared" si="136"/>
        <v>1.0345184316700577E-3</v>
      </c>
      <c r="AZ360">
        <f t="shared" si="137"/>
        <v>7.9859447372624185E-4</v>
      </c>
      <c r="BB360">
        <f t="shared" si="138"/>
        <v>4.4669384370897534E-2</v>
      </c>
      <c r="BD360" t="e">
        <f t="shared" si="139"/>
        <v>#DIV/0!</v>
      </c>
      <c r="BF360">
        <f t="shared" si="140"/>
        <v>0.31600221101361153</v>
      </c>
      <c r="BG360">
        <f t="shared" si="141"/>
        <v>1</v>
      </c>
      <c r="BI360">
        <f t="shared" si="142"/>
        <v>-3.0999999999985448</v>
      </c>
      <c r="BL360">
        <f t="shared" si="143"/>
        <v>4.4669384370897534E-2</v>
      </c>
      <c r="BM360">
        <f>CD360/U360</f>
        <v>1.3200455188109935E-3</v>
      </c>
      <c r="BN360">
        <f>CD360/(U360-K360-J360)</f>
        <v>1.3221016857832624E-3</v>
      </c>
      <c r="BP360">
        <f t="shared" si="144"/>
        <v>0</v>
      </c>
      <c r="BR360" t="e">
        <f t="shared" si="145"/>
        <v>#DIV/0!</v>
      </c>
      <c r="BT360">
        <f t="shared" si="146"/>
        <v>3.2797638570022957E-3</v>
      </c>
      <c r="BU360">
        <f t="shared" si="147"/>
        <v>0.99855167419566193</v>
      </c>
      <c r="BW360">
        <f t="shared" si="148"/>
        <v>0</v>
      </c>
      <c r="BX360" t="e">
        <f t="shared" si="149"/>
        <v>#DIV/0!</v>
      </c>
      <c r="BY360">
        <f t="shared" si="150"/>
        <v>0.84866468230639591</v>
      </c>
      <c r="CA360">
        <f t="shared" si="151"/>
        <v>-3.3018867924528301</v>
      </c>
      <c r="CB360">
        <f t="shared" si="152"/>
        <v>143.73584905660377</v>
      </c>
      <c r="CD360">
        <v>38.28</v>
      </c>
    </row>
    <row r="361" spans="1:82" x14ac:dyDescent="0.3">
      <c r="A361" t="s">
        <v>912</v>
      </c>
      <c r="B361" t="s">
        <v>913</v>
      </c>
      <c r="C361" t="s">
        <v>164</v>
      </c>
      <c r="D361" t="s">
        <v>44</v>
      </c>
      <c r="E361">
        <v>986.9</v>
      </c>
      <c r="F361">
        <v>16574</v>
      </c>
      <c r="G361">
        <v>17562</v>
      </c>
      <c r="H361">
        <v>157.30000000000001</v>
      </c>
      <c r="I361">
        <v>18062.7</v>
      </c>
      <c r="J361">
        <v>45.2</v>
      </c>
      <c r="K361">
        <v>1977.4</v>
      </c>
      <c r="M361">
        <v>334.3</v>
      </c>
      <c r="N361">
        <v>2763</v>
      </c>
      <c r="O361">
        <v>15120.9</v>
      </c>
      <c r="P361">
        <v>17562</v>
      </c>
      <c r="R361">
        <v>13664.9</v>
      </c>
      <c r="S361">
        <v>2012.5</v>
      </c>
      <c r="T361">
        <v>13664.9</v>
      </c>
      <c r="U361">
        <v>17562</v>
      </c>
      <c r="V361">
        <v>1714.4</v>
      </c>
      <c r="W361">
        <v>1190</v>
      </c>
      <c r="AA361">
        <v>27.5</v>
      </c>
      <c r="AB361">
        <v>16381.5</v>
      </c>
      <c r="AE361">
        <v>2695.4</v>
      </c>
      <c r="AF361">
        <v>1553.5</v>
      </c>
      <c r="AH361">
        <v>1938</v>
      </c>
      <c r="AI361">
        <v>384.5</v>
      </c>
      <c r="AJ361">
        <v>1495.4</v>
      </c>
      <c r="AK361">
        <v>3649.7</v>
      </c>
      <c r="AL361">
        <v>3191.8</v>
      </c>
      <c r="AM361">
        <v>1423</v>
      </c>
      <c r="AN361">
        <v>140.1</v>
      </c>
      <c r="AO361">
        <f t="shared" si="153"/>
        <v>2160.6315273477812</v>
      </c>
      <c r="AP361">
        <f t="shared" si="154"/>
        <v>-1776.1</v>
      </c>
      <c r="AQ361">
        <f t="shared" si="155"/>
        <v>15584.6</v>
      </c>
      <c r="AS361">
        <f t="shared" si="130"/>
        <v>14799</v>
      </c>
      <c r="AT361">
        <f t="shared" si="131"/>
        <v>15584.6</v>
      </c>
      <c r="AU361" s="3">
        <f t="shared" si="132"/>
        <v>37700000000</v>
      </c>
      <c r="AV361">
        <f t="shared" si="133"/>
        <v>0.14599848147494973</v>
      </c>
      <c r="AW361">
        <f t="shared" si="134"/>
        <v>0.18213392796810596</v>
      </c>
      <c r="AX361">
        <f t="shared" si="135"/>
        <v>6.9191355124837275E-2</v>
      </c>
      <c r="AY361">
        <f t="shared" si="136"/>
        <v>0.15347910260790343</v>
      </c>
      <c r="AZ361">
        <f t="shared" si="137"/>
        <v>8.6316605234589408E-2</v>
      </c>
      <c r="BB361">
        <f t="shared" si="138"/>
        <v>0.24661801473072503</v>
      </c>
      <c r="BD361">
        <f t="shared" si="139"/>
        <v>0.90692421398794199</v>
      </c>
      <c r="BF361">
        <f t="shared" si="140"/>
        <v>0.57551846373827897</v>
      </c>
      <c r="BG361">
        <f t="shared" si="141"/>
        <v>1</v>
      </c>
      <c r="BI361">
        <f t="shared" si="142"/>
        <v>-45.200000000000728</v>
      </c>
      <c r="BL361">
        <f t="shared" si="143"/>
        <v>0.24661801473072503</v>
      </c>
      <c r="BM361">
        <f>CD361/U361</f>
        <v>2.1466803325361577E-3</v>
      </c>
      <c r="BN361">
        <f>CD361/(U361-K361-J361)</f>
        <v>2.4260910974683711E-3</v>
      </c>
      <c r="BP361">
        <f t="shared" si="144"/>
        <v>9.4832585538564843E-2</v>
      </c>
      <c r="BR361">
        <f t="shared" si="145"/>
        <v>0.14599848147494976</v>
      </c>
      <c r="BT361">
        <f t="shared" si="146"/>
        <v>0.16453926685590453</v>
      </c>
      <c r="BU361">
        <f t="shared" si="147"/>
        <v>0.88740462361917782</v>
      </c>
      <c r="BW361">
        <f t="shared" si="148"/>
        <v>6.7759936225942369E-2</v>
      </c>
      <c r="BX361">
        <f t="shared" si="149"/>
        <v>1.8868581691418429E-4</v>
      </c>
      <c r="BY361">
        <f t="shared" si="150"/>
        <v>-0.10840666651134903</v>
      </c>
      <c r="CA361">
        <f t="shared" si="151"/>
        <v>5.6930872240318502E-2</v>
      </c>
      <c r="CB361">
        <f t="shared" si="152"/>
        <v>0.23619254433586678</v>
      </c>
      <c r="CD361">
        <v>37.700000000000003</v>
      </c>
    </row>
    <row r="362" spans="1:82" x14ac:dyDescent="0.3">
      <c r="A362" t="s">
        <v>914</v>
      </c>
      <c r="B362" t="s">
        <v>915</v>
      </c>
      <c r="C362" t="s">
        <v>916</v>
      </c>
      <c r="D362" t="s">
        <v>44</v>
      </c>
      <c r="E362">
        <v>5845</v>
      </c>
      <c r="F362">
        <v>4792</v>
      </c>
      <c r="G362">
        <v>24917</v>
      </c>
      <c r="H362">
        <v>696</v>
      </c>
      <c r="I362">
        <v>1270</v>
      </c>
      <c r="J362">
        <v>5153</v>
      </c>
      <c r="K362">
        <v>2023</v>
      </c>
      <c r="L362">
        <v>2023</v>
      </c>
      <c r="M362">
        <v>4678</v>
      </c>
      <c r="N362">
        <v>2611</v>
      </c>
      <c r="O362">
        <v>12860</v>
      </c>
      <c r="P362">
        <v>24917</v>
      </c>
      <c r="R362">
        <v>11276</v>
      </c>
      <c r="S362">
        <v>6290</v>
      </c>
      <c r="T362">
        <v>11982</v>
      </c>
      <c r="U362">
        <v>24917</v>
      </c>
      <c r="V362">
        <v>11734</v>
      </c>
      <c r="W362">
        <v>12260</v>
      </c>
      <c r="AA362">
        <v>1339</v>
      </c>
      <c r="AB362">
        <v>55339</v>
      </c>
      <c r="AC362">
        <v>64236</v>
      </c>
      <c r="AD362">
        <v>10708</v>
      </c>
      <c r="AE362">
        <v>3673</v>
      </c>
      <c r="AF362">
        <v>1955</v>
      </c>
      <c r="AH362">
        <v>2565</v>
      </c>
      <c r="AI362">
        <v>610</v>
      </c>
      <c r="AJ362">
        <v>1869</v>
      </c>
      <c r="AK362">
        <v>2989</v>
      </c>
      <c r="AL362">
        <v>753</v>
      </c>
      <c r="AM362">
        <v>873</v>
      </c>
      <c r="AN362">
        <v>2236</v>
      </c>
      <c r="AO362">
        <f t="shared" si="153"/>
        <v>2799.4990253411306</v>
      </c>
      <c r="AP362">
        <f t="shared" si="154"/>
        <v>3234</v>
      </c>
      <c r="AQ362">
        <f t="shared" si="155"/>
        <v>22894</v>
      </c>
      <c r="AS362">
        <f t="shared" si="130"/>
        <v>22306</v>
      </c>
      <c r="AT362">
        <f t="shared" si="131"/>
        <v>22894</v>
      </c>
      <c r="AU362" s="3">
        <f t="shared" si="132"/>
        <v>37660000000</v>
      </c>
      <c r="AV362">
        <f t="shared" si="133"/>
        <v>0.12550430491083703</v>
      </c>
      <c r="AW362">
        <f t="shared" si="134"/>
        <v>0.16466421590603425</v>
      </c>
      <c r="AX362">
        <f t="shared" si="135"/>
        <v>7.586923833548688E-2</v>
      </c>
      <c r="AY362">
        <f t="shared" si="136"/>
        <v>0.14740939920536181</v>
      </c>
      <c r="AZ362">
        <f t="shared" si="137"/>
        <v>9.9541993007940588E-2</v>
      </c>
      <c r="BB362">
        <f t="shared" si="138"/>
        <v>0.13399982067605129</v>
      </c>
      <c r="BD362">
        <f t="shared" si="139"/>
        <v>43.574015748031499</v>
      </c>
      <c r="BF362">
        <f t="shared" si="140"/>
        <v>1.6478768387826812</v>
      </c>
      <c r="BG362">
        <f t="shared" si="141"/>
        <v>1</v>
      </c>
      <c r="BI362">
        <f t="shared" si="142"/>
        <v>-5153</v>
      </c>
      <c r="BL362">
        <f t="shared" si="143"/>
        <v>0.13399982067605129</v>
      </c>
      <c r="BM362">
        <f>CD362/U362</f>
        <v>1.5114179074527429E-3</v>
      </c>
      <c r="BN362">
        <f>CD362/(U362-K362-J362)</f>
        <v>2.1227664731413107E-3</v>
      </c>
      <c r="BP362">
        <f t="shared" si="144"/>
        <v>3.5327707403458683E-2</v>
      </c>
      <c r="BR362">
        <f t="shared" si="145"/>
        <v>0.12550430491083703</v>
      </c>
      <c r="BT362">
        <f t="shared" si="146"/>
        <v>6.6372720865935417E-2</v>
      </c>
      <c r="BU362">
        <f t="shared" si="147"/>
        <v>0.91881045069631173</v>
      </c>
      <c r="BW362">
        <f t="shared" si="148"/>
        <v>0.49203355139061683</v>
      </c>
      <c r="BX362">
        <f t="shared" si="149"/>
        <v>3.6497172595579788E-4</v>
      </c>
      <c r="BY362">
        <f t="shared" si="150"/>
        <v>5.8447875010202259E-2</v>
      </c>
      <c r="CA362">
        <f t="shared" si="151"/>
        <v>0.2665645346610494</v>
      </c>
      <c r="CB362">
        <f t="shared" si="152"/>
        <v>0.44695518958253544</v>
      </c>
      <c r="CD362">
        <v>37.659999999999997</v>
      </c>
    </row>
    <row r="363" spans="1:82" x14ac:dyDescent="0.3">
      <c r="A363" t="s">
        <v>917</v>
      </c>
      <c r="B363" t="s">
        <v>918</v>
      </c>
      <c r="C363" t="s">
        <v>919</v>
      </c>
      <c r="D363" t="s">
        <v>44</v>
      </c>
      <c r="E363">
        <v>21532</v>
      </c>
      <c r="F363">
        <v>21532</v>
      </c>
      <c r="G363">
        <v>6872394</v>
      </c>
      <c r="H363">
        <v>238361</v>
      </c>
      <c r="I363">
        <v>516532</v>
      </c>
      <c r="J363">
        <v>516532</v>
      </c>
      <c r="K363">
        <v>46521</v>
      </c>
      <c r="L363">
        <v>516532</v>
      </c>
      <c r="M363">
        <v>516532</v>
      </c>
      <c r="N363">
        <v>21532</v>
      </c>
      <c r="O363">
        <v>21532</v>
      </c>
      <c r="P363">
        <v>21532</v>
      </c>
      <c r="Q363">
        <v>10000</v>
      </c>
      <c r="R363">
        <v>700000</v>
      </c>
      <c r="S363">
        <v>237728</v>
      </c>
      <c r="T363">
        <v>21532</v>
      </c>
      <c r="U363">
        <v>4864043</v>
      </c>
      <c r="V363">
        <v>1773267</v>
      </c>
      <c r="W363">
        <v>4991647</v>
      </c>
      <c r="Y363">
        <v>588</v>
      </c>
      <c r="Z363">
        <v>516532</v>
      </c>
      <c r="AA363">
        <v>251529</v>
      </c>
      <c r="AB363">
        <v>4685297</v>
      </c>
      <c r="AC363">
        <v>2029994</v>
      </c>
      <c r="AD363">
        <v>2655303</v>
      </c>
      <c r="AE363">
        <v>1319893</v>
      </c>
      <c r="AF363">
        <v>1020951</v>
      </c>
      <c r="AG363">
        <v>307525</v>
      </c>
      <c r="AH363">
        <v>1264798</v>
      </c>
      <c r="AI363">
        <v>243847</v>
      </c>
      <c r="AJ363">
        <v>21532</v>
      </c>
      <c r="AK363">
        <v>516532</v>
      </c>
      <c r="AM363">
        <v>176870</v>
      </c>
      <c r="AO363">
        <f t="shared" si="153"/>
        <v>1065423.9477315745</v>
      </c>
      <c r="AP363">
        <f t="shared" si="154"/>
        <v>0</v>
      </c>
      <c r="AQ363">
        <f t="shared" si="155"/>
        <v>6825873</v>
      </c>
      <c r="AS363">
        <f t="shared" si="130"/>
        <v>6850862</v>
      </c>
      <c r="AT363">
        <f t="shared" si="131"/>
        <v>4817522</v>
      </c>
      <c r="AU363" s="3">
        <f t="shared" si="132"/>
        <v>37450000000</v>
      </c>
      <c r="AV363">
        <f t="shared" si="133"/>
        <v>0.15551677259468583</v>
      </c>
      <c r="AW363">
        <f t="shared" si="134"/>
        <v>0.19266086515828226</v>
      </c>
      <c r="AX363">
        <f t="shared" si="135"/>
        <v>0.21807544613102336</v>
      </c>
      <c r="AY363">
        <f t="shared" si="136"/>
        <v>0.1920572365321313</v>
      </c>
      <c r="AZ363">
        <f t="shared" si="137"/>
        <v>0.27016123997687069</v>
      </c>
      <c r="BB363">
        <f t="shared" si="138"/>
        <v>7.5396643517268339E-2</v>
      </c>
      <c r="BD363">
        <f t="shared" si="139"/>
        <v>9.0706810033066692</v>
      </c>
      <c r="BF363">
        <f t="shared" si="140"/>
        <v>0.84381588798293239</v>
      </c>
      <c r="BG363">
        <f t="shared" si="141"/>
        <v>1.4128974599936719</v>
      </c>
      <c r="BI363">
        <f t="shared" si="142"/>
        <v>-2524883</v>
      </c>
      <c r="BL363">
        <f t="shared" si="143"/>
        <v>7.5396643517268339E-2</v>
      </c>
      <c r="BM363">
        <f>CD363/U363</f>
        <v>7.6993562762500252E-6</v>
      </c>
      <c r="BN363">
        <f>CD363/(U363-K363-J363)</f>
        <v>8.7072976221753601E-6</v>
      </c>
      <c r="BP363">
        <f t="shared" si="144"/>
        <v>0.21790528967533968</v>
      </c>
      <c r="BR363">
        <f t="shared" si="145"/>
        <v>0.15551677259468583</v>
      </c>
      <c r="BT363">
        <f t="shared" si="146"/>
        <v>0.28170956931865793</v>
      </c>
      <c r="BU363">
        <f t="shared" si="147"/>
        <v>0.70099618851887713</v>
      </c>
      <c r="BW363">
        <f t="shared" si="148"/>
        <v>1.0262341430780937</v>
      </c>
      <c r="BX363">
        <f t="shared" si="149"/>
        <v>-1.1674368143237239E-5</v>
      </c>
      <c r="BY363">
        <f t="shared" si="150"/>
        <v>-4.9066344287274765E-6</v>
      </c>
      <c r="CA363">
        <f t="shared" si="151"/>
        <v>11.070081738807357</v>
      </c>
      <c r="CB363">
        <f t="shared" si="152"/>
        <v>-22.98903956901356</v>
      </c>
      <c r="CD363">
        <v>37.450000000000003</v>
      </c>
    </row>
    <row r="364" spans="1:82" x14ac:dyDescent="0.3">
      <c r="A364" t="s">
        <v>920</v>
      </c>
      <c r="B364" t="s">
        <v>921</v>
      </c>
      <c r="C364" t="s">
        <v>522</v>
      </c>
      <c r="D364" t="s">
        <v>44</v>
      </c>
      <c r="E364">
        <v>4559</v>
      </c>
      <c r="F364">
        <v>1482</v>
      </c>
      <c r="G364">
        <v>43491</v>
      </c>
      <c r="H364">
        <v>3608</v>
      </c>
      <c r="I364">
        <v>34675</v>
      </c>
      <c r="L364">
        <v>364</v>
      </c>
      <c r="M364">
        <v>171</v>
      </c>
      <c r="N364">
        <v>3542</v>
      </c>
      <c r="O364">
        <v>536</v>
      </c>
      <c r="P364">
        <v>35595</v>
      </c>
      <c r="Q364">
        <v>190</v>
      </c>
      <c r="S364">
        <v>1536</v>
      </c>
      <c r="T364">
        <v>29551</v>
      </c>
      <c r="U364">
        <v>6367</v>
      </c>
      <c r="W364">
        <v>2611</v>
      </c>
      <c r="Y364">
        <v>23</v>
      </c>
      <c r="AA364">
        <v>-249</v>
      </c>
      <c r="AB364">
        <v>4972</v>
      </c>
      <c r="AC364">
        <v>35</v>
      </c>
      <c r="AD364">
        <v>4937</v>
      </c>
      <c r="AE364">
        <v>1763</v>
      </c>
      <c r="AF364">
        <v>1746</v>
      </c>
      <c r="AH364">
        <v>2183</v>
      </c>
      <c r="AI364">
        <v>437</v>
      </c>
      <c r="AJ364">
        <v>1757</v>
      </c>
      <c r="AK364">
        <v>2149</v>
      </c>
      <c r="AM364">
        <v>322</v>
      </c>
      <c r="AO364">
        <f t="shared" si="153"/>
        <v>1410.0769583142464</v>
      </c>
      <c r="AP364">
        <f t="shared" si="154"/>
        <v>1017</v>
      </c>
      <c r="AQ364">
        <f t="shared" si="155"/>
        <v>43491</v>
      </c>
      <c r="AS364">
        <f t="shared" si="130"/>
        <v>39949</v>
      </c>
      <c r="AT364">
        <f t="shared" si="131"/>
        <v>6367</v>
      </c>
      <c r="AU364" s="3">
        <f t="shared" si="132"/>
        <v>37410000000</v>
      </c>
      <c r="AV364">
        <f t="shared" si="133"/>
        <v>3.5296927540470258E-2</v>
      </c>
      <c r="AW364">
        <f t="shared" si="134"/>
        <v>4.4131267365891513E-2</v>
      </c>
      <c r="AX364">
        <f t="shared" si="135"/>
        <v>3.9258225912195736E-2</v>
      </c>
      <c r="AY364">
        <f t="shared" si="136"/>
        <v>4.0537122623071443E-2</v>
      </c>
      <c r="AZ364">
        <f t="shared" si="137"/>
        <v>4.9084024722980124E-2</v>
      </c>
      <c r="BB364">
        <f t="shared" si="138"/>
        <v>5.3793586823199582E-2</v>
      </c>
      <c r="BD364">
        <f t="shared" si="139"/>
        <v>0.14338860850757029</v>
      </c>
      <c r="BF364">
        <f t="shared" si="140"/>
        <v>1.6490878938640132</v>
      </c>
      <c r="BG364">
        <f t="shared" si="141"/>
        <v>6.8306894926967177</v>
      </c>
      <c r="BI364">
        <f t="shared" si="142"/>
        <v>-37124</v>
      </c>
      <c r="BL364">
        <f t="shared" si="143"/>
        <v>5.3793586823199582E-2</v>
      </c>
      <c r="BM364">
        <f>CD364/U364</f>
        <v>5.8756086068792205E-3</v>
      </c>
      <c r="BN364">
        <f>CD364/(U364-K364-J364)</f>
        <v>5.8756086068792205E-3</v>
      </c>
      <c r="BP364">
        <f t="shared" si="144"/>
        <v>0.35116653258246178</v>
      </c>
      <c r="BR364">
        <f t="shared" si="145"/>
        <v>3.5296927540470258E-2</v>
      </c>
      <c r="BT364">
        <f t="shared" si="146"/>
        <v>0.35458567980691874</v>
      </c>
      <c r="BU364">
        <f t="shared" si="147"/>
        <v>0.14639810535513095</v>
      </c>
      <c r="BW364">
        <f t="shared" si="148"/>
        <v>0.41008324171509347</v>
      </c>
      <c r="BX364">
        <f t="shared" si="149"/>
        <v>1.2929448160286349E-3</v>
      </c>
      <c r="BY364">
        <f t="shared" si="150"/>
        <v>0.20479461949083133</v>
      </c>
      <c r="CA364">
        <f t="shared" si="151"/>
        <v>1.0186335403726707</v>
      </c>
      <c r="CB364">
        <f t="shared" si="152"/>
        <v>1.2388481084133258</v>
      </c>
      <c r="CD364">
        <v>37.409999999999997</v>
      </c>
    </row>
    <row r="365" spans="1:82" x14ac:dyDescent="0.3">
      <c r="A365" t="s">
        <v>922</v>
      </c>
      <c r="B365" t="s">
        <v>923</v>
      </c>
      <c r="C365" t="s">
        <v>131</v>
      </c>
      <c r="D365" t="s">
        <v>44</v>
      </c>
      <c r="E365">
        <v>1604</v>
      </c>
      <c r="F365">
        <v>2049</v>
      </c>
      <c r="G365">
        <v>18702</v>
      </c>
      <c r="H365">
        <v>30</v>
      </c>
      <c r="I365">
        <v>1447</v>
      </c>
      <c r="J365">
        <v>8710</v>
      </c>
      <c r="K365">
        <v>2934</v>
      </c>
      <c r="L365">
        <v>1152</v>
      </c>
      <c r="M365">
        <v>2314</v>
      </c>
      <c r="N365">
        <v>2242</v>
      </c>
      <c r="O365">
        <v>863</v>
      </c>
      <c r="P365">
        <v>8569</v>
      </c>
      <c r="Q365">
        <v>500</v>
      </c>
      <c r="R365">
        <v>2962</v>
      </c>
      <c r="S365">
        <v>1300</v>
      </c>
      <c r="T365">
        <v>3462</v>
      </c>
      <c r="U365">
        <v>10133</v>
      </c>
      <c r="W365">
        <v>6185</v>
      </c>
      <c r="Y365">
        <v>2</v>
      </c>
      <c r="AA365">
        <v>846</v>
      </c>
      <c r="AB365">
        <v>10387</v>
      </c>
      <c r="AC365">
        <v>-1103</v>
      </c>
      <c r="AD365">
        <v>3366</v>
      </c>
      <c r="AE365">
        <v>1609</v>
      </c>
      <c r="AF365">
        <v>1067</v>
      </c>
      <c r="AH365">
        <v>1410</v>
      </c>
      <c r="AI365">
        <v>-343</v>
      </c>
      <c r="AK365">
        <v>1834</v>
      </c>
      <c r="AL365">
        <v>140</v>
      </c>
      <c r="AM365">
        <v>-303</v>
      </c>
      <c r="AN365">
        <v>1694</v>
      </c>
      <c r="AO365">
        <f t="shared" si="153"/>
        <v>2000.4092198581559</v>
      </c>
      <c r="AP365">
        <f t="shared" si="154"/>
        <v>-638</v>
      </c>
      <c r="AQ365">
        <f t="shared" si="155"/>
        <v>15768</v>
      </c>
      <c r="AS365">
        <f t="shared" si="130"/>
        <v>16460</v>
      </c>
      <c r="AT365">
        <f t="shared" si="131"/>
        <v>7199</v>
      </c>
      <c r="AU365" s="3">
        <f t="shared" si="132"/>
        <v>36600000000</v>
      </c>
      <c r="AV365">
        <f t="shared" si="133"/>
        <v>0.12153154434132174</v>
      </c>
      <c r="AW365">
        <f t="shared" si="134"/>
        <v>9.7752126366950187E-2</v>
      </c>
      <c r="AX365">
        <f t="shared" si="135"/>
        <v>0.14714300991968782</v>
      </c>
      <c r="AY365">
        <f t="shared" si="136"/>
        <v>8.6033579296331944E-2</v>
      </c>
      <c r="AZ365">
        <f t="shared" si="137"/>
        <v>0.11835233541743288</v>
      </c>
      <c r="BB365">
        <f t="shared" si="138"/>
        <v>0.11142162818955043</v>
      </c>
      <c r="BD365">
        <f t="shared" si="139"/>
        <v>7.1782999308914999</v>
      </c>
      <c r="BF365">
        <f t="shared" si="140"/>
        <v>0.91491235796705717</v>
      </c>
      <c r="BG365">
        <f t="shared" si="141"/>
        <v>1.8456528175268923</v>
      </c>
      <c r="BI365">
        <f t="shared" si="142"/>
        <v>-17279</v>
      </c>
      <c r="BL365">
        <f t="shared" si="143"/>
        <v>0.11142162818955043</v>
      </c>
      <c r="BM365">
        <f>CD365/U365</f>
        <v>3.6119609197670976E-3</v>
      </c>
      <c r="BN365">
        <f>CD365/(U365-K365-J365)</f>
        <v>-2.4222369291859697E-2</v>
      </c>
      <c r="BP365">
        <f t="shared" si="144"/>
        <v>0.10272455954558583</v>
      </c>
      <c r="BR365">
        <f t="shared" si="145"/>
        <v>0.12153154434132174</v>
      </c>
      <c r="BT365">
        <f t="shared" si="146"/>
        <v>0.1549051699239434</v>
      </c>
      <c r="BU365">
        <f t="shared" si="147"/>
        <v>0.38493209282429686</v>
      </c>
      <c r="BW365">
        <f t="shared" si="148"/>
        <v>0.61038192045790984</v>
      </c>
      <c r="BX365">
        <f t="shared" si="149"/>
        <v>-2.8425550556931777E-4</v>
      </c>
      <c r="BY365">
        <f t="shared" si="150"/>
        <v>-6.1453420769649013E-2</v>
      </c>
      <c r="CA365">
        <f t="shared" si="151"/>
        <v>1.3380909901873328E-2</v>
      </c>
      <c r="CB365">
        <f t="shared" si="152"/>
        <v>-0.31668153434433544</v>
      </c>
      <c r="CD365">
        <v>36.6</v>
      </c>
    </row>
    <row r="366" spans="1:82" x14ac:dyDescent="0.3">
      <c r="A366" t="s">
        <v>924</v>
      </c>
      <c r="B366" t="s">
        <v>925</v>
      </c>
      <c r="C366" t="s">
        <v>300</v>
      </c>
      <c r="D366" t="s">
        <v>44</v>
      </c>
      <c r="E366">
        <v>1565053</v>
      </c>
      <c r="G366">
        <v>23.9</v>
      </c>
      <c r="H366">
        <v>691816</v>
      </c>
      <c r="I366">
        <v>494945</v>
      </c>
      <c r="J366">
        <v>25944</v>
      </c>
      <c r="L366">
        <v>172518</v>
      </c>
      <c r="M366">
        <v>419611</v>
      </c>
      <c r="N366">
        <v>294567</v>
      </c>
      <c r="O366">
        <v>111570</v>
      </c>
      <c r="P366">
        <v>471330</v>
      </c>
      <c r="R366">
        <v>6712</v>
      </c>
      <c r="S366">
        <v>102526</v>
      </c>
      <c r="T366">
        <v>6712</v>
      </c>
      <c r="U366">
        <v>47</v>
      </c>
      <c r="W366">
        <v>2487461</v>
      </c>
      <c r="Z366">
        <v>47</v>
      </c>
      <c r="AA366">
        <v>48511</v>
      </c>
      <c r="AB366">
        <v>2207100</v>
      </c>
      <c r="AC366">
        <v>986230</v>
      </c>
      <c r="AD366">
        <v>1220870</v>
      </c>
      <c r="AE366">
        <v>539358</v>
      </c>
      <c r="AF366">
        <v>1786700</v>
      </c>
      <c r="AG366">
        <v>324748</v>
      </c>
      <c r="AH366">
        <v>572912</v>
      </c>
      <c r="AK366">
        <v>788410</v>
      </c>
      <c r="AL366">
        <v>146118</v>
      </c>
      <c r="AM366">
        <v>36430</v>
      </c>
      <c r="AN366">
        <v>642292</v>
      </c>
      <c r="AO366">
        <f t="shared" si="153"/>
        <v>539358</v>
      </c>
      <c r="AP366">
        <f t="shared" si="154"/>
        <v>1270486</v>
      </c>
      <c r="AQ366">
        <f t="shared" si="155"/>
        <v>23.9</v>
      </c>
      <c r="AS366">
        <f t="shared" si="130"/>
        <v>-294543.09999999998</v>
      </c>
      <c r="AT366">
        <f t="shared" si="131"/>
        <v>47</v>
      </c>
      <c r="AU366" s="3">
        <f t="shared" si="132"/>
        <v>36600000000</v>
      </c>
      <c r="AV366">
        <f t="shared" si="133"/>
        <v>-1.8311683417469296</v>
      </c>
      <c r="AW366">
        <f t="shared" si="134"/>
        <v>-1.8311683417469296</v>
      </c>
      <c r="AX366">
        <f t="shared" si="135"/>
        <v>79.798490901020855</v>
      </c>
      <c r="AY366">
        <f t="shared" si="136"/>
        <v>22567.280334728035</v>
      </c>
      <c r="AZ366">
        <f t="shared" si="137"/>
        <v>79.798490901020855</v>
      </c>
      <c r="BB366">
        <f t="shared" si="138"/>
        <v>-2.6767220145370918</v>
      </c>
      <c r="BD366">
        <f t="shared" si="139"/>
        <v>4.459283354716181</v>
      </c>
      <c r="BF366">
        <f t="shared" si="140"/>
        <v>-7.6686541027351565</v>
      </c>
      <c r="BG366">
        <f t="shared" si="141"/>
        <v>0.50851063829787235</v>
      </c>
      <c r="BI366">
        <f t="shared" si="142"/>
        <v>-25920.9</v>
      </c>
      <c r="BL366">
        <f t="shared" si="143"/>
        <v>-2.6767220145370918</v>
      </c>
      <c r="BM366">
        <f>CD366/U366</f>
        <v>0.77872340425531916</v>
      </c>
      <c r="BN366">
        <f>CD366/(U366-K366-J366)</f>
        <v>-1.4132911148009423E-3</v>
      </c>
      <c r="BP366">
        <f t="shared" si="144"/>
        <v>0.80952380952380953</v>
      </c>
      <c r="BR366">
        <f t="shared" si="145"/>
        <v>-1.8311683417469298</v>
      </c>
      <c r="BT366">
        <f t="shared" si="146"/>
        <v>0.24437406551583526</v>
      </c>
      <c r="BU366">
        <f t="shared" si="147"/>
        <v>1.9665271966527198</v>
      </c>
      <c r="BW366">
        <f t="shared" si="148"/>
        <v>52924.702127659577</v>
      </c>
      <c r="BX366">
        <f t="shared" si="149"/>
        <v>3.4908759641548664E-6</v>
      </c>
      <c r="BY366">
        <f t="shared" si="150"/>
        <v>0.57563766415742612</v>
      </c>
      <c r="CA366">
        <f t="shared" si="151"/>
        <v>2.3485862299578706</v>
      </c>
      <c r="CB366">
        <f t="shared" si="152"/>
        <v>3.8885618551976289</v>
      </c>
      <c r="CD366">
        <v>36.6</v>
      </c>
    </row>
    <row r="367" spans="1:82" x14ac:dyDescent="0.3">
      <c r="A367" t="s">
        <v>926</v>
      </c>
      <c r="B367" t="s">
        <v>927</v>
      </c>
      <c r="C367" t="s">
        <v>928</v>
      </c>
      <c r="D367" t="s">
        <v>110</v>
      </c>
      <c r="AO367" t="e">
        <f t="shared" si="153"/>
        <v>#DIV/0!</v>
      </c>
      <c r="AP367">
        <f t="shared" si="154"/>
        <v>0</v>
      </c>
      <c r="AQ367">
        <f t="shared" si="155"/>
        <v>0</v>
      </c>
      <c r="AS367">
        <f t="shared" si="130"/>
        <v>0</v>
      </c>
      <c r="AT367">
        <f t="shared" si="131"/>
        <v>0</v>
      </c>
      <c r="AU367" s="3">
        <f t="shared" si="132"/>
        <v>36370000000</v>
      </c>
      <c r="AV367" t="e">
        <f t="shared" si="133"/>
        <v>#DIV/0!</v>
      </c>
      <c r="AW367" t="e">
        <f t="shared" si="134"/>
        <v>#DIV/0!</v>
      </c>
      <c r="AX367" t="e">
        <f t="shared" si="135"/>
        <v>#DIV/0!</v>
      </c>
      <c r="AY367" t="e">
        <f t="shared" si="136"/>
        <v>#DIV/0!</v>
      </c>
      <c r="AZ367" t="e">
        <f t="shared" si="137"/>
        <v>#DIV/0!</v>
      </c>
      <c r="BB367" t="e">
        <f t="shared" si="138"/>
        <v>#DIV/0!</v>
      </c>
      <c r="BD367" t="e">
        <f t="shared" si="139"/>
        <v>#DIV/0!</v>
      </c>
      <c r="BF367" t="e">
        <f t="shared" si="140"/>
        <v>#DIV/0!</v>
      </c>
      <c r="BG367" t="e">
        <f t="shared" si="141"/>
        <v>#DIV/0!</v>
      </c>
      <c r="BI367">
        <f t="shared" si="142"/>
        <v>0</v>
      </c>
      <c r="BL367" t="e">
        <f t="shared" si="143"/>
        <v>#DIV/0!</v>
      </c>
      <c r="BM367" t="e">
        <f>CD367/U367</f>
        <v>#DIV/0!</v>
      </c>
      <c r="BN367" t="e">
        <f>CD367/(U367-K367-J367)</f>
        <v>#DIV/0!</v>
      </c>
      <c r="BP367" t="e">
        <f t="shared" si="144"/>
        <v>#DIV/0!</v>
      </c>
      <c r="BR367" t="e">
        <f t="shared" si="145"/>
        <v>#DIV/0!</v>
      </c>
      <c r="BT367" t="e">
        <f t="shared" si="146"/>
        <v>#DIV/0!</v>
      </c>
      <c r="BU367" t="e">
        <f t="shared" si="147"/>
        <v>#DIV/0!</v>
      </c>
      <c r="BW367" t="e">
        <f t="shared" si="148"/>
        <v>#DIV/0!</v>
      </c>
      <c r="BX367" t="e">
        <f t="shared" si="149"/>
        <v>#DIV/0!</v>
      </c>
      <c r="BY367" t="e">
        <f t="shared" si="150"/>
        <v>#DIV/0!</v>
      </c>
      <c r="CA367" t="e">
        <f t="shared" si="151"/>
        <v>#DIV/0!</v>
      </c>
      <c r="CB367" t="e">
        <f t="shared" si="152"/>
        <v>#DIV/0!</v>
      </c>
      <c r="CD367">
        <v>36.369999999999997</v>
      </c>
    </row>
    <row r="368" spans="1:82" x14ac:dyDescent="0.3">
      <c r="A368" t="s">
        <v>929</v>
      </c>
      <c r="B368" t="s">
        <v>930</v>
      </c>
      <c r="C368" t="s">
        <v>289</v>
      </c>
      <c r="D368" t="s">
        <v>252</v>
      </c>
      <c r="AO368" t="e">
        <f t="shared" si="153"/>
        <v>#DIV/0!</v>
      </c>
      <c r="AP368">
        <f t="shared" si="154"/>
        <v>0</v>
      </c>
      <c r="AQ368">
        <f t="shared" si="155"/>
        <v>0</v>
      </c>
      <c r="AS368">
        <f t="shared" si="130"/>
        <v>0</v>
      </c>
      <c r="AT368">
        <f t="shared" si="131"/>
        <v>0</v>
      </c>
      <c r="AU368" s="3">
        <f t="shared" si="132"/>
        <v>36340000000</v>
      </c>
      <c r="AV368" t="e">
        <f t="shared" si="133"/>
        <v>#DIV/0!</v>
      </c>
      <c r="AW368" t="e">
        <f t="shared" si="134"/>
        <v>#DIV/0!</v>
      </c>
      <c r="AX368" t="e">
        <f t="shared" si="135"/>
        <v>#DIV/0!</v>
      </c>
      <c r="AY368" t="e">
        <f t="shared" si="136"/>
        <v>#DIV/0!</v>
      </c>
      <c r="AZ368" t="e">
        <f t="shared" si="137"/>
        <v>#DIV/0!</v>
      </c>
      <c r="BB368" t="e">
        <f t="shared" si="138"/>
        <v>#DIV/0!</v>
      </c>
      <c r="BD368" t="e">
        <f t="shared" si="139"/>
        <v>#DIV/0!</v>
      </c>
      <c r="BF368" t="e">
        <f t="shared" si="140"/>
        <v>#DIV/0!</v>
      </c>
      <c r="BG368" t="e">
        <f t="shared" si="141"/>
        <v>#DIV/0!</v>
      </c>
      <c r="BI368">
        <f t="shared" si="142"/>
        <v>0</v>
      </c>
      <c r="BL368" t="e">
        <f t="shared" si="143"/>
        <v>#DIV/0!</v>
      </c>
      <c r="BM368" t="e">
        <f>CD368/U368</f>
        <v>#DIV/0!</v>
      </c>
      <c r="BN368" t="e">
        <f>CD368/(U368-K368-J368)</f>
        <v>#DIV/0!</v>
      </c>
      <c r="BP368" t="e">
        <f t="shared" si="144"/>
        <v>#DIV/0!</v>
      </c>
      <c r="BR368" t="e">
        <f t="shared" si="145"/>
        <v>#DIV/0!</v>
      </c>
      <c r="BT368" t="e">
        <f t="shared" si="146"/>
        <v>#DIV/0!</v>
      </c>
      <c r="BU368" t="e">
        <f t="shared" si="147"/>
        <v>#DIV/0!</v>
      </c>
      <c r="BW368" t="e">
        <f t="shared" si="148"/>
        <v>#DIV/0!</v>
      </c>
      <c r="BX368" t="e">
        <f t="shared" si="149"/>
        <v>#DIV/0!</v>
      </c>
      <c r="BY368" t="e">
        <f t="shared" si="150"/>
        <v>#DIV/0!</v>
      </c>
      <c r="CA368" t="e">
        <f t="shared" si="151"/>
        <v>#DIV/0!</v>
      </c>
      <c r="CB368" t="e">
        <f t="shared" si="152"/>
        <v>#DIV/0!</v>
      </c>
      <c r="CD368">
        <v>36.340000000000003</v>
      </c>
    </row>
    <row r="369" spans="1:82" x14ac:dyDescent="0.3">
      <c r="A369" t="s">
        <v>931</v>
      </c>
      <c r="B369" t="s">
        <v>932</v>
      </c>
      <c r="C369" t="s">
        <v>185</v>
      </c>
      <c r="D369" t="s">
        <v>44</v>
      </c>
      <c r="E369">
        <v>5336458</v>
      </c>
      <c r="G369">
        <v>6111951</v>
      </c>
      <c r="H369">
        <v>1369463</v>
      </c>
      <c r="I369">
        <v>209332</v>
      </c>
      <c r="L369">
        <v>474227</v>
      </c>
      <c r="N369">
        <v>2873465</v>
      </c>
      <c r="P369">
        <v>3162806</v>
      </c>
      <c r="R369">
        <v>3498</v>
      </c>
      <c r="S369">
        <v>2631213</v>
      </c>
      <c r="T369">
        <v>3498</v>
      </c>
      <c r="U369">
        <v>6111951</v>
      </c>
      <c r="W369">
        <v>354249</v>
      </c>
      <c r="AB369">
        <v>2445</v>
      </c>
      <c r="AE369">
        <v>427167</v>
      </c>
      <c r="AF369">
        <v>393</v>
      </c>
      <c r="AG369">
        <v>22948</v>
      </c>
      <c r="AH369">
        <v>507302</v>
      </c>
      <c r="AI369">
        <v>114226</v>
      </c>
      <c r="AK369">
        <v>739456</v>
      </c>
      <c r="AL369">
        <v>98238</v>
      </c>
      <c r="AM369">
        <v>87490</v>
      </c>
      <c r="AN369">
        <v>641218</v>
      </c>
      <c r="AO369">
        <f t="shared" si="153"/>
        <v>330984.49383601878</v>
      </c>
      <c r="AP369">
        <f t="shared" si="154"/>
        <v>2462993</v>
      </c>
      <c r="AQ369">
        <f t="shared" si="155"/>
        <v>6111951</v>
      </c>
      <c r="AS369">
        <f t="shared" si="130"/>
        <v>3238486</v>
      </c>
      <c r="AT369">
        <f t="shared" si="131"/>
        <v>6111951</v>
      </c>
      <c r="AU369" s="3">
        <f t="shared" si="132"/>
        <v>36170000000</v>
      </c>
      <c r="AV369">
        <f t="shared" si="133"/>
        <v>0.10220346601344542</v>
      </c>
      <c r="AW369">
        <f t="shared" si="134"/>
        <v>0.13190330296317476</v>
      </c>
      <c r="AX369">
        <f t="shared" si="135"/>
        <v>5.4122680744458626E-2</v>
      </c>
      <c r="AY369">
        <f t="shared" si="136"/>
        <v>6.9890449056283332E-2</v>
      </c>
      <c r="AZ369">
        <f t="shared" si="137"/>
        <v>6.9850472140312189E-2</v>
      </c>
      <c r="BB369">
        <f t="shared" si="138"/>
        <v>0.22833385724069827</v>
      </c>
      <c r="BD369">
        <f t="shared" si="139"/>
        <v>1.1680010700705099E-2</v>
      </c>
      <c r="BF369">
        <f t="shared" si="140"/>
        <v>7.5416781822488946E-4</v>
      </c>
      <c r="BG369">
        <f t="shared" si="141"/>
        <v>1</v>
      </c>
      <c r="BI369">
        <f t="shared" si="142"/>
        <v>0</v>
      </c>
      <c r="BL369">
        <f t="shared" si="143"/>
        <v>0.22833385724069827</v>
      </c>
      <c r="BM369">
        <f>CD369/U369</f>
        <v>5.9179139361555748E-6</v>
      </c>
      <c r="BN369">
        <f>CD369/(U369-K369-J369)</f>
        <v>5.9179139361555748E-6</v>
      </c>
      <c r="BP369">
        <f t="shared" si="144"/>
        <v>0.16073619631901839</v>
      </c>
      <c r="BR369">
        <f t="shared" si="145"/>
        <v>0.10220346601344542</v>
      </c>
      <c r="BT369">
        <f t="shared" si="146"/>
        <v>174.71042944785276</v>
      </c>
      <c r="BU369">
        <f t="shared" si="147"/>
        <v>1</v>
      </c>
      <c r="BW369">
        <f t="shared" si="148"/>
        <v>5.7960052362985237E-2</v>
      </c>
      <c r="BX369">
        <f t="shared" si="149"/>
        <v>5.9382704204646516E-3</v>
      </c>
      <c r="BY369">
        <f t="shared" si="150"/>
        <v>1007.3598597754035</v>
      </c>
      <c r="CA369">
        <f t="shared" si="151"/>
        <v>0.4765894138261646</v>
      </c>
      <c r="CB369">
        <f t="shared" si="152"/>
        <v>1.8571508614164431</v>
      </c>
      <c r="CD369">
        <v>36.17</v>
      </c>
    </row>
    <row r="370" spans="1:82" x14ac:dyDescent="0.3">
      <c r="A370" t="s">
        <v>933</v>
      </c>
      <c r="B370" t="s">
        <v>934</v>
      </c>
      <c r="C370" t="s">
        <v>164</v>
      </c>
      <c r="D370" t="s">
        <v>44</v>
      </c>
      <c r="E370">
        <v>6298</v>
      </c>
      <c r="F370">
        <v>5523</v>
      </c>
      <c r="G370">
        <v>65650</v>
      </c>
      <c r="H370">
        <v>3927</v>
      </c>
      <c r="J370">
        <v>408</v>
      </c>
      <c r="L370">
        <v>263</v>
      </c>
      <c r="N370">
        <v>5559</v>
      </c>
      <c r="O370">
        <v>16711</v>
      </c>
      <c r="P370">
        <v>65650</v>
      </c>
      <c r="R370">
        <v>23409</v>
      </c>
      <c r="S370">
        <v>1</v>
      </c>
      <c r="T370">
        <v>24651</v>
      </c>
      <c r="U370">
        <v>65650</v>
      </c>
      <c r="W370">
        <v>11937</v>
      </c>
      <c r="Y370">
        <v>60</v>
      </c>
      <c r="AA370">
        <v>347</v>
      </c>
      <c r="AB370">
        <v>2834</v>
      </c>
      <c r="AE370">
        <v>2593</v>
      </c>
      <c r="AF370">
        <v>1748</v>
      </c>
      <c r="AH370">
        <v>2062</v>
      </c>
      <c r="AI370">
        <v>-0.01</v>
      </c>
      <c r="AJ370">
        <v>1827</v>
      </c>
      <c r="AK370">
        <v>3614</v>
      </c>
      <c r="AL370">
        <v>4728</v>
      </c>
      <c r="AM370">
        <v>2037</v>
      </c>
      <c r="AN370">
        <v>-1114</v>
      </c>
      <c r="AO370">
        <f t="shared" si="153"/>
        <v>2593.0125751697383</v>
      </c>
      <c r="AP370">
        <f t="shared" si="154"/>
        <v>739</v>
      </c>
      <c r="AQ370">
        <f t="shared" si="155"/>
        <v>65650</v>
      </c>
      <c r="AS370">
        <f t="shared" si="130"/>
        <v>60091</v>
      </c>
      <c r="AT370">
        <f t="shared" si="131"/>
        <v>65650</v>
      </c>
      <c r="AU370" s="3">
        <f t="shared" si="132"/>
        <v>36000000000</v>
      </c>
      <c r="AV370">
        <f t="shared" si="133"/>
        <v>4.3151429917454166E-2</v>
      </c>
      <c r="AW370">
        <f t="shared" si="134"/>
        <v>4.3151220648682834E-2</v>
      </c>
      <c r="AX370">
        <f t="shared" si="135"/>
        <v>2.8715214395961711E-2</v>
      </c>
      <c r="AY370">
        <f t="shared" si="136"/>
        <v>3.9497334348819496E-2</v>
      </c>
      <c r="AZ370">
        <f t="shared" si="137"/>
        <v>2.8715075137595376E-2</v>
      </c>
      <c r="BB370">
        <f t="shared" si="138"/>
        <v>6.0142117788021504E-2</v>
      </c>
      <c r="BD370" t="e">
        <f t="shared" si="139"/>
        <v>#DIV/0!</v>
      </c>
      <c r="BF370">
        <f t="shared" si="140"/>
        <v>3.3940119760479039E-2</v>
      </c>
      <c r="BG370">
        <f t="shared" si="141"/>
        <v>1</v>
      </c>
      <c r="BI370">
        <f t="shared" si="142"/>
        <v>-408</v>
      </c>
      <c r="BL370">
        <f t="shared" si="143"/>
        <v>6.0142117788021504E-2</v>
      </c>
      <c r="BM370">
        <f>CD370/U370</f>
        <v>5.4836252856054835E-4</v>
      </c>
      <c r="BN370">
        <f>CD370/(U370-K370-J370)</f>
        <v>5.5179179056436033E-4</v>
      </c>
      <c r="BP370">
        <f t="shared" si="144"/>
        <v>0.61679604798870857</v>
      </c>
      <c r="BR370">
        <f t="shared" si="145"/>
        <v>4.3151429917454166E-2</v>
      </c>
      <c r="BT370">
        <f t="shared" si="146"/>
        <v>0.91496118560338746</v>
      </c>
      <c r="BU370">
        <f t="shared" si="147"/>
        <v>1</v>
      </c>
      <c r="BW370">
        <f t="shared" si="148"/>
        <v>0.18182787509520182</v>
      </c>
      <c r="BX370">
        <f t="shared" si="149"/>
        <v>1.0522652157035637E-3</v>
      </c>
      <c r="BY370">
        <f t="shared" si="150"/>
        <v>0.26116193986545561</v>
      </c>
      <c r="CA370">
        <f t="shared" si="151"/>
        <v>0.70642201834862384</v>
      </c>
      <c r="CB370">
        <f t="shared" si="152"/>
        <v>1.1329375787012053</v>
      </c>
      <c r="CD370">
        <v>36</v>
      </c>
    </row>
    <row r="371" spans="1:82" x14ac:dyDescent="0.3">
      <c r="A371" t="s">
        <v>935</v>
      </c>
      <c r="B371" t="s">
        <v>936</v>
      </c>
      <c r="C371" t="s">
        <v>624</v>
      </c>
      <c r="D371" t="s">
        <v>110</v>
      </c>
      <c r="E371">
        <v>103204</v>
      </c>
      <c r="F371">
        <v>420537</v>
      </c>
      <c r="G371">
        <v>36634</v>
      </c>
      <c r="H371">
        <v>3</v>
      </c>
      <c r="I371">
        <v>38508</v>
      </c>
      <c r="J371">
        <v>38508</v>
      </c>
      <c r="K371">
        <v>3</v>
      </c>
      <c r="L371">
        <v>122</v>
      </c>
      <c r="M371">
        <v>3</v>
      </c>
      <c r="N371">
        <v>67750</v>
      </c>
      <c r="O371">
        <v>63272</v>
      </c>
      <c r="P371">
        <v>131022</v>
      </c>
      <c r="Q371">
        <v>157</v>
      </c>
      <c r="S371">
        <v>122</v>
      </c>
      <c r="T371">
        <v>36634</v>
      </c>
      <c r="U371">
        <v>392719</v>
      </c>
      <c r="V371">
        <v>1400</v>
      </c>
      <c r="W371">
        <v>152532</v>
      </c>
      <c r="Y371">
        <v>77574</v>
      </c>
      <c r="Z371">
        <v>15</v>
      </c>
      <c r="AA371">
        <v>122</v>
      </c>
      <c r="AB371">
        <v>216.7</v>
      </c>
      <c r="AC371">
        <v>157</v>
      </c>
      <c r="AD371">
        <v>80022</v>
      </c>
      <c r="AE371">
        <v>46.8</v>
      </c>
      <c r="AF371">
        <v>37869</v>
      </c>
      <c r="AG371">
        <v>3.8</v>
      </c>
      <c r="AH371">
        <v>47.2</v>
      </c>
      <c r="AI371">
        <v>9.3000000000000007</v>
      </c>
      <c r="AJ371">
        <v>968</v>
      </c>
      <c r="AK371">
        <v>46873</v>
      </c>
      <c r="AL371">
        <v>157</v>
      </c>
      <c r="AM371">
        <v>122</v>
      </c>
      <c r="AN371">
        <v>46873</v>
      </c>
      <c r="AO371">
        <f t="shared" si="153"/>
        <v>37.578813559322029</v>
      </c>
      <c r="AP371">
        <f t="shared" si="154"/>
        <v>35454</v>
      </c>
      <c r="AQ371">
        <f t="shared" si="155"/>
        <v>36631</v>
      </c>
      <c r="AS371">
        <f t="shared" si="130"/>
        <v>-31116</v>
      </c>
      <c r="AT371">
        <f t="shared" si="131"/>
        <v>392716</v>
      </c>
      <c r="AU371" s="3">
        <f t="shared" si="132"/>
        <v>35960000000</v>
      </c>
      <c r="AV371">
        <f t="shared" si="133"/>
        <v>-1.2077006543039603E-3</v>
      </c>
      <c r="AW371">
        <f t="shared" si="134"/>
        <v>-1.504049363671423E-3</v>
      </c>
      <c r="AX371">
        <f t="shared" si="135"/>
        <v>8.7524283187312139E-5</v>
      </c>
      <c r="AY371">
        <f t="shared" si="136"/>
        <v>1.2775017743080197E-3</v>
      </c>
      <c r="AZ371">
        <f t="shared" si="137"/>
        <v>1.0900121811190325E-4</v>
      </c>
      <c r="BB371">
        <f t="shared" si="138"/>
        <v>-1.5063954235762951</v>
      </c>
      <c r="BD371">
        <f t="shared" si="139"/>
        <v>5.6274020982652953E-3</v>
      </c>
      <c r="BF371">
        <f t="shared" si="140"/>
        <v>6.6651082964758277E-4</v>
      </c>
      <c r="BG371">
        <f t="shared" si="141"/>
        <v>9.3282983507291473E-2</v>
      </c>
      <c r="BI371">
        <f t="shared" si="142"/>
        <v>317577</v>
      </c>
      <c r="BL371">
        <f t="shared" si="143"/>
        <v>-1.5063954235762951</v>
      </c>
      <c r="BM371">
        <f>CD371/U371</f>
        <v>9.1566743651313025E-5</v>
      </c>
      <c r="BN371">
        <f>CD371/(U371-K371-J371)</f>
        <v>1.0152226940102991E-4</v>
      </c>
      <c r="BP371">
        <f t="shared" si="144"/>
        <v>174.75311490539917</v>
      </c>
      <c r="BR371">
        <f t="shared" si="145"/>
        <v>-1.2077006543039603E-3</v>
      </c>
      <c r="BT371">
        <f t="shared" si="146"/>
        <v>0.21596677434240885</v>
      </c>
      <c r="BU371">
        <f t="shared" si="147"/>
        <v>10.7199868974177</v>
      </c>
      <c r="BW371">
        <f t="shared" si="148"/>
        <v>0.38839984823754387</v>
      </c>
      <c r="BX371">
        <f t="shared" si="149"/>
        <v>4.0225679924548591E-5</v>
      </c>
      <c r="BY371">
        <f t="shared" si="150"/>
        <v>163.61570494689718</v>
      </c>
      <c r="CA371">
        <f t="shared" si="151"/>
        <v>4.4280442804428042E-5</v>
      </c>
      <c r="CB371">
        <f t="shared" si="152"/>
        <v>1.5232619926199262</v>
      </c>
      <c r="CD371">
        <v>35.96</v>
      </c>
    </row>
    <row r="372" spans="1:82" x14ac:dyDescent="0.3">
      <c r="A372" t="s">
        <v>937</v>
      </c>
      <c r="B372" t="s">
        <v>938</v>
      </c>
      <c r="C372" t="s">
        <v>148</v>
      </c>
      <c r="D372" t="s">
        <v>44</v>
      </c>
      <c r="E372">
        <v>720683</v>
      </c>
      <c r="F372">
        <v>164.2</v>
      </c>
      <c r="G372">
        <v>5491395</v>
      </c>
      <c r="H372">
        <v>108676</v>
      </c>
      <c r="I372">
        <v>4505431</v>
      </c>
      <c r="L372">
        <v>21135</v>
      </c>
      <c r="N372">
        <v>540529</v>
      </c>
      <c r="O372">
        <v>706278</v>
      </c>
      <c r="P372">
        <v>1246807</v>
      </c>
      <c r="Q372">
        <v>164.2</v>
      </c>
      <c r="R372">
        <v>39987</v>
      </c>
      <c r="S372">
        <v>91819</v>
      </c>
      <c r="T372">
        <v>59987</v>
      </c>
      <c r="U372">
        <v>5491395</v>
      </c>
      <c r="W372">
        <v>3995209</v>
      </c>
      <c r="Y372">
        <v>21298</v>
      </c>
      <c r="Z372">
        <v>164.2</v>
      </c>
      <c r="AB372">
        <v>5814810</v>
      </c>
      <c r="AC372">
        <v>164.2</v>
      </c>
      <c r="AD372">
        <v>5814645.7999999998</v>
      </c>
      <c r="AE372">
        <v>26.6</v>
      </c>
      <c r="AF372">
        <v>20.399999999999999</v>
      </c>
      <c r="AH372">
        <v>26.8</v>
      </c>
      <c r="AI372">
        <v>6.4</v>
      </c>
      <c r="AK372">
        <v>1659283</v>
      </c>
      <c r="AL372">
        <v>164.2</v>
      </c>
      <c r="AM372">
        <v>5.9</v>
      </c>
      <c r="AN372">
        <v>1659118.8</v>
      </c>
      <c r="AO372">
        <f t="shared" si="153"/>
        <v>20.247761194029852</v>
      </c>
      <c r="AP372">
        <f t="shared" si="154"/>
        <v>180154</v>
      </c>
      <c r="AQ372">
        <f t="shared" si="155"/>
        <v>5491395</v>
      </c>
      <c r="AS372">
        <f t="shared" si="130"/>
        <v>4950866</v>
      </c>
      <c r="AT372">
        <f t="shared" si="131"/>
        <v>5491395</v>
      </c>
      <c r="AU372" s="3">
        <f t="shared" si="132"/>
        <v>35890000000</v>
      </c>
      <c r="AV372">
        <f t="shared" si="133"/>
        <v>4.0897413086982867E-6</v>
      </c>
      <c r="AW372">
        <f t="shared" si="134"/>
        <v>5.3727974055448076E-6</v>
      </c>
      <c r="AX372">
        <f t="shared" si="135"/>
        <v>3.647337040403606E-6</v>
      </c>
      <c r="AY372">
        <f t="shared" si="136"/>
        <v>4.8439422041211754E-6</v>
      </c>
      <c r="AZ372">
        <f t="shared" si="137"/>
        <v>4.7915996413145413E-6</v>
      </c>
      <c r="BB372">
        <f t="shared" si="138"/>
        <v>0.33515005253626334</v>
      </c>
      <c r="BD372">
        <f t="shared" si="139"/>
        <v>1.2906223622112956</v>
      </c>
      <c r="BF372">
        <f t="shared" si="140"/>
        <v>1.1650550913749607</v>
      </c>
      <c r="BG372">
        <f t="shared" si="141"/>
        <v>1</v>
      </c>
      <c r="BI372">
        <f t="shared" si="142"/>
        <v>0</v>
      </c>
      <c r="BL372">
        <f t="shared" si="143"/>
        <v>0.33515005253626334</v>
      </c>
      <c r="BM372">
        <f>CD372/U372</f>
        <v>6.5356799137559763E-6</v>
      </c>
      <c r="BN372">
        <f>CD372/(U372-K372-J372)</f>
        <v>6.5356799137559763E-6</v>
      </c>
      <c r="BP372">
        <f t="shared" si="144"/>
        <v>3.5082831597249089E-6</v>
      </c>
      <c r="BR372">
        <f t="shared" si="145"/>
        <v>4.0897413086982867E-6</v>
      </c>
      <c r="BT372">
        <f t="shared" si="146"/>
        <v>4.5745260808177745E-6</v>
      </c>
      <c r="BU372">
        <f t="shared" si="147"/>
        <v>1</v>
      </c>
      <c r="BW372">
        <f t="shared" si="148"/>
        <v>0.72753990561596826</v>
      </c>
      <c r="BX372">
        <f t="shared" si="149"/>
        <v>7.521308374051433E-2</v>
      </c>
      <c r="BY372">
        <f t="shared" si="150"/>
        <v>3.098215303544153E-2</v>
      </c>
      <c r="CA372">
        <f t="shared" si="151"/>
        <v>0.20105489252195535</v>
      </c>
      <c r="CB372">
        <f t="shared" si="152"/>
        <v>1.3332920157845369</v>
      </c>
      <c r="CD372">
        <v>35.89</v>
      </c>
    </row>
    <row r="373" spans="1:82" x14ac:dyDescent="0.3">
      <c r="A373" t="s">
        <v>939</v>
      </c>
      <c r="B373" t="s">
        <v>940</v>
      </c>
      <c r="C373" t="s">
        <v>156</v>
      </c>
      <c r="D373" t="s">
        <v>44</v>
      </c>
      <c r="E373">
        <v>3759457</v>
      </c>
      <c r="F373">
        <v>4.0999999999999996</v>
      </c>
      <c r="G373">
        <v>12946861</v>
      </c>
      <c r="H373">
        <v>328.8</v>
      </c>
      <c r="I373">
        <v>3458853</v>
      </c>
      <c r="J373">
        <v>2705753</v>
      </c>
      <c r="K373">
        <v>1873866</v>
      </c>
      <c r="L373">
        <v>800402</v>
      </c>
      <c r="M373">
        <v>1254094</v>
      </c>
      <c r="N373">
        <v>3929495</v>
      </c>
      <c r="O373">
        <v>688259</v>
      </c>
      <c r="P373">
        <v>8232207</v>
      </c>
      <c r="Q373">
        <v>604965</v>
      </c>
      <c r="R373">
        <v>3190210</v>
      </c>
      <c r="S373">
        <v>1159177</v>
      </c>
      <c r="T373">
        <v>1306976</v>
      </c>
      <c r="U373">
        <v>12946861</v>
      </c>
      <c r="V373">
        <v>94.2</v>
      </c>
      <c r="W373">
        <v>5698316</v>
      </c>
      <c r="Y373">
        <v>54614</v>
      </c>
      <c r="AA373">
        <v>303890</v>
      </c>
      <c r="AB373">
        <v>11202.3</v>
      </c>
      <c r="AC373">
        <v>5901.4</v>
      </c>
      <c r="AD373">
        <v>47.3</v>
      </c>
      <c r="AE373">
        <v>2898.2</v>
      </c>
      <c r="AF373">
        <v>2221.1999999999998</v>
      </c>
      <c r="AH373">
        <v>2474</v>
      </c>
      <c r="AI373">
        <v>252.7</v>
      </c>
      <c r="AJ373">
        <v>2147427</v>
      </c>
      <c r="AK373">
        <v>2531596</v>
      </c>
      <c r="AM373">
        <v>455255</v>
      </c>
      <c r="AO373">
        <f t="shared" si="153"/>
        <v>2602.1712449474535</v>
      </c>
      <c r="AP373">
        <f t="shared" si="154"/>
        <v>-170038</v>
      </c>
      <c r="AQ373">
        <f t="shared" si="155"/>
        <v>11072995</v>
      </c>
      <c r="AS373">
        <f t="shared" si="130"/>
        <v>9017366</v>
      </c>
      <c r="AT373">
        <f t="shared" si="131"/>
        <v>11072995</v>
      </c>
      <c r="AU373" s="3">
        <f t="shared" si="132"/>
        <v>35880000000</v>
      </c>
      <c r="AV373">
        <f t="shared" si="133"/>
        <v>2.8857332007455988E-4</v>
      </c>
      <c r="AW373">
        <f t="shared" si="134"/>
        <v>3.2140205909353127E-4</v>
      </c>
      <c r="AX373">
        <f t="shared" si="135"/>
        <v>1.8255935190976671E-4</v>
      </c>
      <c r="AY373">
        <f t="shared" si="136"/>
        <v>2.2385348850196196E-4</v>
      </c>
      <c r="AZ373">
        <f t="shared" si="137"/>
        <v>2.0332770747974737E-4</v>
      </c>
      <c r="BB373">
        <f t="shared" si="138"/>
        <v>0.2807467280356592</v>
      </c>
      <c r="BD373">
        <f t="shared" si="139"/>
        <v>3.2387326087578742E-3</v>
      </c>
      <c r="BF373">
        <f t="shared" si="140"/>
        <v>8.7432305582475789E-4</v>
      </c>
      <c r="BG373">
        <f t="shared" si="141"/>
        <v>1</v>
      </c>
      <c r="BI373">
        <f t="shared" si="142"/>
        <v>-2705753</v>
      </c>
      <c r="BL373">
        <f t="shared" si="143"/>
        <v>0.2807467280356592</v>
      </c>
      <c r="BM373">
        <f>CD373/U373</f>
        <v>2.7713281234733272E-6</v>
      </c>
      <c r="BN373">
        <f>CD373/(U373-K373-J373)</f>
        <v>4.2881513406687655E-6</v>
      </c>
      <c r="BP373">
        <f t="shared" si="144"/>
        <v>0.1982807102112959</v>
      </c>
      <c r="BR373">
        <f t="shared" si="145"/>
        <v>2.8857332007455988E-4</v>
      </c>
      <c r="BT373">
        <f t="shared" si="146"/>
        <v>0.25871472822545372</v>
      </c>
      <c r="BU373">
        <f t="shared" si="147"/>
        <v>0.85526483987122437</v>
      </c>
      <c r="BW373">
        <f t="shared" si="148"/>
        <v>0.44013108660083705</v>
      </c>
      <c r="BX373">
        <f t="shared" si="149"/>
        <v>2.8708020417493244E-4</v>
      </c>
      <c r="BY373">
        <f t="shared" si="150"/>
        <v>-15.178790286023885</v>
      </c>
      <c r="CA373">
        <f t="shared" si="151"/>
        <v>8.3674874252289417E-5</v>
      </c>
      <c r="CB373">
        <f t="shared" si="152"/>
        <v>0.63757887463910756</v>
      </c>
      <c r="CD373">
        <v>35.880000000000003</v>
      </c>
    </row>
    <row r="374" spans="1:82" x14ac:dyDescent="0.3">
      <c r="A374" t="s">
        <v>941</v>
      </c>
      <c r="B374" t="s">
        <v>942</v>
      </c>
      <c r="C374" t="s">
        <v>164</v>
      </c>
      <c r="D374" t="s">
        <v>44</v>
      </c>
      <c r="G374">
        <v>45368940</v>
      </c>
      <c r="H374">
        <v>524615</v>
      </c>
      <c r="I374">
        <v>70347</v>
      </c>
      <c r="L374">
        <v>9166</v>
      </c>
      <c r="P374">
        <v>18417139</v>
      </c>
      <c r="T374">
        <v>4.4130000000000003</v>
      </c>
      <c r="U374">
        <v>45368940</v>
      </c>
      <c r="W374">
        <v>1867400</v>
      </c>
      <c r="Y374">
        <v>10564</v>
      </c>
      <c r="AA374">
        <v>144574</v>
      </c>
      <c r="AB374">
        <v>3849205</v>
      </c>
      <c r="AF374">
        <v>2721242</v>
      </c>
      <c r="AH374">
        <v>2730946</v>
      </c>
      <c r="AI374">
        <v>4265</v>
      </c>
      <c r="AJ374">
        <v>2711791</v>
      </c>
      <c r="AK374">
        <v>1031790</v>
      </c>
      <c r="AL374">
        <v>-3007</v>
      </c>
      <c r="AM374">
        <v>4125</v>
      </c>
      <c r="AN374">
        <v>1028783</v>
      </c>
      <c r="AO374">
        <f t="shared" si="153"/>
        <v>0</v>
      </c>
      <c r="AP374">
        <f t="shared" si="154"/>
        <v>0</v>
      </c>
      <c r="AQ374">
        <f t="shared" si="155"/>
        <v>45368940</v>
      </c>
      <c r="AS374">
        <f t="shared" si="130"/>
        <v>45368940</v>
      </c>
      <c r="AT374">
        <f t="shared" si="131"/>
        <v>45368940</v>
      </c>
      <c r="AU374" s="3">
        <f t="shared" si="132"/>
        <v>35200000000</v>
      </c>
      <c r="AV374">
        <f t="shared" si="133"/>
        <v>0</v>
      </c>
      <c r="AW374">
        <f t="shared" si="134"/>
        <v>0</v>
      </c>
      <c r="AX374">
        <f t="shared" si="135"/>
        <v>0</v>
      </c>
      <c r="AY374">
        <f t="shared" si="136"/>
        <v>0</v>
      </c>
      <c r="AZ374">
        <f t="shared" si="137"/>
        <v>0</v>
      </c>
      <c r="BB374">
        <f t="shared" si="138"/>
        <v>2.2742210860557905E-2</v>
      </c>
      <c r="BD374">
        <f t="shared" si="139"/>
        <v>54.717400884188379</v>
      </c>
      <c r="BF374">
        <f t="shared" si="140"/>
        <v>8.4842295191379827E-2</v>
      </c>
      <c r="BG374">
        <f t="shared" si="141"/>
        <v>1</v>
      </c>
      <c r="BI374">
        <f t="shared" si="142"/>
        <v>0</v>
      </c>
      <c r="BL374">
        <f t="shared" si="143"/>
        <v>2.2742210860557905E-2</v>
      </c>
      <c r="BM374">
        <f>CD374/U374</f>
        <v>7.7586119490558961E-7</v>
      </c>
      <c r="BN374">
        <f>CD374/(U374-K374-J374)</f>
        <v>7.7586119490558961E-7</v>
      </c>
      <c r="BP374">
        <f t="shared" si="144"/>
        <v>0.70696208697640162</v>
      </c>
      <c r="BR374">
        <f t="shared" si="145"/>
        <v>0</v>
      </c>
      <c r="BT374">
        <f t="shared" si="146"/>
        <v>0</v>
      </c>
      <c r="BU374">
        <f t="shared" si="147"/>
        <v>1</v>
      </c>
      <c r="BW374">
        <f t="shared" si="148"/>
        <v>4.1160318050190284E-2</v>
      </c>
      <c r="BX374" t="e">
        <f t="shared" si="149"/>
        <v>#DIV/0!</v>
      </c>
      <c r="BY374" t="e">
        <f t="shared" si="150"/>
        <v>#DIV/0!</v>
      </c>
      <c r="CA374" t="e">
        <f t="shared" si="151"/>
        <v>#DIV/0!</v>
      </c>
      <c r="CB374" t="e">
        <f t="shared" si="152"/>
        <v>#DIV/0!</v>
      </c>
      <c r="CD374">
        <v>35.200000000000003</v>
      </c>
    </row>
    <row r="375" spans="1:82" x14ac:dyDescent="0.3">
      <c r="A375" t="s">
        <v>943</v>
      </c>
      <c r="B375" t="s">
        <v>944</v>
      </c>
      <c r="C375" t="s">
        <v>142</v>
      </c>
      <c r="D375" t="s">
        <v>44</v>
      </c>
      <c r="E375">
        <v>6924</v>
      </c>
      <c r="F375">
        <v>191</v>
      </c>
      <c r="G375">
        <v>17612</v>
      </c>
      <c r="H375">
        <v>675</v>
      </c>
      <c r="I375">
        <v>29</v>
      </c>
      <c r="J375">
        <v>7970</v>
      </c>
      <c r="K375">
        <v>1814</v>
      </c>
      <c r="N375">
        <v>6314</v>
      </c>
      <c r="O375">
        <v>11</v>
      </c>
      <c r="P375">
        <v>17612</v>
      </c>
      <c r="Q375">
        <v>225</v>
      </c>
      <c r="R375">
        <v>3856</v>
      </c>
      <c r="S375">
        <v>373</v>
      </c>
      <c r="T375">
        <v>3824</v>
      </c>
      <c r="U375">
        <v>17612</v>
      </c>
      <c r="V375">
        <v>748</v>
      </c>
      <c r="W375">
        <v>6128</v>
      </c>
      <c r="Y375">
        <v>31</v>
      </c>
      <c r="AA375">
        <v>109</v>
      </c>
      <c r="AB375">
        <v>4805</v>
      </c>
      <c r="AF375">
        <v>711</v>
      </c>
      <c r="AH375">
        <v>1303</v>
      </c>
      <c r="AI375">
        <v>301</v>
      </c>
      <c r="AK375">
        <v>1174</v>
      </c>
      <c r="AL375">
        <v>82</v>
      </c>
      <c r="AM375">
        <v>44</v>
      </c>
      <c r="AN375">
        <v>1092</v>
      </c>
      <c r="AO375">
        <f t="shared" si="153"/>
        <v>0</v>
      </c>
      <c r="AP375">
        <f t="shared" si="154"/>
        <v>610</v>
      </c>
      <c r="AQ375">
        <f t="shared" si="155"/>
        <v>15798</v>
      </c>
      <c r="AS375">
        <f t="shared" si="130"/>
        <v>11298</v>
      </c>
      <c r="AT375">
        <f t="shared" si="131"/>
        <v>15798</v>
      </c>
      <c r="AU375" s="3">
        <f t="shared" si="132"/>
        <v>35130000000</v>
      </c>
      <c r="AV375">
        <f t="shared" si="133"/>
        <v>0</v>
      </c>
      <c r="AW375">
        <f t="shared" si="134"/>
        <v>0</v>
      </c>
      <c r="AX375">
        <f t="shared" si="135"/>
        <v>0</v>
      </c>
      <c r="AY375">
        <f t="shared" si="136"/>
        <v>0</v>
      </c>
      <c r="AZ375">
        <f t="shared" si="137"/>
        <v>0</v>
      </c>
      <c r="BB375">
        <f t="shared" si="138"/>
        <v>0.10391219684899983</v>
      </c>
      <c r="BD375">
        <f t="shared" si="139"/>
        <v>165.68965517241378</v>
      </c>
      <c r="BF375">
        <f t="shared" si="140"/>
        <v>0.31243904024969116</v>
      </c>
      <c r="BG375">
        <f t="shared" si="141"/>
        <v>1</v>
      </c>
      <c r="BI375">
        <f t="shared" si="142"/>
        <v>-7970</v>
      </c>
      <c r="BL375">
        <f t="shared" si="143"/>
        <v>0.10391219684899983</v>
      </c>
      <c r="BM375">
        <f>CD375/U375</f>
        <v>1.9946627299568479E-3</v>
      </c>
      <c r="BN375">
        <f>CD375/(U375-K375-J375)</f>
        <v>4.4877363311190601E-3</v>
      </c>
      <c r="BP375">
        <f t="shared" si="144"/>
        <v>0.14797086368366286</v>
      </c>
      <c r="BR375">
        <f t="shared" si="145"/>
        <v>0</v>
      </c>
      <c r="BT375">
        <f t="shared" si="146"/>
        <v>0</v>
      </c>
      <c r="BU375">
        <f t="shared" si="147"/>
        <v>0.89700204406086759</v>
      </c>
      <c r="BW375">
        <f t="shared" si="148"/>
        <v>0.34794458323870087</v>
      </c>
      <c r="BX375">
        <f t="shared" si="149"/>
        <v>1.6927088554133938E-3</v>
      </c>
      <c r="BY375">
        <f t="shared" si="150"/>
        <v>0.12717931544357269</v>
      </c>
      <c r="CA375">
        <f t="shared" si="151"/>
        <v>0.1069052898321191</v>
      </c>
      <c r="CB375">
        <f t="shared" si="152"/>
        <v>1.096610706366804</v>
      </c>
      <c r="CD375">
        <v>35.130000000000003</v>
      </c>
    </row>
    <row r="376" spans="1:82" x14ac:dyDescent="0.3">
      <c r="A376" t="s">
        <v>945</v>
      </c>
      <c r="B376" t="s">
        <v>946</v>
      </c>
      <c r="C376" t="s">
        <v>43</v>
      </c>
      <c r="D376" t="s">
        <v>44</v>
      </c>
      <c r="E376">
        <v>869567</v>
      </c>
      <c r="G376">
        <v>12699936</v>
      </c>
      <c r="H376">
        <v>525556</v>
      </c>
      <c r="J376">
        <v>7664219</v>
      </c>
      <c r="K376">
        <v>3263469</v>
      </c>
      <c r="L376">
        <v>52677</v>
      </c>
      <c r="N376">
        <v>670657</v>
      </c>
      <c r="O376">
        <v>7457</v>
      </c>
      <c r="P376">
        <v>3981405</v>
      </c>
      <c r="Q376">
        <v>26513</v>
      </c>
      <c r="R376">
        <v>2732761</v>
      </c>
      <c r="S376">
        <v>29681</v>
      </c>
      <c r="T376">
        <v>2759274</v>
      </c>
      <c r="U376">
        <v>12699936</v>
      </c>
      <c r="W376">
        <v>291728</v>
      </c>
      <c r="Y376">
        <v>1</v>
      </c>
      <c r="AA376">
        <v>2548</v>
      </c>
      <c r="AB376">
        <v>2804.3</v>
      </c>
      <c r="AE376">
        <v>282.89999999999998</v>
      </c>
      <c r="AF376">
        <v>6.4</v>
      </c>
      <c r="AH376">
        <v>34350</v>
      </c>
      <c r="AI376">
        <v>25.7</v>
      </c>
      <c r="AJ376">
        <v>1724</v>
      </c>
      <c r="AK376">
        <v>583.4</v>
      </c>
      <c r="AM376">
        <v>392.8</v>
      </c>
      <c r="AO376">
        <f t="shared" si="153"/>
        <v>282.68833973799121</v>
      </c>
      <c r="AP376">
        <f t="shared" si="154"/>
        <v>198910</v>
      </c>
      <c r="AQ376">
        <f t="shared" si="155"/>
        <v>9436467</v>
      </c>
      <c r="AS376">
        <f t="shared" si="130"/>
        <v>12029279</v>
      </c>
      <c r="AT376">
        <f t="shared" si="131"/>
        <v>9436467</v>
      </c>
      <c r="AU376" s="3">
        <f t="shared" si="132"/>
        <v>35120000000</v>
      </c>
      <c r="AV376">
        <f t="shared" si="133"/>
        <v>2.350002354571635E-5</v>
      </c>
      <c r="AW376">
        <f t="shared" si="134"/>
        <v>2.351761896951596E-5</v>
      </c>
      <c r="AX376">
        <f t="shared" si="135"/>
        <v>1.828607928464593E-5</v>
      </c>
      <c r="AY376">
        <f t="shared" si="136"/>
        <v>2.2275702806691309E-5</v>
      </c>
      <c r="AZ376">
        <f t="shared" si="137"/>
        <v>1.8299770816231877E-5</v>
      </c>
      <c r="BB376">
        <f t="shared" si="138"/>
        <v>4.849833477135246E-5</v>
      </c>
      <c r="BD376" t="e">
        <f t="shared" si="139"/>
        <v>#DIV/0!</v>
      </c>
      <c r="BF376">
        <f t="shared" si="140"/>
        <v>1.8962639549657091E-4</v>
      </c>
      <c r="BG376">
        <f t="shared" si="141"/>
        <v>1</v>
      </c>
      <c r="BI376">
        <f t="shared" si="142"/>
        <v>-7664219</v>
      </c>
      <c r="BL376">
        <f t="shared" si="143"/>
        <v>4.849833477135246E-5</v>
      </c>
      <c r="BM376">
        <f>CD376/U376</f>
        <v>2.7653682664227598E-6</v>
      </c>
      <c r="BN376">
        <f>CD376/(U376-K376-J376)</f>
        <v>1.9816639657655136E-5</v>
      </c>
      <c r="BP376">
        <f t="shared" si="144"/>
        <v>2.2822094640373713E-3</v>
      </c>
      <c r="BR376">
        <f t="shared" si="145"/>
        <v>2.350002354571635E-5</v>
      </c>
      <c r="BT376">
        <f t="shared" si="146"/>
        <v>0.10088079021502691</v>
      </c>
      <c r="BU376">
        <f t="shared" si="147"/>
        <v>0.74303264205425912</v>
      </c>
      <c r="BW376">
        <f t="shared" si="148"/>
        <v>2.2970824419902589E-2</v>
      </c>
      <c r="BX376">
        <f t="shared" si="149"/>
        <v>0.32503644746867622</v>
      </c>
      <c r="BY376">
        <f t="shared" si="150"/>
        <v>70.930819309546749</v>
      </c>
      <c r="CA376">
        <f t="shared" si="151"/>
        <v>0.7836435018198572</v>
      </c>
      <c r="CB376">
        <f t="shared" si="152"/>
        <v>1.2965897619796707</v>
      </c>
      <c r="CD376">
        <v>35.119999999999997</v>
      </c>
    </row>
    <row r="377" spans="1:82" x14ac:dyDescent="0.3">
      <c r="A377" t="s">
        <v>947</v>
      </c>
      <c r="B377" t="s">
        <v>948</v>
      </c>
      <c r="C377" t="s">
        <v>164</v>
      </c>
      <c r="D377" t="s">
        <v>44</v>
      </c>
      <c r="E377">
        <v>2177.5</v>
      </c>
      <c r="F377">
        <v>8.1</v>
      </c>
      <c r="G377">
        <v>17104.8</v>
      </c>
      <c r="H377">
        <v>-479.2</v>
      </c>
      <c r="I377">
        <v>6743.6</v>
      </c>
      <c r="J377">
        <v>3567.6</v>
      </c>
      <c r="K377">
        <v>1506.4</v>
      </c>
      <c r="M377">
        <v>681.8</v>
      </c>
      <c r="N377">
        <v>-860.7</v>
      </c>
      <c r="O377">
        <v>521.4</v>
      </c>
      <c r="P377">
        <v>8962.2999999999993</v>
      </c>
      <c r="Q377">
        <v>19</v>
      </c>
      <c r="R377">
        <v>4906.8999999999996</v>
      </c>
      <c r="S377">
        <v>193</v>
      </c>
      <c r="T377">
        <v>5307.4</v>
      </c>
      <c r="U377">
        <v>8142.5</v>
      </c>
      <c r="W377">
        <v>5213.8</v>
      </c>
      <c r="AA377">
        <v>127.4</v>
      </c>
      <c r="AB377">
        <v>7417.7</v>
      </c>
      <c r="AC377">
        <v>-5418.1</v>
      </c>
      <c r="AD377">
        <v>1999.6</v>
      </c>
      <c r="AE377">
        <v>1364.5</v>
      </c>
      <c r="AF377">
        <v>6.85</v>
      </c>
      <c r="AH377">
        <v>1172.0999999999999</v>
      </c>
      <c r="AI377">
        <v>-251.4</v>
      </c>
      <c r="AJ377">
        <v>929.5</v>
      </c>
      <c r="AK377">
        <v>1409.6</v>
      </c>
      <c r="AM377">
        <v>464.6</v>
      </c>
      <c r="AO377">
        <f t="shared" si="153"/>
        <v>1657.1672638853343</v>
      </c>
      <c r="AP377">
        <f t="shared" si="154"/>
        <v>3038.2</v>
      </c>
      <c r="AQ377">
        <f t="shared" si="155"/>
        <v>15598.4</v>
      </c>
      <c r="AS377">
        <f t="shared" si="130"/>
        <v>17965.5</v>
      </c>
      <c r="AT377">
        <f t="shared" si="131"/>
        <v>6636.1</v>
      </c>
      <c r="AU377" s="3">
        <f t="shared" si="132"/>
        <v>35100000000</v>
      </c>
      <c r="AV377">
        <f t="shared" si="133"/>
        <v>9.2241644478880863E-2</v>
      </c>
      <c r="AW377">
        <f t="shared" si="134"/>
        <v>7.5951128551946787E-2</v>
      </c>
      <c r="AX377">
        <f t="shared" si="135"/>
        <v>0.12321037806120003</v>
      </c>
      <c r="AY377">
        <f t="shared" si="136"/>
        <v>7.9772929236237786E-2</v>
      </c>
      <c r="AZ377">
        <f t="shared" si="137"/>
        <v>0.10145056840571305</v>
      </c>
      <c r="BB377">
        <f t="shared" si="138"/>
        <v>7.8461495644429599E-2</v>
      </c>
      <c r="BD377">
        <f t="shared" si="139"/>
        <v>1.099961444925559</v>
      </c>
      <c r="BF377">
        <f t="shared" si="140"/>
        <v>0.53253261158294507</v>
      </c>
      <c r="BG377">
        <f t="shared" si="141"/>
        <v>2.1006816088424931</v>
      </c>
      <c r="BI377">
        <f t="shared" si="142"/>
        <v>-12529.9</v>
      </c>
      <c r="BL377">
        <f t="shared" si="143"/>
        <v>7.8461495644429599E-2</v>
      </c>
      <c r="BM377">
        <f>CD377/U377</f>
        <v>4.3107153822536078E-3</v>
      </c>
      <c r="BN377">
        <f>CD377/(U377-K377-J377)</f>
        <v>1.1438813752647872E-2</v>
      </c>
      <c r="BP377">
        <f t="shared" si="144"/>
        <v>9.2346684282189893E-4</v>
      </c>
      <c r="BR377">
        <f t="shared" si="145"/>
        <v>9.2241644478880877E-2</v>
      </c>
      <c r="BT377">
        <f t="shared" si="146"/>
        <v>0.1839518988365666</v>
      </c>
      <c r="BU377">
        <f t="shared" si="147"/>
        <v>0.38796712034048925</v>
      </c>
      <c r="BW377">
        <f t="shared" si="148"/>
        <v>0.64031931225053729</v>
      </c>
      <c r="BX377">
        <f t="shared" si="149"/>
        <v>-0.17241101496914327</v>
      </c>
      <c r="BY377">
        <f t="shared" si="150"/>
        <v>0.40935360400376519</v>
      </c>
      <c r="CA377">
        <f t="shared" si="151"/>
        <v>0.55675612873242708</v>
      </c>
      <c r="CB377">
        <f t="shared" si="152"/>
        <v>-1.7377715812710584</v>
      </c>
      <c r="CD377">
        <v>35.1</v>
      </c>
    </row>
    <row r="378" spans="1:82" x14ac:dyDescent="0.3">
      <c r="A378" t="s">
        <v>949</v>
      </c>
      <c r="B378" t="s">
        <v>950</v>
      </c>
      <c r="C378" t="s">
        <v>156</v>
      </c>
      <c r="D378" t="s">
        <v>44</v>
      </c>
      <c r="E378">
        <v>15574</v>
      </c>
      <c r="F378">
        <v>70671</v>
      </c>
      <c r="G378">
        <v>64790032</v>
      </c>
      <c r="H378">
        <v>860</v>
      </c>
      <c r="J378">
        <v>367625</v>
      </c>
      <c r="L378">
        <v>3056</v>
      </c>
      <c r="M378">
        <v>21898</v>
      </c>
      <c r="N378">
        <v>42530</v>
      </c>
      <c r="O378">
        <v>158630</v>
      </c>
      <c r="P378">
        <v>64790032</v>
      </c>
      <c r="R378">
        <v>7898968</v>
      </c>
      <c r="S378">
        <v>111839</v>
      </c>
      <c r="T378">
        <v>27991595</v>
      </c>
      <c r="U378">
        <v>64790032</v>
      </c>
      <c r="V378">
        <v>136794</v>
      </c>
      <c r="W378">
        <v>12014315</v>
      </c>
      <c r="X378">
        <v>18319</v>
      </c>
      <c r="Y378">
        <v>981659</v>
      </c>
      <c r="AA378">
        <v>42769</v>
      </c>
      <c r="AB378">
        <v>-217142</v>
      </c>
      <c r="AE378">
        <v>2651090</v>
      </c>
      <c r="AF378">
        <v>1061184</v>
      </c>
      <c r="AH378">
        <v>1442211</v>
      </c>
      <c r="AI378">
        <v>890512</v>
      </c>
      <c r="AJ378">
        <v>1266413</v>
      </c>
      <c r="AK378">
        <v>4488510</v>
      </c>
      <c r="AL378">
        <v>4838339</v>
      </c>
      <c r="AM378">
        <v>168117</v>
      </c>
      <c r="AN378">
        <v>-349829</v>
      </c>
      <c r="AO378">
        <f t="shared" si="153"/>
        <v>1014139.8879290201</v>
      </c>
      <c r="AP378">
        <f t="shared" si="154"/>
        <v>-26956</v>
      </c>
      <c r="AQ378">
        <f t="shared" si="155"/>
        <v>64790032</v>
      </c>
      <c r="AS378">
        <f t="shared" si="130"/>
        <v>64747502</v>
      </c>
      <c r="AT378">
        <f t="shared" si="131"/>
        <v>64790032</v>
      </c>
      <c r="AU378" s="3">
        <f t="shared" si="132"/>
        <v>35030000000</v>
      </c>
      <c r="AV378">
        <f t="shared" si="133"/>
        <v>1.5662996356662844E-2</v>
      </c>
      <c r="AW378">
        <f t="shared" si="134"/>
        <v>4.0945054528899044E-2</v>
      </c>
      <c r="AX378">
        <f t="shared" si="135"/>
        <v>1.0930395604390727E-2</v>
      </c>
      <c r="AY378">
        <f t="shared" si="136"/>
        <v>4.0918177043036498E-2</v>
      </c>
      <c r="AZ378">
        <f t="shared" si="137"/>
        <v>2.857343728193083E-2</v>
      </c>
      <c r="BB378">
        <f t="shared" si="138"/>
        <v>6.9323292194345965E-2</v>
      </c>
      <c r="BD378" t="e">
        <f t="shared" si="139"/>
        <v>#DIV/0!</v>
      </c>
      <c r="BF378">
        <f t="shared" si="140"/>
        <v>-2.9890234171047816E-3</v>
      </c>
      <c r="BG378">
        <f t="shared" si="141"/>
        <v>1</v>
      </c>
      <c r="BI378">
        <f t="shared" si="142"/>
        <v>-385944</v>
      </c>
      <c r="BL378">
        <f t="shared" si="143"/>
        <v>6.9323292194345965E-2</v>
      </c>
      <c r="BM378">
        <f>CD378/U378</f>
        <v>5.4066958942079239E-7</v>
      </c>
      <c r="BN378">
        <f>CD378/(U378-K378-J378)</f>
        <v>5.4375490813312827E-7</v>
      </c>
      <c r="BP378">
        <f t="shared" si="144"/>
        <v>-4.8870508699376449</v>
      </c>
      <c r="BR378">
        <f t="shared" si="145"/>
        <v>1.566299635666284E-2</v>
      </c>
      <c r="BT378">
        <f t="shared" si="146"/>
        <v>-12.2090152987446</v>
      </c>
      <c r="BU378">
        <f t="shared" si="147"/>
        <v>0.9997172558889923</v>
      </c>
      <c r="BW378">
        <f t="shared" si="148"/>
        <v>0.18543462056015036</v>
      </c>
      <c r="BX378">
        <f t="shared" si="149"/>
        <v>-1.2106667490274571E-7</v>
      </c>
      <c r="BY378">
        <f t="shared" si="150"/>
        <v>0.12414064849287008</v>
      </c>
      <c r="CA378">
        <f t="shared" si="151"/>
        <v>2.0221020456148601E-2</v>
      </c>
      <c r="CB378">
        <f t="shared" si="152"/>
        <v>-0.1486950387961439</v>
      </c>
      <c r="CD378">
        <v>35.03</v>
      </c>
    </row>
    <row r="379" spans="1:82" x14ac:dyDescent="0.3">
      <c r="A379" t="s">
        <v>951</v>
      </c>
      <c r="B379" t="s">
        <v>952</v>
      </c>
      <c r="C379" t="s">
        <v>119</v>
      </c>
      <c r="D379" t="s">
        <v>44</v>
      </c>
      <c r="E379">
        <v>1714679</v>
      </c>
      <c r="F379">
        <v>9535975</v>
      </c>
      <c r="G379">
        <v>39830255</v>
      </c>
      <c r="H379">
        <v>202093</v>
      </c>
      <c r="I379">
        <v>31747818</v>
      </c>
      <c r="J379">
        <v>2079481</v>
      </c>
      <c r="K379">
        <v>215257</v>
      </c>
      <c r="L379">
        <v>220446</v>
      </c>
      <c r="N379">
        <v>2461549</v>
      </c>
      <c r="O379">
        <v>1514</v>
      </c>
      <c r="P379">
        <v>15552119</v>
      </c>
      <c r="Q379">
        <v>320800</v>
      </c>
      <c r="R379">
        <v>9047716</v>
      </c>
      <c r="S379">
        <v>1177656</v>
      </c>
      <c r="T379">
        <v>9368516</v>
      </c>
      <c r="U379">
        <v>24278136</v>
      </c>
      <c r="W379">
        <v>2585238</v>
      </c>
      <c r="AA379">
        <v>2321</v>
      </c>
      <c r="AB379">
        <v>705165</v>
      </c>
      <c r="AE379">
        <v>403628</v>
      </c>
      <c r="AF379">
        <v>1845</v>
      </c>
      <c r="AH379">
        <v>264194</v>
      </c>
      <c r="AI379">
        <v>22079</v>
      </c>
      <c r="AJ379">
        <v>242478</v>
      </c>
      <c r="AK379">
        <v>2826973</v>
      </c>
      <c r="AL379">
        <v>2266</v>
      </c>
      <c r="AM379">
        <v>89513</v>
      </c>
      <c r="AN379">
        <v>2824707</v>
      </c>
      <c r="AO379">
        <f t="shared" si="153"/>
        <v>369896.33837255952</v>
      </c>
      <c r="AP379">
        <f t="shared" si="154"/>
        <v>-746870</v>
      </c>
      <c r="AQ379">
        <f t="shared" si="155"/>
        <v>39614998</v>
      </c>
      <c r="AS379">
        <f t="shared" si="130"/>
        <v>37368706</v>
      </c>
      <c r="AT379">
        <f t="shared" si="131"/>
        <v>24062879</v>
      </c>
      <c r="AU379" s="3">
        <f t="shared" si="132"/>
        <v>35020000000</v>
      </c>
      <c r="AV379">
        <f t="shared" si="133"/>
        <v>9.898558927155774E-3</v>
      </c>
      <c r="AW379">
        <f t="shared" si="134"/>
        <v>1.0801230312871953E-2</v>
      </c>
      <c r="AX379">
        <f t="shared" si="135"/>
        <v>1.099355556602064E-2</v>
      </c>
      <c r="AY379">
        <f t="shared" si="136"/>
        <v>1.0133703638101238E-2</v>
      </c>
      <c r="AZ379">
        <f t="shared" si="137"/>
        <v>1.1996082106475259E-2</v>
      </c>
      <c r="BB379">
        <f t="shared" si="138"/>
        <v>7.5650813276756226E-2</v>
      </c>
      <c r="BD379">
        <f t="shared" si="139"/>
        <v>2.2211447728470661E-2</v>
      </c>
      <c r="BF379">
        <f t="shared" si="140"/>
        <v>2.2612238927028717E-2</v>
      </c>
      <c r="BG379">
        <f t="shared" si="141"/>
        <v>1.6405812620870071</v>
      </c>
      <c r="BI379">
        <f t="shared" si="142"/>
        <v>-17631600</v>
      </c>
      <c r="BL379">
        <f t="shared" si="143"/>
        <v>7.5650813276756226E-2</v>
      </c>
      <c r="BM379">
        <f>CD379/U379</f>
        <v>1.4424501123150478E-6</v>
      </c>
      <c r="BN379">
        <f>CD379/(U379-K379-J379)</f>
        <v>1.5930203328893923E-6</v>
      </c>
      <c r="BP379">
        <f t="shared" si="144"/>
        <v>2.6164089255706112E-3</v>
      </c>
      <c r="BR379">
        <f t="shared" si="145"/>
        <v>9.8985589271557758E-3</v>
      </c>
      <c r="BT379">
        <f t="shared" si="146"/>
        <v>0.57238802266136291</v>
      </c>
      <c r="BU379">
        <f t="shared" si="147"/>
        <v>0.60413570036144637</v>
      </c>
      <c r="BW379">
        <f t="shared" si="148"/>
        <v>0.1064842045534303</v>
      </c>
      <c r="BX379">
        <f t="shared" si="149"/>
        <v>4.2205164837593324E-4</v>
      </c>
      <c r="BY379">
        <f t="shared" si="150"/>
        <v>-1.0591411987472981</v>
      </c>
      <c r="CA379">
        <f t="shared" si="151"/>
        <v>8.2099929759675713E-2</v>
      </c>
      <c r="CB379">
        <f t="shared" si="152"/>
        <v>0.69658536149392114</v>
      </c>
      <c r="CD379">
        <v>35.020000000000003</v>
      </c>
    </row>
    <row r="380" spans="1:82" x14ac:dyDescent="0.3">
      <c r="A380" t="s">
        <v>953</v>
      </c>
      <c r="B380" t="s">
        <v>954</v>
      </c>
      <c r="C380" t="s">
        <v>151</v>
      </c>
      <c r="D380" t="s">
        <v>44</v>
      </c>
      <c r="E380">
        <v>7567</v>
      </c>
      <c r="F380">
        <v>12065</v>
      </c>
      <c r="G380">
        <v>19365</v>
      </c>
      <c r="H380">
        <v>2433</v>
      </c>
      <c r="I380">
        <v>1263</v>
      </c>
      <c r="J380">
        <v>4269</v>
      </c>
      <c r="K380">
        <v>20</v>
      </c>
      <c r="L380">
        <v>962</v>
      </c>
      <c r="N380">
        <v>6098</v>
      </c>
      <c r="O380">
        <v>2815</v>
      </c>
      <c r="P380">
        <v>14207</v>
      </c>
      <c r="Q380">
        <v>1673</v>
      </c>
      <c r="R380">
        <v>5752</v>
      </c>
      <c r="S380">
        <v>257</v>
      </c>
      <c r="T380">
        <v>7425</v>
      </c>
      <c r="U380">
        <v>-76</v>
      </c>
      <c r="V380">
        <v>51290</v>
      </c>
      <c r="W380">
        <v>37951</v>
      </c>
      <c r="Y380">
        <v>2</v>
      </c>
      <c r="AA380">
        <v>206</v>
      </c>
      <c r="AB380">
        <v>10283</v>
      </c>
      <c r="AC380">
        <v>147</v>
      </c>
      <c r="AD380">
        <v>7403</v>
      </c>
      <c r="AE380">
        <v>2318</v>
      </c>
      <c r="AF380">
        <v>295</v>
      </c>
      <c r="AH380">
        <v>2278</v>
      </c>
      <c r="AI380">
        <v>966</v>
      </c>
      <c r="AJ380">
        <v>1996</v>
      </c>
      <c r="AK380">
        <v>2414</v>
      </c>
      <c r="AL380">
        <v>458</v>
      </c>
      <c r="AM380">
        <v>324</v>
      </c>
      <c r="AN380">
        <v>1956</v>
      </c>
      <c r="AO380">
        <f t="shared" si="153"/>
        <v>1335.0377524143987</v>
      </c>
      <c r="AP380">
        <f t="shared" si="154"/>
        <v>1469</v>
      </c>
      <c r="AQ380">
        <f t="shared" si="155"/>
        <v>19345</v>
      </c>
      <c r="AS380">
        <f t="shared" si="130"/>
        <v>13267</v>
      </c>
      <c r="AT380">
        <f t="shared" si="131"/>
        <v>-96</v>
      </c>
      <c r="AU380" s="3">
        <f t="shared" si="132"/>
        <v>34920000000</v>
      </c>
      <c r="AV380">
        <f t="shared" si="133"/>
        <v>0.10062845800967805</v>
      </c>
      <c r="AW380">
        <f t="shared" si="134"/>
        <v>0.17471922816009647</v>
      </c>
      <c r="AX380">
        <f t="shared" si="135"/>
        <v>0.18166250543126938</v>
      </c>
      <c r="AY380">
        <f t="shared" si="136"/>
        <v>0.11970049057578105</v>
      </c>
      <c r="AZ380">
        <f t="shared" si="137"/>
        <v>0.31541706354606069</v>
      </c>
      <c r="BB380">
        <f t="shared" si="138"/>
        <v>0.1819552272555966</v>
      </c>
      <c r="BD380">
        <f t="shared" si="139"/>
        <v>8.1417260490894687</v>
      </c>
      <c r="BF380">
        <f t="shared" si="140"/>
        <v>8.2198241406874502</v>
      </c>
      <c r="BG380">
        <f t="shared" si="141"/>
        <v>-254.80263157894737</v>
      </c>
      <c r="BI380">
        <f t="shared" si="142"/>
        <v>-23710</v>
      </c>
      <c r="BL380">
        <f t="shared" si="143"/>
        <v>0.1819552272555966</v>
      </c>
      <c r="BM380">
        <f>CD380/U380</f>
        <v>-0.45947368421052631</v>
      </c>
      <c r="BN380">
        <f>CD380/(U380-K380-J380)</f>
        <v>-8.0000000000000002E-3</v>
      </c>
      <c r="BP380">
        <f t="shared" si="144"/>
        <v>2.8688126033258775E-2</v>
      </c>
      <c r="BR380">
        <f t="shared" si="145"/>
        <v>0.10062845800967804</v>
      </c>
      <c r="BT380">
        <f t="shared" si="146"/>
        <v>0.22542059710201304</v>
      </c>
      <c r="BU380">
        <f t="shared" si="147"/>
        <v>-4.9573973663826487E-3</v>
      </c>
      <c r="BW380">
        <f t="shared" si="148"/>
        <v>-499.35526315789474</v>
      </c>
      <c r="BX380">
        <f t="shared" si="149"/>
        <v>5.5589217915293148E-3</v>
      </c>
      <c r="BY380">
        <f t="shared" si="150"/>
        <v>0.14297781762669423</v>
      </c>
      <c r="CA380">
        <f t="shared" si="151"/>
        <v>0.3989832732043293</v>
      </c>
      <c r="CB380">
        <f t="shared" si="152"/>
        <v>1.2408986552968186</v>
      </c>
      <c r="CD380">
        <v>34.92</v>
      </c>
    </row>
    <row r="381" spans="1:82" x14ac:dyDescent="0.3">
      <c r="A381" t="s">
        <v>955</v>
      </c>
      <c r="B381" t="s">
        <v>956</v>
      </c>
      <c r="C381" t="s">
        <v>119</v>
      </c>
      <c r="D381" t="s">
        <v>44</v>
      </c>
      <c r="E381">
        <v>4163.5</v>
      </c>
      <c r="G381">
        <v>18009.8</v>
      </c>
      <c r="H381">
        <v>-43.3</v>
      </c>
      <c r="J381">
        <v>8148.1</v>
      </c>
      <c r="K381">
        <v>13.9</v>
      </c>
      <c r="L381">
        <v>1335.4</v>
      </c>
      <c r="M381">
        <v>1055</v>
      </c>
      <c r="N381">
        <v>1818.9</v>
      </c>
      <c r="O381">
        <v>0.9</v>
      </c>
      <c r="P381">
        <v>7764.5</v>
      </c>
      <c r="Q381">
        <v>1.7</v>
      </c>
      <c r="R381">
        <v>4754.3999999999996</v>
      </c>
      <c r="S381">
        <v>843.6</v>
      </c>
      <c r="T381">
        <v>4757.5</v>
      </c>
      <c r="U381">
        <v>10245.299999999999</v>
      </c>
      <c r="V381">
        <v>1493.9</v>
      </c>
      <c r="W381">
        <v>2503.5</v>
      </c>
      <c r="AA381">
        <v>468.5</v>
      </c>
      <c r="AB381">
        <v>7235</v>
      </c>
      <c r="AC381">
        <v>4065</v>
      </c>
      <c r="AD381">
        <v>43.8</v>
      </c>
      <c r="AE381">
        <v>18</v>
      </c>
      <c r="AF381">
        <v>11.7</v>
      </c>
      <c r="AH381">
        <v>1132.8</v>
      </c>
      <c r="AI381">
        <v>262.5</v>
      </c>
      <c r="AJ381">
        <v>608.1</v>
      </c>
      <c r="AK381">
        <v>1396.7</v>
      </c>
      <c r="AL381">
        <v>149.1</v>
      </c>
      <c r="AM381">
        <v>105</v>
      </c>
      <c r="AN381">
        <v>1247.5999999999999</v>
      </c>
      <c r="AO381">
        <f t="shared" si="153"/>
        <v>13.828919491525424</v>
      </c>
      <c r="AP381">
        <f t="shared" si="154"/>
        <v>2344.6</v>
      </c>
      <c r="AQ381">
        <f t="shared" si="155"/>
        <v>17995.899999999998</v>
      </c>
      <c r="AS381">
        <f t="shared" si="130"/>
        <v>16190.9</v>
      </c>
      <c r="AT381">
        <f t="shared" si="131"/>
        <v>10231.4</v>
      </c>
      <c r="AU381" s="3">
        <f t="shared" si="132"/>
        <v>34920000000</v>
      </c>
      <c r="AV381">
        <f t="shared" si="133"/>
        <v>8.5411678730184387E-4</v>
      </c>
      <c r="AW381">
        <f t="shared" si="134"/>
        <v>1.1117356045679981E-3</v>
      </c>
      <c r="AX381">
        <f t="shared" si="135"/>
        <v>9.2175590499942838E-4</v>
      </c>
      <c r="AY381">
        <f t="shared" si="136"/>
        <v>9.9945585181401234E-4</v>
      </c>
      <c r="AZ381">
        <f t="shared" si="137"/>
        <v>1.1997760418055298E-3</v>
      </c>
      <c r="BB381">
        <f t="shared" si="138"/>
        <v>8.6264506605562383E-2</v>
      </c>
      <c r="BD381" t="e">
        <f t="shared" si="139"/>
        <v>#DIV/0!</v>
      </c>
      <c r="BF381">
        <f t="shared" si="140"/>
        <v>0.54883368101649921</v>
      </c>
      <c r="BG381">
        <f t="shared" si="141"/>
        <v>1.7578597015216735</v>
      </c>
      <c r="BI381">
        <f t="shared" si="142"/>
        <v>-15912.599999999999</v>
      </c>
      <c r="BL381">
        <f t="shared" si="143"/>
        <v>8.6264506605562383E-2</v>
      </c>
      <c r="BM381">
        <f>CD381/U381</f>
        <v>3.4083921407865076E-3</v>
      </c>
      <c r="BN381">
        <f>CD381/(U381-K381-J381)</f>
        <v>1.6761868189891047E-2</v>
      </c>
      <c r="BP381">
        <f t="shared" si="144"/>
        <v>1.6171389080856945E-3</v>
      </c>
      <c r="BR381">
        <f t="shared" si="145"/>
        <v>8.5411678730184387E-4</v>
      </c>
      <c r="BT381">
        <f t="shared" si="146"/>
        <v>2.4879060124395301E-3</v>
      </c>
      <c r="BU381">
        <f t="shared" si="147"/>
        <v>0.56810181123610481</v>
      </c>
      <c r="BW381">
        <f t="shared" si="148"/>
        <v>0.24435594858130072</v>
      </c>
      <c r="BX381">
        <f t="shared" si="149"/>
        <v>0.14403370497713233</v>
      </c>
      <c r="BY381">
        <f t="shared" si="150"/>
        <v>0.32429979266690001</v>
      </c>
      <c r="CA381">
        <f t="shared" si="151"/>
        <v>-2.3805596789268236E-2</v>
      </c>
      <c r="CB381">
        <f t="shared" si="152"/>
        <v>1.7089999450217164</v>
      </c>
      <c r="CD381">
        <v>34.92</v>
      </c>
    </row>
    <row r="382" spans="1:82" x14ac:dyDescent="0.3">
      <c r="A382" t="s">
        <v>957</v>
      </c>
      <c r="B382" t="s">
        <v>958</v>
      </c>
      <c r="C382" t="s">
        <v>185</v>
      </c>
      <c r="D382" t="s">
        <v>44</v>
      </c>
      <c r="G382">
        <v>80917</v>
      </c>
      <c r="I382">
        <v>888</v>
      </c>
      <c r="J382">
        <v>1911</v>
      </c>
      <c r="K382">
        <v>71</v>
      </c>
      <c r="P382">
        <v>64470</v>
      </c>
      <c r="R382">
        <v>4366</v>
      </c>
      <c r="T382">
        <v>4366</v>
      </c>
      <c r="U382">
        <v>16447</v>
      </c>
      <c r="V382">
        <v>3113</v>
      </c>
      <c r="W382">
        <v>21531</v>
      </c>
      <c r="X382">
        <v>21</v>
      </c>
      <c r="Y382">
        <v>287556</v>
      </c>
      <c r="Z382">
        <v>7910934</v>
      </c>
      <c r="AA382">
        <v>2886</v>
      </c>
      <c r="AB382">
        <v>26535</v>
      </c>
      <c r="AD382">
        <v>2667</v>
      </c>
      <c r="AF382">
        <v>3111</v>
      </c>
      <c r="AH382">
        <v>3849</v>
      </c>
      <c r="AI382">
        <v>738</v>
      </c>
      <c r="AJ382">
        <v>3074</v>
      </c>
      <c r="AK382">
        <v>5909</v>
      </c>
      <c r="AL382">
        <v>145</v>
      </c>
      <c r="AM382">
        <v>1993</v>
      </c>
      <c r="AN382">
        <v>5764</v>
      </c>
      <c r="AO382">
        <f t="shared" si="153"/>
        <v>0</v>
      </c>
      <c r="AP382">
        <f t="shared" si="154"/>
        <v>0</v>
      </c>
      <c r="AQ382">
        <f t="shared" si="155"/>
        <v>80846</v>
      </c>
      <c r="AS382">
        <f t="shared" si="130"/>
        <v>80917</v>
      </c>
      <c r="AT382">
        <f t="shared" si="131"/>
        <v>16376</v>
      </c>
      <c r="AU382" s="3">
        <f t="shared" si="132"/>
        <v>34920000000</v>
      </c>
      <c r="AV382">
        <f t="shared" si="133"/>
        <v>0</v>
      </c>
      <c r="AW382">
        <f t="shared" si="134"/>
        <v>0</v>
      </c>
      <c r="AX382">
        <f t="shared" si="135"/>
        <v>0</v>
      </c>
      <c r="AY382">
        <f t="shared" si="136"/>
        <v>0</v>
      </c>
      <c r="AZ382">
        <f t="shared" si="137"/>
        <v>0</v>
      </c>
      <c r="BB382">
        <f t="shared" si="138"/>
        <v>7.3025445827205659E-2</v>
      </c>
      <c r="BD382">
        <f t="shared" si="139"/>
        <v>29.881756756756758</v>
      </c>
      <c r="BF382">
        <f t="shared" si="140"/>
        <v>1.2749243261423149</v>
      </c>
      <c r="BG382">
        <f t="shared" si="141"/>
        <v>4.9198638049492311</v>
      </c>
      <c r="BI382">
        <f t="shared" si="142"/>
        <v>-66402</v>
      </c>
      <c r="BL382">
        <f t="shared" si="143"/>
        <v>7.3025445827205659E-2</v>
      </c>
      <c r="BM382">
        <f>CD382/U382</f>
        <v>2.1231835593117287E-3</v>
      </c>
      <c r="BN382">
        <f>CD382/(U382-K382-J382)</f>
        <v>2.4141030072589009E-3</v>
      </c>
      <c r="BP382">
        <f t="shared" si="144"/>
        <v>0.11724137931034483</v>
      </c>
      <c r="BR382">
        <f t="shared" si="145"/>
        <v>0</v>
      </c>
      <c r="BT382">
        <f t="shared" si="146"/>
        <v>0</v>
      </c>
      <c r="BU382">
        <f t="shared" si="147"/>
        <v>0.20212069157284626</v>
      </c>
      <c r="BW382">
        <f t="shared" si="148"/>
        <v>1.3091141241563811</v>
      </c>
      <c r="BX382" t="e">
        <f t="shared" si="149"/>
        <v>#DIV/0!</v>
      </c>
      <c r="BY382" t="e">
        <f t="shared" si="150"/>
        <v>#DIV/0!</v>
      </c>
      <c r="CA382" t="e">
        <f t="shared" si="151"/>
        <v>#DIV/0!</v>
      </c>
      <c r="CB382" t="e">
        <f t="shared" si="152"/>
        <v>#DIV/0!</v>
      </c>
      <c r="CD382">
        <v>34.92</v>
      </c>
    </row>
    <row r="383" spans="1:82" x14ac:dyDescent="0.3">
      <c r="A383" t="s">
        <v>959</v>
      </c>
      <c r="B383" t="s">
        <v>960</v>
      </c>
      <c r="C383" t="s">
        <v>142</v>
      </c>
      <c r="D383" t="s">
        <v>44</v>
      </c>
      <c r="E383">
        <v>9901</v>
      </c>
      <c r="F383">
        <v>103</v>
      </c>
      <c r="G383">
        <v>33089</v>
      </c>
      <c r="H383">
        <v>10593</v>
      </c>
      <c r="J383">
        <v>13136</v>
      </c>
      <c r="K383">
        <v>1078</v>
      </c>
      <c r="L383">
        <v>178</v>
      </c>
      <c r="M383">
        <v>1939</v>
      </c>
      <c r="N383">
        <v>9553</v>
      </c>
      <c r="O383">
        <v>270</v>
      </c>
      <c r="P383">
        <v>24437</v>
      </c>
      <c r="Q383">
        <v>1502</v>
      </c>
      <c r="R383">
        <v>7449</v>
      </c>
      <c r="S383">
        <v>3022</v>
      </c>
      <c r="T383">
        <v>8951</v>
      </c>
      <c r="U383">
        <v>8464</v>
      </c>
      <c r="V383">
        <v>2023</v>
      </c>
      <c r="W383">
        <v>3262</v>
      </c>
      <c r="X383">
        <v>2023</v>
      </c>
      <c r="Y383">
        <v>2023</v>
      </c>
      <c r="AA383">
        <v>1379</v>
      </c>
      <c r="AB383">
        <v>19672</v>
      </c>
      <c r="AC383">
        <v>3196</v>
      </c>
      <c r="AD383">
        <v>8205</v>
      </c>
      <c r="AE383">
        <v>2625</v>
      </c>
      <c r="AF383">
        <v>2050</v>
      </c>
      <c r="AG383">
        <v>1311</v>
      </c>
      <c r="AH383">
        <v>2581</v>
      </c>
      <c r="AI383">
        <v>531</v>
      </c>
      <c r="AJ383">
        <v>1359</v>
      </c>
      <c r="AO383">
        <f t="shared" si="153"/>
        <v>2084.9476946919799</v>
      </c>
      <c r="AP383">
        <f t="shared" si="154"/>
        <v>348</v>
      </c>
      <c r="AQ383">
        <f t="shared" si="155"/>
        <v>32011</v>
      </c>
      <c r="AS383">
        <f t="shared" si="130"/>
        <v>23536</v>
      </c>
      <c r="AT383">
        <f t="shared" si="131"/>
        <v>7386</v>
      </c>
      <c r="AU383" s="3">
        <f t="shared" si="132"/>
        <v>34850000000</v>
      </c>
      <c r="AV383">
        <f t="shared" si="133"/>
        <v>8.8585473091943395E-2</v>
      </c>
      <c r="AW383">
        <f t="shared" si="134"/>
        <v>0.11153127124405167</v>
      </c>
      <c r="AX383">
        <f t="shared" si="135"/>
        <v>0.1197213720753362</v>
      </c>
      <c r="AY383">
        <f t="shared" si="136"/>
        <v>7.9331499894224666E-2</v>
      </c>
      <c r="AZ383">
        <f t="shared" si="137"/>
        <v>0.15073212747631351</v>
      </c>
      <c r="BB383">
        <f t="shared" si="138"/>
        <v>0</v>
      </c>
      <c r="BD383" t="e">
        <f t="shared" si="139"/>
        <v>#DIV/0!</v>
      </c>
      <c r="BF383">
        <f t="shared" si="140"/>
        <v>2.5021622996692954</v>
      </c>
      <c r="BG383">
        <f t="shared" si="141"/>
        <v>3.9093809073724008</v>
      </c>
      <c r="BI383">
        <f t="shared" si="142"/>
        <v>-39784</v>
      </c>
      <c r="BL383">
        <f t="shared" si="143"/>
        <v>0</v>
      </c>
      <c r="BM383">
        <f>CD383/U383</f>
        <v>4.1174385633270319E-3</v>
      </c>
      <c r="BN383">
        <f>CD383/(U383-K383-J383)</f>
        <v>-6.060869565217392E-3</v>
      </c>
      <c r="BP383">
        <f t="shared" si="144"/>
        <v>0.10420902806018707</v>
      </c>
      <c r="BR383">
        <f t="shared" si="145"/>
        <v>8.8585473091943395E-2</v>
      </c>
      <c r="BT383">
        <f t="shared" si="146"/>
        <v>0.13343838958926393</v>
      </c>
      <c r="BU383">
        <f t="shared" si="147"/>
        <v>0.16207803197437215</v>
      </c>
      <c r="BW383">
        <f t="shared" si="148"/>
        <v>0.3853969754253308</v>
      </c>
      <c r="BX383">
        <f t="shared" si="149"/>
        <v>9.47474040845297E-4</v>
      </c>
      <c r="BY383">
        <f t="shared" si="150"/>
        <v>1.7732485535736992E-2</v>
      </c>
      <c r="CA383">
        <f t="shared" si="151"/>
        <v>1.1088663247147492</v>
      </c>
      <c r="CB383">
        <f t="shared" si="152"/>
        <v>0.83345545901810947</v>
      </c>
      <c r="CD383">
        <v>34.85</v>
      </c>
    </row>
    <row r="384" spans="1:82" x14ac:dyDescent="0.3">
      <c r="A384" t="s">
        <v>961</v>
      </c>
      <c r="B384" t="s">
        <v>962</v>
      </c>
      <c r="C384" t="s">
        <v>185</v>
      </c>
      <c r="D384" t="s">
        <v>44</v>
      </c>
      <c r="E384">
        <v>9290137</v>
      </c>
      <c r="G384">
        <v>19638771</v>
      </c>
      <c r="H384">
        <v>6095424</v>
      </c>
      <c r="I384">
        <v>2441872</v>
      </c>
      <c r="J384">
        <v>2620911</v>
      </c>
      <c r="K384">
        <v>985812</v>
      </c>
      <c r="L384">
        <v>1002</v>
      </c>
      <c r="M384">
        <v>50145</v>
      </c>
      <c r="N384">
        <v>9358279</v>
      </c>
      <c r="O384">
        <v>477763</v>
      </c>
      <c r="P384">
        <v>19638771</v>
      </c>
      <c r="R384">
        <v>6177168</v>
      </c>
      <c r="S384">
        <v>242978</v>
      </c>
      <c r="T384">
        <v>6177168</v>
      </c>
      <c r="U384">
        <v>818993</v>
      </c>
      <c r="V384">
        <v>6865</v>
      </c>
      <c r="W384">
        <v>1546819</v>
      </c>
      <c r="Y384">
        <v>2313</v>
      </c>
      <c r="AA384">
        <v>335112</v>
      </c>
      <c r="AB384">
        <v>23155625</v>
      </c>
      <c r="AE384">
        <v>824510</v>
      </c>
      <c r="AF384">
        <v>1131124</v>
      </c>
      <c r="AG384">
        <v>90477</v>
      </c>
      <c r="AH384">
        <v>739426</v>
      </c>
      <c r="AI384">
        <v>-391698</v>
      </c>
      <c r="AJ384">
        <v>768562</v>
      </c>
      <c r="AK384">
        <v>1725175</v>
      </c>
      <c r="AL384">
        <v>632631</v>
      </c>
      <c r="AM384">
        <v>549923</v>
      </c>
      <c r="AN384">
        <v>1092544</v>
      </c>
      <c r="AO384">
        <f t="shared" si="153"/>
        <v>1261279.7619234379</v>
      </c>
      <c r="AP384">
        <f t="shared" si="154"/>
        <v>-68142</v>
      </c>
      <c r="AQ384">
        <f t="shared" si="155"/>
        <v>18652959</v>
      </c>
      <c r="AS384">
        <f t="shared" si="130"/>
        <v>10280492</v>
      </c>
      <c r="AT384">
        <f t="shared" si="131"/>
        <v>-166819</v>
      </c>
      <c r="AU384" s="3">
        <f t="shared" si="132"/>
        <v>34560000000</v>
      </c>
      <c r="AV384">
        <f t="shared" si="133"/>
        <v>0.12268671206820042</v>
      </c>
      <c r="AW384">
        <f t="shared" si="134"/>
        <v>8.0201414484832048E-2</v>
      </c>
      <c r="AX384">
        <f t="shared" si="135"/>
        <v>0.18028169476423397</v>
      </c>
      <c r="AY384">
        <f t="shared" si="136"/>
        <v>4.1983788089387061E-2</v>
      </c>
      <c r="AZ384">
        <f t="shared" si="137"/>
        <v>0.11785177613837074</v>
      </c>
      <c r="BB384">
        <f t="shared" si="138"/>
        <v>0.16781054836675133</v>
      </c>
      <c r="BD384">
        <f t="shared" si="139"/>
        <v>9.4827349672710124</v>
      </c>
      <c r="BF384">
        <f t="shared" si="140"/>
        <v>-9.802907814088881</v>
      </c>
      <c r="BG384">
        <f t="shared" si="141"/>
        <v>23.979168320119953</v>
      </c>
      <c r="BI384">
        <f t="shared" si="142"/>
        <v>-21440689</v>
      </c>
      <c r="BL384">
        <f t="shared" si="143"/>
        <v>0.16781054836675133</v>
      </c>
      <c r="BM384">
        <f>CD384/U384</f>
        <v>4.2198162865860885E-5</v>
      </c>
      <c r="BN384">
        <f>CD384/(U384-K384-J384)</f>
        <v>-1.2397183371416889E-5</v>
      </c>
      <c r="BP384">
        <f t="shared" si="144"/>
        <v>4.8848778644497826E-2</v>
      </c>
      <c r="BR384">
        <f t="shared" si="145"/>
        <v>0.12268671206820043</v>
      </c>
      <c r="BT384">
        <f t="shared" si="146"/>
        <v>3.5607330832141217E-2</v>
      </c>
      <c r="BU384">
        <f t="shared" si="147"/>
        <v>-8.4943706507907245E-3</v>
      </c>
      <c r="BW384">
        <f t="shared" si="148"/>
        <v>1.8886840302664369</v>
      </c>
      <c r="BX384">
        <f t="shared" si="149"/>
        <v>1.4487363446350561E-6</v>
      </c>
      <c r="BY384">
        <f t="shared" si="150"/>
        <v>-2.9427412406196791E-3</v>
      </c>
      <c r="CA384">
        <f t="shared" si="151"/>
        <v>0.6513402731421023</v>
      </c>
      <c r="CB384">
        <f t="shared" si="152"/>
        <v>0.98736017594688086</v>
      </c>
      <c r="CD384">
        <v>34.56</v>
      </c>
    </row>
    <row r="385" spans="1:82" x14ac:dyDescent="0.3">
      <c r="A385" t="s">
        <v>963</v>
      </c>
      <c r="B385" t="s">
        <v>964</v>
      </c>
      <c r="C385" t="s">
        <v>164</v>
      </c>
      <c r="D385" t="s">
        <v>44</v>
      </c>
      <c r="E385">
        <v>4950.2</v>
      </c>
      <c r="F385">
        <v>5.3</v>
      </c>
      <c r="G385">
        <v>9256.7999999999993</v>
      </c>
      <c r="H385">
        <v>2023</v>
      </c>
      <c r="I385">
        <v>2023</v>
      </c>
      <c r="J385">
        <v>2023</v>
      </c>
      <c r="K385">
        <v>433.2</v>
      </c>
      <c r="L385">
        <v>2023</v>
      </c>
      <c r="N385">
        <v>552.29999999999995</v>
      </c>
      <c r="O385">
        <v>126.5</v>
      </c>
      <c r="P385">
        <v>1703.3</v>
      </c>
      <c r="Q385">
        <v>2023</v>
      </c>
      <c r="R385">
        <v>1933</v>
      </c>
      <c r="S385">
        <v>2023</v>
      </c>
      <c r="T385">
        <v>1933</v>
      </c>
      <c r="U385">
        <v>2023</v>
      </c>
      <c r="V385">
        <v>2025</v>
      </c>
      <c r="W385">
        <v>2343</v>
      </c>
      <c r="X385">
        <v>2025</v>
      </c>
      <c r="Y385">
        <v>2025</v>
      </c>
      <c r="Z385">
        <v>2023</v>
      </c>
      <c r="AA385">
        <v>25.5</v>
      </c>
      <c r="AB385">
        <v>2736.2</v>
      </c>
      <c r="AC385">
        <v>2023</v>
      </c>
      <c r="AD385">
        <v>2177.6999999999998</v>
      </c>
      <c r="AE385">
        <v>2023</v>
      </c>
      <c r="AF385">
        <v>2023</v>
      </c>
      <c r="AG385">
        <v>2023</v>
      </c>
      <c r="AH385">
        <v>210.1</v>
      </c>
      <c r="AI385">
        <v>71.400000000000006</v>
      </c>
      <c r="AJ385">
        <v>130.80000000000001</v>
      </c>
      <c r="AK385">
        <v>2023</v>
      </c>
      <c r="AL385">
        <v>2023</v>
      </c>
      <c r="AM385">
        <v>2023</v>
      </c>
      <c r="AN385">
        <v>0</v>
      </c>
      <c r="AO385">
        <f t="shared" si="153"/>
        <v>1335.5073774393145</v>
      </c>
      <c r="AP385">
        <f t="shared" si="154"/>
        <v>4397.8999999999996</v>
      </c>
      <c r="AQ385">
        <f t="shared" si="155"/>
        <v>8823.5999999999985</v>
      </c>
      <c r="AS385">
        <f t="shared" si="130"/>
        <v>8704.5</v>
      </c>
      <c r="AT385">
        <f t="shared" si="131"/>
        <v>1589.8</v>
      </c>
      <c r="AU385" s="3">
        <f t="shared" si="132"/>
        <v>34350000000</v>
      </c>
      <c r="AV385">
        <f t="shared" si="133"/>
        <v>0.1534272361926951</v>
      </c>
      <c r="AW385">
        <f t="shared" si="134"/>
        <v>0.23240852432649778</v>
      </c>
      <c r="AX385">
        <f t="shared" si="135"/>
        <v>0.33759033807869426</v>
      </c>
      <c r="AY385">
        <f t="shared" si="136"/>
        <v>0.21854204476709016</v>
      </c>
      <c r="AZ385">
        <f t="shared" si="137"/>
        <v>0.51137512639029326</v>
      </c>
      <c r="BB385">
        <f t="shared" si="138"/>
        <v>0.23240852432649778</v>
      </c>
      <c r="BD385">
        <f t="shared" si="139"/>
        <v>1.3525457241720216</v>
      </c>
      <c r="BF385">
        <f t="shared" si="140"/>
        <v>0.5042106620966702</v>
      </c>
      <c r="BG385">
        <f t="shared" si="141"/>
        <v>4.5757785467128027</v>
      </c>
      <c r="BI385">
        <f t="shared" si="142"/>
        <v>-11281.8</v>
      </c>
      <c r="BL385">
        <f t="shared" si="143"/>
        <v>0.23240852432649778</v>
      </c>
      <c r="BM385">
        <f>CD385/U385</f>
        <v>1.697973306969847E-2</v>
      </c>
      <c r="BN385">
        <f>CD385/(U385-K385-J385)</f>
        <v>-7.9293628808864258E-2</v>
      </c>
      <c r="BP385">
        <f t="shared" si="144"/>
        <v>0.73934653899568747</v>
      </c>
      <c r="BR385">
        <f t="shared" si="145"/>
        <v>0.1534272361926951</v>
      </c>
      <c r="BT385">
        <f t="shared" si="146"/>
        <v>0.73934653899568747</v>
      </c>
      <c r="BU385">
        <f t="shared" si="147"/>
        <v>-4.7014086941491666E-2</v>
      </c>
      <c r="BW385">
        <f t="shared" si="148"/>
        <v>1.1581809194265942</v>
      </c>
      <c r="BX385">
        <f t="shared" si="149"/>
        <v>6.241100779385788E-3</v>
      </c>
      <c r="BY385">
        <f t="shared" si="150"/>
        <v>1.6105777656938087</v>
      </c>
      <c r="CA385">
        <f t="shared" si="151"/>
        <v>3.6628643852978455</v>
      </c>
      <c r="CB385">
        <f t="shared" si="152"/>
        <v>8.9628824913996024</v>
      </c>
      <c r="CD385">
        <v>34.35</v>
      </c>
    </row>
    <row r="386" spans="1:82" x14ac:dyDescent="0.3">
      <c r="A386" t="s">
        <v>965</v>
      </c>
      <c r="B386" t="s">
        <v>966</v>
      </c>
      <c r="C386" t="s">
        <v>101</v>
      </c>
      <c r="D386" t="s">
        <v>44</v>
      </c>
      <c r="E386">
        <v>3959</v>
      </c>
      <c r="F386">
        <v>6</v>
      </c>
      <c r="G386">
        <v>11846</v>
      </c>
      <c r="H386">
        <v>1329</v>
      </c>
      <c r="I386">
        <v>1778</v>
      </c>
      <c r="J386">
        <v>4477</v>
      </c>
      <c r="K386">
        <v>547</v>
      </c>
      <c r="L386">
        <v>1324</v>
      </c>
      <c r="M386">
        <v>972</v>
      </c>
      <c r="N386">
        <v>1895</v>
      </c>
      <c r="O386">
        <v>578</v>
      </c>
      <c r="P386">
        <v>5948</v>
      </c>
      <c r="Q386">
        <v>45</v>
      </c>
      <c r="R386">
        <v>3345</v>
      </c>
      <c r="S386">
        <v>540</v>
      </c>
      <c r="T386">
        <v>3390</v>
      </c>
      <c r="U386">
        <v>5898</v>
      </c>
      <c r="W386">
        <v>750</v>
      </c>
      <c r="Y386">
        <v>3</v>
      </c>
      <c r="AA386">
        <v>305</v>
      </c>
      <c r="AB386">
        <v>6510</v>
      </c>
      <c r="AC386">
        <v>13</v>
      </c>
      <c r="AD386">
        <v>54.3</v>
      </c>
      <c r="AE386">
        <v>877</v>
      </c>
      <c r="AF386">
        <v>1289</v>
      </c>
      <c r="AG386">
        <v>21</v>
      </c>
      <c r="AH386">
        <v>1521</v>
      </c>
      <c r="AI386">
        <v>232</v>
      </c>
      <c r="AJ386">
        <v>1311</v>
      </c>
      <c r="AK386">
        <v>1751</v>
      </c>
      <c r="AL386">
        <v>378</v>
      </c>
      <c r="AM386">
        <v>257</v>
      </c>
      <c r="AN386">
        <v>1373</v>
      </c>
      <c r="AO386">
        <f t="shared" si="153"/>
        <v>743.23011176857324</v>
      </c>
      <c r="AP386">
        <f t="shared" si="154"/>
        <v>2064</v>
      </c>
      <c r="AQ386">
        <f t="shared" si="155"/>
        <v>11299</v>
      </c>
      <c r="AS386">
        <f t="shared" si="130"/>
        <v>9951</v>
      </c>
      <c r="AT386">
        <f t="shared" si="131"/>
        <v>5351</v>
      </c>
      <c r="AU386" s="3">
        <f t="shared" si="132"/>
        <v>34280000000</v>
      </c>
      <c r="AV386">
        <f t="shared" si="133"/>
        <v>7.4688987214206942E-2</v>
      </c>
      <c r="AW386">
        <f t="shared" si="134"/>
        <v>8.813184604562356E-2</v>
      </c>
      <c r="AX386">
        <f t="shared" si="135"/>
        <v>8.0020468536668096E-2</v>
      </c>
      <c r="AY386">
        <f t="shared" si="136"/>
        <v>7.4033429005571499E-2</v>
      </c>
      <c r="AZ386">
        <f t="shared" si="137"/>
        <v>9.4422911283376404E-2</v>
      </c>
      <c r="BB386">
        <f t="shared" si="138"/>
        <v>0.1759622148527786</v>
      </c>
      <c r="BD386">
        <f t="shared" si="139"/>
        <v>3.6614173228346458</v>
      </c>
      <c r="BF386">
        <f t="shared" si="140"/>
        <v>0.88056269444068713</v>
      </c>
      <c r="BG386">
        <f t="shared" si="141"/>
        <v>2.0084774499830451</v>
      </c>
      <c r="BI386">
        <f t="shared" si="142"/>
        <v>-10425</v>
      </c>
      <c r="BL386">
        <f t="shared" si="143"/>
        <v>0.1759622148527786</v>
      </c>
      <c r="BM386">
        <f>CD386/U386</f>
        <v>5.8121397083757209E-3</v>
      </c>
      <c r="BN386">
        <f>CD386/(U386-K386-J386)</f>
        <v>3.9221967963386728E-2</v>
      </c>
      <c r="BP386">
        <f t="shared" si="144"/>
        <v>0.19800307219662058</v>
      </c>
      <c r="BR386">
        <f t="shared" si="145"/>
        <v>7.4688987214206928E-2</v>
      </c>
      <c r="BT386">
        <f t="shared" si="146"/>
        <v>0.134715821812596</v>
      </c>
      <c r="BU386">
        <f t="shared" si="147"/>
        <v>0.45171365861894308</v>
      </c>
      <c r="BW386">
        <f t="shared" si="148"/>
        <v>0.12716174974567651</v>
      </c>
      <c r="BX386">
        <f t="shared" si="149"/>
        <v>1.7669298365917416E-3</v>
      </c>
      <c r="BY386">
        <f t="shared" si="150"/>
        <v>0.31729281924702812</v>
      </c>
      <c r="CA386">
        <f t="shared" si="151"/>
        <v>0.70131926121372035</v>
      </c>
      <c r="CB386">
        <f t="shared" si="152"/>
        <v>1.5762532981530344</v>
      </c>
      <c r="CD386">
        <v>34.28</v>
      </c>
    </row>
    <row r="387" spans="1:82" x14ac:dyDescent="0.3">
      <c r="A387" t="s">
        <v>967</v>
      </c>
      <c r="B387" t="s">
        <v>968</v>
      </c>
      <c r="C387" t="s">
        <v>969</v>
      </c>
      <c r="D387" t="s">
        <v>110</v>
      </c>
      <c r="E387">
        <v>16413</v>
      </c>
      <c r="F387">
        <v>24416</v>
      </c>
      <c r="G387">
        <v>307986</v>
      </c>
      <c r="H387">
        <v>5</v>
      </c>
      <c r="I387">
        <v>11</v>
      </c>
      <c r="K387">
        <v>13</v>
      </c>
      <c r="L387">
        <v>7</v>
      </c>
      <c r="M387">
        <v>8</v>
      </c>
      <c r="N387">
        <v>9729</v>
      </c>
      <c r="O387">
        <v>14033</v>
      </c>
      <c r="P387">
        <v>22554</v>
      </c>
      <c r="Q387">
        <v>3775</v>
      </c>
      <c r="R387">
        <v>2947</v>
      </c>
      <c r="S387">
        <v>26</v>
      </c>
      <c r="T387">
        <v>66821</v>
      </c>
      <c r="U387">
        <v>18275</v>
      </c>
      <c r="W387">
        <v>14691</v>
      </c>
      <c r="AB387">
        <v>279793</v>
      </c>
      <c r="AC387">
        <v>22060</v>
      </c>
      <c r="AD387">
        <v>128736</v>
      </c>
      <c r="AE387">
        <v>1924</v>
      </c>
      <c r="AF387">
        <v>2638</v>
      </c>
      <c r="AH387">
        <v>229</v>
      </c>
      <c r="AI387">
        <v>1219</v>
      </c>
      <c r="AK387">
        <v>112</v>
      </c>
      <c r="AM387">
        <v>1112</v>
      </c>
      <c r="AO387">
        <f t="shared" si="153"/>
        <v>-8317.7292576419204</v>
      </c>
      <c r="AP387">
        <f t="shared" si="154"/>
        <v>6684</v>
      </c>
      <c r="AQ387">
        <f t="shared" si="155"/>
        <v>307973</v>
      </c>
      <c r="AS387">
        <f t="shared" ref="AS387:AS450" si="156">G387-N387</f>
        <v>298257</v>
      </c>
      <c r="AT387">
        <f t="shared" ref="AT387:AT450" si="157">U387-K387</f>
        <v>18262</v>
      </c>
      <c r="AU387" s="3">
        <f t="shared" ref="AU387:AU450" si="158">CD387*1000000000</f>
        <v>33840000000.000004</v>
      </c>
      <c r="AV387">
        <f t="shared" ref="AV387:AV450" si="159">AO387/AS387</f>
        <v>-2.7887792265200551E-2</v>
      </c>
      <c r="AW387">
        <f t="shared" ref="AW387:AW450" si="160">AE387/(G387-N387)</f>
        <v>6.4508125542736636E-3</v>
      </c>
      <c r="AX387">
        <f t="shared" ref="AX387:AX450" si="161">AO387/(T387+U387)</f>
        <v>-9.7745243697023601E-2</v>
      </c>
      <c r="AY387">
        <f t="shared" ref="AY387:AY450" si="162">AE387/G387</f>
        <v>6.2470372029897461E-3</v>
      </c>
      <c r="AZ387">
        <f t="shared" ref="AZ387:AZ450" si="163">AE387/(T387+U387)</f>
        <v>2.2609758390523645E-2</v>
      </c>
      <c r="BB387">
        <f t="shared" ref="BB387:BB450" si="164">AK387/AS387</f>
        <v>3.7551507592445443E-4</v>
      </c>
      <c r="BD387">
        <f t="shared" ref="BD387:BD450" si="165">AB387/I387</f>
        <v>25435.727272727272</v>
      </c>
      <c r="BF387">
        <f t="shared" ref="BF387:BF450" si="166">AB387/(Q387+R387+U387-N387)</f>
        <v>18.325451925596017</v>
      </c>
      <c r="BG387">
        <f t="shared" ref="BG387:BG450" si="167">G387/U387</f>
        <v>16.852859097127222</v>
      </c>
      <c r="BI387">
        <f t="shared" ref="BI387:BI450" si="168">(U387-K387-J387-X387)-AQ387</f>
        <v>-289711</v>
      </c>
      <c r="BL387">
        <f t="shared" ref="BL387:BL450" si="169">AK387/AS387</f>
        <v>3.7551507592445443E-4</v>
      </c>
      <c r="BM387">
        <f>CD387/U387</f>
        <v>1.8517099863201096E-3</v>
      </c>
      <c r="BN387">
        <f>CD387/(U387-K387-J387)</f>
        <v>1.853028145876684E-3</v>
      </c>
      <c r="BP387">
        <f t="shared" ref="BP387:BP450" si="170">AF387/AB387</f>
        <v>9.4283988520084492E-3</v>
      </c>
      <c r="BR387">
        <f t="shared" ref="BR387:BR450" si="171">(AO387/AB387)*(AB387/AS387)</f>
        <v>-2.7887792265200551E-2</v>
      </c>
      <c r="BT387">
        <f t="shared" ref="BT387:BT450" si="172">AE387/AB387</f>
        <v>6.8765122787203398E-3</v>
      </c>
      <c r="BU387">
        <f t="shared" ref="BU387:BU450" si="173">(U387-X387-K387)/G387</f>
        <v>5.9294903015072113E-2</v>
      </c>
      <c r="BW387">
        <f t="shared" ref="BW387:BW450" si="174">W387/U387</f>
        <v>0.80388508891928867</v>
      </c>
      <c r="BX387">
        <f t="shared" ref="BX387:BX450" si="175">(CB387+CA387)/AF387</f>
        <v>6.3938962720662483E-4</v>
      </c>
      <c r="BY387">
        <f t="shared" ref="BY387:BY450" si="176">(CB387+AP387)/AB387</f>
        <v>2.3895116017588494E-2</v>
      </c>
      <c r="CA387">
        <f t="shared" ref="CA387:CA450" si="177">H387/N387</f>
        <v>5.1392743344639733E-4</v>
      </c>
      <c r="CB387">
        <f t="shared" ref="CB387:CB450" si="178">(E387-M387)/N387</f>
        <v>1.6861959091376297</v>
      </c>
      <c r="CD387">
        <v>33.840000000000003</v>
      </c>
    </row>
    <row r="388" spans="1:82" x14ac:dyDescent="0.3">
      <c r="A388" t="s">
        <v>970</v>
      </c>
      <c r="B388" t="s">
        <v>971</v>
      </c>
      <c r="C388" t="s">
        <v>92</v>
      </c>
      <c r="D388" t="s">
        <v>44</v>
      </c>
      <c r="E388">
        <v>4290</v>
      </c>
      <c r="G388">
        <v>20666</v>
      </c>
      <c r="H388">
        <v>3650</v>
      </c>
      <c r="I388">
        <v>11993</v>
      </c>
      <c r="J388">
        <v>545</v>
      </c>
      <c r="K388">
        <v>-13</v>
      </c>
      <c r="L388">
        <v>43</v>
      </c>
      <c r="M388">
        <v>41</v>
      </c>
      <c r="N388">
        <v>5801</v>
      </c>
      <c r="O388">
        <v>925</v>
      </c>
      <c r="P388">
        <v>17506</v>
      </c>
      <c r="Q388">
        <v>3160</v>
      </c>
      <c r="R388">
        <v>172</v>
      </c>
      <c r="S388">
        <v>164</v>
      </c>
      <c r="T388">
        <v>10592</v>
      </c>
      <c r="U388">
        <v>3160</v>
      </c>
      <c r="V388">
        <v>6759</v>
      </c>
      <c r="W388">
        <v>3455</v>
      </c>
      <c r="Y388">
        <v>1</v>
      </c>
      <c r="AA388">
        <v>58</v>
      </c>
      <c r="AB388">
        <v>11298</v>
      </c>
      <c r="AE388">
        <v>2402</v>
      </c>
      <c r="AF388">
        <v>1752</v>
      </c>
      <c r="AG388">
        <v>29</v>
      </c>
      <c r="AH388">
        <v>1960</v>
      </c>
      <c r="AI388">
        <v>-208</v>
      </c>
      <c r="AJ388">
        <v>1661</v>
      </c>
      <c r="AK388">
        <v>3204</v>
      </c>
      <c r="AL388">
        <v>-1567</v>
      </c>
      <c r="AM388">
        <v>1308</v>
      </c>
      <c r="AN388">
        <v>1637</v>
      </c>
      <c r="AO388">
        <f t="shared" ref="AO388:AO451" si="179">AE388*(1-AI388/AH388)</f>
        <v>2656.9061224489797</v>
      </c>
      <c r="AP388">
        <f t="shared" ref="AP388:AP451" si="180">E388-N388</f>
        <v>-1511</v>
      </c>
      <c r="AQ388">
        <f t="shared" ref="AQ388:AQ451" si="181" xml:space="preserve"> G388-K388</f>
        <v>20679</v>
      </c>
      <c r="AS388">
        <f t="shared" si="156"/>
        <v>14865</v>
      </c>
      <c r="AT388">
        <f t="shared" si="157"/>
        <v>3173</v>
      </c>
      <c r="AU388" s="3">
        <f t="shared" si="158"/>
        <v>33810000000.000004</v>
      </c>
      <c r="AV388">
        <f t="shared" si="159"/>
        <v>0.17873569609478504</v>
      </c>
      <c r="AW388">
        <f t="shared" si="160"/>
        <v>0.16158762193070972</v>
      </c>
      <c r="AX388">
        <f t="shared" si="161"/>
        <v>0.19320143415132196</v>
      </c>
      <c r="AY388">
        <f t="shared" si="162"/>
        <v>0.11622955579212232</v>
      </c>
      <c r="AZ388">
        <f t="shared" si="163"/>
        <v>0.17466550319953461</v>
      </c>
      <c r="BB388">
        <f t="shared" si="164"/>
        <v>0.21553985872855702</v>
      </c>
      <c r="BD388">
        <f t="shared" si="165"/>
        <v>0.94204952889185356</v>
      </c>
      <c r="BF388">
        <f t="shared" si="166"/>
        <v>16.350217076700435</v>
      </c>
      <c r="BG388">
        <f t="shared" si="167"/>
        <v>6.5398734177215188</v>
      </c>
      <c r="BI388">
        <f t="shared" si="168"/>
        <v>-18051</v>
      </c>
      <c r="BL388">
        <f t="shared" si="169"/>
        <v>0.21553985872855702</v>
      </c>
      <c r="BM388">
        <f>CD388/U388</f>
        <v>1.0699367088607597E-2</v>
      </c>
      <c r="BN388">
        <f>CD388/(U388-K388-J388)</f>
        <v>1.2865296803652969E-2</v>
      </c>
      <c r="BP388">
        <f t="shared" si="170"/>
        <v>0.15507169410515134</v>
      </c>
      <c r="BR388">
        <f t="shared" si="171"/>
        <v>0.17873569609478504</v>
      </c>
      <c r="BT388">
        <f t="shared" si="172"/>
        <v>0.21260400070808994</v>
      </c>
      <c r="BU388">
        <f t="shared" si="173"/>
        <v>0.15353721087777025</v>
      </c>
      <c r="BW388">
        <f t="shared" si="174"/>
        <v>1.0933544303797469</v>
      </c>
      <c r="BX388">
        <f t="shared" si="175"/>
        <v>7.7720421372791176E-4</v>
      </c>
      <c r="BY388">
        <f t="shared" si="176"/>
        <v>-0.13367565410508911</v>
      </c>
      <c r="CA388">
        <f t="shared" si="177"/>
        <v>0.62920186174797443</v>
      </c>
      <c r="CB388">
        <f t="shared" si="178"/>
        <v>0.73245992070332699</v>
      </c>
      <c r="CD388">
        <v>33.81</v>
      </c>
    </row>
    <row r="389" spans="1:82" x14ac:dyDescent="0.3">
      <c r="A389" t="s">
        <v>972</v>
      </c>
      <c r="B389" t="s">
        <v>973</v>
      </c>
      <c r="C389" t="s">
        <v>185</v>
      </c>
      <c r="D389" t="s">
        <v>44</v>
      </c>
      <c r="E389">
        <v>2542</v>
      </c>
      <c r="F389">
        <v>50</v>
      </c>
      <c r="G389">
        <v>18170</v>
      </c>
      <c r="H389">
        <v>670</v>
      </c>
      <c r="I389">
        <v>10109</v>
      </c>
      <c r="J389">
        <v>3767</v>
      </c>
      <c r="L389">
        <v>678</v>
      </c>
      <c r="M389">
        <v>1115</v>
      </c>
      <c r="N389">
        <v>1016</v>
      </c>
      <c r="O389">
        <v>335</v>
      </c>
      <c r="P389">
        <v>8714</v>
      </c>
      <c r="R389">
        <v>5288</v>
      </c>
      <c r="S389">
        <v>375</v>
      </c>
      <c r="T389">
        <v>5413</v>
      </c>
      <c r="U389">
        <v>9456</v>
      </c>
      <c r="W389">
        <v>5915</v>
      </c>
      <c r="Y389">
        <v>1</v>
      </c>
      <c r="AA389">
        <v>13</v>
      </c>
      <c r="AB389">
        <v>6536</v>
      </c>
      <c r="AC389">
        <v>4658</v>
      </c>
      <c r="AD389">
        <v>1878</v>
      </c>
      <c r="AE389">
        <v>2596</v>
      </c>
      <c r="AF389">
        <v>128</v>
      </c>
      <c r="AH389">
        <v>2596</v>
      </c>
      <c r="AI389">
        <v>600</v>
      </c>
      <c r="AK389">
        <v>1459</v>
      </c>
      <c r="AO389">
        <f t="shared" si="179"/>
        <v>1996</v>
      </c>
      <c r="AP389">
        <f t="shared" si="180"/>
        <v>1526</v>
      </c>
      <c r="AQ389">
        <f t="shared" si="181"/>
        <v>18170</v>
      </c>
      <c r="AS389">
        <f t="shared" si="156"/>
        <v>17154</v>
      </c>
      <c r="AT389">
        <f t="shared" si="157"/>
        <v>9456</v>
      </c>
      <c r="AU389" s="3">
        <f t="shared" si="158"/>
        <v>33680000000</v>
      </c>
      <c r="AV389">
        <f t="shared" si="159"/>
        <v>0.11635770082779527</v>
      </c>
      <c r="AW389">
        <f t="shared" si="160"/>
        <v>0.15133496560568963</v>
      </c>
      <c r="AX389">
        <f t="shared" si="161"/>
        <v>0.13423902078149169</v>
      </c>
      <c r="AY389">
        <f t="shared" si="162"/>
        <v>0.14287286736378646</v>
      </c>
      <c r="AZ389">
        <f t="shared" si="163"/>
        <v>0.17459143183805231</v>
      </c>
      <c r="BB389">
        <f t="shared" si="164"/>
        <v>8.5053048851579813E-2</v>
      </c>
      <c r="BD389">
        <f t="shared" si="165"/>
        <v>0.6465525769116629</v>
      </c>
      <c r="BF389">
        <f t="shared" si="166"/>
        <v>0.47610722610722611</v>
      </c>
      <c r="BG389">
        <f t="shared" si="167"/>
        <v>1.9215313028764804</v>
      </c>
      <c r="BI389">
        <f t="shared" si="168"/>
        <v>-12481</v>
      </c>
      <c r="BL389">
        <f t="shared" si="169"/>
        <v>8.5053048851579813E-2</v>
      </c>
      <c r="BM389">
        <f>CD389/U389</f>
        <v>3.5617597292724196E-3</v>
      </c>
      <c r="BN389">
        <f>CD389/(U389-K389-J389)</f>
        <v>5.92019687115486E-3</v>
      </c>
      <c r="BP389">
        <f t="shared" si="170"/>
        <v>1.9583843329253364E-2</v>
      </c>
      <c r="BR389">
        <f t="shared" si="171"/>
        <v>0.11635770082779527</v>
      </c>
      <c r="BT389">
        <f t="shared" si="172"/>
        <v>0.39718482252141984</v>
      </c>
      <c r="BU389">
        <f t="shared" si="173"/>
        <v>0.52041827187671985</v>
      </c>
      <c r="BW389">
        <f t="shared" si="174"/>
        <v>0.62552876480541453</v>
      </c>
      <c r="BX389">
        <f t="shared" si="175"/>
        <v>1.6124815452755906E-2</v>
      </c>
      <c r="BY389">
        <f t="shared" si="176"/>
        <v>0.23369102318834994</v>
      </c>
      <c r="CA389">
        <f t="shared" si="177"/>
        <v>0.65944881889763785</v>
      </c>
      <c r="CB389">
        <f t="shared" si="178"/>
        <v>1.4045275590551181</v>
      </c>
      <c r="CD389">
        <v>33.68</v>
      </c>
    </row>
    <row r="390" spans="1:82" x14ac:dyDescent="0.3">
      <c r="A390" t="s">
        <v>974</v>
      </c>
      <c r="B390" t="s">
        <v>975</v>
      </c>
      <c r="C390" t="s">
        <v>651</v>
      </c>
      <c r="D390" t="s">
        <v>110</v>
      </c>
      <c r="E390">
        <v>55300</v>
      </c>
      <c r="F390">
        <v>3834</v>
      </c>
      <c r="G390">
        <v>55300</v>
      </c>
      <c r="H390">
        <v>1499936</v>
      </c>
      <c r="I390">
        <v>55300</v>
      </c>
      <c r="J390">
        <v>55300</v>
      </c>
      <c r="K390">
        <v>55300</v>
      </c>
      <c r="L390">
        <v>55300</v>
      </c>
      <c r="M390">
        <v>7</v>
      </c>
      <c r="N390">
        <v>669916</v>
      </c>
      <c r="O390">
        <v>34323</v>
      </c>
      <c r="P390">
        <v>704239</v>
      </c>
      <c r="Q390">
        <v>55300</v>
      </c>
      <c r="S390">
        <v>55300</v>
      </c>
      <c r="T390">
        <v>55300</v>
      </c>
      <c r="U390">
        <v>110600</v>
      </c>
      <c r="V390">
        <v>110600</v>
      </c>
      <c r="W390">
        <v>-1571804</v>
      </c>
      <c r="X390">
        <v>110600</v>
      </c>
      <c r="Y390">
        <v>110600</v>
      </c>
      <c r="Z390">
        <v>55300</v>
      </c>
      <c r="AA390">
        <v>55300</v>
      </c>
      <c r="AB390">
        <v>2185883</v>
      </c>
      <c r="AC390">
        <v>-227289</v>
      </c>
      <c r="AD390">
        <v>55300</v>
      </c>
      <c r="AE390">
        <v>2252039</v>
      </c>
      <c r="AF390">
        <v>55300</v>
      </c>
      <c r="AG390">
        <v>-983423</v>
      </c>
      <c r="AH390">
        <v>55300</v>
      </c>
      <c r="AI390">
        <v>55300</v>
      </c>
      <c r="AJ390">
        <v>55300</v>
      </c>
      <c r="AK390">
        <v>55300</v>
      </c>
      <c r="AL390">
        <v>55300</v>
      </c>
      <c r="AM390">
        <v>6204</v>
      </c>
      <c r="AN390">
        <v>55300</v>
      </c>
      <c r="AO390">
        <f t="shared" si="179"/>
        <v>0</v>
      </c>
      <c r="AP390">
        <f t="shared" si="180"/>
        <v>-614616</v>
      </c>
      <c r="AQ390">
        <f t="shared" si="181"/>
        <v>0</v>
      </c>
      <c r="AS390">
        <f t="shared" si="156"/>
        <v>-614616</v>
      </c>
      <c r="AT390">
        <f t="shared" si="157"/>
        <v>55300</v>
      </c>
      <c r="AU390" s="3">
        <f t="shared" si="158"/>
        <v>33640000000</v>
      </c>
      <c r="AV390">
        <f t="shared" si="159"/>
        <v>0</v>
      </c>
      <c r="AW390">
        <f t="shared" si="160"/>
        <v>-3.6641398857172609</v>
      </c>
      <c r="AX390">
        <f t="shared" si="161"/>
        <v>0</v>
      </c>
      <c r="AY390">
        <f t="shared" si="162"/>
        <v>40.724032549728754</v>
      </c>
      <c r="AZ390">
        <f t="shared" si="163"/>
        <v>13.574677516576251</v>
      </c>
      <c r="BB390">
        <f t="shared" si="164"/>
        <v>-8.9974878623400631E-2</v>
      </c>
      <c r="BD390">
        <f t="shared" si="165"/>
        <v>39.527721518987342</v>
      </c>
      <c r="BF390">
        <f t="shared" si="166"/>
        <v>-4.3369317640709815</v>
      </c>
      <c r="BG390">
        <f t="shared" si="167"/>
        <v>0.5</v>
      </c>
      <c r="BI390">
        <f t="shared" si="168"/>
        <v>-110600</v>
      </c>
      <c r="BL390">
        <f t="shared" si="169"/>
        <v>-8.9974878623400631E-2</v>
      </c>
      <c r="BM390">
        <f>CD390/U390</f>
        <v>3.041591320072333E-4</v>
      </c>
      <c r="BN390" t="e">
        <f>CD390/(U390-K390-J390)</f>
        <v>#DIV/0!</v>
      </c>
      <c r="BP390">
        <f t="shared" si="170"/>
        <v>2.5298700799631087E-2</v>
      </c>
      <c r="BR390">
        <f t="shared" si="171"/>
        <v>0</v>
      </c>
      <c r="BT390">
        <f t="shared" si="172"/>
        <v>1.0302651148300253</v>
      </c>
      <c r="BU390">
        <f t="shared" si="173"/>
        <v>-1</v>
      </c>
      <c r="BW390">
        <f t="shared" si="174"/>
        <v>-14.211609403254974</v>
      </c>
      <c r="BX390">
        <f t="shared" si="175"/>
        <v>4.1980621532027222E-5</v>
      </c>
      <c r="BY390">
        <f t="shared" si="176"/>
        <v>-0.28117512120401067</v>
      </c>
      <c r="CA390">
        <f t="shared" si="177"/>
        <v>2.2389911571002932</v>
      </c>
      <c r="CB390">
        <f t="shared" si="178"/>
        <v>8.2537213620812164E-2</v>
      </c>
      <c r="CD390">
        <v>33.64</v>
      </c>
    </row>
    <row r="391" spans="1:82" x14ac:dyDescent="0.3">
      <c r="A391" t="s">
        <v>976</v>
      </c>
      <c r="B391" t="s">
        <v>977</v>
      </c>
      <c r="C391" t="s">
        <v>241</v>
      </c>
      <c r="D391" t="s">
        <v>44</v>
      </c>
      <c r="G391">
        <v>28847926</v>
      </c>
      <c r="H391">
        <v>138222</v>
      </c>
      <c r="J391">
        <v>170811</v>
      </c>
      <c r="K391">
        <v>32206</v>
      </c>
      <c r="L391">
        <v>129748</v>
      </c>
      <c r="P391">
        <v>13988564</v>
      </c>
      <c r="R391">
        <v>31</v>
      </c>
      <c r="T391">
        <v>12600661</v>
      </c>
      <c r="U391">
        <v>28847926</v>
      </c>
      <c r="W391">
        <v>899337</v>
      </c>
      <c r="X391">
        <v>22265</v>
      </c>
      <c r="Y391">
        <v>2120</v>
      </c>
      <c r="AA391">
        <v>12806</v>
      </c>
      <c r="AB391">
        <v>3256902</v>
      </c>
      <c r="AE391">
        <v>45551</v>
      </c>
      <c r="AF391">
        <v>1233706</v>
      </c>
      <c r="AH391">
        <v>852708</v>
      </c>
      <c r="AI391">
        <v>-33478</v>
      </c>
      <c r="AJ391">
        <v>895486</v>
      </c>
      <c r="AK391">
        <v>1887430</v>
      </c>
      <c r="AM391">
        <v>783023</v>
      </c>
      <c r="AO391">
        <f t="shared" si="179"/>
        <v>47339.368794475951</v>
      </c>
      <c r="AP391">
        <f t="shared" si="180"/>
        <v>0</v>
      </c>
      <c r="AQ391">
        <f t="shared" si="181"/>
        <v>28815720</v>
      </c>
      <c r="AS391">
        <f t="shared" si="156"/>
        <v>28847926</v>
      </c>
      <c r="AT391">
        <f t="shared" si="157"/>
        <v>28815720</v>
      </c>
      <c r="AU391" s="3">
        <f t="shared" si="158"/>
        <v>33630000000.000004</v>
      </c>
      <c r="AV391">
        <f t="shared" si="159"/>
        <v>1.6409973040861221E-3</v>
      </c>
      <c r="AW391">
        <f t="shared" si="160"/>
        <v>1.5790043277287941E-3</v>
      </c>
      <c r="AX391">
        <f t="shared" si="161"/>
        <v>1.1421226203555733E-3</v>
      </c>
      <c r="AY391">
        <f t="shared" si="162"/>
        <v>1.5790043277287941E-3</v>
      </c>
      <c r="AZ391">
        <f t="shared" si="163"/>
        <v>1.0989759433777562E-3</v>
      </c>
      <c r="BB391">
        <f t="shared" si="164"/>
        <v>6.5426887187661251E-2</v>
      </c>
      <c r="BD391" t="e">
        <f t="shared" si="165"/>
        <v>#DIV/0!</v>
      </c>
      <c r="BF391">
        <f t="shared" si="166"/>
        <v>0.11289887876635424</v>
      </c>
      <c r="BG391">
        <f t="shared" si="167"/>
        <v>1</v>
      </c>
      <c r="BI391">
        <f t="shared" si="168"/>
        <v>-193076</v>
      </c>
      <c r="BL391">
        <f t="shared" si="169"/>
        <v>6.5426887187661251E-2</v>
      </c>
      <c r="BM391">
        <f>CD391/U391</f>
        <v>1.1657683814080777E-6</v>
      </c>
      <c r="BN391">
        <f>CD391/(U391-K391-J391)</f>
        <v>1.1740306104655456E-6</v>
      </c>
      <c r="BP391">
        <f t="shared" si="170"/>
        <v>0.37879739703558779</v>
      </c>
      <c r="BR391">
        <f t="shared" si="171"/>
        <v>1.6409973040861223E-3</v>
      </c>
      <c r="BT391">
        <f t="shared" si="172"/>
        <v>1.3985990367533318E-2</v>
      </c>
      <c r="BU391">
        <f t="shared" si="173"/>
        <v>0.99811178800167466</v>
      </c>
      <c r="BW391">
        <f t="shared" si="174"/>
        <v>3.1175100768076013E-2</v>
      </c>
      <c r="BX391" t="e">
        <f t="shared" si="175"/>
        <v>#DIV/0!</v>
      </c>
      <c r="BY391" t="e">
        <f t="shared" si="176"/>
        <v>#DIV/0!</v>
      </c>
      <c r="CA391" t="e">
        <f t="shared" si="177"/>
        <v>#DIV/0!</v>
      </c>
      <c r="CB391" t="e">
        <f t="shared" si="178"/>
        <v>#DIV/0!</v>
      </c>
      <c r="CD391">
        <v>33.630000000000003</v>
      </c>
    </row>
    <row r="392" spans="1:82" x14ac:dyDescent="0.3">
      <c r="A392" t="s">
        <v>978</v>
      </c>
      <c r="B392" t="s">
        <v>979</v>
      </c>
      <c r="C392" t="s">
        <v>185</v>
      </c>
      <c r="D392" t="s">
        <v>44</v>
      </c>
      <c r="E392">
        <v>2911.7</v>
      </c>
      <c r="F392">
        <v>44451.5</v>
      </c>
      <c r="G392">
        <v>47363.199999999997</v>
      </c>
      <c r="H392">
        <v>9.8000000000000007</v>
      </c>
      <c r="J392">
        <v>3052.8</v>
      </c>
      <c r="L392">
        <v>1669.3</v>
      </c>
      <c r="N392">
        <v>4841.8999999999996</v>
      </c>
      <c r="O392">
        <v>29719.4</v>
      </c>
      <c r="P392">
        <v>47363.199999999997</v>
      </c>
      <c r="Q392">
        <v>1116.5999999999999</v>
      </c>
      <c r="R392">
        <v>17178.099999999999</v>
      </c>
      <c r="S392">
        <v>1137.0999999999999</v>
      </c>
      <c r="T392">
        <v>20023.7</v>
      </c>
      <c r="U392">
        <v>12395</v>
      </c>
      <c r="W392">
        <v>8083.8</v>
      </c>
      <c r="AA392">
        <v>7.8</v>
      </c>
      <c r="AB392">
        <v>6330.5</v>
      </c>
      <c r="AC392">
        <v>2117.6</v>
      </c>
      <c r="AD392">
        <v>2028.3</v>
      </c>
      <c r="AE392">
        <v>1575.5</v>
      </c>
      <c r="AF392">
        <v>1524.3</v>
      </c>
      <c r="AH392">
        <v>1084.8</v>
      </c>
      <c r="AI392">
        <v>220.5</v>
      </c>
      <c r="AJ392">
        <v>1524.2</v>
      </c>
      <c r="AK392">
        <v>3211.8</v>
      </c>
      <c r="AL392">
        <v>2781.1</v>
      </c>
      <c r="AM392">
        <v>919.9</v>
      </c>
      <c r="AN392">
        <v>430.70000000000027</v>
      </c>
      <c r="AO392">
        <f t="shared" si="179"/>
        <v>1255.2587112831859</v>
      </c>
      <c r="AP392">
        <f t="shared" si="180"/>
        <v>-1930.1999999999998</v>
      </c>
      <c r="AQ392">
        <f t="shared" si="181"/>
        <v>47363.199999999997</v>
      </c>
      <c r="AS392">
        <f t="shared" si="156"/>
        <v>42521.299999999996</v>
      </c>
      <c r="AT392">
        <f t="shared" si="157"/>
        <v>12395</v>
      </c>
      <c r="AU392" s="3">
        <f t="shared" si="158"/>
        <v>33110000000</v>
      </c>
      <c r="AV392">
        <f t="shared" si="159"/>
        <v>2.9520704006772747E-2</v>
      </c>
      <c r="AW392">
        <f t="shared" si="160"/>
        <v>3.7052018635366279E-2</v>
      </c>
      <c r="AX392">
        <f t="shared" si="161"/>
        <v>3.8720205044717584E-2</v>
      </c>
      <c r="AY392">
        <f t="shared" si="162"/>
        <v>3.3264222012026216E-2</v>
      </c>
      <c r="AZ392">
        <f t="shared" si="163"/>
        <v>4.8598494079034632E-2</v>
      </c>
      <c r="BB392">
        <f t="shared" si="164"/>
        <v>7.553390888801613E-2</v>
      </c>
      <c r="BD392" t="e">
        <f t="shared" si="165"/>
        <v>#DIV/0!</v>
      </c>
      <c r="BF392">
        <f t="shared" si="166"/>
        <v>0.24491446080517495</v>
      </c>
      <c r="BG392">
        <f t="shared" si="167"/>
        <v>3.821153691004437</v>
      </c>
      <c r="BI392">
        <f t="shared" si="168"/>
        <v>-38021</v>
      </c>
      <c r="BL392">
        <f t="shared" si="169"/>
        <v>7.553390888801613E-2</v>
      </c>
      <c r="BM392">
        <f>CD392/U392</f>
        <v>2.6712384025816861E-3</v>
      </c>
      <c r="BN392">
        <f>CD392/(U392-K392-J392)</f>
        <v>3.5441330735800987E-3</v>
      </c>
      <c r="BP392">
        <f t="shared" si="170"/>
        <v>0.24078666771976937</v>
      </c>
      <c r="BR392">
        <f t="shared" si="171"/>
        <v>2.9520704006772744E-2</v>
      </c>
      <c r="BT392">
        <f t="shared" si="172"/>
        <v>0.24887449648526971</v>
      </c>
      <c r="BU392">
        <f t="shared" si="173"/>
        <v>0.26170106749543953</v>
      </c>
      <c r="BW392">
        <f t="shared" si="174"/>
        <v>0.65218233158531669</v>
      </c>
      <c r="BX392">
        <f t="shared" si="175"/>
        <v>3.9583995203408871E-4</v>
      </c>
      <c r="BY392">
        <f t="shared" si="176"/>
        <v>-0.30480983258193789</v>
      </c>
      <c r="CA392">
        <f t="shared" si="177"/>
        <v>2.0239988434292326E-3</v>
      </c>
      <c r="CB392">
        <f t="shared" si="178"/>
        <v>0.60135484004213224</v>
      </c>
      <c r="CD392">
        <v>33.11</v>
      </c>
    </row>
    <row r="393" spans="1:82" x14ac:dyDescent="0.3">
      <c r="A393" t="s">
        <v>980</v>
      </c>
      <c r="B393" t="s">
        <v>981</v>
      </c>
      <c r="C393" t="s">
        <v>151</v>
      </c>
      <c r="D393" t="s">
        <v>44</v>
      </c>
      <c r="G393">
        <v>131</v>
      </c>
      <c r="J393">
        <v>1351</v>
      </c>
      <c r="P393">
        <v>1346</v>
      </c>
      <c r="T393">
        <v>15.1</v>
      </c>
      <c r="U393">
        <v>20820</v>
      </c>
      <c r="V393">
        <v>63</v>
      </c>
      <c r="W393">
        <v>22686</v>
      </c>
      <c r="AA393">
        <v>720</v>
      </c>
      <c r="AB393">
        <v>1</v>
      </c>
      <c r="AD393">
        <v>1586</v>
      </c>
      <c r="AE393">
        <v>-1</v>
      </c>
      <c r="AF393">
        <v>1495</v>
      </c>
      <c r="AH393">
        <v>-174</v>
      </c>
      <c r="AI393">
        <v>362</v>
      </c>
      <c r="AJ393">
        <v>4268</v>
      </c>
      <c r="AK393">
        <v>6673</v>
      </c>
      <c r="AM393">
        <v>151</v>
      </c>
      <c r="AO393">
        <f t="shared" si="179"/>
        <v>-3.0804597701149423</v>
      </c>
      <c r="AP393">
        <f t="shared" si="180"/>
        <v>0</v>
      </c>
      <c r="AQ393">
        <f t="shared" si="181"/>
        <v>131</v>
      </c>
      <c r="AS393">
        <f t="shared" si="156"/>
        <v>131</v>
      </c>
      <c r="AT393">
        <f t="shared" si="157"/>
        <v>20820</v>
      </c>
      <c r="AU393" s="3">
        <f t="shared" si="158"/>
        <v>32990000000.000004</v>
      </c>
      <c r="AV393">
        <f t="shared" si="159"/>
        <v>-2.35149600772133E-2</v>
      </c>
      <c r="AW393">
        <f t="shared" si="160"/>
        <v>-7.6335877862595417E-3</v>
      </c>
      <c r="AX393">
        <f t="shared" si="161"/>
        <v>-1.4784953132526086E-4</v>
      </c>
      <c r="AY393">
        <f t="shared" si="162"/>
        <v>-7.6335877862595417E-3</v>
      </c>
      <c r="AZ393">
        <f t="shared" si="163"/>
        <v>-4.7995929945140659E-5</v>
      </c>
      <c r="BB393">
        <f t="shared" si="164"/>
        <v>50.938931297709921</v>
      </c>
      <c r="BD393" t="e">
        <f t="shared" si="165"/>
        <v>#DIV/0!</v>
      </c>
      <c r="BF393">
        <f t="shared" si="166"/>
        <v>4.803073967339097E-5</v>
      </c>
      <c r="BG393">
        <f t="shared" si="167"/>
        <v>6.292026897214217E-3</v>
      </c>
      <c r="BI393">
        <f t="shared" si="168"/>
        <v>19338</v>
      </c>
      <c r="BL393">
        <f t="shared" si="169"/>
        <v>50.938931297709921</v>
      </c>
      <c r="BM393">
        <f>CD393/U393</f>
        <v>1.5845341018251682E-3</v>
      </c>
      <c r="BN393">
        <f>CD393/(U393-K393-J393)</f>
        <v>1.6944886743027378E-3</v>
      </c>
      <c r="BP393">
        <f t="shared" si="170"/>
        <v>1495</v>
      </c>
      <c r="BR393">
        <f t="shared" si="171"/>
        <v>-2.35149600772133E-2</v>
      </c>
      <c r="BT393">
        <f t="shared" si="172"/>
        <v>-1</v>
      </c>
      <c r="BU393">
        <f t="shared" si="173"/>
        <v>158.93129770992365</v>
      </c>
      <c r="BW393">
        <f t="shared" si="174"/>
        <v>1.0896253602305475</v>
      </c>
      <c r="BX393" t="e">
        <f t="shared" si="175"/>
        <v>#DIV/0!</v>
      </c>
      <c r="BY393" t="e">
        <f t="shared" si="176"/>
        <v>#DIV/0!</v>
      </c>
      <c r="CA393" t="e">
        <f t="shared" si="177"/>
        <v>#DIV/0!</v>
      </c>
      <c r="CB393" t="e">
        <f t="shared" si="178"/>
        <v>#DIV/0!</v>
      </c>
      <c r="CD393">
        <v>32.99</v>
      </c>
    </row>
    <row r="394" spans="1:82" x14ac:dyDescent="0.3">
      <c r="A394" t="s">
        <v>982</v>
      </c>
      <c r="B394" t="s">
        <v>983</v>
      </c>
      <c r="C394" t="s">
        <v>92</v>
      </c>
      <c r="D394" t="s">
        <v>44</v>
      </c>
      <c r="E394">
        <v>1694171</v>
      </c>
      <c r="G394">
        <v>7267993</v>
      </c>
      <c r="H394">
        <v>1340302</v>
      </c>
      <c r="J394">
        <v>3150112</v>
      </c>
      <c r="L394">
        <v>222268</v>
      </c>
      <c r="N394">
        <v>432902</v>
      </c>
      <c r="P394">
        <v>869108</v>
      </c>
      <c r="U394">
        <v>6398885</v>
      </c>
      <c r="W394">
        <v>996763</v>
      </c>
      <c r="Y394">
        <v>214924763</v>
      </c>
      <c r="AA394">
        <v>9981</v>
      </c>
      <c r="AB394">
        <v>1725949</v>
      </c>
      <c r="AE394">
        <v>678028</v>
      </c>
      <c r="AF394">
        <v>569963</v>
      </c>
      <c r="AH394">
        <v>754402</v>
      </c>
      <c r="AI394">
        <v>-184439</v>
      </c>
      <c r="AK394">
        <v>897741</v>
      </c>
      <c r="AM394">
        <v>219999</v>
      </c>
      <c r="AN394">
        <v>808872</v>
      </c>
      <c r="AO394">
        <f t="shared" si="179"/>
        <v>843794.80111134378</v>
      </c>
      <c r="AP394">
        <f t="shared" si="180"/>
        <v>1261269</v>
      </c>
      <c r="AQ394">
        <f t="shared" si="181"/>
        <v>7267993</v>
      </c>
      <c r="AS394">
        <f t="shared" si="156"/>
        <v>6835091</v>
      </c>
      <c r="AT394">
        <f t="shared" si="157"/>
        <v>6398885</v>
      </c>
      <c r="AU394" s="3">
        <f t="shared" si="158"/>
        <v>32770000000.000004</v>
      </c>
      <c r="AV394">
        <f t="shared" si="159"/>
        <v>0.12345041216149774</v>
      </c>
      <c r="AW394">
        <f t="shared" si="160"/>
        <v>9.9198094070730006E-2</v>
      </c>
      <c r="AX394">
        <f t="shared" si="161"/>
        <v>0.13186591118786223</v>
      </c>
      <c r="AY394">
        <f t="shared" si="162"/>
        <v>9.3289578016929844E-2</v>
      </c>
      <c r="AZ394">
        <f t="shared" si="163"/>
        <v>0.10596033527716157</v>
      </c>
      <c r="BB394">
        <f t="shared" si="164"/>
        <v>0.13134294773836955</v>
      </c>
      <c r="BD394" t="e">
        <f t="shared" si="165"/>
        <v>#DIV/0!</v>
      </c>
      <c r="BF394">
        <f t="shared" si="166"/>
        <v>0.28929834362585344</v>
      </c>
      <c r="BG394">
        <f t="shared" si="167"/>
        <v>1.1358217877020762</v>
      </c>
      <c r="BI394">
        <f t="shared" si="168"/>
        <v>-4019220</v>
      </c>
      <c r="BL394">
        <f t="shared" si="169"/>
        <v>0.13134294773836955</v>
      </c>
      <c r="BM394">
        <f>CD394/U394</f>
        <v>5.1212047098830507E-6</v>
      </c>
      <c r="BN394">
        <f>CD394/(U394-K394-J394)</f>
        <v>1.008688511016313E-5</v>
      </c>
      <c r="BP394">
        <f t="shared" si="170"/>
        <v>0.33023165806173876</v>
      </c>
      <c r="BR394">
        <f t="shared" si="171"/>
        <v>0.12345041216149774</v>
      </c>
      <c r="BT394">
        <f t="shared" si="172"/>
        <v>0.3928435892369937</v>
      </c>
      <c r="BU394">
        <f t="shared" si="173"/>
        <v>0.88041980777912143</v>
      </c>
      <c r="BW394">
        <f t="shared" si="174"/>
        <v>0.1557713570411095</v>
      </c>
      <c r="BX394">
        <f t="shared" si="175"/>
        <v>1.2298354902373902E-5</v>
      </c>
      <c r="BY394">
        <f t="shared" si="176"/>
        <v>0.73077067371100946</v>
      </c>
      <c r="CA394">
        <f t="shared" si="177"/>
        <v>3.0960864121671881</v>
      </c>
      <c r="CB394">
        <f t="shared" si="178"/>
        <v>3.9135208430545481</v>
      </c>
      <c r="CD394">
        <v>32.770000000000003</v>
      </c>
    </row>
    <row r="395" spans="1:82" x14ac:dyDescent="0.3">
      <c r="A395" t="s">
        <v>984</v>
      </c>
      <c r="B395" t="s">
        <v>985</v>
      </c>
      <c r="C395" t="s">
        <v>156</v>
      </c>
      <c r="D395" t="s">
        <v>44</v>
      </c>
      <c r="E395">
        <v>4301.3999999999996</v>
      </c>
      <c r="G395">
        <v>6484.5</v>
      </c>
      <c r="H395">
        <v>606.1</v>
      </c>
      <c r="I395">
        <v>1339.9</v>
      </c>
      <c r="J395">
        <v>22.8</v>
      </c>
      <c r="K395">
        <v>263.60000000000002</v>
      </c>
      <c r="L395">
        <v>1005.7</v>
      </c>
      <c r="M395">
        <v>542.6</v>
      </c>
      <c r="N395">
        <v>2932</v>
      </c>
      <c r="O395">
        <v>147.9</v>
      </c>
      <c r="P395">
        <v>4381.8999999999996</v>
      </c>
      <c r="S395">
        <v>1585.1</v>
      </c>
      <c r="U395">
        <v>6484.5</v>
      </c>
      <c r="V395">
        <v>1581.2</v>
      </c>
      <c r="W395">
        <v>1597.6</v>
      </c>
      <c r="AA395">
        <v>8</v>
      </c>
      <c r="AB395">
        <v>4033</v>
      </c>
      <c r="AC395">
        <v>1594.8</v>
      </c>
      <c r="AD395">
        <v>2438.1999999999998</v>
      </c>
      <c r="AE395">
        <v>600</v>
      </c>
      <c r="AF395">
        <v>576.20000000000005</v>
      </c>
      <c r="AG395">
        <v>552.4</v>
      </c>
      <c r="AH395">
        <v>709</v>
      </c>
      <c r="AI395">
        <v>132.80000000000001</v>
      </c>
      <c r="AJ395">
        <v>584.9</v>
      </c>
      <c r="AK395">
        <v>576.20000000000005</v>
      </c>
      <c r="AL395">
        <v>358.8</v>
      </c>
      <c r="AM395">
        <v>217.7</v>
      </c>
      <c r="AN395">
        <v>217.4</v>
      </c>
      <c r="AO395">
        <f t="shared" si="179"/>
        <v>487.61636107193232</v>
      </c>
      <c r="AP395">
        <f t="shared" si="180"/>
        <v>1369.3999999999996</v>
      </c>
      <c r="AQ395">
        <f t="shared" si="181"/>
        <v>6220.9</v>
      </c>
      <c r="AS395">
        <f t="shared" si="156"/>
        <v>3552.5</v>
      </c>
      <c r="AT395">
        <f t="shared" si="157"/>
        <v>6220.9</v>
      </c>
      <c r="AU395" s="3">
        <f t="shared" si="158"/>
        <v>32770000000.000004</v>
      </c>
      <c r="AV395">
        <f t="shared" si="159"/>
        <v>0.13726005941504077</v>
      </c>
      <c r="AW395">
        <f t="shared" si="160"/>
        <v>0.16889514426460239</v>
      </c>
      <c r="AX395">
        <f t="shared" si="161"/>
        <v>7.5197218146646982E-2</v>
      </c>
      <c r="AY395">
        <f t="shared" si="162"/>
        <v>9.2528336803145969E-2</v>
      </c>
      <c r="AZ395">
        <f t="shared" si="163"/>
        <v>9.2528336803145969E-2</v>
      </c>
      <c r="BB395">
        <f t="shared" si="164"/>
        <v>0.16219563687543984</v>
      </c>
      <c r="BD395">
        <f t="shared" si="165"/>
        <v>3.009926113889096</v>
      </c>
      <c r="BF395">
        <f t="shared" si="166"/>
        <v>1.1352568613652358</v>
      </c>
      <c r="BG395">
        <f t="shared" si="167"/>
        <v>1</v>
      </c>
      <c r="BI395">
        <f t="shared" si="168"/>
        <v>-22.800000000000182</v>
      </c>
      <c r="BL395">
        <f t="shared" si="169"/>
        <v>0.16219563687543984</v>
      </c>
      <c r="BM395">
        <f>CD395/U395</f>
        <v>5.0535893283984888E-3</v>
      </c>
      <c r="BN395">
        <f>CD395/(U395-K395-J395)</f>
        <v>5.2871041125506215E-3</v>
      </c>
      <c r="BP395">
        <f t="shared" si="170"/>
        <v>0.14287131167865114</v>
      </c>
      <c r="BR395">
        <f t="shared" si="171"/>
        <v>0.1372600594150408</v>
      </c>
      <c r="BT395">
        <f t="shared" si="172"/>
        <v>0.14877262583684603</v>
      </c>
      <c r="BU395">
        <f t="shared" si="173"/>
        <v>0.95934921736448453</v>
      </c>
      <c r="BW395">
        <f t="shared" si="174"/>
        <v>0.24637211812784329</v>
      </c>
      <c r="BX395">
        <f t="shared" si="175"/>
        <v>2.5836702145543102E-3</v>
      </c>
      <c r="BY395">
        <f t="shared" si="176"/>
        <v>0.33986659851585937</v>
      </c>
      <c r="CA395">
        <f t="shared" si="177"/>
        <v>0.20671896316507504</v>
      </c>
      <c r="CB395">
        <f t="shared" si="178"/>
        <v>1.2819918144611187</v>
      </c>
      <c r="CD395">
        <v>32.770000000000003</v>
      </c>
    </row>
    <row r="396" spans="1:82" x14ac:dyDescent="0.3">
      <c r="A396" t="s">
        <v>986</v>
      </c>
      <c r="B396" t="s">
        <v>987</v>
      </c>
      <c r="C396" t="s">
        <v>274</v>
      </c>
      <c r="D396" t="s">
        <v>44</v>
      </c>
      <c r="E396">
        <v>9844</v>
      </c>
      <c r="F396">
        <v>-154</v>
      </c>
      <c r="G396">
        <v>75372</v>
      </c>
      <c r="H396">
        <v>3069</v>
      </c>
      <c r="I396">
        <v>37595</v>
      </c>
      <c r="J396">
        <v>9753</v>
      </c>
      <c r="K396">
        <v>1165</v>
      </c>
      <c r="L396">
        <v>126</v>
      </c>
      <c r="N396">
        <v>26670</v>
      </c>
      <c r="O396">
        <v>33409</v>
      </c>
      <c r="P396">
        <v>75372</v>
      </c>
      <c r="Q396">
        <v>2175</v>
      </c>
      <c r="R396">
        <v>878</v>
      </c>
      <c r="S396">
        <v>4650</v>
      </c>
      <c r="T396">
        <v>15347</v>
      </c>
      <c r="U396">
        <v>15293</v>
      </c>
      <c r="V396">
        <v>251</v>
      </c>
      <c r="W396">
        <v>8783</v>
      </c>
      <c r="Y396">
        <v>595</v>
      </c>
      <c r="AA396">
        <v>4979</v>
      </c>
      <c r="AB396">
        <v>61643</v>
      </c>
      <c r="AE396">
        <v>38</v>
      </c>
      <c r="AF396">
        <v>2176</v>
      </c>
      <c r="AH396">
        <v>4658</v>
      </c>
      <c r="AI396">
        <v>1201</v>
      </c>
      <c r="AJ396">
        <v>4323</v>
      </c>
      <c r="AK396">
        <v>8025</v>
      </c>
      <c r="AL396">
        <v>6217</v>
      </c>
      <c r="AM396">
        <v>2513</v>
      </c>
      <c r="AN396">
        <v>3424</v>
      </c>
      <c r="AO396">
        <f t="shared" si="179"/>
        <v>28.202232717904682</v>
      </c>
      <c r="AP396">
        <f t="shared" si="180"/>
        <v>-16826</v>
      </c>
      <c r="AQ396">
        <f t="shared" si="181"/>
        <v>74207</v>
      </c>
      <c r="AS396">
        <f t="shared" si="156"/>
        <v>48702</v>
      </c>
      <c r="AT396">
        <f t="shared" si="157"/>
        <v>14128</v>
      </c>
      <c r="AU396" s="3">
        <f t="shared" si="158"/>
        <v>32729999999.999996</v>
      </c>
      <c r="AV396">
        <f t="shared" si="159"/>
        <v>5.7907750642488358E-4</v>
      </c>
      <c r="AW396">
        <f t="shared" si="160"/>
        <v>7.802554309884604E-4</v>
      </c>
      <c r="AX396">
        <f t="shared" si="161"/>
        <v>9.204384046313538E-4</v>
      </c>
      <c r="AY396">
        <f t="shared" si="162"/>
        <v>5.0416600329034652E-4</v>
      </c>
      <c r="AZ396">
        <f t="shared" si="163"/>
        <v>1.2402088772845953E-3</v>
      </c>
      <c r="BB396">
        <f t="shared" si="164"/>
        <v>0.16477762720216829</v>
      </c>
      <c r="BD396">
        <f t="shared" si="165"/>
        <v>1.6396595291927119</v>
      </c>
      <c r="BF396">
        <f t="shared" si="166"/>
        <v>-7.4054541086016341</v>
      </c>
      <c r="BG396">
        <f t="shared" si="167"/>
        <v>4.9285293925325311</v>
      </c>
      <c r="BI396">
        <f t="shared" si="168"/>
        <v>-69832</v>
      </c>
      <c r="BL396">
        <f t="shared" si="169"/>
        <v>0.16477762720216829</v>
      </c>
      <c r="BM396">
        <f>CD396/U396</f>
        <v>2.1401948603936441E-3</v>
      </c>
      <c r="BN396">
        <f>CD396/(U396-K396-J396)</f>
        <v>7.4811428571428563E-3</v>
      </c>
      <c r="BP396">
        <f t="shared" si="170"/>
        <v>3.5300034067128463E-2</v>
      </c>
      <c r="BR396">
        <f t="shared" si="171"/>
        <v>5.7907750642488369E-4</v>
      </c>
      <c r="BT396">
        <f t="shared" si="172"/>
        <v>6.1645280080463308E-4</v>
      </c>
      <c r="BU396">
        <f t="shared" si="173"/>
        <v>0.18744361301278989</v>
      </c>
      <c r="BW396">
        <f t="shared" si="174"/>
        <v>0.57431504609952266</v>
      </c>
      <c r="BX396">
        <f t="shared" si="175"/>
        <v>2.2250780233353182E-4</v>
      </c>
      <c r="BY396">
        <f t="shared" si="176"/>
        <v>-0.27295282345340077</v>
      </c>
      <c r="CA396">
        <f t="shared" si="177"/>
        <v>0.11507311586051744</v>
      </c>
      <c r="CB396">
        <f t="shared" si="178"/>
        <v>0.36910386201724782</v>
      </c>
      <c r="CD396">
        <v>32.729999999999997</v>
      </c>
    </row>
    <row r="397" spans="1:82" x14ac:dyDescent="0.3">
      <c r="A397" t="s">
        <v>988</v>
      </c>
      <c r="B397" t="s">
        <v>989</v>
      </c>
      <c r="C397" t="s">
        <v>990</v>
      </c>
      <c r="D397" t="s">
        <v>110</v>
      </c>
      <c r="E397">
        <v>650662</v>
      </c>
      <c r="F397">
        <v>501797</v>
      </c>
      <c r="G397">
        <v>1152459</v>
      </c>
      <c r="H397">
        <v>11</v>
      </c>
      <c r="I397">
        <v>89</v>
      </c>
      <c r="J397">
        <v>6</v>
      </c>
      <c r="K397">
        <v>6</v>
      </c>
      <c r="L397">
        <v>9</v>
      </c>
      <c r="M397">
        <v>10</v>
      </c>
      <c r="N397">
        <v>252458</v>
      </c>
      <c r="O397">
        <v>148778</v>
      </c>
      <c r="P397">
        <v>401236</v>
      </c>
      <c r="Q397">
        <v>79166</v>
      </c>
      <c r="T397">
        <v>164649</v>
      </c>
      <c r="U397">
        <v>751223</v>
      </c>
      <c r="W397">
        <v>630936</v>
      </c>
      <c r="AB397">
        <v>897943</v>
      </c>
      <c r="AC397">
        <v>631497</v>
      </c>
      <c r="AD397">
        <v>266446</v>
      </c>
      <c r="AE397">
        <v>136099</v>
      </c>
      <c r="AF397">
        <v>113665</v>
      </c>
      <c r="AH397">
        <v>147657</v>
      </c>
      <c r="AI397">
        <v>21</v>
      </c>
      <c r="AJ397">
        <v>124760</v>
      </c>
      <c r="AK397">
        <v>130601</v>
      </c>
      <c r="AO397">
        <f t="shared" si="179"/>
        <v>136079.64379609498</v>
      </c>
      <c r="AP397">
        <f t="shared" si="180"/>
        <v>398204</v>
      </c>
      <c r="AQ397">
        <f t="shared" si="181"/>
        <v>1152453</v>
      </c>
      <c r="AS397">
        <f t="shared" si="156"/>
        <v>900001</v>
      </c>
      <c r="AT397">
        <f t="shared" si="157"/>
        <v>751217</v>
      </c>
      <c r="AU397" s="3">
        <f t="shared" si="158"/>
        <v>32710000000</v>
      </c>
      <c r="AV397">
        <f t="shared" si="159"/>
        <v>0.15119943621850973</v>
      </c>
      <c r="AW397">
        <f t="shared" si="160"/>
        <v>0.15122094308784101</v>
      </c>
      <c r="AX397">
        <f t="shared" si="161"/>
        <v>0.14857932527263087</v>
      </c>
      <c r="AY397">
        <f t="shared" si="162"/>
        <v>0.11809443980219687</v>
      </c>
      <c r="AZ397">
        <f t="shared" si="163"/>
        <v>0.1486004594528493</v>
      </c>
      <c r="BB397">
        <f t="shared" si="164"/>
        <v>0.1451120609865989</v>
      </c>
      <c r="BD397">
        <f t="shared" si="165"/>
        <v>10089.247191011236</v>
      </c>
      <c r="BF397">
        <f t="shared" si="166"/>
        <v>1.553720080770888</v>
      </c>
      <c r="BG397">
        <f t="shared" si="167"/>
        <v>1.5341103773446767</v>
      </c>
      <c r="BI397">
        <f t="shared" si="168"/>
        <v>-401242</v>
      </c>
      <c r="BL397">
        <f t="shared" si="169"/>
        <v>0.1451120609865989</v>
      </c>
      <c r="BM397">
        <f>CD397/U397</f>
        <v>4.3542330306713185E-5</v>
      </c>
      <c r="BN397">
        <f>CD397/(U397-K397-J397)</f>
        <v>4.3543025860909917E-5</v>
      </c>
      <c r="BP397">
        <f t="shared" si="170"/>
        <v>0.12658375865728672</v>
      </c>
      <c r="BR397">
        <f t="shared" si="171"/>
        <v>0.15119943621850976</v>
      </c>
      <c r="BT397">
        <f t="shared" si="172"/>
        <v>0.15156752711475005</v>
      </c>
      <c r="BU397">
        <f t="shared" si="173"/>
        <v>0.65183837342586592</v>
      </c>
      <c r="BW397">
        <f t="shared" si="174"/>
        <v>0.83987843822673158</v>
      </c>
      <c r="BX397">
        <f t="shared" si="175"/>
        <v>2.2674630446462305E-5</v>
      </c>
      <c r="BY397">
        <f t="shared" si="176"/>
        <v>0.44346531713961584</v>
      </c>
      <c r="CA397">
        <f t="shared" si="177"/>
        <v>4.3571603989574501E-5</v>
      </c>
      <c r="CB397">
        <f t="shared" si="178"/>
        <v>2.5772682980931481</v>
      </c>
      <c r="CD397">
        <v>32.71</v>
      </c>
    </row>
    <row r="398" spans="1:82" x14ac:dyDescent="0.3">
      <c r="A398" t="s">
        <v>991</v>
      </c>
      <c r="B398" t="s">
        <v>992</v>
      </c>
      <c r="C398" t="s">
        <v>164</v>
      </c>
      <c r="D398" t="s">
        <v>44</v>
      </c>
      <c r="E398">
        <v>1360.6</v>
      </c>
      <c r="F398">
        <v>2.2000000000000002</v>
      </c>
      <c r="G398">
        <v>11759.4</v>
      </c>
      <c r="H398">
        <v>169.9</v>
      </c>
      <c r="I398">
        <v>1891.9</v>
      </c>
      <c r="J398">
        <v>6547.8</v>
      </c>
      <c r="K398">
        <v>1521</v>
      </c>
      <c r="L398">
        <v>66.3</v>
      </c>
      <c r="N398">
        <v>1811.5</v>
      </c>
      <c r="O398">
        <v>247.2</v>
      </c>
      <c r="P398">
        <v>6839.8</v>
      </c>
      <c r="Q398">
        <v>117.7</v>
      </c>
      <c r="R398">
        <v>4322.8</v>
      </c>
      <c r="S398">
        <v>138.19999999999999</v>
      </c>
      <c r="T398">
        <v>5037.7</v>
      </c>
      <c r="U398">
        <v>11759.4</v>
      </c>
      <c r="V398">
        <v>2644.9</v>
      </c>
      <c r="W398">
        <v>6018.6</v>
      </c>
      <c r="Y398">
        <v>236.6</v>
      </c>
      <c r="AA398">
        <v>722.7</v>
      </c>
      <c r="AB398">
        <v>5681.1</v>
      </c>
      <c r="AC398">
        <v>13.4</v>
      </c>
      <c r="AD398">
        <v>410.7</v>
      </c>
      <c r="AE398">
        <v>1042.0999999999999</v>
      </c>
      <c r="AF398">
        <v>2024</v>
      </c>
      <c r="AG398">
        <v>27.2</v>
      </c>
      <c r="AH398">
        <v>810.5</v>
      </c>
      <c r="AI398">
        <v>2024</v>
      </c>
      <c r="AJ398">
        <v>312.60000000000002</v>
      </c>
      <c r="AK398">
        <v>1324.5</v>
      </c>
      <c r="AL398">
        <v>-495.9</v>
      </c>
      <c r="AM398">
        <v>669.8</v>
      </c>
      <c r="AN398">
        <v>828.6</v>
      </c>
      <c r="AO398">
        <f t="shared" si="179"/>
        <v>-1560.2570635410239</v>
      </c>
      <c r="AP398">
        <f t="shared" si="180"/>
        <v>-450.90000000000009</v>
      </c>
      <c r="AQ398">
        <f t="shared" si="181"/>
        <v>10238.4</v>
      </c>
      <c r="AS398">
        <f t="shared" si="156"/>
        <v>9947.9</v>
      </c>
      <c r="AT398">
        <f t="shared" si="157"/>
        <v>10238.4</v>
      </c>
      <c r="AU398" s="3">
        <f t="shared" si="158"/>
        <v>32590000000.000004</v>
      </c>
      <c r="AV398">
        <f t="shared" si="159"/>
        <v>-0.1568428576424194</v>
      </c>
      <c r="AW398">
        <f t="shared" si="160"/>
        <v>0.10475577760130278</v>
      </c>
      <c r="AX398">
        <f t="shared" si="161"/>
        <v>-9.2888478579101388E-2</v>
      </c>
      <c r="AY398">
        <f t="shared" si="162"/>
        <v>8.8618466928584785E-2</v>
      </c>
      <c r="AZ398">
        <f t="shared" si="163"/>
        <v>6.2040471271826686E-2</v>
      </c>
      <c r="BB398">
        <f t="shared" si="164"/>
        <v>0.13314367856532536</v>
      </c>
      <c r="BD398">
        <f t="shared" si="165"/>
        <v>3.002854273481685</v>
      </c>
      <c r="BF398">
        <f t="shared" si="166"/>
        <v>0.39483889800116762</v>
      </c>
      <c r="BG398">
        <f t="shared" si="167"/>
        <v>1</v>
      </c>
      <c r="BI398">
        <f t="shared" si="168"/>
        <v>-6547.8</v>
      </c>
      <c r="BL398">
        <f t="shared" si="169"/>
        <v>0.13314367856532536</v>
      </c>
      <c r="BM398">
        <f>CD398/U398</f>
        <v>2.7713999013555118E-3</v>
      </c>
      <c r="BN398">
        <f>CD398/(U398-K398-J398)</f>
        <v>8.8305424592207259E-3</v>
      </c>
      <c r="BP398">
        <f t="shared" si="170"/>
        <v>0.35626903240569607</v>
      </c>
      <c r="BR398">
        <f t="shared" si="171"/>
        <v>-0.1568428576424194</v>
      </c>
      <c r="BT398">
        <f t="shared" si="172"/>
        <v>0.18343278590413825</v>
      </c>
      <c r="BU398">
        <f t="shared" si="173"/>
        <v>0.87065666615643655</v>
      </c>
      <c r="BW398">
        <f t="shared" si="174"/>
        <v>0.5118118271340375</v>
      </c>
      <c r="BX398">
        <f t="shared" si="175"/>
        <v>4.1743079731055107E-4</v>
      </c>
      <c r="BY398">
        <f t="shared" si="176"/>
        <v>-7.9236223573481659E-2</v>
      </c>
      <c r="CA398">
        <f t="shared" si="177"/>
        <v>9.3789677063207288E-2</v>
      </c>
      <c r="CB398">
        <f t="shared" si="178"/>
        <v>0.75109025669334806</v>
      </c>
      <c r="CD398">
        <v>32.590000000000003</v>
      </c>
    </row>
    <row r="399" spans="1:82" x14ac:dyDescent="0.3">
      <c r="A399" t="s">
        <v>993</v>
      </c>
      <c r="B399" t="s">
        <v>994</v>
      </c>
      <c r="C399" t="s">
        <v>995</v>
      </c>
      <c r="D399" t="s">
        <v>44</v>
      </c>
      <c r="E399">
        <v>3332</v>
      </c>
      <c r="G399">
        <v>7739</v>
      </c>
      <c r="H399">
        <v>1358</v>
      </c>
      <c r="J399">
        <v>1219</v>
      </c>
      <c r="L399">
        <v>429</v>
      </c>
      <c r="M399">
        <v>1239</v>
      </c>
      <c r="N399">
        <v>3099</v>
      </c>
      <c r="O399">
        <v>338</v>
      </c>
      <c r="P399">
        <v>9230</v>
      </c>
      <c r="Q399">
        <v>479</v>
      </c>
      <c r="S399">
        <v>1786</v>
      </c>
      <c r="T399">
        <v>479</v>
      </c>
      <c r="W399">
        <v>8960</v>
      </c>
      <c r="AA399">
        <v>2</v>
      </c>
      <c r="AB399">
        <v>6551</v>
      </c>
      <c r="AC399">
        <v>5015</v>
      </c>
      <c r="AD399">
        <v>1536</v>
      </c>
      <c r="AE399">
        <v>452</v>
      </c>
      <c r="AF399">
        <v>335</v>
      </c>
      <c r="AH399">
        <v>445</v>
      </c>
      <c r="AI399">
        <v>110</v>
      </c>
      <c r="AJ399">
        <v>235</v>
      </c>
      <c r="AK399">
        <v>918</v>
      </c>
      <c r="AM399">
        <v>264</v>
      </c>
      <c r="AO399">
        <f t="shared" si="179"/>
        <v>340.26966292134836</v>
      </c>
      <c r="AP399">
        <f t="shared" si="180"/>
        <v>233</v>
      </c>
      <c r="AQ399">
        <f t="shared" si="181"/>
        <v>7739</v>
      </c>
      <c r="AS399">
        <f t="shared" si="156"/>
        <v>4640</v>
      </c>
      <c r="AT399">
        <f t="shared" si="157"/>
        <v>0</v>
      </c>
      <c r="AU399" s="3">
        <f t="shared" si="158"/>
        <v>32240000000.000004</v>
      </c>
      <c r="AV399">
        <f t="shared" si="159"/>
        <v>7.3333979077876796E-2</v>
      </c>
      <c r="AW399">
        <f t="shared" si="160"/>
        <v>9.7413793103448276E-2</v>
      </c>
      <c r="AX399">
        <f t="shared" si="161"/>
        <v>0.7103750791677419</v>
      </c>
      <c r="AY399">
        <f t="shared" si="162"/>
        <v>5.8405478744023777E-2</v>
      </c>
      <c r="AZ399">
        <f t="shared" si="163"/>
        <v>0.94363256784968685</v>
      </c>
      <c r="BB399">
        <f t="shared" si="164"/>
        <v>0.19784482758620689</v>
      </c>
      <c r="BD399" t="e">
        <f t="shared" si="165"/>
        <v>#DIV/0!</v>
      </c>
      <c r="BF399">
        <f t="shared" si="166"/>
        <v>-2.5003816793893128</v>
      </c>
      <c r="BG399" t="e">
        <f t="shared" si="167"/>
        <v>#DIV/0!</v>
      </c>
      <c r="BI399">
        <f t="shared" si="168"/>
        <v>-8958</v>
      </c>
      <c r="BL399">
        <f t="shared" si="169"/>
        <v>0.19784482758620689</v>
      </c>
      <c r="BM399" t="e">
        <f>CD399/U399</f>
        <v>#DIV/0!</v>
      </c>
      <c r="BN399">
        <f>CD399/(U399-K399-J399)</f>
        <v>-2.6447908121410995E-2</v>
      </c>
      <c r="BP399">
        <f t="shared" si="170"/>
        <v>5.1137230957105782E-2</v>
      </c>
      <c r="BR399">
        <f t="shared" si="171"/>
        <v>7.3333979077876796E-2</v>
      </c>
      <c r="BT399">
        <f t="shared" si="172"/>
        <v>6.8997099679438248E-2</v>
      </c>
      <c r="BU399">
        <f t="shared" si="173"/>
        <v>0</v>
      </c>
      <c r="BW399" t="e">
        <f t="shared" si="174"/>
        <v>#DIV/0!</v>
      </c>
      <c r="BX399">
        <f t="shared" si="175"/>
        <v>3.3241344102334408E-3</v>
      </c>
      <c r="BY399">
        <f t="shared" si="176"/>
        <v>3.5670184575571057E-2</v>
      </c>
      <c r="CA399">
        <f t="shared" si="177"/>
        <v>0.43820587286221363</v>
      </c>
      <c r="CB399">
        <f t="shared" si="178"/>
        <v>0.67537915456598907</v>
      </c>
      <c r="CD399">
        <v>32.24</v>
      </c>
    </row>
    <row r="400" spans="1:82" x14ac:dyDescent="0.3">
      <c r="A400" t="s">
        <v>996</v>
      </c>
      <c r="B400" t="s">
        <v>997</v>
      </c>
      <c r="C400" t="s">
        <v>119</v>
      </c>
      <c r="D400" t="s">
        <v>44</v>
      </c>
      <c r="F400">
        <v>4.0999999999999996</v>
      </c>
      <c r="G400">
        <v>208105</v>
      </c>
      <c r="H400">
        <v>1909</v>
      </c>
      <c r="J400">
        <v>-8465</v>
      </c>
      <c r="K400">
        <v>152</v>
      </c>
      <c r="P400">
        <v>183168</v>
      </c>
      <c r="Q400">
        <v>4440</v>
      </c>
      <c r="R400">
        <v>11083</v>
      </c>
      <c r="T400">
        <v>11083</v>
      </c>
      <c r="U400">
        <v>29027</v>
      </c>
      <c r="V400">
        <v>2371</v>
      </c>
      <c r="W400">
        <v>19079</v>
      </c>
      <c r="X400">
        <v>-2394</v>
      </c>
      <c r="Y400">
        <v>899</v>
      </c>
      <c r="AA400">
        <v>-0.99</v>
      </c>
      <c r="AB400">
        <v>2884</v>
      </c>
      <c r="AE400">
        <v>2630</v>
      </c>
      <c r="AF400">
        <v>57</v>
      </c>
      <c r="AH400">
        <v>1194</v>
      </c>
      <c r="AI400">
        <v>89</v>
      </c>
      <c r="AJ400">
        <v>2883</v>
      </c>
      <c r="AK400">
        <v>3610</v>
      </c>
      <c r="AL400">
        <v>216</v>
      </c>
      <c r="AM400">
        <v>1326</v>
      </c>
      <c r="AN400">
        <v>3394</v>
      </c>
      <c r="AO400">
        <f t="shared" si="179"/>
        <v>2433.9614740368511</v>
      </c>
      <c r="AP400">
        <f t="shared" si="180"/>
        <v>0</v>
      </c>
      <c r="AQ400">
        <f t="shared" si="181"/>
        <v>207953</v>
      </c>
      <c r="AS400">
        <f t="shared" si="156"/>
        <v>208105</v>
      </c>
      <c r="AT400">
        <f t="shared" si="157"/>
        <v>28875</v>
      </c>
      <c r="AU400" s="3">
        <f t="shared" si="158"/>
        <v>32110000000</v>
      </c>
      <c r="AV400">
        <f t="shared" si="159"/>
        <v>1.1695833709122083E-2</v>
      </c>
      <c r="AW400">
        <f t="shared" si="160"/>
        <v>1.2637851084788928E-2</v>
      </c>
      <c r="AX400">
        <f t="shared" si="161"/>
        <v>6.0682160908423113E-2</v>
      </c>
      <c r="AY400">
        <f t="shared" si="162"/>
        <v>1.2637851084788928E-2</v>
      </c>
      <c r="AZ400">
        <f t="shared" si="163"/>
        <v>6.5569683370730492E-2</v>
      </c>
      <c r="BB400">
        <f t="shared" si="164"/>
        <v>1.7347012325508757E-2</v>
      </c>
      <c r="BD400" t="e">
        <f t="shared" si="165"/>
        <v>#DIV/0!</v>
      </c>
      <c r="BF400">
        <f t="shared" si="166"/>
        <v>6.4736251402918069E-2</v>
      </c>
      <c r="BG400">
        <f t="shared" si="167"/>
        <v>7.1693595617873012</v>
      </c>
      <c r="BI400">
        <f t="shared" si="168"/>
        <v>-168219</v>
      </c>
      <c r="BL400">
        <f t="shared" si="169"/>
        <v>1.7347012325508757E-2</v>
      </c>
      <c r="BM400">
        <f>CD400/U400</f>
        <v>1.1062114582974473E-3</v>
      </c>
      <c r="BN400">
        <f>CD400/(U400-K400-J400)</f>
        <v>8.599357257632565E-4</v>
      </c>
      <c r="BP400">
        <f t="shared" si="170"/>
        <v>1.9764216366158115E-2</v>
      </c>
      <c r="BR400">
        <f t="shared" si="171"/>
        <v>1.1695833709122083E-2</v>
      </c>
      <c r="BT400">
        <f t="shared" si="172"/>
        <v>0.91192787794729546</v>
      </c>
      <c r="BU400">
        <f t="shared" si="173"/>
        <v>0.15025588044496768</v>
      </c>
      <c r="BW400">
        <f t="shared" si="174"/>
        <v>0.65728459709925247</v>
      </c>
      <c r="BX400" t="e">
        <f t="shared" si="175"/>
        <v>#DIV/0!</v>
      </c>
      <c r="BY400" t="e">
        <f t="shared" si="176"/>
        <v>#DIV/0!</v>
      </c>
      <c r="CA400" t="e">
        <f t="shared" si="177"/>
        <v>#DIV/0!</v>
      </c>
      <c r="CB400" t="e">
        <f t="shared" si="178"/>
        <v>#DIV/0!</v>
      </c>
      <c r="CD400">
        <v>32.11</v>
      </c>
    </row>
    <row r="401" spans="1:82" x14ac:dyDescent="0.3">
      <c r="A401" t="s">
        <v>998</v>
      </c>
      <c r="B401" t="s">
        <v>999</v>
      </c>
      <c r="C401" t="s">
        <v>300</v>
      </c>
      <c r="D401" t="s">
        <v>44</v>
      </c>
      <c r="E401">
        <v>4098</v>
      </c>
      <c r="F401">
        <v>125</v>
      </c>
      <c r="G401">
        <v>16493</v>
      </c>
      <c r="H401">
        <v>1121</v>
      </c>
      <c r="I401">
        <v>1152</v>
      </c>
      <c r="J401">
        <v>7980</v>
      </c>
      <c r="K401">
        <v>2379</v>
      </c>
      <c r="L401">
        <v>5</v>
      </c>
      <c r="M401">
        <v>996</v>
      </c>
      <c r="N401">
        <v>2336</v>
      </c>
      <c r="O401">
        <v>3</v>
      </c>
      <c r="P401">
        <v>5611</v>
      </c>
      <c r="Q401">
        <v>268</v>
      </c>
      <c r="R401">
        <v>1978</v>
      </c>
      <c r="S401">
        <v>1006</v>
      </c>
      <c r="T401">
        <v>2016</v>
      </c>
      <c r="U401">
        <v>10647</v>
      </c>
      <c r="V401">
        <v>753</v>
      </c>
      <c r="W401">
        <v>3140</v>
      </c>
      <c r="Y401">
        <v>242557</v>
      </c>
      <c r="AA401">
        <v>435</v>
      </c>
      <c r="AB401">
        <v>2024</v>
      </c>
      <c r="AC401">
        <v>5350</v>
      </c>
      <c r="AD401">
        <v>37.5</v>
      </c>
      <c r="AE401">
        <v>1009</v>
      </c>
      <c r="AF401">
        <v>1041</v>
      </c>
      <c r="AG401">
        <v>230</v>
      </c>
      <c r="AH401">
        <v>1087</v>
      </c>
      <c r="AI401">
        <v>197</v>
      </c>
      <c r="AJ401">
        <v>14</v>
      </c>
      <c r="AK401">
        <v>1263</v>
      </c>
      <c r="AL401">
        <v>-321</v>
      </c>
      <c r="AM401">
        <v>304</v>
      </c>
      <c r="AN401">
        <v>942</v>
      </c>
      <c r="AO401">
        <f t="shared" si="179"/>
        <v>826.13615455381773</v>
      </c>
      <c r="AP401">
        <f t="shared" si="180"/>
        <v>1762</v>
      </c>
      <c r="AQ401">
        <f t="shared" si="181"/>
        <v>14114</v>
      </c>
      <c r="AS401">
        <f t="shared" si="156"/>
        <v>14157</v>
      </c>
      <c r="AT401">
        <f t="shared" si="157"/>
        <v>8268</v>
      </c>
      <c r="AU401" s="3">
        <f t="shared" si="158"/>
        <v>32049999999.999996</v>
      </c>
      <c r="AV401">
        <f t="shared" si="159"/>
        <v>5.8355312181522762E-2</v>
      </c>
      <c r="AW401">
        <f t="shared" si="160"/>
        <v>7.1272162181253096E-2</v>
      </c>
      <c r="AX401">
        <f t="shared" si="161"/>
        <v>6.5240160669179315E-2</v>
      </c>
      <c r="AY401">
        <f t="shared" si="162"/>
        <v>6.1177469229370035E-2</v>
      </c>
      <c r="AZ401">
        <f t="shared" si="163"/>
        <v>7.9680960277975207E-2</v>
      </c>
      <c r="BB401">
        <f t="shared" si="164"/>
        <v>8.9213816486543765E-2</v>
      </c>
      <c r="BD401">
        <f t="shared" si="165"/>
        <v>1.7569444444444444</v>
      </c>
      <c r="BF401">
        <f t="shared" si="166"/>
        <v>0.19172113289760348</v>
      </c>
      <c r="BG401">
        <f t="shared" si="167"/>
        <v>1.5490748567671644</v>
      </c>
      <c r="BI401">
        <f t="shared" si="168"/>
        <v>-13826</v>
      </c>
      <c r="BL401">
        <f t="shared" si="169"/>
        <v>8.9213816486543765E-2</v>
      </c>
      <c r="BM401">
        <f>CD401/U401</f>
        <v>3.0102376256222409E-3</v>
      </c>
      <c r="BN401">
        <f>CD401/(U401-K401-J401)</f>
        <v>0.11128472222222222</v>
      </c>
      <c r="BP401">
        <f t="shared" si="170"/>
        <v>0.51432806324110669</v>
      </c>
      <c r="BR401">
        <f t="shared" si="171"/>
        <v>5.8355312181522762E-2</v>
      </c>
      <c r="BT401">
        <f t="shared" si="172"/>
        <v>0.49851778656126483</v>
      </c>
      <c r="BU401">
        <f t="shared" si="173"/>
        <v>0.50130358333838598</v>
      </c>
      <c r="BW401">
        <f t="shared" si="174"/>
        <v>0.29491875645721799</v>
      </c>
      <c r="BX401">
        <f t="shared" si="175"/>
        <v>1.7365908702117302E-3</v>
      </c>
      <c r="BY401">
        <f t="shared" si="176"/>
        <v>0.8712094421733716</v>
      </c>
      <c r="CA401">
        <f t="shared" si="177"/>
        <v>0.47988013698630139</v>
      </c>
      <c r="CB401">
        <f t="shared" si="178"/>
        <v>1.3279109589041096</v>
      </c>
      <c r="CD401">
        <v>32.049999999999997</v>
      </c>
    </row>
    <row r="402" spans="1:82" x14ac:dyDescent="0.3">
      <c r="A402" t="s">
        <v>1000</v>
      </c>
      <c r="B402" t="s">
        <v>1001</v>
      </c>
      <c r="C402" t="s">
        <v>151</v>
      </c>
      <c r="D402" t="s">
        <v>44</v>
      </c>
      <c r="E402">
        <v>12475</v>
      </c>
      <c r="G402">
        <v>33940</v>
      </c>
      <c r="H402">
        <v>3558</v>
      </c>
      <c r="I402">
        <v>13243</v>
      </c>
      <c r="J402">
        <v>4288</v>
      </c>
      <c r="K402">
        <v>3134</v>
      </c>
      <c r="L402">
        <v>2675</v>
      </c>
      <c r="M402">
        <v>5106</v>
      </c>
      <c r="N402">
        <v>4977</v>
      </c>
      <c r="P402">
        <v>12523</v>
      </c>
      <c r="Q402">
        <v>225</v>
      </c>
      <c r="R402">
        <v>6725</v>
      </c>
      <c r="S402">
        <v>1832</v>
      </c>
      <c r="T402">
        <v>5683</v>
      </c>
      <c r="U402">
        <v>21417</v>
      </c>
      <c r="W402">
        <v>30271</v>
      </c>
      <c r="AA402">
        <v>208</v>
      </c>
      <c r="AB402">
        <v>30734</v>
      </c>
      <c r="AC402">
        <v>26632</v>
      </c>
      <c r="AD402">
        <v>4102</v>
      </c>
      <c r="AG402">
        <v>207</v>
      </c>
      <c r="AH402">
        <v>2902</v>
      </c>
      <c r="AI402">
        <v>583</v>
      </c>
      <c r="AK402">
        <v>3979</v>
      </c>
      <c r="AL402">
        <v>3173</v>
      </c>
      <c r="AM402">
        <v>262</v>
      </c>
      <c r="AN402">
        <v>806</v>
      </c>
      <c r="AO402">
        <f t="shared" si="179"/>
        <v>0</v>
      </c>
      <c r="AP402">
        <f t="shared" si="180"/>
        <v>7498</v>
      </c>
      <c r="AQ402">
        <f t="shared" si="181"/>
        <v>30806</v>
      </c>
      <c r="AS402">
        <f t="shared" si="156"/>
        <v>28963</v>
      </c>
      <c r="AT402">
        <f t="shared" si="157"/>
        <v>18283</v>
      </c>
      <c r="AU402" s="3">
        <f t="shared" si="158"/>
        <v>32040000000</v>
      </c>
      <c r="AV402">
        <f t="shared" si="159"/>
        <v>0</v>
      </c>
      <c r="AW402">
        <f t="shared" si="160"/>
        <v>0</v>
      </c>
      <c r="AX402">
        <f t="shared" si="161"/>
        <v>0</v>
      </c>
      <c r="AY402">
        <f t="shared" si="162"/>
        <v>0</v>
      </c>
      <c r="AZ402">
        <f t="shared" si="163"/>
        <v>0</v>
      </c>
      <c r="BB402">
        <f t="shared" si="164"/>
        <v>0.13738217726064289</v>
      </c>
      <c r="BD402">
        <f t="shared" si="165"/>
        <v>2.3207732386921394</v>
      </c>
      <c r="BF402">
        <f t="shared" si="166"/>
        <v>1.3139803334758444</v>
      </c>
      <c r="BG402">
        <f t="shared" si="167"/>
        <v>1.5847224167717233</v>
      </c>
      <c r="BI402">
        <f t="shared" si="168"/>
        <v>-16811</v>
      </c>
      <c r="BL402">
        <f t="shared" si="169"/>
        <v>0.13738217726064289</v>
      </c>
      <c r="BM402">
        <f>CD402/U402</f>
        <v>1.4960078442358873E-3</v>
      </c>
      <c r="BN402">
        <f>CD402/(U402-K402-J402)</f>
        <v>2.2893890675241158E-3</v>
      </c>
      <c r="BP402">
        <f t="shared" si="170"/>
        <v>0</v>
      </c>
      <c r="BR402">
        <f t="shared" si="171"/>
        <v>0</v>
      </c>
      <c r="BT402">
        <f t="shared" si="172"/>
        <v>0</v>
      </c>
      <c r="BU402">
        <f t="shared" si="173"/>
        <v>0.53868591632292284</v>
      </c>
      <c r="BW402">
        <f t="shared" si="174"/>
        <v>1.413409908016996</v>
      </c>
      <c r="BX402" t="e">
        <f t="shared" si="175"/>
        <v>#DIV/0!</v>
      </c>
      <c r="BY402">
        <f t="shared" si="176"/>
        <v>0.24401251418005221</v>
      </c>
      <c r="CA402">
        <f t="shared" si="177"/>
        <v>0.71488848704038577</v>
      </c>
      <c r="CB402">
        <f t="shared" si="178"/>
        <v>1.4806108097247337</v>
      </c>
      <c r="CD402">
        <v>32.04</v>
      </c>
    </row>
    <row r="403" spans="1:82" x14ac:dyDescent="0.3">
      <c r="A403" t="s">
        <v>1002</v>
      </c>
      <c r="B403" t="s">
        <v>1003</v>
      </c>
      <c r="C403" t="s">
        <v>142</v>
      </c>
      <c r="D403" t="s">
        <v>44</v>
      </c>
      <c r="E403">
        <v>4506</v>
      </c>
      <c r="F403">
        <v>5848</v>
      </c>
      <c r="G403">
        <v>88287</v>
      </c>
      <c r="H403">
        <v>1334</v>
      </c>
      <c r="I403">
        <v>7152</v>
      </c>
      <c r="J403">
        <v>8823</v>
      </c>
      <c r="K403">
        <v>1881</v>
      </c>
      <c r="L403">
        <v>139</v>
      </c>
      <c r="M403">
        <v>3376</v>
      </c>
      <c r="N403">
        <v>5563</v>
      </c>
      <c r="O403">
        <v>19</v>
      </c>
      <c r="P403">
        <v>38962</v>
      </c>
      <c r="Q403">
        <v>654</v>
      </c>
      <c r="R403">
        <v>1503</v>
      </c>
      <c r="S403">
        <v>4188</v>
      </c>
      <c r="T403">
        <v>19869</v>
      </c>
      <c r="U403">
        <v>49319</v>
      </c>
      <c r="V403">
        <v>2218</v>
      </c>
      <c r="W403">
        <v>2171</v>
      </c>
      <c r="Y403">
        <v>12</v>
      </c>
      <c r="AA403">
        <v>2915</v>
      </c>
      <c r="AB403">
        <v>25846</v>
      </c>
      <c r="AC403">
        <v>8</v>
      </c>
      <c r="AD403">
        <v>6489</v>
      </c>
      <c r="AE403">
        <v>1683</v>
      </c>
      <c r="AF403">
        <v>967</v>
      </c>
      <c r="AH403">
        <v>856</v>
      </c>
      <c r="AJ403">
        <v>2408</v>
      </c>
      <c r="AL403">
        <v>1024</v>
      </c>
      <c r="AM403">
        <v>948</v>
      </c>
      <c r="AO403">
        <f t="shared" si="179"/>
        <v>1683</v>
      </c>
      <c r="AP403">
        <f t="shared" si="180"/>
        <v>-1057</v>
      </c>
      <c r="AQ403">
        <f t="shared" si="181"/>
        <v>86406</v>
      </c>
      <c r="AS403">
        <f t="shared" si="156"/>
        <v>82724</v>
      </c>
      <c r="AT403">
        <f t="shared" si="157"/>
        <v>47438</v>
      </c>
      <c r="AU403" s="3">
        <f t="shared" si="158"/>
        <v>32030000000</v>
      </c>
      <c r="AV403">
        <f t="shared" si="159"/>
        <v>2.0344760891639668E-2</v>
      </c>
      <c r="AW403">
        <f t="shared" si="160"/>
        <v>2.0344760891639668E-2</v>
      </c>
      <c r="AX403">
        <f t="shared" si="161"/>
        <v>2.4325027461409493E-2</v>
      </c>
      <c r="AY403">
        <f t="shared" si="162"/>
        <v>1.906282918209929E-2</v>
      </c>
      <c r="AZ403">
        <f t="shared" si="163"/>
        <v>2.4325027461409493E-2</v>
      </c>
      <c r="BB403">
        <f t="shared" si="164"/>
        <v>0</v>
      </c>
      <c r="BD403">
        <f t="shared" si="165"/>
        <v>3.6138143176733779</v>
      </c>
      <c r="BF403">
        <f t="shared" si="166"/>
        <v>0.56293424520288371</v>
      </c>
      <c r="BG403">
        <f t="shared" si="167"/>
        <v>1.7901214542062898</v>
      </c>
      <c r="BI403">
        <f t="shared" si="168"/>
        <v>-47791</v>
      </c>
      <c r="BL403">
        <f t="shared" si="169"/>
        <v>0</v>
      </c>
      <c r="BM403">
        <f>CD403/U403</f>
        <v>6.4944544698797627E-4</v>
      </c>
      <c r="BN403">
        <f>CD403/(U403-K403-J403)</f>
        <v>8.2947041305192286E-4</v>
      </c>
      <c r="BP403">
        <f t="shared" si="170"/>
        <v>3.7413913178054634E-2</v>
      </c>
      <c r="BR403">
        <f t="shared" si="171"/>
        <v>2.0344760891639668E-2</v>
      </c>
      <c r="BT403">
        <f t="shared" si="172"/>
        <v>6.5116459026541826E-2</v>
      </c>
      <c r="BU403">
        <f t="shared" si="173"/>
        <v>0.53731579960809628</v>
      </c>
      <c r="BW403">
        <f t="shared" si="174"/>
        <v>4.4019546219509723E-2</v>
      </c>
      <c r="BX403">
        <f t="shared" si="175"/>
        <v>4.5804185989533079E-4</v>
      </c>
      <c r="BY403">
        <f t="shared" si="176"/>
        <v>-4.0888217603933442E-2</v>
      </c>
      <c r="CA403">
        <f t="shared" si="177"/>
        <v>0.23979866978249145</v>
      </c>
      <c r="CB403">
        <f t="shared" si="178"/>
        <v>0.20312780873629338</v>
      </c>
      <c r="CD403">
        <v>32.03</v>
      </c>
    </row>
    <row r="404" spans="1:82" x14ac:dyDescent="0.3">
      <c r="A404" t="s">
        <v>1004</v>
      </c>
      <c r="B404" t="s">
        <v>1005</v>
      </c>
      <c r="C404" t="s">
        <v>372</v>
      </c>
      <c r="D404" t="s">
        <v>44</v>
      </c>
      <c r="G404">
        <v>73602</v>
      </c>
      <c r="H404">
        <v>3358</v>
      </c>
      <c r="I404">
        <v>635</v>
      </c>
      <c r="J404">
        <v>-134</v>
      </c>
      <c r="K404">
        <v>435</v>
      </c>
      <c r="L404">
        <v>479</v>
      </c>
      <c r="P404">
        <v>64333</v>
      </c>
      <c r="R404">
        <v>248</v>
      </c>
      <c r="T404">
        <v>248</v>
      </c>
      <c r="U404">
        <v>82992</v>
      </c>
      <c r="V404">
        <v>-3051</v>
      </c>
      <c r="W404">
        <v>11894</v>
      </c>
      <c r="X404">
        <v>79</v>
      </c>
      <c r="Y404">
        <v>3253</v>
      </c>
      <c r="AA404">
        <v>-502</v>
      </c>
      <c r="AB404">
        <v>12821</v>
      </c>
      <c r="AF404">
        <v>2737</v>
      </c>
      <c r="AI404">
        <v>575</v>
      </c>
      <c r="AJ404">
        <v>2537</v>
      </c>
      <c r="AK404">
        <v>1535</v>
      </c>
      <c r="AL404">
        <v>205</v>
      </c>
      <c r="AM404">
        <v>179</v>
      </c>
      <c r="AN404">
        <v>1330</v>
      </c>
      <c r="AO404" t="e">
        <f t="shared" si="179"/>
        <v>#DIV/0!</v>
      </c>
      <c r="AP404">
        <f t="shared" si="180"/>
        <v>0</v>
      </c>
      <c r="AQ404">
        <f t="shared" si="181"/>
        <v>73167</v>
      </c>
      <c r="AS404">
        <f t="shared" si="156"/>
        <v>73602</v>
      </c>
      <c r="AT404">
        <f t="shared" si="157"/>
        <v>82557</v>
      </c>
      <c r="AU404" s="3">
        <f t="shared" si="158"/>
        <v>31910000000</v>
      </c>
      <c r="AV404" t="e">
        <f t="shared" si="159"/>
        <v>#DIV/0!</v>
      </c>
      <c r="AW404">
        <f t="shared" si="160"/>
        <v>0</v>
      </c>
      <c r="AX404" t="e">
        <f t="shared" si="161"/>
        <v>#DIV/0!</v>
      </c>
      <c r="AY404">
        <f t="shared" si="162"/>
        <v>0</v>
      </c>
      <c r="AZ404">
        <f t="shared" si="163"/>
        <v>0</v>
      </c>
      <c r="BB404">
        <f t="shared" si="164"/>
        <v>2.0855411537729952E-2</v>
      </c>
      <c r="BD404">
        <f t="shared" si="165"/>
        <v>20.190551181102361</v>
      </c>
      <c r="BF404">
        <f t="shared" si="166"/>
        <v>0.15402450744834215</v>
      </c>
      <c r="BG404">
        <f t="shared" si="167"/>
        <v>0.88685656448814343</v>
      </c>
      <c r="BI404">
        <f t="shared" si="168"/>
        <v>9445</v>
      </c>
      <c r="BL404">
        <f t="shared" si="169"/>
        <v>2.0855411537729952E-2</v>
      </c>
      <c r="BM404">
        <f>CD404/U404</f>
        <v>3.8449489107383845E-4</v>
      </c>
      <c r="BN404">
        <f>CD404/(U404-K404-J404)</f>
        <v>3.8589447461029618E-4</v>
      </c>
      <c r="BP404">
        <f t="shared" si="170"/>
        <v>0.21347788784026206</v>
      </c>
      <c r="BR404" t="e">
        <f t="shared" si="171"/>
        <v>#DIV/0!</v>
      </c>
      <c r="BT404">
        <f t="shared" si="172"/>
        <v>0</v>
      </c>
      <c r="BU404">
        <f t="shared" si="173"/>
        <v>1.1205945490611668</v>
      </c>
      <c r="BW404">
        <f t="shared" si="174"/>
        <v>0.14331501831501831</v>
      </c>
      <c r="BX404" t="e">
        <f t="shared" si="175"/>
        <v>#DIV/0!</v>
      </c>
      <c r="BY404" t="e">
        <f t="shared" si="176"/>
        <v>#DIV/0!</v>
      </c>
      <c r="CA404" t="e">
        <f t="shared" si="177"/>
        <v>#DIV/0!</v>
      </c>
      <c r="CB404" t="e">
        <f t="shared" si="178"/>
        <v>#DIV/0!</v>
      </c>
      <c r="CD404">
        <v>31.91</v>
      </c>
    </row>
    <row r="405" spans="1:82" x14ac:dyDescent="0.3">
      <c r="A405" t="s">
        <v>1006</v>
      </c>
      <c r="B405" t="s">
        <v>1007</v>
      </c>
      <c r="C405" t="s">
        <v>1008</v>
      </c>
      <c r="D405" t="s">
        <v>44</v>
      </c>
      <c r="E405">
        <v>7922</v>
      </c>
      <c r="G405">
        <v>21677</v>
      </c>
      <c r="H405">
        <v>3395</v>
      </c>
      <c r="I405">
        <v>3136</v>
      </c>
      <c r="J405">
        <v>2143</v>
      </c>
      <c r="K405">
        <v>1.2</v>
      </c>
      <c r="L405">
        <v>1727</v>
      </c>
      <c r="N405">
        <v>5702</v>
      </c>
      <c r="O405">
        <v>10661</v>
      </c>
      <c r="Q405">
        <v>504</v>
      </c>
      <c r="R405">
        <v>7267</v>
      </c>
      <c r="S405">
        <v>1440</v>
      </c>
      <c r="T405">
        <v>7771</v>
      </c>
      <c r="U405">
        <v>5314</v>
      </c>
      <c r="V405">
        <v>13664</v>
      </c>
      <c r="W405">
        <v>13427</v>
      </c>
      <c r="AA405">
        <v>1140</v>
      </c>
      <c r="AB405">
        <v>15608</v>
      </c>
      <c r="AC405">
        <v>28.3</v>
      </c>
      <c r="AD405">
        <v>71.7</v>
      </c>
      <c r="AE405">
        <v>970</v>
      </c>
      <c r="AF405">
        <v>2.6</v>
      </c>
      <c r="AH405">
        <v>4.9000000000000004</v>
      </c>
      <c r="AI405">
        <v>2.2999999999999998</v>
      </c>
      <c r="AJ405">
        <v>259</v>
      </c>
      <c r="AK405">
        <v>2360</v>
      </c>
      <c r="AL405">
        <v>919</v>
      </c>
      <c r="AM405">
        <v>825</v>
      </c>
      <c r="AN405">
        <v>1441</v>
      </c>
      <c r="AO405">
        <f t="shared" si="179"/>
        <v>514.69387755102059</v>
      </c>
      <c r="AP405">
        <f t="shared" si="180"/>
        <v>2220</v>
      </c>
      <c r="AQ405">
        <f t="shared" si="181"/>
        <v>21675.8</v>
      </c>
      <c r="AS405">
        <f t="shared" si="156"/>
        <v>15975</v>
      </c>
      <c r="AT405">
        <f t="shared" si="157"/>
        <v>5312.8</v>
      </c>
      <c r="AU405" s="3">
        <f t="shared" si="158"/>
        <v>31870000000</v>
      </c>
      <c r="AV405">
        <f t="shared" si="159"/>
        <v>3.221870907987609E-2</v>
      </c>
      <c r="AW405">
        <f t="shared" si="160"/>
        <v>6.0719874804381846E-2</v>
      </c>
      <c r="AX405">
        <f t="shared" si="161"/>
        <v>3.933464864738407E-2</v>
      </c>
      <c r="AY405">
        <f t="shared" si="162"/>
        <v>4.4747889468099829E-2</v>
      </c>
      <c r="AZ405">
        <f t="shared" si="163"/>
        <v>7.4130683989300727E-2</v>
      </c>
      <c r="BB405">
        <f t="shared" si="164"/>
        <v>0.14773082942097027</v>
      </c>
      <c r="BD405">
        <f t="shared" si="165"/>
        <v>4.9770408163265305</v>
      </c>
      <c r="BF405">
        <f t="shared" si="166"/>
        <v>2.1140457808478939</v>
      </c>
      <c r="BG405">
        <f t="shared" si="167"/>
        <v>4.0792246894994353</v>
      </c>
      <c r="BI405">
        <f t="shared" si="168"/>
        <v>-18506</v>
      </c>
      <c r="BL405">
        <f t="shared" si="169"/>
        <v>0.14773082942097027</v>
      </c>
      <c r="BM405">
        <f>CD405/U405</f>
        <v>5.9973654497553633E-3</v>
      </c>
      <c r="BN405">
        <f>CD405/(U405-K405-J405)</f>
        <v>1.0054262098555113E-2</v>
      </c>
      <c r="BP405">
        <f t="shared" si="170"/>
        <v>1.6658124038954384E-4</v>
      </c>
      <c r="BR405">
        <f t="shared" si="171"/>
        <v>3.221870907987609E-2</v>
      </c>
      <c r="BT405">
        <f t="shared" si="172"/>
        <v>6.2147616606868274E-2</v>
      </c>
      <c r="BU405">
        <f t="shared" si="173"/>
        <v>0.24508926511971216</v>
      </c>
      <c r="BW405">
        <f t="shared" si="174"/>
        <v>2.5267218667670304</v>
      </c>
      <c r="BX405">
        <f t="shared" si="175"/>
        <v>0.7633623829695384</v>
      </c>
      <c r="BY405">
        <f t="shared" si="176"/>
        <v>0.14232376583000453</v>
      </c>
      <c r="CA405">
        <f t="shared" si="177"/>
        <v>0.59540512101017184</v>
      </c>
      <c r="CB405">
        <f t="shared" si="178"/>
        <v>1.389337074710628</v>
      </c>
      <c r="CD405">
        <v>31.87</v>
      </c>
    </row>
    <row r="406" spans="1:82" x14ac:dyDescent="0.3">
      <c r="A406" t="s">
        <v>1009</v>
      </c>
      <c r="B406" t="s">
        <v>1010</v>
      </c>
      <c r="C406" t="s">
        <v>1011</v>
      </c>
      <c r="D406" t="s">
        <v>110</v>
      </c>
      <c r="E406">
        <v>478</v>
      </c>
      <c r="F406">
        <v>478</v>
      </c>
      <c r="G406">
        <v>146.30000000000001</v>
      </c>
      <c r="H406">
        <v>191</v>
      </c>
      <c r="I406">
        <v>146.30000000000001</v>
      </c>
      <c r="J406">
        <v>221</v>
      </c>
      <c r="K406">
        <v>222</v>
      </c>
      <c r="L406">
        <v>146.30000000000001</v>
      </c>
      <c r="M406">
        <v>105</v>
      </c>
      <c r="N406">
        <v>146.30000000000001</v>
      </c>
      <c r="O406">
        <v>146.30000000000001</v>
      </c>
      <c r="P406">
        <v>146.30000000000001</v>
      </c>
      <c r="Q406">
        <v>146.30000000000001</v>
      </c>
      <c r="R406">
        <v>200</v>
      </c>
      <c r="S406">
        <v>146.30000000000001</v>
      </c>
      <c r="T406">
        <v>200</v>
      </c>
      <c r="U406">
        <v>478</v>
      </c>
      <c r="V406">
        <v>146.30000000000001</v>
      </c>
      <c r="W406">
        <v>2022</v>
      </c>
      <c r="X406">
        <v>293</v>
      </c>
      <c r="Y406">
        <v>146.30000000000001</v>
      </c>
      <c r="Z406">
        <v>146.30000000000001</v>
      </c>
      <c r="AA406">
        <v>197</v>
      </c>
      <c r="AB406">
        <v>175</v>
      </c>
      <c r="AC406">
        <v>146.30000000000001</v>
      </c>
      <c r="AD406">
        <v>28623</v>
      </c>
      <c r="AE406">
        <v>146.30000000000001</v>
      </c>
      <c r="AF406">
        <v>178</v>
      </c>
      <c r="AG406">
        <v>146.30000000000001</v>
      </c>
      <c r="AH406">
        <v>146.30000000000001</v>
      </c>
      <c r="AI406">
        <v>146.30000000000001</v>
      </c>
      <c r="AJ406">
        <v>28623</v>
      </c>
      <c r="AK406">
        <v>146.30000000000001</v>
      </c>
      <c r="AL406">
        <v>146.30000000000001</v>
      </c>
      <c r="AM406">
        <v>146.30000000000001</v>
      </c>
      <c r="AN406">
        <v>146.30000000000001</v>
      </c>
      <c r="AO406">
        <f t="shared" si="179"/>
        <v>0</v>
      </c>
      <c r="AP406">
        <f t="shared" si="180"/>
        <v>331.7</v>
      </c>
      <c r="AQ406">
        <f t="shared" si="181"/>
        <v>-75.699999999999989</v>
      </c>
      <c r="AS406">
        <f t="shared" si="156"/>
        <v>0</v>
      </c>
      <c r="AT406">
        <f t="shared" si="157"/>
        <v>256</v>
      </c>
      <c r="AU406" s="3">
        <f t="shared" si="158"/>
        <v>31730000000</v>
      </c>
      <c r="AV406" t="e">
        <f t="shared" si="159"/>
        <v>#DIV/0!</v>
      </c>
      <c r="AW406" t="e">
        <f t="shared" si="160"/>
        <v>#DIV/0!</v>
      </c>
      <c r="AX406">
        <f t="shared" si="161"/>
        <v>0</v>
      </c>
      <c r="AY406">
        <f t="shared" si="162"/>
        <v>1</v>
      </c>
      <c r="AZ406">
        <f t="shared" si="163"/>
        <v>0.21578171091445431</v>
      </c>
      <c r="BB406" t="e">
        <f t="shared" si="164"/>
        <v>#DIV/0!</v>
      </c>
      <c r="BD406">
        <f t="shared" si="165"/>
        <v>1.1961722488038276</v>
      </c>
      <c r="BF406">
        <f t="shared" si="166"/>
        <v>0.25811209439528021</v>
      </c>
      <c r="BG406">
        <f t="shared" si="167"/>
        <v>0.30606694560669456</v>
      </c>
      <c r="BI406">
        <f t="shared" si="168"/>
        <v>-182.3</v>
      </c>
      <c r="BL406" t="e">
        <f t="shared" si="169"/>
        <v>#DIV/0!</v>
      </c>
      <c r="BM406">
        <f>CD406/U406</f>
        <v>6.6380753138075316E-2</v>
      </c>
      <c r="BN406">
        <f>CD406/(U406-K406-J406)</f>
        <v>0.90657142857142858</v>
      </c>
      <c r="BP406">
        <f t="shared" si="170"/>
        <v>1.0171428571428571</v>
      </c>
      <c r="BR406" t="e">
        <f t="shared" si="171"/>
        <v>#DIV/0!</v>
      </c>
      <c r="BT406">
        <f t="shared" si="172"/>
        <v>0.83600000000000008</v>
      </c>
      <c r="BU406">
        <f t="shared" si="173"/>
        <v>-0.25290498974709497</v>
      </c>
      <c r="BW406">
        <f t="shared" si="174"/>
        <v>4.2301255230125525</v>
      </c>
      <c r="BX406">
        <f t="shared" si="175"/>
        <v>2.1657821776094988E-2</v>
      </c>
      <c r="BY406">
        <f t="shared" si="176"/>
        <v>1.9099974611854311</v>
      </c>
      <c r="CA406">
        <f t="shared" si="177"/>
        <v>1.3055365686944633</v>
      </c>
      <c r="CB406">
        <f t="shared" si="178"/>
        <v>2.5495557074504442</v>
      </c>
      <c r="CD406">
        <v>31.73</v>
      </c>
    </row>
    <row r="407" spans="1:82" x14ac:dyDescent="0.3">
      <c r="A407" t="s">
        <v>1012</v>
      </c>
      <c r="B407" t="s">
        <v>1013</v>
      </c>
      <c r="C407" t="s">
        <v>289</v>
      </c>
      <c r="D407" t="s">
        <v>252</v>
      </c>
      <c r="AO407" t="e">
        <f t="shared" si="179"/>
        <v>#DIV/0!</v>
      </c>
      <c r="AP407">
        <f t="shared" si="180"/>
        <v>0</v>
      </c>
      <c r="AQ407">
        <f t="shared" si="181"/>
        <v>0</v>
      </c>
      <c r="AS407">
        <f t="shared" si="156"/>
        <v>0</v>
      </c>
      <c r="AT407">
        <f t="shared" si="157"/>
        <v>0</v>
      </c>
      <c r="AU407" s="3">
        <f t="shared" si="158"/>
        <v>31600000000</v>
      </c>
      <c r="AV407" t="e">
        <f t="shared" si="159"/>
        <v>#DIV/0!</v>
      </c>
      <c r="AW407" t="e">
        <f t="shared" si="160"/>
        <v>#DIV/0!</v>
      </c>
      <c r="AX407" t="e">
        <f t="shared" si="161"/>
        <v>#DIV/0!</v>
      </c>
      <c r="AY407" t="e">
        <f t="shared" si="162"/>
        <v>#DIV/0!</v>
      </c>
      <c r="AZ407" t="e">
        <f t="shared" si="163"/>
        <v>#DIV/0!</v>
      </c>
      <c r="BB407" t="e">
        <f t="shared" si="164"/>
        <v>#DIV/0!</v>
      </c>
      <c r="BD407" t="e">
        <f t="shared" si="165"/>
        <v>#DIV/0!</v>
      </c>
      <c r="BF407" t="e">
        <f t="shared" si="166"/>
        <v>#DIV/0!</v>
      </c>
      <c r="BG407" t="e">
        <f t="shared" si="167"/>
        <v>#DIV/0!</v>
      </c>
      <c r="BI407">
        <f t="shared" si="168"/>
        <v>0</v>
      </c>
      <c r="BL407" t="e">
        <f t="shared" si="169"/>
        <v>#DIV/0!</v>
      </c>
      <c r="BM407" t="e">
        <f>CD407/U407</f>
        <v>#DIV/0!</v>
      </c>
      <c r="BN407" t="e">
        <f>CD407/(U407-K407-J407)</f>
        <v>#DIV/0!</v>
      </c>
      <c r="BP407" t="e">
        <f t="shared" si="170"/>
        <v>#DIV/0!</v>
      </c>
      <c r="BR407" t="e">
        <f t="shared" si="171"/>
        <v>#DIV/0!</v>
      </c>
      <c r="BT407" t="e">
        <f t="shared" si="172"/>
        <v>#DIV/0!</v>
      </c>
      <c r="BU407" t="e">
        <f t="shared" si="173"/>
        <v>#DIV/0!</v>
      </c>
      <c r="BW407" t="e">
        <f t="shared" si="174"/>
        <v>#DIV/0!</v>
      </c>
      <c r="BX407" t="e">
        <f t="shared" si="175"/>
        <v>#DIV/0!</v>
      </c>
      <c r="BY407" t="e">
        <f t="shared" si="176"/>
        <v>#DIV/0!</v>
      </c>
      <c r="CA407" t="e">
        <f t="shared" si="177"/>
        <v>#DIV/0!</v>
      </c>
      <c r="CB407" t="e">
        <f t="shared" si="178"/>
        <v>#DIV/0!</v>
      </c>
      <c r="CD407">
        <v>31.6</v>
      </c>
    </row>
    <row r="408" spans="1:82" x14ac:dyDescent="0.3">
      <c r="A408" t="s">
        <v>1014</v>
      </c>
      <c r="B408" t="s">
        <v>1015</v>
      </c>
      <c r="C408" t="s">
        <v>142</v>
      </c>
      <c r="D408" t="s">
        <v>44</v>
      </c>
      <c r="G408">
        <v>7.2</v>
      </c>
      <c r="J408">
        <v>7691</v>
      </c>
      <c r="K408">
        <v>230</v>
      </c>
      <c r="L408">
        <v>504</v>
      </c>
      <c r="P408">
        <v>311723</v>
      </c>
      <c r="Q408">
        <v>577</v>
      </c>
      <c r="R408">
        <v>20394</v>
      </c>
      <c r="T408">
        <v>3673</v>
      </c>
      <c r="U408">
        <v>7.2</v>
      </c>
      <c r="V408">
        <v>-16198</v>
      </c>
      <c r="W408">
        <v>29582</v>
      </c>
      <c r="X408">
        <v>2816</v>
      </c>
      <c r="Y408">
        <v>2.9</v>
      </c>
      <c r="AA408">
        <v>-2100</v>
      </c>
      <c r="AB408">
        <v>62</v>
      </c>
      <c r="AF408">
        <v>70</v>
      </c>
      <c r="AH408">
        <v>3395</v>
      </c>
      <c r="AI408">
        <v>74</v>
      </c>
      <c r="AJ408">
        <v>2941</v>
      </c>
      <c r="AK408">
        <v>13210</v>
      </c>
      <c r="AM408">
        <v>216</v>
      </c>
      <c r="AO408">
        <f t="shared" si="179"/>
        <v>0</v>
      </c>
      <c r="AP408">
        <f t="shared" si="180"/>
        <v>0</v>
      </c>
      <c r="AQ408">
        <f t="shared" si="181"/>
        <v>-222.8</v>
      </c>
      <c r="AS408">
        <f t="shared" si="156"/>
        <v>7.2</v>
      </c>
      <c r="AT408">
        <f t="shared" si="157"/>
        <v>-222.8</v>
      </c>
      <c r="AU408" s="3">
        <f t="shared" si="158"/>
        <v>31220000000</v>
      </c>
      <c r="AV408">
        <f t="shared" si="159"/>
        <v>0</v>
      </c>
      <c r="AW408">
        <f t="shared" si="160"/>
        <v>0</v>
      </c>
      <c r="AX408">
        <f t="shared" si="161"/>
        <v>0</v>
      </c>
      <c r="AY408">
        <f t="shared" si="162"/>
        <v>0</v>
      </c>
      <c r="AZ408">
        <f t="shared" si="163"/>
        <v>0</v>
      </c>
      <c r="BB408">
        <f t="shared" si="164"/>
        <v>1834.7222222222222</v>
      </c>
      <c r="BD408" t="e">
        <f t="shared" si="165"/>
        <v>#DIV/0!</v>
      </c>
      <c r="BF408">
        <f t="shared" si="166"/>
        <v>2.9554489899038046E-3</v>
      </c>
      <c r="BG408">
        <f t="shared" si="167"/>
        <v>1</v>
      </c>
      <c r="BI408">
        <f t="shared" si="168"/>
        <v>-10507</v>
      </c>
      <c r="BL408">
        <f t="shared" si="169"/>
        <v>1834.7222222222222</v>
      </c>
      <c r="BM408">
        <f>CD408/U408</f>
        <v>4.3361111111111112</v>
      </c>
      <c r="BN408">
        <f>CD408/(U408-K408-J408)</f>
        <v>-3.9450074553311933E-3</v>
      </c>
      <c r="BP408">
        <f t="shared" si="170"/>
        <v>1.1290322580645162</v>
      </c>
      <c r="BR408">
        <f t="shared" si="171"/>
        <v>0</v>
      </c>
      <c r="BT408">
        <f t="shared" si="172"/>
        <v>0</v>
      </c>
      <c r="BU408">
        <f t="shared" si="173"/>
        <v>-422.05555555555554</v>
      </c>
      <c r="BW408">
        <f t="shared" si="174"/>
        <v>4108.6111111111113</v>
      </c>
      <c r="BX408" t="e">
        <f t="shared" si="175"/>
        <v>#DIV/0!</v>
      </c>
      <c r="BY408" t="e">
        <f t="shared" si="176"/>
        <v>#DIV/0!</v>
      </c>
      <c r="CA408" t="e">
        <f t="shared" si="177"/>
        <v>#DIV/0!</v>
      </c>
      <c r="CB408" t="e">
        <f t="shared" si="178"/>
        <v>#DIV/0!</v>
      </c>
      <c r="CD408">
        <v>31.22</v>
      </c>
    </row>
    <row r="409" spans="1:82" x14ac:dyDescent="0.3">
      <c r="A409" t="s">
        <v>1016</v>
      </c>
      <c r="B409" t="s">
        <v>1017</v>
      </c>
      <c r="C409" t="s">
        <v>433</v>
      </c>
      <c r="D409" t="s">
        <v>252</v>
      </c>
      <c r="AO409" t="e">
        <f t="shared" si="179"/>
        <v>#DIV/0!</v>
      </c>
      <c r="AP409">
        <f t="shared" si="180"/>
        <v>0</v>
      </c>
      <c r="AQ409">
        <f t="shared" si="181"/>
        <v>0</v>
      </c>
      <c r="AS409">
        <f t="shared" si="156"/>
        <v>0</v>
      </c>
      <c r="AT409">
        <f t="shared" si="157"/>
        <v>0</v>
      </c>
      <c r="AU409" s="3">
        <f t="shared" si="158"/>
        <v>31110000000</v>
      </c>
      <c r="AV409" t="e">
        <f t="shared" si="159"/>
        <v>#DIV/0!</v>
      </c>
      <c r="AW409" t="e">
        <f t="shared" si="160"/>
        <v>#DIV/0!</v>
      </c>
      <c r="AX409" t="e">
        <f t="shared" si="161"/>
        <v>#DIV/0!</v>
      </c>
      <c r="AY409" t="e">
        <f t="shared" si="162"/>
        <v>#DIV/0!</v>
      </c>
      <c r="AZ409" t="e">
        <f t="shared" si="163"/>
        <v>#DIV/0!</v>
      </c>
      <c r="BB409" t="e">
        <f t="shared" si="164"/>
        <v>#DIV/0!</v>
      </c>
      <c r="BD409" t="e">
        <f t="shared" si="165"/>
        <v>#DIV/0!</v>
      </c>
      <c r="BF409" t="e">
        <f t="shared" si="166"/>
        <v>#DIV/0!</v>
      </c>
      <c r="BG409" t="e">
        <f t="shared" si="167"/>
        <v>#DIV/0!</v>
      </c>
      <c r="BI409">
        <f t="shared" si="168"/>
        <v>0</v>
      </c>
      <c r="BL409" t="e">
        <f t="shared" si="169"/>
        <v>#DIV/0!</v>
      </c>
      <c r="BM409" t="e">
        <f>CD409/U409</f>
        <v>#DIV/0!</v>
      </c>
      <c r="BN409" t="e">
        <f>CD409/(U409-K409-J409)</f>
        <v>#DIV/0!</v>
      </c>
      <c r="BP409" t="e">
        <f t="shared" si="170"/>
        <v>#DIV/0!</v>
      </c>
      <c r="BR409" t="e">
        <f t="shared" si="171"/>
        <v>#DIV/0!</v>
      </c>
      <c r="BT409" t="e">
        <f t="shared" si="172"/>
        <v>#DIV/0!</v>
      </c>
      <c r="BU409" t="e">
        <f t="shared" si="173"/>
        <v>#DIV/0!</v>
      </c>
      <c r="BW409" t="e">
        <f t="shared" si="174"/>
        <v>#DIV/0!</v>
      </c>
      <c r="BX409" t="e">
        <f t="shared" si="175"/>
        <v>#DIV/0!</v>
      </c>
      <c r="BY409" t="e">
        <f t="shared" si="176"/>
        <v>#DIV/0!</v>
      </c>
      <c r="CA409" t="e">
        <f t="shared" si="177"/>
        <v>#DIV/0!</v>
      </c>
      <c r="CB409" t="e">
        <f t="shared" si="178"/>
        <v>#DIV/0!</v>
      </c>
      <c r="CD409">
        <v>31.11</v>
      </c>
    </row>
    <row r="410" spans="1:82" x14ac:dyDescent="0.3">
      <c r="A410" t="s">
        <v>1018</v>
      </c>
      <c r="B410" t="s">
        <v>1019</v>
      </c>
      <c r="C410" t="s">
        <v>119</v>
      </c>
      <c r="D410" t="s">
        <v>44</v>
      </c>
      <c r="E410">
        <v>2831493</v>
      </c>
      <c r="F410">
        <v>5219938</v>
      </c>
      <c r="G410">
        <v>8051431</v>
      </c>
      <c r="H410">
        <v>1497517</v>
      </c>
      <c r="I410">
        <v>89646</v>
      </c>
      <c r="J410">
        <v>3778128</v>
      </c>
      <c r="K410">
        <v>716244</v>
      </c>
      <c r="L410">
        <v>231900</v>
      </c>
      <c r="N410">
        <v>941184</v>
      </c>
      <c r="O410">
        <v>1023807</v>
      </c>
      <c r="P410">
        <v>8051431</v>
      </c>
      <c r="R410">
        <v>754208</v>
      </c>
      <c r="S410">
        <v>27062</v>
      </c>
      <c r="T410">
        <v>754208</v>
      </c>
      <c r="U410">
        <v>6086440</v>
      </c>
      <c r="V410">
        <v>725</v>
      </c>
      <c r="W410">
        <v>5859034</v>
      </c>
      <c r="AA410">
        <v>147580</v>
      </c>
      <c r="AB410">
        <v>-25398</v>
      </c>
      <c r="AC410">
        <v>279819</v>
      </c>
      <c r="AD410">
        <v>2264990</v>
      </c>
      <c r="AE410">
        <v>-19588</v>
      </c>
      <c r="AF410">
        <v>575692</v>
      </c>
      <c r="AG410">
        <v>528014</v>
      </c>
      <c r="AH410">
        <v>718038</v>
      </c>
      <c r="AI410">
        <v>142346</v>
      </c>
      <c r="AJ410">
        <v>518383</v>
      </c>
      <c r="AK410">
        <v>795740</v>
      </c>
      <c r="AL410">
        <v>44045</v>
      </c>
      <c r="AM410">
        <v>23748</v>
      </c>
      <c r="AN410">
        <v>751695</v>
      </c>
      <c r="AO410">
        <f t="shared" si="179"/>
        <v>-15704.816313342748</v>
      </c>
      <c r="AP410">
        <f t="shared" si="180"/>
        <v>1890309</v>
      </c>
      <c r="AQ410">
        <f t="shared" si="181"/>
        <v>7335187</v>
      </c>
      <c r="AS410">
        <f t="shared" si="156"/>
        <v>7110247</v>
      </c>
      <c r="AT410">
        <f t="shared" si="157"/>
        <v>5370196</v>
      </c>
      <c r="AU410" s="3">
        <f t="shared" si="158"/>
        <v>31050000000</v>
      </c>
      <c r="AV410">
        <f t="shared" si="159"/>
        <v>-2.2087581926960834E-3</v>
      </c>
      <c r="AW410">
        <f t="shared" si="160"/>
        <v>-2.7548972630627318E-3</v>
      </c>
      <c r="AX410">
        <f t="shared" si="161"/>
        <v>-2.2958082791780469E-3</v>
      </c>
      <c r="AY410">
        <f t="shared" si="162"/>
        <v>-2.4328594506988883E-3</v>
      </c>
      <c r="AZ410">
        <f t="shared" si="163"/>
        <v>-2.8634714138192755E-3</v>
      </c>
      <c r="BB410">
        <f t="shared" si="164"/>
        <v>0.11191453686489372</v>
      </c>
      <c r="BD410">
        <f t="shared" si="165"/>
        <v>-0.28331436985476205</v>
      </c>
      <c r="BF410">
        <f t="shared" si="166"/>
        <v>-4.3051368734515543E-3</v>
      </c>
      <c r="BG410">
        <f t="shared" si="167"/>
        <v>1.3228473459033523</v>
      </c>
      <c r="BI410">
        <f t="shared" si="168"/>
        <v>-5743119</v>
      </c>
      <c r="BL410">
        <f t="shared" si="169"/>
        <v>0.11191453686489372</v>
      </c>
      <c r="BM410">
        <f>CD410/U410</f>
        <v>5.1015043276529467E-6</v>
      </c>
      <c r="BN410">
        <f>CD410/(U410-K410-J410)</f>
        <v>1.9502935804249569E-5</v>
      </c>
      <c r="BP410">
        <f t="shared" si="170"/>
        <v>-22.666824159382628</v>
      </c>
      <c r="BR410">
        <f t="shared" si="171"/>
        <v>-2.2087581926960834E-3</v>
      </c>
      <c r="BT410">
        <f t="shared" si="172"/>
        <v>0.77124183006535951</v>
      </c>
      <c r="BU410">
        <f t="shared" si="173"/>
        <v>0.66698652699128891</v>
      </c>
      <c r="BW410">
        <f t="shared" si="174"/>
        <v>0.96263727236282626</v>
      </c>
      <c r="BX410">
        <f t="shared" si="175"/>
        <v>7.9895783313114828E-6</v>
      </c>
      <c r="BY410">
        <f t="shared" si="176"/>
        <v>-74.427593056037679</v>
      </c>
      <c r="CA410">
        <f t="shared" si="177"/>
        <v>1.5910990837073304</v>
      </c>
      <c r="CB410">
        <f t="shared" si="178"/>
        <v>3.0084372450020398</v>
      </c>
      <c r="CD410">
        <v>31.05</v>
      </c>
    </row>
    <row r="411" spans="1:82" x14ac:dyDescent="0.3">
      <c r="A411" t="s">
        <v>1020</v>
      </c>
      <c r="B411" t="s">
        <v>1021</v>
      </c>
      <c r="C411" t="s">
        <v>185</v>
      </c>
      <c r="D411" t="s">
        <v>44</v>
      </c>
      <c r="E411">
        <v>2282</v>
      </c>
      <c r="G411">
        <v>24632</v>
      </c>
      <c r="H411">
        <v>1334</v>
      </c>
      <c r="J411">
        <v>5986</v>
      </c>
      <c r="K411">
        <v>10922</v>
      </c>
      <c r="M411">
        <v>142</v>
      </c>
      <c r="N411">
        <v>2364</v>
      </c>
      <c r="O411">
        <v>41</v>
      </c>
      <c r="P411">
        <v>19789</v>
      </c>
      <c r="Q411">
        <v>187</v>
      </c>
      <c r="R411">
        <v>13455</v>
      </c>
      <c r="S411">
        <v>765</v>
      </c>
      <c r="T411">
        <v>13642</v>
      </c>
      <c r="U411">
        <v>24632</v>
      </c>
      <c r="W411">
        <v>1860</v>
      </c>
      <c r="Y411">
        <v>2357</v>
      </c>
      <c r="AA411">
        <v>1107</v>
      </c>
      <c r="AB411">
        <v>8406</v>
      </c>
      <c r="AE411">
        <v>2419</v>
      </c>
      <c r="AF411">
        <v>1445</v>
      </c>
      <c r="AH411">
        <v>1809</v>
      </c>
      <c r="AI411">
        <v>364</v>
      </c>
      <c r="AJ411">
        <v>905</v>
      </c>
      <c r="AK411">
        <v>1503</v>
      </c>
      <c r="AL411">
        <v>47</v>
      </c>
      <c r="AM411">
        <v>264</v>
      </c>
      <c r="AN411">
        <v>1456</v>
      </c>
      <c r="AO411">
        <f t="shared" si="179"/>
        <v>1932.2581536760642</v>
      </c>
      <c r="AP411">
        <f t="shared" si="180"/>
        <v>-82</v>
      </c>
      <c r="AQ411">
        <f t="shared" si="181"/>
        <v>13710</v>
      </c>
      <c r="AS411">
        <f t="shared" si="156"/>
        <v>22268</v>
      </c>
      <c r="AT411">
        <f t="shared" si="157"/>
        <v>13710</v>
      </c>
      <c r="AU411" s="3">
        <f t="shared" si="158"/>
        <v>31040000000</v>
      </c>
      <c r="AV411">
        <f t="shared" si="159"/>
        <v>8.6772864813906239E-2</v>
      </c>
      <c r="AW411">
        <f t="shared" si="160"/>
        <v>0.10863121968744387</v>
      </c>
      <c r="AX411">
        <f t="shared" si="161"/>
        <v>5.0484876252183314E-2</v>
      </c>
      <c r="AY411">
        <f t="shared" si="162"/>
        <v>9.8205586229295219E-2</v>
      </c>
      <c r="AZ411">
        <f t="shared" si="163"/>
        <v>6.3202173799446093E-2</v>
      </c>
      <c r="BB411">
        <f t="shared" si="164"/>
        <v>6.7495958325848746E-2</v>
      </c>
      <c r="BD411" t="e">
        <f t="shared" si="165"/>
        <v>#DIV/0!</v>
      </c>
      <c r="BF411">
        <f t="shared" si="166"/>
        <v>0.23408521303258145</v>
      </c>
      <c r="BG411">
        <f t="shared" si="167"/>
        <v>1</v>
      </c>
      <c r="BI411">
        <f t="shared" si="168"/>
        <v>-5986</v>
      </c>
      <c r="BL411">
        <f t="shared" si="169"/>
        <v>6.7495958325848746E-2</v>
      </c>
      <c r="BM411">
        <f>CD411/U411</f>
        <v>1.26014939915557E-3</v>
      </c>
      <c r="BN411">
        <f>CD411/(U411-K411-J411)</f>
        <v>4.0186431900569655E-3</v>
      </c>
      <c r="BP411">
        <f t="shared" si="170"/>
        <v>0.17190102307875327</v>
      </c>
      <c r="BR411">
        <f t="shared" si="171"/>
        <v>8.6772864813906253E-2</v>
      </c>
      <c r="BT411">
        <f t="shared" si="172"/>
        <v>0.28777064001903402</v>
      </c>
      <c r="BU411">
        <f t="shared" si="173"/>
        <v>0.55659304969145829</v>
      </c>
      <c r="BW411">
        <f t="shared" si="174"/>
        <v>7.5511529717440726E-2</v>
      </c>
      <c r="BX411">
        <f t="shared" si="175"/>
        <v>1.0169848769606381E-3</v>
      </c>
      <c r="BY411">
        <f t="shared" si="176"/>
        <v>-9.647246568300058E-3</v>
      </c>
      <c r="CA411">
        <f t="shared" si="177"/>
        <v>0.56429780033840948</v>
      </c>
      <c r="CB411">
        <f t="shared" si="178"/>
        <v>0.90524534686971236</v>
      </c>
      <c r="CD411">
        <v>31.04</v>
      </c>
    </row>
    <row r="412" spans="1:82" x14ac:dyDescent="0.3">
      <c r="A412" t="s">
        <v>1022</v>
      </c>
      <c r="B412" t="s">
        <v>1023</v>
      </c>
      <c r="C412" t="s">
        <v>1024</v>
      </c>
      <c r="D412" t="s">
        <v>44</v>
      </c>
      <c r="E412">
        <v>3716.4</v>
      </c>
      <c r="G412">
        <v>21652.3</v>
      </c>
      <c r="H412">
        <v>-84.3</v>
      </c>
      <c r="J412">
        <v>-2797.7</v>
      </c>
      <c r="K412">
        <v>83</v>
      </c>
      <c r="L412">
        <v>736.5</v>
      </c>
      <c r="M412">
        <v>74</v>
      </c>
      <c r="N412">
        <v>4035.2</v>
      </c>
      <c r="O412">
        <v>236.5</v>
      </c>
      <c r="P412">
        <v>14517.5</v>
      </c>
      <c r="Q412">
        <v>806.7</v>
      </c>
      <c r="R412">
        <v>2018</v>
      </c>
      <c r="S412">
        <v>939.8</v>
      </c>
      <c r="T412">
        <v>2824.7</v>
      </c>
      <c r="U412">
        <v>97</v>
      </c>
      <c r="W412">
        <v>12603.4</v>
      </c>
      <c r="AA412">
        <v>103</v>
      </c>
      <c r="AB412">
        <v>1668.9</v>
      </c>
      <c r="AD412">
        <v>5314.6</v>
      </c>
      <c r="AE412">
        <v>354.9</v>
      </c>
      <c r="AF412">
        <v>-31.1</v>
      </c>
      <c r="AH412">
        <v>82.8</v>
      </c>
      <c r="AI412">
        <v>89</v>
      </c>
      <c r="AJ412">
        <v>1114.8</v>
      </c>
      <c r="AK412">
        <v>3152.2</v>
      </c>
      <c r="AL412">
        <v>122.2</v>
      </c>
      <c r="AM412">
        <v>445.7</v>
      </c>
      <c r="AN412">
        <v>3030</v>
      </c>
      <c r="AO412">
        <f t="shared" si="179"/>
        <v>-26.574637681159459</v>
      </c>
      <c r="AP412">
        <f t="shared" si="180"/>
        <v>-318.79999999999973</v>
      </c>
      <c r="AQ412">
        <f t="shared" si="181"/>
        <v>21569.3</v>
      </c>
      <c r="AS412">
        <f t="shared" si="156"/>
        <v>17617.099999999999</v>
      </c>
      <c r="AT412">
        <f t="shared" si="157"/>
        <v>14</v>
      </c>
      <c r="AU412" s="3">
        <f t="shared" si="158"/>
        <v>30760000000</v>
      </c>
      <c r="AV412">
        <f t="shared" si="159"/>
        <v>-1.5084569924198343E-3</v>
      </c>
      <c r="AW412">
        <f t="shared" si="160"/>
        <v>2.0145199834251948E-2</v>
      </c>
      <c r="AX412">
        <f t="shared" si="161"/>
        <v>-9.0956079272887218E-3</v>
      </c>
      <c r="AY412">
        <f t="shared" si="162"/>
        <v>1.6390868406589598E-2</v>
      </c>
      <c r="AZ412">
        <f t="shared" si="163"/>
        <v>0.12147037683540404</v>
      </c>
      <c r="BB412">
        <f t="shared" si="164"/>
        <v>0.17892842749374188</v>
      </c>
      <c r="BD412" t="e">
        <f t="shared" si="165"/>
        <v>#DIV/0!</v>
      </c>
      <c r="BF412">
        <f t="shared" si="166"/>
        <v>-1.4987876066457118</v>
      </c>
      <c r="BG412">
        <f t="shared" si="167"/>
        <v>223.21958762886598</v>
      </c>
      <c r="BI412">
        <f t="shared" si="168"/>
        <v>-18757.599999999999</v>
      </c>
      <c r="BL412">
        <f t="shared" si="169"/>
        <v>0.17892842749374188</v>
      </c>
      <c r="BM412">
        <f>CD412/U412</f>
        <v>0.31711340206185568</v>
      </c>
      <c r="BN412">
        <f>CD412/(U412-K412-J412)</f>
        <v>1.0940000711313442E-2</v>
      </c>
      <c r="BP412">
        <f t="shared" si="170"/>
        <v>-1.863502906105818E-2</v>
      </c>
      <c r="BR412">
        <f t="shared" si="171"/>
        <v>-1.5084569924198341E-3</v>
      </c>
      <c r="BT412">
        <f t="shared" si="172"/>
        <v>0.21265504224339382</v>
      </c>
      <c r="BU412">
        <f t="shared" si="173"/>
        <v>6.4658258014160157E-4</v>
      </c>
      <c r="BW412">
        <f t="shared" si="174"/>
        <v>129.93195876288658</v>
      </c>
      <c r="BX412">
        <f t="shared" si="175"/>
        <v>-2.8352587264229123E-2</v>
      </c>
      <c r="BY412">
        <f t="shared" si="176"/>
        <v>-0.19048315859444598</v>
      </c>
      <c r="CA412">
        <f t="shared" si="177"/>
        <v>-2.0891157811260903E-2</v>
      </c>
      <c r="CB412">
        <f t="shared" si="178"/>
        <v>0.90265662172878669</v>
      </c>
      <c r="CD412">
        <v>30.76</v>
      </c>
    </row>
    <row r="413" spans="1:82" x14ac:dyDescent="0.3">
      <c r="A413" t="s">
        <v>1025</v>
      </c>
      <c r="B413" t="s">
        <v>1026</v>
      </c>
      <c r="C413" t="s">
        <v>142</v>
      </c>
      <c r="D413" t="s">
        <v>44</v>
      </c>
      <c r="E413">
        <v>17216</v>
      </c>
      <c r="F413">
        <v>15561</v>
      </c>
      <c r="G413">
        <v>133660</v>
      </c>
      <c r="H413">
        <v>940</v>
      </c>
      <c r="L413">
        <v>1061</v>
      </c>
      <c r="M413">
        <v>45</v>
      </c>
      <c r="N413">
        <v>16330</v>
      </c>
      <c r="O413">
        <v>86929</v>
      </c>
      <c r="P413">
        <v>133660</v>
      </c>
      <c r="Q413">
        <v>721</v>
      </c>
      <c r="R413">
        <v>5612</v>
      </c>
      <c r="S413">
        <v>30</v>
      </c>
      <c r="T413">
        <v>53569</v>
      </c>
      <c r="U413">
        <v>30401</v>
      </c>
      <c r="X413">
        <v>258</v>
      </c>
      <c r="Y413">
        <v>31555</v>
      </c>
      <c r="Z413">
        <v>721</v>
      </c>
      <c r="AA413">
        <v>19</v>
      </c>
      <c r="AB413">
        <v>17811</v>
      </c>
      <c r="AC413">
        <v>721</v>
      </c>
      <c r="AD413">
        <v>17090</v>
      </c>
      <c r="AE413">
        <v>4480</v>
      </c>
      <c r="AF413">
        <v>2712</v>
      </c>
      <c r="AG413">
        <v>721</v>
      </c>
      <c r="AH413">
        <v>2607</v>
      </c>
      <c r="AI413">
        <v>721</v>
      </c>
      <c r="AJ413">
        <v>2506</v>
      </c>
      <c r="AK413">
        <v>8268</v>
      </c>
      <c r="AL413">
        <v>-655</v>
      </c>
      <c r="AN413">
        <v>7613</v>
      </c>
      <c r="AO413">
        <f t="shared" si="179"/>
        <v>3240.9973149213656</v>
      </c>
      <c r="AP413">
        <f t="shared" si="180"/>
        <v>886</v>
      </c>
      <c r="AQ413">
        <f t="shared" si="181"/>
        <v>133660</v>
      </c>
      <c r="AS413">
        <f t="shared" si="156"/>
        <v>117330</v>
      </c>
      <c r="AT413">
        <f t="shared" si="157"/>
        <v>30401</v>
      </c>
      <c r="AU413" s="3">
        <f t="shared" si="158"/>
        <v>30750000000</v>
      </c>
      <c r="AV413">
        <f t="shared" si="159"/>
        <v>2.7622920948788592E-2</v>
      </c>
      <c r="AW413">
        <f t="shared" si="160"/>
        <v>3.8182902923378503E-2</v>
      </c>
      <c r="AX413">
        <f t="shared" si="161"/>
        <v>3.8597086041697815E-2</v>
      </c>
      <c r="AY413">
        <f t="shared" si="162"/>
        <v>3.3517881191081851E-2</v>
      </c>
      <c r="AZ413">
        <f t="shared" si="163"/>
        <v>5.3352387757532455E-2</v>
      </c>
      <c r="BB413">
        <f t="shared" si="164"/>
        <v>7.0467911020199434E-2</v>
      </c>
      <c r="BD413" t="e">
        <f t="shared" si="165"/>
        <v>#DIV/0!</v>
      </c>
      <c r="BF413">
        <f t="shared" si="166"/>
        <v>0.87291707508331695</v>
      </c>
      <c r="BG413">
        <f t="shared" si="167"/>
        <v>4.3965659024374197</v>
      </c>
      <c r="BI413">
        <f t="shared" si="168"/>
        <v>-103517</v>
      </c>
      <c r="BL413">
        <f t="shared" si="169"/>
        <v>7.0467911020199434E-2</v>
      </c>
      <c r="BM413">
        <f>CD413/U413</f>
        <v>1.0114798855300811E-3</v>
      </c>
      <c r="BN413">
        <f>CD413/(U413-K413-J413)</f>
        <v>1.0114798855300811E-3</v>
      </c>
      <c r="BP413">
        <f t="shared" si="170"/>
        <v>0.15226545393296279</v>
      </c>
      <c r="BR413">
        <f t="shared" si="171"/>
        <v>2.7622920948788592E-2</v>
      </c>
      <c r="BT413">
        <f t="shared" si="172"/>
        <v>0.2515299533995845</v>
      </c>
      <c r="BU413">
        <f t="shared" si="173"/>
        <v>0.22551997605865629</v>
      </c>
      <c r="BW413">
        <f t="shared" si="174"/>
        <v>0</v>
      </c>
      <c r="BX413">
        <f t="shared" si="175"/>
        <v>4.0894656124511596E-4</v>
      </c>
      <c r="BY413">
        <f t="shared" si="176"/>
        <v>4.9803576458715679E-2</v>
      </c>
      <c r="CA413">
        <f t="shared" si="177"/>
        <v>5.7562767911818739E-2</v>
      </c>
      <c r="CB413">
        <f t="shared" si="178"/>
        <v>1.0515003061849357</v>
      </c>
      <c r="CD413">
        <v>30.75</v>
      </c>
    </row>
    <row r="414" spans="1:82" x14ac:dyDescent="0.3">
      <c r="A414" t="s">
        <v>1027</v>
      </c>
      <c r="B414" t="s">
        <v>1028</v>
      </c>
      <c r="C414" t="s">
        <v>113</v>
      </c>
      <c r="D414" t="s">
        <v>44</v>
      </c>
      <c r="E414">
        <v>6364</v>
      </c>
      <c r="G414">
        <v>36636</v>
      </c>
      <c r="H414">
        <v>1850</v>
      </c>
      <c r="I414">
        <v>5768</v>
      </c>
      <c r="J414">
        <v>16567</v>
      </c>
      <c r="K414">
        <v>5370</v>
      </c>
      <c r="L414">
        <v>1561</v>
      </c>
      <c r="M414">
        <v>2130</v>
      </c>
      <c r="N414">
        <v>4801</v>
      </c>
      <c r="O414">
        <v>123</v>
      </c>
      <c r="P414">
        <v>12843</v>
      </c>
      <c r="Q414">
        <v>1848</v>
      </c>
      <c r="R414">
        <v>5323</v>
      </c>
      <c r="S414">
        <v>1720</v>
      </c>
      <c r="T414">
        <v>7171</v>
      </c>
      <c r="U414">
        <v>23793</v>
      </c>
      <c r="W414">
        <v>23076</v>
      </c>
      <c r="AA414">
        <v>1500</v>
      </c>
      <c r="AB414">
        <v>5930</v>
      </c>
      <c r="AC414">
        <v>7879</v>
      </c>
      <c r="AD414">
        <v>-1949</v>
      </c>
      <c r="AE414">
        <v>1192</v>
      </c>
      <c r="AF414">
        <v>738</v>
      </c>
      <c r="AG414">
        <v>531</v>
      </c>
      <c r="AH414">
        <v>1192</v>
      </c>
      <c r="AI414">
        <v>414</v>
      </c>
      <c r="AJ414">
        <v>135</v>
      </c>
      <c r="AL414">
        <v>579</v>
      </c>
      <c r="AM414">
        <v>1194</v>
      </c>
      <c r="AO414">
        <f t="shared" si="179"/>
        <v>778</v>
      </c>
      <c r="AP414">
        <f t="shared" si="180"/>
        <v>1563</v>
      </c>
      <c r="AQ414">
        <f t="shared" si="181"/>
        <v>31266</v>
      </c>
      <c r="AS414">
        <f t="shared" si="156"/>
        <v>31835</v>
      </c>
      <c r="AT414">
        <f t="shared" si="157"/>
        <v>18423</v>
      </c>
      <c r="AU414" s="3">
        <f t="shared" si="158"/>
        <v>30530000000</v>
      </c>
      <c r="AV414">
        <f t="shared" si="159"/>
        <v>2.4438511072718706E-2</v>
      </c>
      <c r="AW414">
        <f t="shared" si="160"/>
        <v>3.7443065808072877E-2</v>
      </c>
      <c r="AX414">
        <f t="shared" si="161"/>
        <v>2.5125952719286915E-2</v>
      </c>
      <c r="AY414">
        <f t="shared" si="162"/>
        <v>3.2536303089856972E-2</v>
      </c>
      <c r="AZ414">
        <f t="shared" si="163"/>
        <v>3.8496318305128535E-2</v>
      </c>
      <c r="BB414">
        <f t="shared" si="164"/>
        <v>0</v>
      </c>
      <c r="BD414">
        <f t="shared" si="165"/>
        <v>1.0280859916782248</v>
      </c>
      <c r="BF414">
        <f t="shared" si="166"/>
        <v>0.22665596453006154</v>
      </c>
      <c r="BG414">
        <f t="shared" si="167"/>
        <v>1.5397806077417728</v>
      </c>
      <c r="BI414">
        <f t="shared" si="168"/>
        <v>-29410</v>
      </c>
      <c r="BL414">
        <f t="shared" si="169"/>
        <v>0</v>
      </c>
      <c r="BM414">
        <f>CD414/U414</f>
        <v>1.2831505064514774E-3</v>
      </c>
      <c r="BN414">
        <f>CD414/(U414-K414-J414)</f>
        <v>1.6449353448275864E-2</v>
      </c>
      <c r="BP414">
        <f t="shared" si="170"/>
        <v>0.12445193929173694</v>
      </c>
      <c r="BR414">
        <f t="shared" si="171"/>
        <v>2.4438511072718706E-2</v>
      </c>
      <c r="BT414">
        <f t="shared" si="172"/>
        <v>0.20101180438448565</v>
      </c>
      <c r="BU414">
        <f t="shared" si="173"/>
        <v>0.50286603340976088</v>
      </c>
      <c r="BW414">
        <f t="shared" si="174"/>
        <v>0.96986508636994073</v>
      </c>
      <c r="BX414">
        <f t="shared" si="175"/>
        <v>1.7171219410590274E-3</v>
      </c>
      <c r="BY414">
        <f t="shared" si="176"/>
        <v>0.26372376047289192</v>
      </c>
      <c r="CA414">
        <f t="shared" si="177"/>
        <v>0.38533638825244743</v>
      </c>
      <c r="CB414">
        <f t="shared" si="178"/>
        <v>0.88189960424911473</v>
      </c>
      <c r="CD414">
        <v>30.53</v>
      </c>
    </row>
    <row r="415" spans="1:82" x14ac:dyDescent="0.3">
      <c r="A415" t="s">
        <v>1029</v>
      </c>
      <c r="B415" t="s">
        <v>1030</v>
      </c>
      <c r="C415" t="s">
        <v>1031</v>
      </c>
      <c r="D415" t="s">
        <v>110</v>
      </c>
      <c r="E415">
        <v>340</v>
      </c>
      <c r="G415">
        <v>39721</v>
      </c>
      <c r="H415">
        <v>26534798</v>
      </c>
      <c r="K415">
        <v>1967</v>
      </c>
      <c r="L415">
        <v>785</v>
      </c>
      <c r="N415">
        <v>998681</v>
      </c>
      <c r="P415">
        <v>657089</v>
      </c>
      <c r="R415">
        <v>2503</v>
      </c>
      <c r="T415">
        <v>25958</v>
      </c>
      <c r="U415">
        <v>58636</v>
      </c>
      <c r="V415">
        <v>1166</v>
      </c>
      <c r="W415">
        <v>31935</v>
      </c>
      <c r="AA415">
        <v>2153</v>
      </c>
      <c r="AB415">
        <v>2222518</v>
      </c>
      <c r="AE415">
        <v>5234394</v>
      </c>
      <c r="AF415">
        <v>11551</v>
      </c>
      <c r="AH415">
        <v>5394963</v>
      </c>
      <c r="AI415">
        <v>1504061</v>
      </c>
      <c r="AJ415">
        <v>3898002</v>
      </c>
      <c r="AK415">
        <v>4760492</v>
      </c>
      <c r="AM415">
        <v>878841</v>
      </c>
      <c r="AO415">
        <f t="shared" si="179"/>
        <v>3775098.0096412157</v>
      </c>
      <c r="AP415">
        <f t="shared" si="180"/>
        <v>-998341</v>
      </c>
      <c r="AQ415">
        <f t="shared" si="181"/>
        <v>37754</v>
      </c>
      <c r="AS415">
        <f t="shared" si="156"/>
        <v>-958960</v>
      </c>
      <c r="AT415">
        <f t="shared" si="157"/>
        <v>56669</v>
      </c>
      <c r="AU415" s="3">
        <f t="shared" si="158"/>
        <v>30460000000</v>
      </c>
      <c r="AV415">
        <f t="shared" si="159"/>
        <v>-3.9366584733891044</v>
      </c>
      <c r="AW415">
        <f t="shared" si="160"/>
        <v>-5.4584070242762994</v>
      </c>
      <c r="AX415">
        <f t="shared" si="161"/>
        <v>44.626072885088959</v>
      </c>
      <c r="AY415">
        <f t="shared" si="162"/>
        <v>131.77900858487953</v>
      </c>
      <c r="AZ415">
        <f t="shared" si="163"/>
        <v>61.876657919001346</v>
      </c>
      <c r="BB415">
        <f t="shared" si="164"/>
        <v>-4.9642237423875866</v>
      </c>
      <c r="BD415" t="e">
        <f t="shared" si="165"/>
        <v>#DIV/0!</v>
      </c>
      <c r="BF415">
        <f t="shared" si="166"/>
        <v>-2.3705796646976882</v>
      </c>
      <c r="BG415">
        <f t="shared" si="167"/>
        <v>0.67741660413397908</v>
      </c>
      <c r="BI415">
        <f t="shared" si="168"/>
        <v>18915</v>
      </c>
      <c r="BL415">
        <f t="shared" si="169"/>
        <v>-4.9642237423875866</v>
      </c>
      <c r="BM415">
        <f>CD415/U415</f>
        <v>5.1947608977420017E-4</v>
      </c>
      <c r="BN415">
        <f>CD415/(U415-K415-J415)</f>
        <v>5.3750727911203655E-4</v>
      </c>
      <c r="BP415">
        <f t="shared" si="170"/>
        <v>5.1972582449276005E-3</v>
      </c>
      <c r="BR415">
        <f t="shared" si="171"/>
        <v>-3.9366584733891052</v>
      </c>
      <c r="BT415">
        <f t="shared" si="172"/>
        <v>2.3551638276945339</v>
      </c>
      <c r="BU415">
        <f t="shared" si="173"/>
        <v>1.4266760655572619</v>
      </c>
      <c r="BW415">
        <f t="shared" si="174"/>
        <v>0.5446312845350979</v>
      </c>
      <c r="BX415">
        <f t="shared" si="175"/>
        <v>2.3002496816545764E-3</v>
      </c>
      <c r="BY415">
        <f t="shared" si="176"/>
        <v>-0.44919366217036305</v>
      </c>
      <c r="CA415">
        <f t="shared" si="177"/>
        <v>26.569843623739711</v>
      </c>
      <c r="CB415">
        <f t="shared" si="178"/>
        <v>3.4044905229998367E-4</v>
      </c>
      <c r="CD415">
        <v>30.46</v>
      </c>
    </row>
    <row r="416" spans="1:82" x14ac:dyDescent="0.3">
      <c r="A416" t="s">
        <v>1032</v>
      </c>
      <c r="B416" t="s">
        <v>1033</v>
      </c>
      <c r="C416" t="s">
        <v>142</v>
      </c>
      <c r="D416" t="s">
        <v>44</v>
      </c>
      <c r="E416">
        <v>4196531</v>
      </c>
      <c r="F416">
        <v>262757</v>
      </c>
      <c r="G416">
        <v>8534671</v>
      </c>
      <c r="H416">
        <v>1933147</v>
      </c>
      <c r="J416">
        <v>2930205</v>
      </c>
      <c r="K416">
        <v>409689</v>
      </c>
      <c r="N416">
        <v>3969016</v>
      </c>
      <c r="O416">
        <v>48742</v>
      </c>
      <c r="P416">
        <v>7175502</v>
      </c>
      <c r="Q416">
        <v>9600</v>
      </c>
      <c r="S416">
        <v>1206089</v>
      </c>
      <c r="T416">
        <v>9600</v>
      </c>
      <c r="U416">
        <v>8534671</v>
      </c>
      <c r="W416">
        <v>5993007</v>
      </c>
      <c r="AA416">
        <v>88333</v>
      </c>
      <c r="AB416">
        <v>6267411</v>
      </c>
      <c r="AE416">
        <v>1156287</v>
      </c>
      <c r="AF416">
        <v>1253715</v>
      </c>
      <c r="AH416">
        <v>1387374</v>
      </c>
      <c r="AI416">
        <v>133659</v>
      </c>
      <c r="AK416">
        <v>1484922</v>
      </c>
      <c r="AM416">
        <v>112083</v>
      </c>
      <c r="AO416">
        <f t="shared" si="179"/>
        <v>1044890.8197825532</v>
      </c>
      <c r="AP416">
        <f t="shared" si="180"/>
        <v>227515</v>
      </c>
      <c r="AQ416">
        <f t="shared" si="181"/>
        <v>8124982</v>
      </c>
      <c r="AS416">
        <f t="shared" si="156"/>
        <v>4565655</v>
      </c>
      <c r="AT416">
        <f t="shared" si="157"/>
        <v>8124982</v>
      </c>
      <c r="AU416" s="3">
        <f t="shared" si="158"/>
        <v>30440000000</v>
      </c>
      <c r="AV416">
        <f t="shared" si="159"/>
        <v>0.22885890847699908</v>
      </c>
      <c r="AW416">
        <f t="shared" si="160"/>
        <v>0.25325763773215454</v>
      </c>
      <c r="AX416">
        <f t="shared" si="161"/>
        <v>0.122291394992335</v>
      </c>
      <c r="AY416">
        <f t="shared" si="162"/>
        <v>0.13548114508456155</v>
      </c>
      <c r="AZ416">
        <f t="shared" si="163"/>
        <v>0.13532892390702495</v>
      </c>
      <c r="BB416">
        <f t="shared" si="164"/>
        <v>0.32523745223850686</v>
      </c>
      <c r="BD416" t="e">
        <f t="shared" si="165"/>
        <v>#DIV/0!</v>
      </c>
      <c r="BF416">
        <f t="shared" si="166"/>
        <v>1.3698495493693794</v>
      </c>
      <c r="BG416">
        <f t="shared" si="167"/>
        <v>1</v>
      </c>
      <c r="BI416">
        <f t="shared" si="168"/>
        <v>-2930205</v>
      </c>
      <c r="BL416">
        <f t="shared" si="169"/>
        <v>0.32523745223850686</v>
      </c>
      <c r="BM416">
        <f>CD416/U416</f>
        <v>3.5666284031335247E-6</v>
      </c>
      <c r="BN416">
        <f>CD416/(U416-K416-J416)</f>
        <v>5.8597318036943648E-6</v>
      </c>
      <c r="BP416">
        <f t="shared" si="170"/>
        <v>0.20003714452427007</v>
      </c>
      <c r="BR416">
        <f t="shared" si="171"/>
        <v>0.22885890847699908</v>
      </c>
      <c r="BT416">
        <f t="shared" si="172"/>
        <v>0.18449196965062606</v>
      </c>
      <c r="BU416">
        <f t="shared" si="173"/>
        <v>0.95199709514285902</v>
      </c>
      <c r="BW416">
        <f t="shared" si="174"/>
        <v>0.70219543319244526</v>
      </c>
      <c r="BX416">
        <f t="shared" si="175"/>
        <v>1.2318447854424747E-6</v>
      </c>
      <c r="BY416">
        <f t="shared" si="176"/>
        <v>3.6301442066392679E-2</v>
      </c>
      <c r="CA416">
        <f t="shared" si="177"/>
        <v>0.48705951298760197</v>
      </c>
      <c r="CB416">
        <f t="shared" si="178"/>
        <v>1.0573227721934102</v>
      </c>
      <c r="CD416">
        <v>30.44</v>
      </c>
    </row>
    <row r="417" spans="1:82" x14ac:dyDescent="0.3">
      <c r="A417" t="s">
        <v>1034</v>
      </c>
      <c r="B417" t="s">
        <v>1035</v>
      </c>
      <c r="C417" t="s">
        <v>43</v>
      </c>
      <c r="D417" t="s">
        <v>44</v>
      </c>
      <c r="E417">
        <v>2022</v>
      </c>
      <c r="F417">
        <v>2022</v>
      </c>
      <c r="G417">
        <v>24022</v>
      </c>
      <c r="H417">
        <v>966</v>
      </c>
      <c r="I417">
        <v>1318</v>
      </c>
      <c r="J417">
        <v>5011</v>
      </c>
      <c r="K417">
        <v>1370</v>
      </c>
      <c r="L417">
        <v>3488</v>
      </c>
      <c r="M417">
        <v>478</v>
      </c>
      <c r="N417">
        <v>2022</v>
      </c>
      <c r="O417">
        <v>2022</v>
      </c>
      <c r="P417">
        <v>21544</v>
      </c>
      <c r="Q417">
        <v>2022</v>
      </c>
      <c r="S417">
        <v>2513</v>
      </c>
      <c r="T417">
        <v>9812</v>
      </c>
      <c r="U417">
        <v>2478</v>
      </c>
      <c r="V417">
        <v>2024</v>
      </c>
      <c r="W417">
        <v>1535</v>
      </c>
      <c r="X417">
        <v>650</v>
      </c>
      <c r="Y417">
        <v>2</v>
      </c>
      <c r="Z417">
        <v>2024</v>
      </c>
      <c r="AA417">
        <v>117</v>
      </c>
      <c r="AB417">
        <v>28130</v>
      </c>
      <c r="AC417">
        <v>34</v>
      </c>
      <c r="AD417">
        <v>2405</v>
      </c>
      <c r="AE417">
        <v>2424</v>
      </c>
      <c r="AF417">
        <v>2024</v>
      </c>
      <c r="AH417">
        <v>1448</v>
      </c>
      <c r="AI417">
        <v>323</v>
      </c>
      <c r="AJ417">
        <v>1099</v>
      </c>
      <c r="AL417">
        <v>2024</v>
      </c>
      <c r="AM417">
        <v>1403</v>
      </c>
      <c r="AO417">
        <f t="shared" si="179"/>
        <v>1883.2872928176796</v>
      </c>
      <c r="AP417">
        <f t="shared" si="180"/>
        <v>0</v>
      </c>
      <c r="AQ417">
        <f t="shared" si="181"/>
        <v>22652</v>
      </c>
      <c r="AS417">
        <f t="shared" si="156"/>
        <v>22000</v>
      </c>
      <c r="AT417">
        <f t="shared" si="157"/>
        <v>1108</v>
      </c>
      <c r="AU417" s="3">
        <f t="shared" si="158"/>
        <v>30410000000</v>
      </c>
      <c r="AV417">
        <f t="shared" si="159"/>
        <v>8.5603967855349072E-2</v>
      </c>
      <c r="AW417">
        <f t="shared" si="160"/>
        <v>0.11018181818181819</v>
      </c>
      <c r="AX417">
        <f t="shared" si="161"/>
        <v>0.15323737126262649</v>
      </c>
      <c r="AY417">
        <f t="shared" si="162"/>
        <v>0.10090750145699776</v>
      </c>
      <c r="AZ417">
        <f t="shared" si="163"/>
        <v>0.19723352318958504</v>
      </c>
      <c r="BB417">
        <f t="shared" si="164"/>
        <v>0</v>
      </c>
      <c r="BD417">
        <f t="shared" si="165"/>
        <v>21.342943854324734</v>
      </c>
      <c r="BF417">
        <f t="shared" si="166"/>
        <v>11.351896690879741</v>
      </c>
      <c r="BG417">
        <f t="shared" si="167"/>
        <v>9.6941081517352696</v>
      </c>
      <c r="BI417">
        <f t="shared" si="168"/>
        <v>-27205</v>
      </c>
      <c r="BL417">
        <f t="shared" si="169"/>
        <v>0</v>
      </c>
      <c r="BM417">
        <f>CD417/U417</f>
        <v>1.2271993543179984E-2</v>
      </c>
      <c r="BN417">
        <f>CD417/(U417-K417-J417)</f>
        <v>-7.7914424801434796E-3</v>
      </c>
      <c r="BP417">
        <f t="shared" si="170"/>
        <v>7.1951653039459648E-2</v>
      </c>
      <c r="BR417">
        <f t="shared" si="171"/>
        <v>8.5603967855349059E-2</v>
      </c>
      <c r="BT417">
        <f t="shared" si="172"/>
        <v>8.6171347316032709E-2</v>
      </c>
      <c r="BU417">
        <f t="shared" si="173"/>
        <v>1.9065856298393139E-2</v>
      </c>
      <c r="BW417">
        <f t="shared" si="174"/>
        <v>0.61945117029862795</v>
      </c>
      <c r="BX417">
        <f t="shared" si="175"/>
        <v>6.1331284721814977E-4</v>
      </c>
      <c r="BY417">
        <f t="shared" si="176"/>
        <v>2.7145410438957461E-5</v>
      </c>
      <c r="CA417">
        <f t="shared" si="177"/>
        <v>0.47774480712166173</v>
      </c>
      <c r="CB417">
        <f t="shared" si="178"/>
        <v>0.76360039564787341</v>
      </c>
      <c r="CD417">
        <v>30.41</v>
      </c>
    </row>
    <row r="418" spans="1:82" x14ac:dyDescent="0.3">
      <c r="A418" t="s">
        <v>1036</v>
      </c>
      <c r="B418" t="s">
        <v>1037</v>
      </c>
      <c r="C418" t="s">
        <v>1024</v>
      </c>
      <c r="D418" t="s">
        <v>110</v>
      </c>
      <c r="E418">
        <v>11077</v>
      </c>
      <c r="F418">
        <v>7141</v>
      </c>
      <c r="G418">
        <v>62859</v>
      </c>
      <c r="H418">
        <v>21</v>
      </c>
      <c r="J418">
        <v>14166</v>
      </c>
      <c r="K418">
        <v>498</v>
      </c>
      <c r="L418">
        <v>20</v>
      </c>
      <c r="M418">
        <v>8</v>
      </c>
      <c r="N418">
        <v>567</v>
      </c>
      <c r="O418">
        <v>317</v>
      </c>
      <c r="P418">
        <v>6952</v>
      </c>
      <c r="S418">
        <v>5006</v>
      </c>
      <c r="U418">
        <v>55907</v>
      </c>
      <c r="V418">
        <v>22</v>
      </c>
      <c r="W418">
        <v>16969</v>
      </c>
      <c r="AB418">
        <v>27426</v>
      </c>
      <c r="AC418">
        <v>22852</v>
      </c>
      <c r="AD418">
        <v>4574</v>
      </c>
      <c r="AE418">
        <v>40</v>
      </c>
      <c r="AF418">
        <v>3839</v>
      </c>
      <c r="AH418">
        <v>282</v>
      </c>
      <c r="AI418">
        <v>534</v>
      </c>
      <c r="AJ418">
        <v>313</v>
      </c>
      <c r="AK418">
        <v>59</v>
      </c>
      <c r="AM418">
        <v>1160</v>
      </c>
      <c r="AO418">
        <f t="shared" si="179"/>
        <v>-35.744680851063826</v>
      </c>
      <c r="AP418">
        <f t="shared" si="180"/>
        <v>10510</v>
      </c>
      <c r="AQ418">
        <f t="shared" si="181"/>
        <v>62361</v>
      </c>
      <c r="AS418">
        <f t="shared" si="156"/>
        <v>62292</v>
      </c>
      <c r="AT418">
        <f t="shared" si="157"/>
        <v>55409</v>
      </c>
      <c r="AU418" s="3">
        <f t="shared" si="158"/>
        <v>30330000000</v>
      </c>
      <c r="AV418">
        <f t="shared" si="159"/>
        <v>-5.7382458182533597E-4</v>
      </c>
      <c r="AW418">
        <f t="shared" si="160"/>
        <v>6.4213703204263795E-4</v>
      </c>
      <c r="AX418">
        <f t="shared" si="161"/>
        <v>-6.393596660715801E-4</v>
      </c>
      <c r="AY418">
        <f t="shared" si="162"/>
        <v>6.3634483526623081E-4</v>
      </c>
      <c r="AZ418">
        <f t="shared" si="163"/>
        <v>7.1547391203248252E-4</v>
      </c>
      <c r="BB418">
        <f t="shared" si="164"/>
        <v>9.4715212226289093E-4</v>
      </c>
      <c r="BD418" t="e">
        <f t="shared" si="165"/>
        <v>#DIV/0!</v>
      </c>
      <c r="BF418">
        <f t="shared" si="166"/>
        <v>0.49559089266353451</v>
      </c>
      <c r="BG418">
        <f t="shared" si="167"/>
        <v>1.1243493659112456</v>
      </c>
      <c r="BI418">
        <f t="shared" si="168"/>
        <v>-21118</v>
      </c>
      <c r="BL418">
        <f t="shared" si="169"/>
        <v>9.4715212226289093E-4</v>
      </c>
      <c r="BM418">
        <f>CD418/U418</f>
        <v>5.4250809379862981E-4</v>
      </c>
      <c r="BN418">
        <f>CD418/(U418-K418-J418)</f>
        <v>7.3539752200373391E-4</v>
      </c>
      <c r="BP418">
        <f t="shared" si="170"/>
        <v>0.13997666447896157</v>
      </c>
      <c r="BR418">
        <f t="shared" si="171"/>
        <v>-5.7382458182533597E-4</v>
      </c>
      <c r="BT418">
        <f t="shared" si="172"/>
        <v>1.4584700649019179E-3</v>
      </c>
      <c r="BU418">
        <f t="shared" si="173"/>
        <v>0.8814807744316645</v>
      </c>
      <c r="BW418">
        <f t="shared" si="174"/>
        <v>0.30352192033197989</v>
      </c>
      <c r="BX418">
        <f t="shared" si="175"/>
        <v>5.0948379506163656E-3</v>
      </c>
      <c r="BY418">
        <f t="shared" si="176"/>
        <v>0.38392481754012175</v>
      </c>
      <c r="CA418">
        <f t="shared" si="177"/>
        <v>3.7037037037037035E-2</v>
      </c>
      <c r="CB418">
        <f t="shared" si="178"/>
        <v>19.52204585537919</v>
      </c>
      <c r="CD418">
        <v>30.33</v>
      </c>
    </row>
    <row r="419" spans="1:82" x14ac:dyDescent="0.3">
      <c r="A419" t="s">
        <v>1038</v>
      </c>
      <c r="B419" t="s">
        <v>1039</v>
      </c>
      <c r="C419" t="s">
        <v>151</v>
      </c>
      <c r="D419" t="s">
        <v>110</v>
      </c>
      <c r="E419">
        <v>22369</v>
      </c>
      <c r="F419">
        <v>78133</v>
      </c>
      <c r="G419">
        <v>109642</v>
      </c>
      <c r="H419">
        <v>7245</v>
      </c>
      <c r="J419">
        <v>676</v>
      </c>
      <c r="K419">
        <v>11</v>
      </c>
      <c r="L419">
        <v>43</v>
      </c>
      <c r="M419">
        <v>245</v>
      </c>
      <c r="N419">
        <v>3701</v>
      </c>
      <c r="O419">
        <v>54834</v>
      </c>
      <c r="P419">
        <v>100502</v>
      </c>
      <c r="S419">
        <v>5</v>
      </c>
      <c r="U419">
        <v>318</v>
      </c>
      <c r="AB419">
        <v>39993</v>
      </c>
      <c r="AE419">
        <v>4056</v>
      </c>
      <c r="AF419">
        <v>2011</v>
      </c>
      <c r="AH419">
        <v>2960</v>
      </c>
      <c r="AJ419">
        <v>911</v>
      </c>
      <c r="AK419">
        <v>11763</v>
      </c>
      <c r="AL419">
        <v>1571</v>
      </c>
      <c r="AM419">
        <v>-8796</v>
      </c>
      <c r="AN419">
        <v>2634</v>
      </c>
      <c r="AO419">
        <f t="shared" si="179"/>
        <v>4056</v>
      </c>
      <c r="AP419">
        <f t="shared" si="180"/>
        <v>18668</v>
      </c>
      <c r="AQ419">
        <f t="shared" si="181"/>
        <v>109631</v>
      </c>
      <c r="AS419">
        <f t="shared" si="156"/>
        <v>105941</v>
      </c>
      <c r="AT419">
        <f t="shared" si="157"/>
        <v>307</v>
      </c>
      <c r="AU419" s="3">
        <f t="shared" si="158"/>
        <v>30270000000</v>
      </c>
      <c r="AV419">
        <f t="shared" si="159"/>
        <v>3.8285460775337218E-2</v>
      </c>
      <c r="AW419">
        <f t="shared" si="160"/>
        <v>3.8285460775337218E-2</v>
      </c>
      <c r="AX419">
        <f t="shared" si="161"/>
        <v>12.754716981132075</v>
      </c>
      <c r="AY419">
        <f t="shared" si="162"/>
        <v>3.699312307327484E-2</v>
      </c>
      <c r="AZ419">
        <f t="shared" si="163"/>
        <v>12.754716981132075</v>
      </c>
      <c r="BB419">
        <f t="shared" si="164"/>
        <v>0.11103349977817842</v>
      </c>
      <c r="BD419" t="e">
        <f t="shared" si="165"/>
        <v>#DIV/0!</v>
      </c>
      <c r="BF419">
        <f t="shared" si="166"/>
        <v>-11.821755838013598</v>
      </c>
      <c r="BG419">
        <f t="shared" si="167"/>
        <v>344.7861635220126</v>
      </c>
      <c r="BI419">
        <f t="shared" si="168"/>
        <v>-110000</v>
      </c>
      <c r="BL419">
        <f t="shared" si="169"/>
        <v>0.11103349977817842</v>
      </c>
      <c r="BM419">
        <f>CD419/U419</f>
        <v>9.5188679245283014E-2</v>
      </c>
      <c r="BN419">
        <f>CD419/(U419-K419-J419)</f>
        <v>-8.2032520325203251E-2</v>
      </c>
      <c r="BP419">
        <f t="shared" si="170"/>
        <v>5.0283799664941363E-2</v>
      </c>
      <c r="BR419">
        <f t="shared" si="171"/>
        <v>3.8285460775337218E-2</v>
      </c>
      <c r="BT419">
        <f t="shared" si="172"/>
        <v>0.10141774810591854</v>
      </c>
      <c r="BU419">
        <f t="shared" si="173"/>
        <v>2.8000218894219369E-3</v>
      </c>
      <c r="BW419">
        <f t="shared" si="174"/>
        <v>0</v>
      </c>
      <c r="BX419">
        <f t="shared" si="175"/>
        <v>3.9460083832356246E-3</v>
      </c>
      <c r="BY419">
        <f t="shared" si="176"/>
        <v>0.46693115904848331</v>
      </c>
      <c r="CA419">
        <f t="shared" si="177"/>
        <v>1.9575790326938665</v>
      </c>
      <c r="CB419">
        <f t="shared" si="178"/>
        <v>5.9778438259929745</v>
      </c>
      <c r="CD419">
        <v>30.27</v>
      </c>
    </row>
    <row r="420" spans="1:82" x14ac:dyDescent="0.3">
      <c r="A420" t="s">
        <v>1040</v>
      </c>
      <c r="B420" t="s">
        <v>1041</v>
      </c>
      <c r="C420" t="s">
        <v>148</v>
      </c>
      <c r="D420" t="s">
        <v>44</v>
      </c>
      <c r="E420">
        <v>290</v>
      </c>
      <c r="F420">
        <v>1050</v>
      </c>
      <c r="G420">
        <v>27681</v>
      </c>
      <c r="H420">
        <v>1890</v>
      </c>
      <c r="J420">
        <v>8799</v>
      </c>
      <c r="K420">
        <v>1295</v>
      </c>
      <c r="L420">
        <v>2494</v>
      </c>
      <c r="N420">
        <v>6254</v>
      </c>
      <c r="O420">
        <v>14442</v>
      </c>
      <c r="P420">
        <v>19664</v>
      </c>
      <c r="Q420">
        <v>650</v>
      </c>
      <c r="R420">
        <v>5309</v>
      </c>
      <c r="T420">
        <v>5309</v>
      </c>
      <c r="U420">
        <v>7940</v>
      </c>
      <c r="W420">
        <v>109</v>
      </c>
      <c r="AA420">
        <v>3158</v>
      </c>
      <c r="AB420">
        <v>9930</v>
      </c>
      <c r="AE420">
        <v>627</v>
      </c>
      <c r="AF420">
        <v>1055</v>
      </c>
      <c r="AH420">
        <v>104</v>
      </c>
      <c r="AI420">
        <v>192</v>
      </c>
      <c r="AK420">
        <v>1512</v>
      </c>
      <c r="AM420">
        <v>226</v>
      </c>
      <c r="AN420">
        <v>1376</v>
      </c>
      <c r="AO420">
        <f t="shared" si="179"/>
        <v>-530.53846153846155</v>
      </c>
      <c r="AP420">
        <f t="shared" si="180"/>
        <v>-5964</v>
      </c>
      <c r="AQ420">
        <f t="shared" si="181"/>
        <v>26386</v>
      </c>
      <c r="AS420">
        <f t="shared" si="156"/>
        <v>21427</v>
      </c>
      <c r="AT420">
        <f t="shared" si="157"/>
        <v>6645</v>
      </c>
      <c r="AU420" s="3">
        <f t="shared" si="158"/>
        <v>30190000000</v>
      </c>
      <c r="AV420">
        <f t="shared" si="159"/>
        <v>-2.4760277292129627E-2</v>
      </c>
      <c r="AW420">
        <f t="shared" si="160"/>
        <v>2.926214589069865E-2</v>
      </c>
      <c r="AX420">
        <f t="shared" si="161"/>
        <v>-4.0043660769753305E-2</v>
      </c>
      <c r="AY420">
        <f t="shared" si="162"/>
        <v>2.2650915790614502E-2</v>
      </c>
      <c r="AZ420">
        <f t="shared" si="163"/>
        <v>4.7324326364253905E-2</v>
      </c>
      <c r="BB420">
        <f t="shared" si="164"/>
        <v>7.0565174779483833E-2</v>
      </c>
      <c r="BD420" t="e">
        <f t="shared" si="165"/>
        <v>#DIV/0!</v>
      </c>
      <c r="BF420">
        <f t="shared" si="166"/>
        <v>1.2988881621975148</v>
      </c>
      <c r="BG420">
        <f t="shared" si="167"/>
        <v>3.4862720403022669</v>
      </c>
      <c r="BI420">
        <f t="shared" si="168"/>
        <v>-28540</v>
      </c>
      <c r="BL420">
        <f t="shared" si="169"/>
        <v>7.0565174779483833E-2</v>
      </c>
      <c r="BM420">
        <f>CD420/U420</f>
        <v>3.802267002518892E-3</v>
      </c>
      <c r="BN420">
        <f>CD420/(U420-K420-J420)</f>
        <v>-1.4015784586815228E-2</v>
      </c>
      <c r="BP420">
        <f t="shared" si="170"/>
        <v>0.10624370594159113</v>
      </c>
      <c r="BR420">
        <f t="shared" si="171"/>
        <v>-2.4760277292129627E-2</v>
      </c>
      <c r="BT420">
        <f t="shared" si="172"/>
        <v>6.3141993957703924E-2</v>
      </c>
      <c r="BU420">
        <f t="shared" si="173"/>
        <v>0.24005635634550776</v>
      </c>
      <c r="BW420">
        <f t="shared" si="174"/>
        <v>1.3727959697732998E-2</v>
      </c>
      <c r="BX420">
        <f t="shared" si="175"/>
        <v>3.3040465476502623E-4</v>
      </c>
      <c r="BY420">
        <f t="shared" si="176"/>
        <v>-0.60059955988690905</v>
      </c>
      <c r="CA420">
        <f t="shared" si="177"/>
        <v>0.30220658778381837</v>
      </c>
      <c r="CB420">
        <f t="shared" si="178"/>
        <v>4.6370322993284301E-2</v>
      </c>
      <c r="CD420">
        <v>30.19</v>
      </c>
    </row>
    <row r="421" spans="1:82" x14ac:dyDescent="0.3">
      <c r="A421" t="s">
        <v>1042</v>
      </c>
      <c r="B421" t="s">
        <v>1043</v>
      </c>
      <c r="C421" t="s">
        <v>164</v>
      </c>
      <c r="D421" t="s">
        <v>44</v>
      </c>
      <c r="G421">
        <v>140.69999999999999</v>
      </c>
      <c r="H421">
        <v>39782</v>
      </c>
      <c r="I421">
        <v>161845</v>
      </c>
      <c r="J421">
        <v>1251908</v>
      </c>
      <c r="L421">
        <v>41926</v>
      </c>
      <c r="P421">
        <v>10386802</v>
      </c>
      <c r="R421">
        <v>18</v>
      </c>
      <c r="S421">
        <v>66818</v>
      </c>
      <c r="T421">
        <v>4470000</v>
      </c>
      <c r="U421">
        <v>13317404</v>
      </c>
      <c r="V421">
        <v>4202322</v>
      </c>
      <c r="W421">
        <v>5066525</v>
      </c>
      <c r="AB421">
        <v>12385.1</v>
      </c>
      <c r="AD421">
        <v>4501.3</v>
      </c>
      <c r="AF421">
        <v>1058.5999999999999</v>
      </c>
      <c r="AH421">
        <v>1392892</v>
      </c>
      <c r="AI421">
        <v>334.3</v>
      </c>
      <c r="AK421">
        <v>277589</v>
      </c>
      <c r="AL421">
        <v>562531</v>
      </c>
      <c r="AM421">
        <v>308.5</v>
      </c>
      <c r="AN421">
        <v>-284942</v>
      </c>
      <c r="AO421">
        <f t="shared" si="179"/>
        <v>0</v>
      </c>
      <c r="AP421">
        <f t="shared" si="180"/>
        <v>0</v>
      </c>
      <c r="AQ421">
        <f t="shared" si="181"/>
        <v>140.69999999999999</v>
      </c>
      <c r="AS421">
        <f t="shared" si="156"/>
        <v>140.69999999999999</v>
      </c>
      <c r="AT421">
        <f t="shared" si="157"/>
        <v>13317404</v>
      </c>
      <c r="AU421" s="3">
        <f t="shared" si="158"/>
        <v>30110000000</v>
      </c>
      <c r="AV421">
        <f t="shared" si="159"/>
        <v>0</v>
      </c>
      <c r="AW421">
        <f t="shared" si="160"/>
        <v>0</v>
      </c>
      <c r="AX421">
        <f t="shared" si="161"/>
        <v>0</v>
      </c>
      <c r="AY421">
        <f t="shared" si="162"/>
        <v>0</v>
      </c>
      <c r="AZ421">
        <f t="shared" si="163"/>
        <v>0</v>
      </c>
      <c r="BB421">
        <f t="shared" si="164"/>
        <v>1972.9140014214643</v>
      </c>
      <c r="BD421">
        <f t="shared" si="165"/>
        <v>7.6524452408168311E-2</v>
      </c>
      <c r="BF421">
        <f t="shared" si="166"/>
        <v>9.2999230631874547E-4</v>
      </c>
      <c r="BG421">
        <f t="shared" si="167"/>
        <v>1.0565122151434317E-5</v>
      </c>
      <c r="BI421">
        <f t="shared" si="168"/>
        <v>12065355.300000001</v>
      </c>
      <c r="BL421">
        <f t="shared" si="169"/>
        <v>1972.9140014214643</v>
      </c>
      <c r="BM421">
        <f>CD421/U421</f>
        <v>2.2609511583488794E-6</v>
      </c>
      <c r="BN421">
        <f>CD421/(U421-K421-J421)</f>
        <v>2.4955459767256976E-6</v>
      </c>
      <c r="BP421">
        <f t="shared" si="170"/>
        <v>8.5473674011513831E-2</v>
      </c>
      <c r="BR421">
        <f t="shared" si="171"/>
        <v>0</v>
      </c>
      <c r="BT421">
        <f t="shared" si="172"/>
        <v>0</v>
      </c>
      <c r="BU421">
        <f t="shared" si="173"/>
        <v>94651.058990760488</v>
      </c>
      <c r="BW421">
        <f t="shared" si="174"/>
        <v>0.38044389131695638</v>
      </c>
      <c r="BX421" t="e">
        <f t="shared" si="175"/>
        <v>#DIV/0!</v>
      </c>
      <c r="BY421" t="e">
        <f t="shared" si="176"/>
        <v>#DIV/0!</v>
      </c>
      <c r="CA421" t="e">
        <f t="shared" si="177"/>
        <v>#DIV/0!</v>
      </c>
      <c r="CB421" t="e">
        <f t="shared" si="178"/>
        <v>#DIV/0!</v>
      </c>
      <c r="CD421">
        <v>30.11</v>
      </c>
    </row>
    <row r="422" spans="1:82" x14ac:dyDescent="0.3">
      <c r="A422" t="s">
        <v>1044</v>
      </c>
      <c r="B422" t="s">
        <v>1045</v>
      </c>
      <c r="C422" t="s">
        <v>185</v>
      </c>
      <c r="D422" t="s">
        <v>44</v>
      </c>
      <c r="E422">
        <v>135.69999999999999</v>
      </c>
      <c r="F422">
        <v>135.69999999999999</v>
      </c>
      <c r="G422">
        <v>135.69999999999999</v>
      </c>
      <c r="H422">
        <v>47929</v>
      </c>
      <c r="I422">
        <v>135.69999999999999</v>
      </c>
      <c r="J422">
        <v>135.69999999999999</v>
      </c>
      <c r="K422">
        <v>135.69999999999999</v>
      </c>
      <c r="L422">
        <v>26634</v>
      </c>
      <c r="P422">
        <v>5186434</v>
      </c>
      <c r="U422">
        <v>10992470</v>
      </c>
      <c r="W422">
        <v>1141631</v>
      </c>
      <c r="Y422">
        <v>135.69999999999999</v>
      </c>
      <c r="AB422">
        <v>2295427</v>
      </c>
      <c r="AF422">
        <v>-36072</v>
      </c>
      <c r="AH422">
        <v>469228</v>
      </c>
      <c r="AI422">
        <v>48782</v>
      </c>
      <c r="AJ422">
        <v>109584</v>
      </c>
      <c r="AK422">
        <v>999555</v>
      </c>
      <c r="AL422">
        <v>135.69999999999999</v>
      </c>
      <c r="AM422">
        <v>16660</v>
      </c>
      <c r="AN422">
        <v>999419.3</v>
      </c>
      <c r="AO422">
        <f t="shared" si="179"/>
        <v>0</v>
      </c>
      <c r="AP422">
        <f t="shared" si="180"/>
        <v>135.69999999999999</v>
      </c>
      <c r="AQ422">
        <f t="shared" si="181"/>
        <v>0</v>
      </c>
      <c r="AS422">
        <f t="shared" si="156"/>
        <v>135.69999999999999</v>
      </c>
      <c r="AT422">
        <f t="shared" si="157"/>
        <v>10992334.300000001</v>
      </c>
      <c r="AU422" s="3">
        <f t="shared" si="158"/>
        <v>30030000000</v>
      </c>
      <c r="AV422">
        <f t="shared" si="159"/>
        <v>0</v>
      </c>
      <c r="AW422">
        <f t="shared" si="160"/>
        <v>0</v>
      </c>
      <c r="AX422">
        <f t="shared" si="161"/>
        <v>0</v>
      </c>
      <c r="AY422">
        <f t="shared" si="162"/>
        <v>0</v>
      </c>
      <c r="AZ422">
        <f t="shared" si="163"/>
        <v>0</v>
      </c>
      <c r="BB422">
        <f t="shared" si="164"/>
        <v>7365.9174649963161</v>
      </c>
      <c r="BD422">
        <f t="shared" si="165"/>
        <v>16915.453205600592</v>
      </c>
      <c r="BF422">
        <f t="shared" si="166"/>
        <v>0.2088181273180641</v>
      </c>
      <c r="BG422">
        <f t="shared" si="167"/>
        <v>1.2344814222827079E-5</v>
      </c>
      <c r="BI422">
        <f t="shared" si="168"/>
        <v>10992198.600000001</v>
      </c>
      <c r="BL422">
        <f t="shared" si="169"/>
        <v>7365.9174649963161</v>
      </c>
      <c r="BM422">
        <f>CD422/U422</f>
        <v>2.7318700892520061E-6</v>
      </c>
      <c r="BN422">
        <f>CD422/(U422-K422-J422)</f>
        <v>2.7319375397747996E-6</v>
      </c>
      <c r="BP422">
        <f t="shared" si="170"/>
        <v>-1.5714723230144109E-2</v>
      </c>
      <c r="BR422">
        <f t="shared" si="171"/>
        <v>0</v>
      </c>
      <c r="BT422">
        <f t="shared" si="172"/>
        <v>0</v>
      </c>
      <c r="BU422">
        <f t="shared" si="173"/>
        <v>81004.674281503321</v>
      </c>
      <c r="BW422">
        <f t="shared" si="174"/>
        <v>0.10385573033176347</v>
      </c>
      <c r="BX422" t="e">
        <f t="shared" si="175"/>
        <v>#DIV/0!</v>
      </c>
      <c r="BY422" t="e">
        <f t="shared" si="176"/>
        <v>#DIV/0!</v>
      </c>
      <c r="CA422" t="e">
        <f t="shared" si="177"/>
        <v>#DIV/0!</v>
      </c>
      <c r="CB422" t="e">
        <f t="shared" si="178"/>
        <v>#DIV/0!</v>
      </c>
      <c r="CD422">
        <v>30.03</v>
      </c>
    </row>
    <row r="423" spans="1:82" x14ac:dyDescent="0.3">
      <c r="A423" t="s">
        <v>1046</v>
      </c>
      <c r="B423" t="s">
        <v>1047</v>
      </c>
      <c r="C423" t="s">
        <v>1048</v>
      </c>
      <c r="D423" t="s">
        <v>110</v>
      </c>
      <c r="E423">
        <v>6009.7</v>
      </c>
      <c r="F423">
        <v>11497.3</v>
      </c>
      <c r="G423">
        <v>18900.599999999999</v>
      </c>
      <c r="H423">
        <v>4170.8</v>
      </c>
      <c r="I423">
        <v>97.2</v>
      </c>
      <c r="K423">
        <v>4</v>
      </c>
      <c r="L423">
        <v>7</v>
      </c>
      <c r="M423">
        <v>5</v>
      </c>
      <c r="N423">
        <v>8152.8</v>
      </c>
      <c r="O423">
        <v>2317.3000000000002</v>
      </c>
      <c r="P423">
        <v>17507</v>
      </c>
      <c r="Q423">
        <v>11</v>
      </c>
      <c r="S423">
        <v>9</v>
      </c>
      <c r="T423">
        <v>2.67</v>
      </c>
      <c r="U423">
        <v>17507</v>
      </c>
      <c r="W423">
        <v>5588.6</v>
      </c>
      <c r="Y423">
        <v>1481.7</v>
      </c>
      <c r="AB423">
        <v>15058.8</v>
      </c>
      <c r="AE423">
        <v>1682</v>
      </c>
      <c r="AF423">
        <v>2</v>
      </c>
      <c r="AH423">
        <v>13</v>
      </c>
      <c r="AI423">
        <v>-1</v>
      </c>
      <c r="AJ423">
        <v>1923.7</v>
      </c>
      <c r="AK423">
        <v>3415.7</v>
      </c>
      <c r="AL423">
        <v>1760.1</v>
      </c>
      <c r="AM423">
        <v>9</v>
      </c>
      <c r="AN423">
        <v>1655.6</v>
      </c>
      <c r="AO423">
        <f t="shared" si="179"/>
        <v>1811.3846153846152</v>
      </c>
      <c r="AP423">
        <f t="shared" si="180"/>
        <v>-2143.1000000000004</v>
      </c>
      <c r="AQ423">
        <f t="shared" si="181"/>
        <v>18896.599999999999</v>
      </c>
      <c r="AS423">
        <f t="shared" si="156"/>
        <v>10747.8</v>
      </c>
      <c r="AT423">
        <f t="shared" si="157"/>
        <v>17503</v>
      </c>
      <c r="AU423" s="3">
        <f t="shared" si="158"/>
        <v>29990000000</v>
      </c>
      <c r="AV423">
        <f t="shared" si="159"/>
        <v>0.16853538541697979</v>
      </c>
      <c r="AW423">
        <f t="shared" si="160"/>
        <v>0.15649714360148123</v>
      </c>
      <c r="AX423">
        <f t="shared" si="161"/>
        <v>0.10345052850137183</v>
      </c>
      <c r="AY423">
        <f t="shared" si="162"/>
        <v>8.8991883855538981E-2</v>
      </c>
      <c r="AZ423">
        <f t="shared" si="163"/>
        <v>9.6061205036988145E-2</v>
      </c>
      <c r="BB423">
        <f t="shared" si="164"/>
        <v>0.31780457395932193</v>
      </c>
      <c r="BD423">
        <f t="shared" si="165"/>
        <v>154.92592592592592</v>
      </c>
      <c r="BF423">
        <f t="shared" si="166"/>
        <v>1.6079528467090931</v>
      </c>
      <c r="BG423">
        <f t="shared" si="167"/>
        <v>1.079602444736391</v>
      </c>
      <c r="BI423">
        <f t="shared" si="168"/>
        <v>-1393.5999999999985</v>
      </c>
      <c r="BL423">
        <f t="shared" si="169"/>
        <v>0.31780457395932193</v>
      </c>
      <c r="BM423">
        <f>CD423/U423</f>
        <v>1.7130290740846519E-3</v>
      </c>
      <c r="BN423">
        <f>CD423/(U423-K423-J423)</f>
        <v>1.7134205564760326E-3</v>
      </c>
      <c r="BP423">
        <f t="shared" si="170"/>
        <v>1.328127075198555E-4</v>
      </c>
      <c r="BR423">
        <f t="shared" si="171"/>
        <v>0.16853538541697979</v>
      </c>
      <c r="BT423">
        <f t="shared" si="172"/>
        <v>0.11169548702419849</v>
      </c>
      <c r="BU423">
        <f t="shared" si="173"/>
        <v>0.9260552575050528</v>
      </c>
      <c r="BW423">
        <f t="shared" si="174"/>
        <v>0.3192208830753413</v>
      </c>
      <c r="BX423">
        <f t="shared" si="175"/>
        <v>0.62404940633892647</v>
      </c>
      <c r="BY423">
        <f t="shared" si="176"/>
        <v>-0.14226654713731512</v>
      </c>
      <c r="CA423">
        <f t="shared" si="177"/>
        <v>0.51157884407810816</v>
      </c>
      <c r="CB423">
        <f t="shared" si="178"/>
        <v>0.73651996859974478</v>
      </c>
      <c r="CD423">
        <v>29.99</v>
      </c>
    </row>
    <row r="424" spans="1:82" x14ac:dyDescent="0.3">
      <c r="A424" t="s">
        <v>1049</v>
      </c>
      <c r="B424" t="s">
        <v>1050</v>
      </c>
      <c r="C424" t="s">
        <v>1051</v>
      </c>
      <c r="D424" t="s">
        <v>44</v>
      </c>
      <c r="G424">
        <v>50251091</v>
      </c>
      <c r="H424">
        <v>4662643</v>
      </c>
      <c r="J424">
        <v>3442359</v>
      </c>
      <c r="L424">
        <v>1053211</v>
      </c>
      <c r="M424">
        <v>15634886</v>
      </c>
      <c r="P424">
        <v>10067424</v>
      </c>
      <c r="S424">
        <v>1839440</v>
      </c>
      <c r="T424">
        <v>-9.4</v>
      </c>
      <c r="U424">
        <v>28021225</v>
      </c>
      <c r="V424">
        <v>3649564</v>
      </c>
      <c r="W424">
        <v>25753078</v>
      </c>
      <c r="Z424">
        <v>162338</v>
      </c>
      <c r="AA424">
        <v>7529</v>
      </c>
      <c r="AB424">
        <v>33906426</v>
      </c>
      <c r="AD424">
        <v>-1</v>
      </c>
      <c r="AE424">
        <v>5342252</v>
      </c>
      <c r="AF424">
        <v>790476</v>
      </c>
      <c r="AH424">
        <v>5342252</v>
      </c>
      <c r="AI424">
        <v>1217253</v>
      </c>
      <c r="AK424">
        <v>2403379</v>
      </c>
      <c r="AM424">
        <v>115528</v>
      </c>
      <c r="AO424">
        <f t="shared" si="179"/>
        <v>4124999</v>
      </c>
      <c r="AP424">
        <f t="shared" si="180"/>
        <v>0</v>
      </c>
      <c r="AQ424">
        <f t="shared" si="181"/>
        <v>50251091</v>
      </c>
      <c r="AS424">
        <f t="shared" si="156"/>
        <v>50251091</v>
      </c>
      <c r="AT424">
        <f t="shared" si="157"/>
        <v>28021225</v>
      </c>
      <c r="AU424" s="3">
        <f t="shared" si="158"/>
        <v>29870000000</v>
      </c>
      <c r="AV424">
        <f t="shared" si="159"/>
        <v>8.2087750094818834E-2</v>
      </c>
      <c r="AW424">
        <f t="shared" si="160"/>
        <v>0.10631116446805106</v>
      </c>
      <c r="AX424">
        <f t="shared" si="161"/>
        <v>0.14720985195231859</v>
      </c>
      <c r="AY424">
        <f t="shared" si="162"/>
        <v>0.10631116446805106</v>
      </c>
      <c r="AZ424">
        <f t="shared" si="163"/>
        <v>0.19065025858478457</v>
      </c>
      <c r="BB424">
        <f t="shared" si="164"/>
        <v>4.78273994090994E-2</v>
      </c>
      <c r="BD424" t="e">
        <f t="shared" si="165"/>
        <v>#DIV/0!</v>
      </c>
      <c r="BF424">
        <f t="shared" si="166"/>
        <v>1.2100265423799281</v>
      </c>
      <c r="BG424">
        <f t="shared" si="167"/>
        <v>1.7933224189877495</v>
      </c>
      <c r="BI424">
        <f t="shared" si="168"/>
        <v>-25672225</v>
      </c>
      <c r="BL424">
        <f t="shared" si="169"/>
        <v>4.78273994090994E-2</v>
      </c>
      <c r="BM424">
        <f>CD424/U424</f>
        <v>1.0659776651449036E-6</v>
      </c>
      <c r="BN424">
        <f>CD424/(U424-K424-J424)</f>
        <v>1.2152716891007096E-6</v>
      </c>
      <c r="BP424">
        <f t="shared" si="170"/>
        <v>2.3313456865079202E-2</v>
      </c>
      <c r="BR424">
        <f t="shared" si="171"/>
        <v>8.2087750094818834E-2</v>
      </c>
      <c r="BT424">
        <f t="shared" si="172"/>
        <v>0.15755868813775889</v>
      </c>
      <c r="BU424">
        <f t="shared" si="173"/>
        <v>0.55762421158179432</v>
      </c>
      <c r="BW424">
        <f t="shared" si="174"/>
        <v>0.91905610836071583</v>
      </c>
      <c r="BX424" t="e">
        <f t="shared" si="175"/>
        <v>#DIV/0!</v>
      </c>
      <c r="BY424" t="e">
        <f t="shared" si="176"/>
        <v>#DIV/0!</v>
      </c>
      <c r="CA424" t="e">
        <f t="shared" si="177"/>
        <v>#DIV/0!</v>
      </c>
      <c r="CB424" t="e">
        <f t="shared" si="178"/>
        <v>#DIV/0!</v>
      </c>
      <c r="CD424">
        <v>29.87</v>
      </c>
    </row>
    <row r="425" spans="1:82" x14ac:dyDescent="0.3">
      <c r="A425" t="s">
        <v>1052</v>
      </c>
      <c r="B425" t="s">
        <v>1053</v>
      </c>
      <c r="C425" t="s">
        <v>842</v>
      </c>
      <c r="D425" t="s">
        <v>110</v>
      </c>
      <c r="E425">
        <v>18559</v>
      </c>
      <c r="F425">
        <v>295771</v>
      </c>
      <c r="G425">
        <v>332708</v>
      </c>
      <c r="H425">
        <v>35782</v>
      </c>
      <c r="J425">
        <v>11</v>
      </c>
      <c r="K425">
        <v>51</v>
      </c>
      <c r="L425">
        <v>2973</v>
      </c>
      <c r="M425">
        <v>1396</v>
      </c>
      <c r="N425">
        <v>8724</v>
      </c>
      <c r="O425">
        <v>42555</v>
      </c>
      <c r="P425">
        <v>140865</v>
      </c>
      <c r="R425">
        <v>67024</v>
      </c>
      <c r="S425">
        <v>698</v>
      </c>
      <c r="T425">
        <v>67024</v>
      </c>
      <c r="U425">
        <v>182696</v>
      </c>
      <c r="V425">
        <v>21</v>
      </c>
      <c r="W425">
        <v>21</v>
      </c>
      <c r="Y425">
        <v>21</v>
      </c>
      <c r="AA425">
        <v>21</v>
      </c>
      <c r="AB425">
        <v>107074</v>
      </c>
      <c r="AC425">
        <v>55158</v>
      </c>
      <c r="AD425">
        <v>23925</v>
      </c>
      <c r="AE425">
        <v>14340</v>
      </c>
      <c r="AF425">
        <v>19026</v>
      </c>
      <c r="AG425">
        <v>19513</v>
      </c>
      <c r="AH425">
        <v>23090</v>
      </c>
      <c r="AI425">
        <v>4064</v>
      </c>
      <c r="AJ425">
        <v>7657</v>
      </c>
      <c r="AK425">
        <v>24200</v>
      </c>
      <c r="AM425">
        <v>3532</v>
      </c>
      <c r="AO425">
        <f t="shared" si="179"/>
        <v>11816.060632308359</v>
      </c>
      <c r="AP425">
        <f t="shared" si="180"/>
        <v>9835</v>
      </c>
      <c r="AQ425">
        <f t="shared" si="181"/>
        <v>332657</v>
      </c>
      <c r="AS425">
        <f t="shared" si="156"/>
        <v>323984</v>
      </c>
      <c r="AT425">
        <f t="shared" si="157"/>
        <v>182645</v>
      </c>
      <c r="AU425" s="3">
        <f t="shared" si="158"/>
        <v>29720000000</v>
      </c>
      <c r="AV425">
        <f t="shared" si="159"/>
        <v>3.6471123982382954E-2</v>
      </c>
      <c r="AW425">
        <f t="shared" si="160"/>
        <v>4.4261445009630106E-2</v>
      </c>
      <c r="AX425">
        <f t="shared" si="161"/>
        <v>4.7317237835609323E-2</v>
      </c>
      <c r="AY425">
        <f t="shared" si="162"/>
        <v>4.3100857208122435E-2</v>
      </c>
      <c r="AZ425">
        <f t="shared" si="163"/>
        <v>5.7424315233061025E-2</v>
      </c>
      <c r="BB425">
        <f t="shared" si="164"/>
        <v>7.469504666897131E-2</v>
      </c>
      <c r="BD425" t="e">
        <f t="shared" si="165"/>
        <v>#DIV/0!</v>
      </c>
      <c r="BF425">
        <f t="shared" si="166"/>
        <v>0.44429783066938872</v>
      </c>
      <c r="BG425">
        <f t="shared" si="167"/>
        <v>1.8211017208915357</v>
      </c>
      <c r="BI425">
        <f t="shared" si="168"/>
        <v>-150023</v>
      </c>
      <c r="BL425">
        <f t="shared" si="169"/>
        <v>7.469504666897131E-2</v>
      </c>
      <c r="BM425">
        <f>CD425/U425</f>
        <v>1.6267460699741646E-4</v>
      </c>
      <c r="BN425">
        <f>CD425/(U425-K425-J425)</f>
        <v>1.6272983124719385E-4</v>
      </c>
      <c r="BP425">
        <f t="shared" si="170"/>
        <v>0.17769019556568355</v>
      </c>
      <c r="BR425">
        <f t="shared" si="171"/>
        <v>3.6471123982382954E-2</v>
      </c>
      <c r="BT425">
        <f t="shared" si="172"/>
        <v>0.13392606982087155</v>
      </c>
      <c r="BU425">
        <f t="shared" si="173"/>
        <v>0.5489648580737464</v>
      </c>
      <c r="BW425">
        <f t="shared" si="174"/>
        <v>1.149450453211893E-4</v>
      </c>
      <c r="BX425">
        <f t="shared" si="175"/>
        <v>3.1897878782927559E-4</v>
      </c>
      <c r="BY425">
        <f t="shared" si="176"/>
        <v>9.1870737354533424E-2</v>
      </c>
      <c r="CA425">
        <f t="shared" si="177"/>
        <v>4.101558917927556</v>
      </c>
      <c r="CB425">
        <f t="shared" si="178"/>
        <v>1.9673314993122422</v>
      </c>
      <c r="CD425">
        <v>29.72</v>
      </c>
    </row>
    <row r="426" spans="1:82" x14ac:dyDescent="0.3">
      <c r="A426" t="s">
        <v>1054</v>
      </c>
      <c r="B426" t="s">
        <v>1055</v>
      </c>
      <c r="C426" t="s">
        <v>148</v>
      </c>
      <c r="D426" t="s">
        <v>110</v>
      </c>
      <c r="E426">
        <v>6428</v>
      </c>
      <c r="F426">
        <v>6428</v>
      </c>
      <c r="G426">
        <v>6428</v>
      </c>
      <c r="H426">
        <v>-42</v>
      </c>
      <c r="I426">
        <v>4523</v>
      </c>
      <c r="J426">
        <v>4514</v>
      </c>
      <c r="K426">
        <v>-38</v>
      </c>
      <c r="L426">
        <v>-48</v>
      </c>
      <c r="M426">
        <v>-49</v>
      </c>
      <c r="N426">
        <v>6428</v>
      </c>
      <c r="O426">
        <v>147</v>
      </c>
      <c r="P426">
        <v>6428</v>
      </c>
      <c r="Q426">
        <v>6351</v>
      </c>
      <c r="R426">
        <v>1400</v>
      </c>
      <c r="S426">
        <v>147</v>
      </c>
      <c r="T426">
        <v>6428</v>
      </c>
      <c r="U426">
        <v>6428</v>
      </c>
      <c r="V426">
        <v>216</v>
      </c>
      <c r="W426">
        <v>2348</v>
      </c>
      <c r="Y426">
        <v>1400</v>
      </c>
      <c r="Z426">
        <v>6351</v>
      </c>
      <c r="AA426">
        <v>147</v>
      </c>
      <c r="AB426">
        <v>13179</v>
      </c>
      <c r="AC426">
        <v>7501</v>
      </c>
      <c r="AD426">
        <v>5678</v>
      </c>
      <c r="AE426">
        <v>6575</v>
      </c>
      <c r="AF426">
        <v>4514</v>
      </c>
      <c r="AG426">
        <v>305</v>
      </c>
      <c r="AH426">
        <v>4369</v>
      </c>
      <c r="AI426">
        <v>-2707</v>
      </c>
      <c r="AJ426">
        <v>3540</v>
      </c>
      <c r="AK426">
        <v>1097</v>
      </c>
      <c r="AL426">
        <v>847</v>
      </c>
      <c r="AM426">
        <v>147</v>
      </c>
      <c r="AN426">
        <v>1097</v>
      </c>
      <c r="AO426">
        <f t="shared" si="179"/>
        <v>10648.82124055848</v>
      </c>
      <c r="AP426">
        <f t="shared" si="180"/>
        <v>0</v>
      </c>
      <c r="AQ426">
        <f t="shared" si="181"/>
        <v>6466</v>
      </c>
      <c r="AS426">
        <f t="shared" si="156"/>
        <v>0</v>
      </c>
      <c r="AT426">
        <f t="shared" si="157"/>
        <v>6466</v>
      </c>
      <c r="AU426" s="3">
        <f t="shared" si="158"/>
        <v>29710000000</v>
      </c>
      <c r="AV426" t="e">
        <f t="shared" si="159"/>
        <v>#DIV/0!</v>
      </c>
      <c r="AW426" t="e">
        <f t="shared" si="160"/>
        <v>#DIV/0!</v>
      </c>
      <c r="AX426">
        <f t="shared" si="161"/>
        <v>0.82831528006833233</v>
      </c>
      <c r="AY426">
        <f t="shared" si="162"/>
        <v>1.0228686994399503</v>
      </c>
      <c r="AZ426">
        <f t="shared" si="163"/>
        <v>0.51143434971997515</v>
      </c>
      <c r="BB426" t="e">
        <f t="shared" si="164"/>
        <v>#DIV/0!</v>
      </c>
      <c r="BD426">
        <f t="shared" si="165"/>
        <v>2.9137740437762547</v>
      </c>
      <c r="BF426">
        <f t="shared" si="166"/>
        <v>1.7002967359050445</v>
      </c>
      <c r="BG426">
        <f t="shared" si="167"/>
        <v>1</v>
      </c>
      <c r="BI426">
        <f t="shared" si="168"/>
        <v>-4514</v>
      </c>
      <c r="BL426" t="e">
        <f t="shared" si="169"/>
        <v>#DIV/0!</v>
      </c>
      <c r="BM426">
        <f>CD426/U426</f>
        <v>4.6219663970130682E-3</v>
      </c>
      <c r="BN426">
        <f>CD426/(U426-K426-J426)</f>
        <v>1.5220286885245902E-2</v>
      </c>
      <c r="BP426">
        <f t="shared" si="170"/>
        <v>0.34251460657106003</v>
      </c>
      <c r="BR426" t="e">
        <f t="shared" si="171"/>
        <v>#DIV/0!</v>
      </c>
      <c r="BT426">
        <f t="shared" si="172"/>
        <v>0.49889976477729719</v>
      </c>
      <c r="BU426">
        <f t="shared" si="173"/>
        <v>1.005911636589919</v>
      </c>
      <c r="BW426">
        <f t="shared" si="174"/>
        <v>0.36527691350342251</v>
      </c>
      <c r="BX426">
        <f t="shared" si="175"/>
        <v>2.2177425469375645E-4</v>
      </c>
      <c r="BY426">
        <f t="shared" si="176"/>
        <v>7.6456703832864157E-5</v>
      </c>
      <c r="CA426">
        <f t="shared" si="177"/>
        <v>-6.5339141257000624E-3</v>
      </c>
      <c r="CB426">
        <f t="shared" si="178"/>
        <v>1.0076228998133168</v>
      </c>
      <c r="CD426">
        <v>29.71</v>
      </c>
    </row>
    <row r="427" spans="1:82" x14ac:dyDescent="0.3">
      <c r="A427" t="s">
        <v>1056</v>
      </c>
      <c r="B427" t="s">
        <v>1057</v>
      </c>
      <c r="C427" t="s">
        <v>151</v>
      </c>
      <c r="D427" t="s">
        <v>110</v>
      </c>
      <c r="E427">
        <v>81578</v>
      </c>
      <c r="F427">
        <v>126029</v>
      </c>
      <c r="G427">
        <v>207607</v>
      </c>
      <c r="H427">
        <v>297</v>
      </c>
      <c r="K427">
        <v>215</v>
      </c>
      <c r="L427">
        <v>225</v>
      </c>
      <c r="M427">
        <v>223</v>
      </c>
      <c r="N427">
        <v>75186</v>
      </c>
      <c r="O427">
        <v>50306</v>
      </c>
      <c r="P427">
        <v>207607</v>
      </c>
      <c r="R427">
        <v>22</v>
      </c>
      <c r="S427">
        <v>252</v>
      </c>
      <c r="T427">
        <v>12199</v>
      </c>
      <c r="U427">
        <v>82115</v>
      </c>
      <c r="V427">
        <v>-1</v>
      </c>
      <c r="AB427">
        <v>156878</v>
      </c>
      <c r="AC427">
        <v>136360</v>
      </c>
      <c r="AD427">
        <v>20518</v>
      </c>
      <c r="AE427">
        <v>3687</v>
      </c>
      <c r="AF427">
        <v>0.64</v>
      </c>
      <c r="AG427">
        <v>5784</v>
      </c>
      <c r="AI427">
        <v>193</v>
      </c>
      <c r="AM427">
        <v>7226</v>
      </c>
      <c r="AO427" t="e">
        <f t="shared" si="179"/>
        <v>#DIV/0!</v>
      </c>
      <c r="AP427">
        <f t="shared" si="180"/>
        <v>6392</v>
      </c>
      <c r="AQ427">
        <f t="shared" si="181"/>
        <v>207392</v>
      </c>
      <c r="AS427">
        <f t="shared" si="156"/>
        <v>132421</v>
      </c>
      <c r="AT427">
        <f t="shared" si="157"/>
        <v>81900</v>
      </c>
      <c r="AU427" s="3">
        <f t="shared" si="158"/>
        <v>29660000000</v>
      </c>
      <c r="AV427" t="e">
        <f t="shared" si="159"/>
        <v>#DIV/0!</v>
      </c>
      <c r="AW427">
        <f t="shared" si="160"/>
        <v>2.7843015835856851E-2</v>
      </c>
      <c r="AX427" t="e">
        <f t="shared" si="161"/>
        <v>#DIV/0!</v>
      </c>
      <c r="AY427">
        <f t="shared" si="162"/>
        <v>1.775951677929935E-2</v>
      </c>
      <c r="AZ427">
        <f t="shared" si="163"/>
        <v>3.9092817609262677E-2</v>
      </c>
      <c r="BB427">
        <f t="shared" si="164"/>
        <v>0</v>
      </c>
      <c r="BD427" t="e">
        <f t="shared" si="165"/>
        <v>#DIV/0!</v>
      </c>
      <c r="BF427">
        <f t="shared" si="166"/>
        <v>22.56912674435333</v>
      </c>
      <c r="BG427">
        <f t="shared" si="167"/>
        <v>2.5282469707118067</v>
      </c>
      <c r="BI427">
        <f t="shared" si="168"/>
        <v>-125492</v>
      </c>
      <c r="BL427">
        <f t="shared" si="169"/>
        <v>0</v>
      </c>
      <c r="BM427">
        <f>CD427/U427</f>
        <v>3.6120075503866527E-4</v>
      </c>
      <c r="BN427">
        <f>CD427/(U427-K427-J427)</f>
        <v>3.6214896214896214E-4</v>
      </c>
      <c r="BP427">
        <f t="shared" si="170"/>
        <v>4.079603258583103E-6</v>
      </c>
      <c r="BR427" t="e">
        <f t="shared" si="171"/>
        <v>#DIV/0!</v>
      </c>
      <c r="BT427">
        <f t="shared" si="172"/>
        <v>2.3502339397493594E-2</v>
      </c>
      <c r="BU427">
        <f t="shared" si="173"/>
        <v>0.39449536865327278</v>
      </c>
      <c r="BW427">
        <f t="shared" si="174"/>
        <v>0</v>
      </c>
      <c r="BX427">
        <f t="shared" si="175"/>
        <v>1.6968750831271777</v>
      </c>
      <c r="BY427">
        <f t="shared" si="176"/>
        <v>4.0751934942118755E-2</v>
      </c>
      <c r="CA427">
        <f t="shared" si="177"/>
        <v>3.9502034953315781E-3</v>
      </c>
      <c r="CB427">
        <f t="shared" si="178"/>
        <v>1.0820498497060622</v>
      </c>
      <c r="CD427">
        <v>29.66</v>
      </c>
    </row>
    <row r="428" spans="1:82" x14ac:dyDescent="0.3">
      <c r="A428" t="s">
        <v>1058</v>
      </c>
      <c r="B428" t="s">
        <v>1059</v>
      </c>
      <c r="C428" t="s">
        <v>328</v>
      </c>
      <c r="D428" t="s">
        <v>110</v>
      </c>
      <c r="E428">
        <v>720239586</v>
      </c>
      <c r="F428">
        <v>1811529557</v>
      </c>
      <c r="G428">
        <v>1811529557</v>
      </c>
      <c r="H428">
        <v>101599850</v>
      </c>
      <c r="I428">
        <v>101599850</v>
      </c>
      <c r="J428">
        <v>101599850</v>
      </c>
      <c r="K428">
        <v>9882440</v>
      </c>
      <c r="L428">
        <v>101599850</v>
      </c>
      <c r="M428">
        <v>9882440</v>
      </c>
      <c r="N428">
        <v>1811529557</v>
      </c>
      <c r="O428">
        <v>1811529557</v>
      </c>
      <c r="P428">
        <v>1811529557</v>
      </c>
      <c r="Q428">
        <v>121511</v>
      </c>
      <c r="R428">
        <v>169958833</v>
      </c>
      <c r="S428">
        <v>101599850</v>
      </c>
      <c r="T428">
        <v>1811529557</v>
      </c>
      <c r="U428">
        <v>1811529557</v>
      </c>
      <c r="V428">
        <v>10353499</v>
      </c>
      <c r="W428">
        <v>689213</v>
      </c>
      <c r="X428">
        <v>568728</v>
      </c>
      <c r="Y428">
        <v>101599850</v>
      </c>
      <c r="Z428">
        <v>9882440</v>
      </c>
      <c r="AA428">
        <v>101599850</v>
      </c>
      <c r="AB428">
        <v>169745125</v>
      </c>
      <c r="AC428">
        <v>169745125</v>
      </c>
      <c r="AD428">
        <v>101599850</v>
      </c>
      <c r="AE428">
        <v>101599850</v>
      </c>
      <c r="AF428">
        <v>101599850</v>
      </c>
      <c r="AG428">
        <v>101599850</v>
      </c>
      <c r="AH428">
        <v>101599850</v>
      </c>
      <c r="AI428">
        <v>101599850</v>
      </c>
      <c r="AJ428">
        <v>101599850</v>
      </c>
      <c r="AK428">
        <v>101599850</v>
      </c>
      <c r="AL428">
        <v>101599850</v>
      </c>
      <c r="AM428">
        <v>101599850</v>
      </c>
      <c r="AN428">
        <v>101599850</v>
      </c>
      <c r="AO428">
        <f t="shared" si="179"/>
        <v>0</v>
      </c>
      <c r="AP428">
        <f t="shared" si="180"/>
        <v>-1091289971</v>
      </c>
      <c r="AQ428">
        <f t="shared" si="181"/>
        <v>1801647117</v>
      </c>
      <c r="AS428">
        <f t="shared" si="156"/>
        <v>0</v>
      </c>
      <c r="AT428">
        <f t="shared" si="157"/>
        <v>1801647117</v>
      </c>
      <c r="AU428" s="3">
        <f t="shared" si="158"/>
        <v>29660000000</v>
      </c>
      <c r="AV428" t="e">
        <f t="shared" si="159"/>
        <v>#DIV/0!</v>
      </c>
      <c r="AW428" t="e">
        <f t="shared" si="160"/>
        <v>#DIV/0!</v>
      </c>
      <c r="AX428">
        <f t="shared" si="161"/>
        <v>0</v>
      </c>
      <c r="AY428">
        <f t="shared" si="162"/>
        <v>5.6085118571432724E-2</v>
      </c>
      <c r="AZ428">
        <f t="shared" si="163"/>
        <v>2.8042559285716362E-2</v>
      </c>
      <c r="BB428" t="e">
        <f t="shared" si="164"/>
        <v>#DIV/0!</v>
      </c>
      <c r="BD428">
        <f t="shared" si="165"/>
        <v>1.6707222008693909</v>
      </c>
      <c r="BF428">
        <f t="shared" si="166"/>
        <v>0.99802905502119632</v>
      </c>
      <c r="BG428">
        <f t="shared" si="167"/>
        <v>1</v>
      </c>
      <c r="BI428">
        <f t="shared" si="168"/>
        <v>-102168578</v>
      </c>
      <c r="BL428" t="e">
        <f t="shared" si="169"/>
        <v>#DIV/0!</v>
      </c>
      <c r="BM428">
        <f>CD428/U428</f>
        <v>1.6372904259491471E-8</v>
      </c>
      <c r="BN428">
        <f>CD428/(U428-K428-J428)</f>
        <v>1.744657373694069E-8</v>
      </c>
      <c r="BP428">
        <f t="shared" si="170"/>
        <v>0.59854355169257434</v>
      </c>
      <c r="BR428" t="e">
        <f t="shared" si="171"/>
        <v>#DIV/0!</v>
      </c>
      <c r="BT428">
        <f t="shared" si="172"/>
        <v>0.59854355169257434</v>
      </c>
      <c r="BU428">
        <f t="shared" si="173"/>
        <v>0.994230749390969</v>
      </c>
      <c r="BW428">
        <f t="shared" si="174"/>
        <v>3.804591525083242E-4</v>
      </c>
      <c r="BX428">
        <f t="shared" si="175"/>
        <v>4.4115838377825314E-9</v>
      </c>
      <c r="BY428">
        <f t="shared" si="176"/>
        <v>-6.4289915283744907</v>
      </c>
      <c r="CA428">
        <f t="shared" si="177"/>
        <v>5.6085118571432724E-2</v>
      </c>
      <c r="CB428">
        <f t="shared" si="178"/>
        <v>0.39213113760969676</v>
      </c>
      <c r="CD428">
        <v>29.66</v>
      </c>
    </row>
    <row r="429" spans="1:82" x14ac:dyDescent="0.3">
      <c r="A429" t="s">
        <v>1060</v>
      </c>
      <c r="B429" t="s">
        <v>1061</v>
      </c>
      <c r="C429" t="s">
        <v>1062</v>
      </c>
      <c r="D429" t="s">
        <v>44</v>
      </c>
      <c r="H429">
        <v>-259635</v>
      </c>
      <c r="I429">
        <v>1780617</v>
      </c>
      <c r="J429">
        <v>159518</v>
      </c>
      <c r="K429">
        <v>11673</v>
      </c>
      <c r="L429">
        <v>120173</v>
      </c>
      <c r="M429">
        <v>1442081</v>
      </c>
      <c r="N429">
        <v>275154</v>
      </c>
      <c r="O429">
        <v>1300637</v>
      </c>
      <c r="S429">
        <v>271406</v>
      </c>
      <c r="U429">
        <v>1265619</v>
      </c>
      <c r="W429">
        <v>4109717</v>
      </c>
      <c r="Y429">
        <v>581</v>
      </c>
      <c r="Z429">
        <v>1265619</v>
      </c>
      <c r="AA429">
        <v>424441</v>
      </c>
      <c r="AB429">
        <v>7928156</v>
      </c>
      <c r="AC429">
        <v>4317315</v>
      </c>
      <c r="AD429">
        <v>6270811</v>
      </c>
      <c r="AE429">
        <v>2505697</v>
      </c>
      <c r="AF429">
        <v>1814616</v>
      </c>
      <c r="AH429">
        <v>2576077</v>
      </c>
      <c r="AI429">
        <v>761461</v>
      </c>
      <c r="AJ429">
        <v>1654431</v>
      </c>
      <c r="AK429">
        <v>2272713</v>
      </c>
      <c r="AL429">
        <v>36690</v>
      </c>
      <c r="AM429">
        <v>446524</v>
      </c>
      <c r="AN429">
        <v>2236023</v>
      </c>
      <c r="AO429">
        <f t="shared" si="179"/>
        <v>1765039.5804752731</v>
      </c>
      <c r="AP429">
        <f t="shared" si="180"/>
        <v>-275154</v>
      </c>
      <c r="AQ429">
        <f t="shared" si="181"/>
        <v>-11673</v>
      </c>
      <c r="AS429">
        <f t="shared" si="156"/>
        <v>-275154</v>
      </c>
      <c r="AT429">
        <f t="shared" si="157"/>
        <v>1253946</v>
      </c>
      <c r="AU429" s="3">
        <f t="shared" si="158"/>
        <v>29480000000</v>
      </c>
      <c r="AV429">
        <f t="shared" si="159"/>
        <v>-6.4147334964248133</v>
      </c>
      <c r="AW429">
        <f t="shared" si="160"/>
        <v>-9.1065258000973994</v>
      </c>
      <c r="AX429">
        <f t="shared" si="161"/>
        <v>1.3946057861609797</v>
      </c>
      <c r="AY429" t="e">
        <f t="shared" si="162"/>
        <v>#DIV/0!</v>
      </c>
      <c r="AZ429">
        <f t="shared" si="163"/>
        <v>1.9798193611189465</v>
      </c>
      <c r="BB429">
        <f t="shared" si="164"/>
        <v>-8.2597854292505293</v>
      </c>
      <c r="BD429">
        <f t="shared" si="165"/>
        <v>4.4524768661649308</v>
      </c>
      <c r="BF429">
        <f t="shared" si="166"/>
        <v>8.0044787044469015</v>
      </c>
      <c r="BG429">
        <f t="shared" si="167"/>
        <v>0</v>
      </c>
      <c r="BI429">
        <f t="shared" si="168"/>
        <v>1106101</v>
      </c>
      <c r="BL429">
        <f t="shared" si="169"/>
        <v>-8.2597854292505293</v>
      </c>
      <c r="BM429">
        <f>CD429/U429</f>
        <v>2.3292949932009555E-5</v>
      </c>
      <c r="BN429">
        <f>CD429/(U429-K429-J429)</f>
        <v>2.6936445339483275E-5</v>
      </c>
      <c r="BP429">
        <f t="shared" si="170"/>
        <v>0.22888247910358978</v>
      </c>
      <c r="BR429">
        <f t="shared" si="171"/>
        <v>-6.4147334964248133</v>
      </c>
      <c r="BT429">
        <f t="shared" si="172"/>
        <v>0.31605041575872117</v>
      </c>
      <c r="BU429" t="e">
        <f t="shared" si="173"/>
        <v>#DIV/0!</v>
      </c>
      <c r="BW429">
        <f t="shared" si="174"/>
        <v>3.2471991965986606</v>
      </c>
      <c r="BX429">
        <f t="shared" si="175"/>
        <v>-3.4082113288570667E-6</v>
      </c>
      <c r="BY429">
        <f t="shared" si="176"/>
        <v>-3.4706587634747772E-2</v>
      </c>
      <c r="CA429">
        <f t="shared" si="177"/>
        <v>-0.9435988573671471</v>
      </c>
      <c r="CB429">
        <f t="shared" si="178"/>
        <v>-5.2409959513581486</v>
      </c>
      <c r="CD429">
        <v>29.48</v>
      </c>
    </row>
    <row r="430" spans="1:82" x14ac:dyDescent="0.3">
      <c r="A430" t="s">
        <v>1063</v>
      </c>
      <c r="B430" t="s">
        <v>1064</v>
      </c>
      <c r="C430" t="s">
        <v>164</v>
      </c>
      <c r="D430" t="s">
        <v>44</v>
      </c>
      <c r="E430">
        <v>29815</v>
      </c>
      <c r="F430">
        <v>3957</v>
      </c>
      <c r="G430">
        <v>46479</v>
      </c>
      <c r="H430">
        <v>-2473</v>
      </c>
      <c r="I430">
        <v>2532</v>
      </c>
      <c r="J430">
        <v>9631</v>
      </c>
      <c r="K430">
        <v>9.1999999999999993</v>
      </c>
      <c r="L430">
        <v>669</v>
      </c>
      <c r="N430">
        <v>16939</v>
      </c>
      <c r="O430">
        <v>1951</v>
      </c>
      <c r="P430">
        <v>30034</v>
      </c>
      <c r="Q430">
        <v>577</v>
      </c>
      <c r="R430">
        <v>18635</v>
      </c>
      <c r="T430">
        <v>18635</v>
      </c>
      <c r="U430">
        <v>16445</v>
      </c>
      <c r="V430">
        <v>14371</v>
      </c>
      <c r="W430">
        <v>28317</v>
      </c>
      <c r="Y430">
        <v>120571</v>
      </c>
      <c r="AA430">
        <v>1067</v>
      </c>
      <c r="AB430">
        <v>113070</v>
      </c>
      <c r="AE430">
        <v>2562</v>
      </c>
      <c r="AF430">
        <v>1214</v>
      </c>
      <c r="AH430">
        <v>758</v>
      </c>
      <c r="AI430">
        <v>413</v>
      </c>
      <c r="AK430">
        <v>2966</v>
      </c>
      <c r="AL430">
        <v>575</v>
      </c>
      <c r="AM430">
        <v>839</v>
      </c>
      <c r="AN430">
        <v>2391</v>
      </c>
      <c r="AO430">
        <f t="shared" si="179"/>
        <v>1166.0817941952507</v>
      </c>
      <c r="AP430">
        <f t="shared" si="180"/>
        <v>12876</v>
      </c>
      <c r="AQ430">
        <f t="shared" si="181"/>
        <v>46469.8</v>
      </c>
      <c r="AS430">
        <f t="shared" si="156"/>
        <v>29540</v>
      </c>
      <c r="AT430">
        <f t="shared" si="157"/>
        <v>16435.8</v>
      </c>
      <c r="AU430" s="3">
        <f t="shared" si="158"/>
        <v>29420000000</v>
      </c>
      <c r="AV430">
        <f t="shared" si="159"/>
        <v>3.9474671435181137E-2</v>
      </c>
      <c r="AW430">
        <f t="shared" si="160"/>
        <v>8.6729857819905207E-2</v>
      </c>
      <c r="AX430">
        <f t="shared" si="161"/>
        <v>3.3240644076261421E-2</v>
      </c>
      <c r="AY430">
        <f t="shared" si="162"/>
        <v>5.5121667849996774E-2</v>
      </c>
      <c r="AZ430">
        <f t="shared" si="163"/>
        <v>7.3033067274800453E-2</v>
      </c>
      <c r="BB430">
        <f t="shared" si="164"/>
        <v>0.1004062288422478</v>
      </c>
      <c r="BD430">
        <f t="shared" si="165"/>
        <v>44.656398104265406</v>
      </c>
      <c r="BF430">
        <f t="shared" si="166"/>
        <v>6.0407094775082806</v>
      </c>
      <c r="BG430">
        <f t="shared" si="167"/>
        <v>2.8263301915475827</v>
      </c>
      <c r="BI430">
        <f t="shared" si="168"/>
        <v>-39665</v>
      </c>
      <c r="BL430">
        <f t="shared" si="169"/>
        <v>0.1004062288422478</v>
      </c>
      <c r="BM430">
        <f>CD430/U430</f>
        <v>1.7889936150805718E-3</v>
      </c>
      <c r="BN430">
        <f>CD430/(U430-K430-J430)</f>
        <v>4.3234187632259589E-3</v>
      </c>
      <c r="BP430">
        <f t="shared" si="170"/>
        <v>1.0736711771469001E-2</v>
      </c>
      <c r="BR430">
        <f t="shared" si="171"/>
        <v>3.947467143518113E-2</v>
      </c>
      <c r="BT430">
        <f t="shared" si="172"/>
        <v>2.2658530114088617E-2</v>
      </c>
      <c r="BU430">
        <f t="shared" si="173"/>
        <v>0.35361776286064672</v>
      </c>
      <c r="BW430">
        <f t="shared" si="174"/>
        <v>1.7219215567041655</v>
      </c>
      <c r="BX430">
        <f t="shared" si="175"/>
        <v>1.329608626671165E-3</v>
      </c>
      <c r="BY430">
        <f t="shared" si="176"/>
        <v>0.1138919265881618</v>
      </c>
      <c r="CA430">
        <f t="shared" si="177"/>
        <v>-0.1459944506759549</v>
      </c>
      <c r="CB430">
        <f t="shared" si="178"/>
        <v>1.7601393234547493</v>
      </c>
      <c r="CD430">
        <v>29.42</v>
      </c>
    </row>
    <row r="431" spans="1:82" x14ac:dyDescent="0.3">
      <c r="A431" t="s">
        <v>1065</v>
      </c>
      <c r="B431" t="s">
        <v>1066</v>
      </c>
      <c r="C431" t="s">
        <v>142</v>
      </c>
      <c r="D431" t="s">
        <v>44</v>
      </c>
      <c r="E431">
        <v>2223401</v>
      </c>
      <c r="G431">
        <v>2336595</v>
      </c>
      <c r="H431">
        <v>562092</v>
      </c>
      <c r="I431">
        <v>12652</v>
      </c>
      <c r="J431">
        <v>42174</v>
      </c>
      <c r="K431">
        <v>25424</v>
      </c>
      <c r="L431">
        <v>349534</v>
      </c>
      <c r="N431">
        <v>176024</v>
      </c>
      <c r="P431">
        <v>205846</v>
      </c>
      <c r="S431">
        <v>45423</v>
      </c>
      <c r="U431">
        <v>2336595</v>
      </c>
      <c r="W431">
        <v>1200838</v>
      </c>
      <c r="X431">
        <v>1853492</v>
      </c>
      <c r="Y431">
        <v>5</v>
      </c>
      <c r="AA431">
        <v>24</v>
      </c>
      <c r="AB431">
        <v>1300205</v>
      </c>
      <c r="AC431">
        <v>152</v>
      </c>
      <c r="AD431">
        <v>1300053</v>
      </c>
      <c r="AE431">
        <v>-560568</v>
      </c>
      <c r="AF431">
        <v>-484276</v>
      </c>
      <c r="AG431">
        <v>9520</v>
      </c>
      <c r="AH431">
        <v>-485207</v>
      </c>
      <c r="AI431">
        <v>-931</v>
      </c>
      <c r="AK431">
        <v>222068</v>
      </c>
      <c r="AL431">
        <v>-6248</v>
      </c>
      <c r="AM431">
        <v>15643</v>
      </c>
      <c r="AN431">
        <v>215820</v>
      </c>
      <c r="AO431">
        <f t="shared" si="179"/>
        <v>-559492.39967271697</v>
      </c>
      <c r="AP431">
        <f t="shared" si="180"/>
        <v>2047377</v>
      </c>
      <c r="AQ431">
        <f t="shared" si="181"/>
        <v>2311171</v>
      </c>
      <c r="AS431">
        <f t="shared" si="156"/>
        <v>2160571</v>
      </c>
      <c r="AT431">
        <f t="shared" si="157"/>
        <v>2311171</v>
      </c>
      <c r="AU431" s="3">
        <f t="shared" si="158"/>
        <v>29400000000</v>
      </c>
      <c r="AV431">
        <f t="shared" si="159"/>
        <v>-0.25895580366149362</v>
      </c>
      <c r="AW431">
        <f t="shared" si="160"/>
        <v>-0.25945363517329445</v>
      </c>
      <c r="AX431">
        <f t="shared" si="161"/>
        <v>-0.23944774326432991</v>
      </c>
      <c r="AY431">
        <f t="shared" si="162"/>
        <v>-0.23990807136024855</v>
      </c>
      <c r="AZ431">
        <f t="shared" si="163"/>
        <v>-0.23990807136024855</v>
      </c>
      <c r="BB431">
        <f t="shared" si="164"/>
        <v>0.10278208862379436</v>
      </c>
      <c r="BD431">
        <f t="shared" si="165"/>
        <v>102.76675624407208</v>
      </c>
      <c r="BF431">
        <f t="shared" si="166"/>
        <v>0.6017876755728</v>
      </c>
      <c r="BG431">
        <f t="shared" si="167"/>
        <v>1</v>
      </c>
      <c r="BI431">
        <f t="shared" si="168"/>
        <v>-1895666</v>
      </c>
      <c r="BL431">
        <f t="shared" si="169"/>
        <v>0.10278208862379436</v>
      </c>
      <c r="BM431">
        <f>CD431/U431</f>
        <v>1.2582411586090015E-5</v>
      </c>
      <c r="BN431">
        <f>CD431/(U431-K431-J431)</f>
        <v>1.295726702150774E-5</v>
      </c>
      <c r="BP431">
        <f t="shared" si="170"/>
        <v>-0.37246126572348209</v>
      </c>
      <c r="BR431">
        <f t="shared" si="171"/>
        <v>-0.25895580366149362</v>
      </c>
      <c r="BT431">
        <f t="shared" si="172"/>
        <v>-0.43113816667371685</v>
      </c>
      <c r="BU431">
        <f t="shared" si="173"/>
        <v>0.19587433851394873</v>
      </c>
      <c r="BW431">
        <f t="shared" si="174"/>
        <v>0.51392646136793063</v>
      </c>
      <c r="BX431">
        <f t="shared" si="175"/>
        <v>-3.2676628380148334E-5</v>
      </c>
      <c r="BY431">
        <f t="shared" si="176"/>
        <v>1.574666788112479</v>
      </c>
      <c r="CA431">
        <f t="shared" si="177"/>
        <v>3.1932690996682269</v>
      </c>
      <c r="CB431">
        <f t="shared" si="178"/>
        <v>12.631237785756488</v>
      </c>
      <c r="CD431">
        <v>29.4</v>
      </c>
    </row>
    <row r="432" spans="1:82" x14ac:dyDescent="0.3">
      <c r="A432" t="s">
        <v>1067</v>
      </c>
      <c r="B432" t="s">
        <v>1068</v>
      </c>
      <c r="C432" t="s">
        <v>113</v>
      </c>
      <c r="D432" t="s">
        <v>44</v>
      </c>
      <c r="E432">
        <v>1691222</v>
      </c>
      <c r="G432">
        <v>18717115</v>
      </c>
      <c r="H432">
        <v>500</v>
      </c>
      <c r="I432">
        <v>500</v>
      </c>
      <c r="J432">
        <v>500</v>
      </c>
      <c r="K432">
        <v>140</v>
      </c>
      <c r="L432">
        <v>500</v>
      </c>
      <c r="N432">
        <v>3087275</v>
      </c>
      <c r="O432">
        <v>312199</v>
      </c>
      <c r="P432">
        <v>18717115</v>
      </c>
      <c r="Q432">
        <v>715109</v>
      </c>
      <c r="R432">
        <v>13836364</v>
      </c>
      <c r="S432">
        <v>500</v>
      </c>
      <c r="T432">
        <v>13836364</v>
      </c>
      <c r="U432">
        <v>18717115</v>
      </c>
      <c r="Y432">
        <v>500</v>
      </c>
      <c r="AA432">
        <v>500</v>
      </c>
      <c r="AB432">
        <v>6149909</v>
      </c>
      <c r="AC432">
        <v>2696549</v>
      </c>
      <c r="AD432">
        <v>3453360</v>
      </c>
      <c r="AE432">
        <v>500</v>
      </c>
      <c r="AF432">
        <v>500</v>
      </c>
      <c r="AG432">
        <v>500</v>
      </c>
      <c r="AH432">
        <v>244538</v>
      </c>
      <c r="AI432">
        <v>60872</v>
      </c>
      <c r="AJ432">
        <v>500</v>
      </c>
      <c r="AK432">
        <v>1196708</v>
      </c>
      <c r="AL432">
        <v>500</v>
      </c>
      <c r="AM432">
        <v>500</v>
      </c>
      <c r="AN432">
        <v>1196208</v>
      </c>
      <c r="AO432">
        <f t="shared" si="179"/>
        <v>375.53672639835116</v>
      </c>
      <c r="AP432">
        <f t="shared" si="180"/>
        <v>-1396053</v>
      </c>
      <c r="AQ432">
        <f t="shared" si="181"/>
        <v>18716975</v>
      </c>
      <c r="AS432">
        <f t="shared" si="156"/>
        <v>15629840</v>
      </c>
      <c r="AT432">
        <f t="shared" si="157"/>
        <v>18716975</v>
      </c>
      <c r="AU432" s="3">
        <f t="shared" si="158"/>
        <v>29390000000</v>
      </c>
      <c r="AV432">
        <f t="shared" si="159"/>
        <v>2.4026907914498879E-5</v>
      </c>
      <c r="AW432">
        <f t="shared" si="160"/>
        <v>3.1990090749489436E-5</v>
      </c>
      <c r="AX432">
        <f t="shared" si="161"/>
        <v>1.1535993630614754E-5</v>
      </c>
      <c r="AY432">
        <f t="shared" si="162"/>
        <v>2.6713518616517556E-5</v>
      </c>
      <c r="AZ432">
        <f t="shared" si="163"/>
        <v>1.5359341470077593E-5</v>
      </c>
      <c r="BB432">
        <f t="shared" si="164"/>
        <v>7.6565595041280007E-2</v>
      </c>
      <c r="BD432">
        <f t="shared" si="165"/>
        <v>12299.817999999999</v>
      </c>
      <c r="BF432">
        <f t="shared" si="166"/>
        <v>0.20376545579710201</v>
      </c>
      <c r="BG432">
        <f t="shared" si="167"/>
        <v>1</v>
      </c>
      <c r="BI432">
        <f t="shared" si="168"/>
        <v>-500</v>
      </c>
      <c r="BL432">
        <f t="shared" si="169"/>
        <v>7.6565595041280007E-2</v>
      </c>
      <c r="BM432">
        <f>CD432/U432</f>
        <v>1.570220624278902E-6</v>
      </c>
      <c r="BN432">
        <f>CD432/(U432-K432-J432)</f>
        <v>1.5702743171457233E-6</v>
      </c>
      <c r="BP432">
        <f t="shared" si="170"/>
        <v>8.1302016013570287E-5</v>
      </c>
      <c r="BR432">
        <f t="shared" si="171"/>
        <v>2.4026907914498882E-5</v>
      </c>
      <c r="BT432">
        <f t="shared" si="172"/>
        <v>8.1302016013570287E-5</v>
      </c>
      <c r="BU432">
        <f t="shared" si="173"/>
        <v>0.99999252021478735</v>
      </c>
      <c r="BW432">
        <f t="shared" si="174"/>
        <v>0</v>
      </c>
      <c r="BX432">
        <f t="shared" si="175"/>
        <v>1.0959321731948077E-3</v>
      </c>
      <c r="BY432">
        <f t="shared" si="176"/>
        <v>-0.22700375764842515</v>
      </c>
      <c r="CA432">
        <f t="shared" si="177"/>
        <v>1.619551222356285E-4</v>
      </c>
      <c r="CB432">
        <f t="shared" si="178"/>
        <v>0.54780413147516827</v>
      </c>
      <c r="CD432">
        <v>29.39</v>
      </c>
    </row>
    <row r="433" spans="1:82" x14ac:dyDescent="0.3">
      <c r="A433" t="s">
        <v>1069</v>
      </c>
      <c r="B433" t="s">
        <v>1070</v>
      </c>
      <c r="C433" t="s">
        <v>164</v>
      </c>
      <c r="D433" t="s">
        <v>44</v>
      </c>
      <c r="E433">
        <v>3309917</v>
      </c>
      <c r="G433">
        <v>9805485</v>
      </c>
      <c r="H433">
        <v>251491</v>
      </c>
      <c r="I433">
        <v>2727436</v>
      </c>
      <c r="K433">
        <v>269520</v>
      </c>
      <c r="M433">
        <v>2840177</v>
      </c>
      <c r="N433">
        <v>2319193</v>
      </c>
      <c r="O433">
        <v>147413</v>
      </c>
      <c r="P433">
        <v>7535151</v>
      </c>
      <c r="R433">
        <v>1832</v>
      </c>
      <c r="S433">
        <v>1236177</v>
      </c>
      <c r="T433">
        <v>1832</v>
      </c>
      <c r="U433">
        <v>9805485</v>
      </c>
      <c r="V433">
        <v>6025238</v>
      </c>
      <c r="W433">
        <v>6910707</v>
      </c>
      <c r="Y433">
        <v>7116</v>
      </c>
      <c r="AA433">
        <v>1217</v>
      </c>
      <c r="AF433">
        <v>1101.2</v>
      </c>
      <c r="AI433">
        <v>-19.2</v>
      </c>
      <c r="AJ433">
        <v>1095664</v>
      </c>
      <c r="AK433">
        <v>1420.8</v>
      </c>
      <c r="AL433">
        <v>-784</v>
      </c>
      <c r="AM433">
        <v>447.2</v>
      </c>
      <c r="AN433">
        <v>636.79999999999995</v>
      </c>
      <c r="AO433" t="e">
        <f t="shared" si="179"/>
        <v>#DIV/0!</v>
      </c>
      <c r="AP433">
        <f t="shared" si="180"/>
        <v>990724</v>
      </c>
      <c r="AQ433">
        <f t="shared" si="181"/>
        <v>9535965</v>
      </c>
      <c r="AS433">
        <f t="shared" si="156"/>
        <v>7486292</v>
      </c>
      <c r="AT433">
        <f t="shared" si="157"/>
        <v>9535965</v>
      </c>
      <c r="AU433" s="3">
        <f t="shared" si="158"/>
        <v>29240000000</v>
      </c>
      <c r="AV433" t="e">
        <f t="shared" si="159"/>
        <v>#DIV/0!</v>
      </c>
      <c r="AW433">
        <f t="shared" si="160"/>
        <v>0</v>
      </c>
      <c r="AX433" t="e">
        <f t="shared" si="161"/>
        <v>#DIV/0!</v>
      </c>
      <c r="AY433">
        <f t="shared" si="162"/>
        <v>0</v>
      </c>
      <c r="AZ433">
        <f t="shared" si="163"/>
        <v>0</v>
      </c>
      <c r="BB433">
        <f t="shared" si="164"/>
        <v>1.8978687980645157E-4</v>
      </c>
      <c r="BD433">
        <f t="shared" si="165"/>
        <v>0</v>
      </c>
      <c r="BF433">
        <f t="shared" si="166"/>
        <v>0</v>
      </c>
      <c r="BG433">
        <f t="shared" si="167"/>
        <v>1</v>
      </c>
      <c r="BI433">
        <f t="shared" si="168"/>
        <v>0</v>
      </c>
      <c r="BL433">
        <f t="shared" si="169"/>
        <v>1.8978687980645157E-4</v>
      </c>
      <c r="BM433">
        <f>CD433/U433</f>
        <v>2.9820044597488036E-6</v>
      </c>
      <c r="BN433">
        <f>CD433/(U433-K433-J433)</f>
        <v>3.0662864219824629E-6</v>
      </c>
      <c r="BP433" t="e">
        <f t="shared" si="170"/>
        <v>#DIV/0!</v>
      </c>
      <c r="BR433" t="e">
        <f t="shared" si="171"/>
        <v>#DIV/0!</v>
      </c>
      <c r="BT433" t="e">
        <f t="shared" si="172"/>
        <v>#DIV/0!</v>
      </c>
      <c r="BU433">
        <f t="shared" si="173"/>
        <v>0.97251334329714445</v>
      </c>
      <c r="BW433">
        <f t="shared" si="174"/>
        <v>0.7047797227776087</v>
      </c>
      <c r="BX433">
        <f t="shared" si="175"/>
        <v>2.8240429083996684E-4</v>
      </c>
      <c r="BY433" t="e">
        <f t="shared" si="176"/>
        <v>#DIV/0!</v>
      </c>
      <c r="CA433">
        <f t="shared" si="177"/>
        <v>0.10843901305324741</v>
      </c>
      <c r="CB433">
        <f t="shared" si="178"/>
        <v>0.20254459201972411</v>
      </c>
      <c r="CD433">
        <v>29.24</v>
      </c>
    </row>
    <row r="434" spans="1:82" x14ac:dyDescent="0.3">
      <c r="A434" t="s">
        <v>1071</v>
      </c>
      <c r="B434" t="s">
        <v>1072</v>
      </c>
      <c r="C434" t="s">
        <v>190</v>
      </c>
      <c r="D434" t="s">
        <v>44</v>
      </c>
      <c r="AO434" t="e">
        <f t="shared" si="179"/>
        <v>#DIV/0!</v>
      </c>
      <c r="AP434">
        <f t="shared" si="180"/>
        <v>0</v>
      </c>
      <c r="AQ434">
        <f t="shared" si="181"/>
        <v>0</v>
      </c>
      <c r="AS434">
        <f t="shared" si="156"/>
        <v>0</v>
      </c>
      <c r="AT434">
        <f t="shared" si="157"/>
        <v>0</v>
      </c>
      <c r="AU434" s="3">
        <f t="shared" si="158"/>
        <v>29200000000</v>
      </c>
      <c r="AV434" t="e">
        <f t="shared" si="159"/>
        <v>#DIV/0!</v>
      </c>
      <c r="AW434" t="e">
        <f t="shared" si="160"/>
        <v>#DIV/0!</v>
      </c>
      <c r="AX434" t="e">
        <f t="shared" si="161"/>
        <v>#DIV/0!</v>
      </c>
      <c r="AY434" t="e">
        <f t="shared" si="162"/>
        <v>#DIV/0!</v>
      </c>
      <c r="AZ434" t="e">
        <f t="shared" si="163"/>
        <v>#DIV/0!</v>
      </c>
      <c r="BB434" t="e">
        <f t="shared" si="164"/>
        <v>#DIV/0!</v>
      </c>
      <c r="BD434" t="e">
        <f t="shared" si="165"/>
        <v>#DIV/0!</v>
      </c>
      <c r="BF434" t="e">
        <f t="shared" si="166"/>
        <v>#DIV/0!</v>
      </c>
      <c r="BG434" t="e">
        <f t="shared" si="167"/>
        <v>#DIV/0!</v>
      </c>
      <c r="BI434">
        <f t="shared" si="168"/>
        <v>0</v>
      </c>
      <c r="BL434" t="e">
        <f t="shared" si="169"/>
        <v>#DIV/0!</v>
      </c>
      <c r="BM434" t="e">
        <f>CD434/U434</f>
        <v>#DIV/0!</v>
      </c>
      <c r="BN434" t="e">
        <f>CD434/(U434-K434-J434)</f>
        <v>#DIV/0!</v>
      </c>
      <c r="BP434" t="e">
        <f t="shared" si="170"/>
        <v>#DIV/0!</v>
      </c>
      <c r="BR434" t="e">
        <f t="shared" si="171"/>
        <v>#DIV/0!</v>
      </c>
      <c r="BT434" t="e">
        <f t="shared" si="172"/>
        <v>#DIV/0!</v>
      </c>
      <c r="BU434" t="e">
        <f t="shared" si="173"/>
        <v>#DIV/0!</v>
      </c>
      <c r="BW434" t="e">
        <f t="shared" si="174"/>
        <v>#DIV/0!</v>
      </c>
      <c r="BX434" t="e">
        <f t="shared" si="175"/>
        <v>#DIV/0!</v>
      </c>
      <c r="BY434" t="e">
        <f t="shared" si="176"/>
        <v>#DIV/0!</v>
      </c>
      <c r="CA434" t="e">
        <f t="shared" si="177"/>
        <v>#DIV/0!</v>
      </c>
      <c r="CB434" t="e">
        <f t="shared" si="178"/>
        <v>#DIV/0!</v>
      </c>
      <c r="CD434">
        <v>29.2</v>
      </c>
    </row>
    <row r="435" spans="1:82" x14ac:dyDescent="0.3">
      <c r="A435" t="s">
        <v>1073</v>
      </c>
      <c r="B435" t="s">
        <v>1074</v>
      </c>
      <c r="C435" t="s">
        <v>1075</v>
      </c>
      <c r="D435" t="s">
        <v>252</v>
      </c>
      <c r="AO435" t="e">
        <f t="shared" si="179"/>
        <v>#DIV/0!</v>
      </c>
      <c r="AP435">
        <f t="shared" si="180"/>
        <v>0</v>
      </c>
      <c r="AQ435">
        <f t="shared" si="181"/>
        <v>0</v>
      </c>
      <c r="AS435">
        <f t="shared" si="156"/>
        <v>0</v>
      </c>
      <c r="AT435">
        <f t="shared" si="157"/>
        <v>0</v>
      </c>
      <c r="AU435" s="3">
        <f t="shared" si="158"/>
        <v>29150000000</v>
      </c>
      <c r="AV435" t="e">
        <f t="shared" si="159"/>
        <v>#DIV/0!</v>
      </c>
      <c r="AW435" t="e">
        <f t="shared" si="160"/>
        <v>#DIV/0!</v>
      </c>
      <c r="AX435" t="e">
        <f t="shared" si="161"/>
        <v>#DIV/0!</v>
      </c>
      <c r="AY435" t="e">
        <f t="shared" si="162"/>
        <v>#DIV/0!</v>
      </c>
      <c r="AZ435" t="e">
        <f t="shared" si="163"/>
        <v>#DIV/0!</v>
      </c>
      <c r="BB435" t="e">
        <f t="shared" si="164"/>
        <v>#DIV/0!</v>
      </c>
      <c r="BD435" t="e">
        <f t="shared" si="165"/>
        <v>#DIV/0!</v>
      </c>
      <c r="BF435" t="e">
        <f t="shared" si="166"/>
        <v>#DIV/0!</v>
      </c>
      <c r="BG435" t="e">
        <f t="shared" si="167"/>
        <v>#DIV/0!</v>
      </c>
      <c r="BI435">
        <f t="shared" si="168"/>
        <v>0</v>
      </c>
      <c r="BL435" t="e">
        <f t="shared" si="169"/>
        <v>#DIV/0!</v>
      </c>
      <c r="BM435" t="e">
        <f>CD435/U435</f>
        <v>#DIV/0!</v>
      </c>
      <c r="BN435" t="e">
        <f>CD435/(U435-K435-J435)</f>
        <v>#DIV/0!</v>
      </c>
      <c r="BP435" t="e">
        <f t="shared" si="170"/>
        <v>#DIV/0!</v>
      </c>
      <c r="BR435" t="e">
        <f t="shared" si="171"/>
        <v>#DIV/0!</v>
      </c>
      <c r="BT435" t="e">
        <f t="shared" si="172"/>
        <v>#DIV/0!</v>
      </c>
      <c r="BU435" t="e">
        <f t="shared" si="173"/>
        <v>#DIV/0!</v>
      </c>
      <c r="BW435" t="e">
        <f t="shared" si="174"/>
        <v>#DIV/0!</v>
      </c>
      <c r="BX435" t="e">
        <f t="shared" si="175"/>
        <v>#DIV/0!</v>
      </c>
      <c r="BY435" t="e">
        <f t="shared" si="176"/>
        <v>#DIV/0!</v>
      </c>
      <c r="CA435" t="e">
        <f t="shared" si="177"/>
        <v>#DIV/0!</v>
      </c>
      <c r="CB435" t="e">
        <f t="shared" si="178"/>
        <v>#DIV/0!</v>
      </c>
      <c r="CD435">
        <v>29.15</v>
      </c>
    </row>
    <row r="436" spans="1:82" x14ac:dyDescent="0.3">
      <c r="A436" t="s">
        <v>1076</v>
      </c>
      <c r="B436" t="s">
        <v>1077</v>
      </c>
      <c r="C436" t="s">
        <v>300</v>
      </c>
      <c r="D436" t="s">
        <v>44</v>
      </c>
      <c r="G436">
        <v>24510063</v>
      </c>
      <c r="H436">
        <v>1272853</v>
      </c>
      <c r="I436">
        <v>213848</v>
      </c>
      <c r="J436">
        <v>1227517</v>
      </c>
      <c r="K436">
        <v>1227517</v>
      </c>
      <c r="P436">
        <v>15466683</v>
      </c>
      <c r="S436">
        <v>181713</v>
      </c>
      <c r="U436">
        <v>9043380</v>
      </c>
      <c r="W436">
        <v>312834</v>
      </c>
      <c r="Y436">
        <v>19</v>
      </c>
      <c r="AA436">
        <v>48</v>
      </c>
      <c r="AB436">
        <v>5100798</v>
      </c>
      <c r="AF436">
        <v>635828</v>
      </c>
      <c r="AH436">
        <v>668052</v>
      </c>
      <c r="AI436">
        <v>32224</v>
      </c>
      <c r="AJ436">
        <v>634464</v>
      </c>
      <c r="AK436">
        <v>2629239</v>
      </c>
      <c r="AM436">
        <v>112917</v>
      </c>
      <c r="AO436">
        <f t="shared" si="179"/>
        <v>0</v>
      </c>
      <c r="AP436">
        <f t="shared" si="180"/>
        <v>0</v>
      </c>
      <c r="AQ436">
        <f t="shared" si="181"/>
        <v>23282546</v>
      </c>
      <c r="AS436">
        <f t="shared" si="156"/>
        <v>24510063</v>
      </c>
      <c r="AT436">
        <f t="shared" si="157"/>
        <v>7815863</v>
      </c>
      <c r="AU436" s="3">
        <f t="shared" si="158"/>
        <v>29150000000</v>
      </c>
      <c r="AV436">
        <f t="shared" si="159"/>
        <v>0</v>
      </c>
      <c r="AW436">
        <f t="shared" si="160"/>
        <v>0</v>
      </c>
      <c r="AX436">
        <f t="shared" si="161"/>
        <v>0</v>
      </c>
      <c r="AY436">
        <f t="shared" si="162"/>
        <v>0</v>
      </c>
      <c r="AZ436">
        <f t="shared" si="163"/>
        <v>0</v>
      </c>
      <c r="BB436">
        <f t="shared" si="164"/>
        <v>0.10727181729398247</v>
      </c>
      <c r="BD436">
        <f t="shared" si="165"/>
        <v>23.852446597583331</v>
      </c>
      <c r="BF436">
        <f t="shared" si="166"/>
        <v>0.56403667655235101</v>
      </c>
      <c r="BG436">
        <f t="shared" si="167"/>
        <v>2.7102767991613756</v>
      </c>
      <c r="BI436">
        <f t="shared" si="168"/>
        <v>-16694200</v>
      </c>
      <c r="BL436">
        <f t="shared" si="169"/>
        <v>0.10727181729398247</v>
      </c>
      <c r="BM436">
        <f>CD436/U436</f>
        <v>3.2233523306551309E-6</v>
      </c>
      <c r="BN436">
        <f>CD436/(U436-K436-J436)</f>
        <v>4.4244792243758901E-6</v>
      </c>
      <c r="BP436">
        <f t="shared" si="170"/>
        <v>0.12465265238890072</v>
      </c>
      <c r="BR436">
        <f t="shared" si="171"/>
        <v>0</v>
      </c>
      <c r="BT436">
        <f t="shared" si="172"/>
        <v>0</v>
      </c>
      <c r="BU436">
        <f t="shared" si="173"/>
        <v>0.31888383967026113</v>
      </c>
      <c r="BW436">
        <f t="shared" si="174"/>
        <v>3.4592597015717576E-2</v>
      </c>
      <c r="BX436" t="e">
        <f t="shared" si="175"/>
        <v>#DIV/0!</v>
      </c>
      <c r="BY436" t="e">
        <f t="shared" si="176"/>
        <v>#DIV/0!</v>
      </c>
      <c r="CA436" t="e">
        <f t="shared" si="177"/>
        <v>#DIV/0!</v>
      </c>
      <c r="CB436" t="e">
        <f t="shared" si="178"/>
        <v>#DIV/0!</v>
      </c>
      <c r="CD436">
        <v>29.15</v>
      </c>
    </row>
    <row r="437" spans="1:82" x14ac:dyDescent="0.3">
      <c r="A437" t="s">
        <v>1078</v>
      </c>
      <c r="B437" t="s">
        <v>1079</v>
      </c>
      <c r="C437" t="s">
        <v>148</v>
      </c>
      <c r="D437" t="s">
        <v>44</v>
      </c>
      <c r="E437">
        <v>8931960</v>
      </c>
      <c r="G437">
        <v>9826092</v>
      </c>
      <c r="H437">
        <v>1669766</v>
      </c>
      <c r="I437">
        <v>414008</v>
      </c>
      <c r="J437">
        <v>1021243</v>
      </c>
      <c r="L437">
        <v>2737331</v>
      </c>
      <c r="M437">
        <v>4333029</v>
      </c>
      <c r="N437">
        <v>2345721</v>
      </c>
      <c r="O437">
        <v>67878</v>
      </c>
      <c r="P437">
        <v>4408722</v>
      </c>
      <c r="S437">
        <v>98629</v>
      </c>
      <c r="T437">
        <v>476429</v>
      </c>
      <c r="U437">
        <v>9826092</v>
      </c>
      <c r="W437">
        <v>2585680</v>
      </c>
      <c r="Y437">
        <v>1021243</v>
      </c>
      <c r="AA437">
        <v>706</v>
      </c>
      <c r="AB437">
        <v>100</v>
      </c>
      <c r="AC437">
        <v>86.2</v>
      </c>
      <c r="AD437">
        <v>13.8</v>
      </c>
      <c r="AE437">
        <v>8.1</v>
      </c>
      <c r="AF437">
        <v>7.7</v>
      </c>
      <c r="AG437">
        <v>3.1</v>
      </c>
      <c r="AH437">
        <v>8.1</v>
      </c>
      <c r="AI437">
        <v>-0.4</v>
      </c>
      <c r="AJ437">
        <v>1152733</v>
      </c>
      <c r="AK437">
        <v>2485972</v>
      </c>
      <c r="AL437">
        <v>1021243</v>
      </c>
      <c r="AM437">
        <v>6744</v>
      </c>
      <c r="AN437">
        <v>269815</v>
      </c>
      <c r="AO437">
        <f t="shared" si="179"/>
        <v>8.5</v>
      </c>
      <c r="AP437">
        <f t="shared" si="180"/>
        <v>6586239</v>
      </c>
      <c r="AQ437">
        <f t="shared" si="181"/>
        <v>9826092</v>
      </c>
      <c r="AS437">
        <f t="shared" si="156"/>
        <v>7480371</v>
      </c>
      <c r="AT437">
        <f t="shared" si="157"/>
        <v>9826092</v>
      </c>
      <c r="AU437" s="3">
        <f t="shared" si="158"/>
        <v>29090000000</v>
      </c>
      <c r="AV437">
        <f t="shared" si="159"/>
        <v>1.1363072767380121E-6</v>
      </c>
      <c r="AW437">
        <f t="shared" si="160"/>
        <v>1.0828339931268114E-6</v>
      </c>
      <c r="AX437">
        <f t="shared" si="161"/>
        <v>8.2504078370721106E-7</v>
      </c>
      <c r="AY437">
        <f t="shared" si="162"/>
        <v>8.2433586007539922E-7</v>
      </c>
      <c r="AZ437">
        <f t="shared" si="163"/>
        <v>7.8621533506216579E-7</v>
      </c>
      <c r="BB437">
        <f t="shared" si="164"/>
        <v>0.33233271451375873</v>
      </c>
      <c r="BD437">
        <f t="shared" si="165"/>
        <v>2.4154122625649746E-4</v>
      </c>
      <c r="BF437">
        <f t="shared" si="166"/>
        <v>1.3368320902800141E-5</v>
      </c>
      <c r="BG437">
        <f t="shared" si="167"/>
        <v>1</v>
      </c>
      <c r="BI437">
        <f t="shared" si="168"/>
        <v>-1021243</v>
      </c>
      <c r="BL437">
        <f t="shared" si="169"/>
        <v>0.33233271451375873</v>
      </c>
      <c r="BM437">
        <f>CD437/U437</f>
        <v>2.9604852061226374E-6</v>
      </c>
      <c r="BN437">
        <f>CD437/(U437-K437-J437)</f>
        <v>3.3038613155092152E-6</v>
      </c>
      <c r="BP437">
        <f t="shared" si="170"/>
        <v>7.6999999999999999E-2</v>
      </c>
      <c r="BR437">
        <f t="shared" si="171"/>
        <v>1.1363072767380121E-6</v>
      </c>
      <c r="BT437">
        <f t="shared" si="172"/>
        <v>8.1000000000000003E-2</v>
      </c>
      <c r="BU437">
        <f t="shared" si="173"/>
        <v>1</v>
      </c>
      <c r="BW437">
        <f t="shared" si="174"/>
        <v>0.26314428971355042</v>
      </c>
      <c r="BX437">
        <f t="shared" si="175"/>
        <v>0.34706450319816107</v>
      </c>
      <c r="BY437">
        <f t="shared" si="176"/>
        <v>65862.409605618057</v>
      </c>
      <c r="CA437">
        <f t="shared" si="177"/>
        <v>0.71183486868216639</v>
      </c>
      <c r="CB437">
        <f t="shared" si="178"/>
        <v>1.9605618059436736</v>
      </c>
      <c r="CD437">
        <v>29.09</v>
      </c>
    </row>
    <row r="438" spans="1:82" x14ac:dyDescent="0.3">
      <c r="A438" t="s">
        <v>1080</v>
      </c>
      <c r="B438" t="s">
        <v>1081</v>
      </c>
      <c r="C438" t="s">
        <v>151</v>
      </c>
      <c r="D438" t="s">
        <v>44</v>
      </c>
      <c r="E438">
        <v>3991593</v>
      </c>
      <c r="F438">
        <v>1929317</v>
      </c>
      <c r="G438">
        <v>5920910</v>
      </c>
      <c r="H438">
        <v>2627410</v>
      </c>
      <c r="I438">
        <v>8</v>
      </c>
      <c r="K438">
        <v>9</v>
      </c>
      <c r="L438">
        <v>676278</v>
      </c>
      <c r="M438">
        <v>6</v>
      </c>
      <c r="N438">
        <v>2214899</v>
      </c>
      <c r="O438">
        <v>373789</v>
      </c>
      <c r="P438">
        <v>2588688</v>
      </c>
      <c r="Q438">
        <v>12</v>
      </c>
      <c r="R438">
        <v>12</v>
      </c>
      <c r="S438">
        <v>404997</v>
      </c>
      <c r="T438">
        <v>1018013</v>
      </c>
      <c r="U438">
        <v>5920910</v>
      </c>
      <c r="W438">
        <v>8606836</v>
      </c>
      <c r="Y438">
        <v>138</v>
      </c>
      <c r="AA438">
        <v>16</v>
      </c>
      <c r="AB438">
        <v>3810241</v>
      </c>
      <c r="AD438">
        <v>3216152</v>
      </c>
      <c r="AE438">
        <v>45356</v>
      </c>
      <c r="AG438">
        <v>1953295</v>
      </c>
      <c r="AH438">
        <v>-533001</v>
      </c>
      <c r="AI438">
        <v>111785</v>
      </c>
      <c r="AL438">
        <v>492663</v>
      </c>
      <c r="AM438">
        <v>166938</v>
      </c>
      <c r="AO438">
        <f t="shared" si="179"/>
        <v>54868.403278793092</v>
      </c>
      <c r="AP438">
        <f t="shared" si="180"/>
        <v>1776694</v>
      </c>
      <c r="AQ438">
        <f t="shared" si="181"/>
        <v>5920901</v>
      </c>
      <c r="AS438">
        <f t="shared" si="156"/>
        <v>3706011</v>
      </c>
      <c r="AT438">
        <f t="shared" si="157"/>
        <v>5920901</v>
      </c>
      <c r="AU438" s="3">
        <f t="shared" si="158"/>
        <v>28990000000</v>
      </c>
      <c r="AV438">
        <f t="shared" si="159"/>
        <v>1.4805245661384463E-2</v>
      </c>
      <c r="AW438">
        <f t="shared" si="160"/>
        <v>1.2238495784281267E-2</v>
      </c>
      <c r="AX438">
        <f t="shared" si="161"/>
        <v>7.9073371009871548E-3</v>
      </c>
      <c r="AY438">
        <f t="shared" si="162"/>
        <v>7.6603089727761446E-3</v>
      </c>
      <c r="AZ438">
        <f t="shared" si="163"/>
        <v>6.5364610617526667E-3</v>
      </c>
      <c r="BB438">
        <f t="shared" si="164"/>
        <v>0</v>
      </c>
      <c r="BD438">
        <f t="shared" si="165"/>
        <v>476280.125</v>
      </c>
      <c r="BF438">
        <f t="shared" si="166"/>
        <v>1.0281179211745166</v>
      </c>
      <c r="BG438">
        <f t="shared" si="167"/>
        <v>1</v>
      </c>
      <c r="BI438">
        <f t="shared" si="168"/>
        <v>0</v>
      </c>
      <c r="BL438">
        <f t="shared" si="169"/>
        <v>0</v>
      </c>
      <c r="BM438">
        <f>CD438/U438</f>
        <v>4.8962068330712672E-6</v>
      </c>
      <c r="BN438">
        <f>CD438/(U438-K438-J438)</f>
        <v>4.8962142754962461E-6</v>
      </c>
      <c r="BP438">
        <f t="shared" si="170"/>
        <v>0</v>
      </c>
      <c r="BR438">
        <f t="shared" si="171"/>
        <v>1.4805245661384464E-2</v>
      </c>
      <c r="BT438">
        <f t="shared" si="172"/>
        <v>1.1903708977988531E-2</v>
      </c>
      <c r="BU438">
        <f t="shared" si="173"/>
        <v>0.99999847996338398</v>
      </c>
      <c r="BW438">
        <f t="shared" si="174"/>
        <v>1.4536339853164464</v>
      </c>
      <c r="BX438" t="e">
        <f t="shared" si="175"/>
        <v>#DIV/0!</v>
      </c>
      <c r="BY438">
        <f t="shared" si="176"/>
        <v>0.46629486222867672</v>
      </c>
      <c r="CA438">
        <f t="shared" si="177"/>
        <v>1.186243706823652</v>
      </c>
      <c r="CB438">
        <f t="shared" si="178"/>
        <v>1.8021530552860423</v>
      </c>
      <c r="CD438">
        <v>28.99</v>
      </c>
    </row>
    <row r="439" spans="1:82" x14ac:dyDescent="0.3">
      <c r="A439" t="s">
        <v>1082</v>
      </c>
      <c r="B439" t="s">
        <v>1083</v>
      </c>
      <c r="C439" t="s">
        <v>131</v>
      </c>
      <c r="D439" t="s">
        <v>44</v>
      </c>
      <c r="E439">
        <v>2633603</v>
      </c>
      <c r="G439">
        <v>3795833</v>
      </c>
      <c r="H439">
        <v>512667</v>
      </c>
      <c r="I439">
        <v>114165</v>
      </c>
      <c r="J439">
        <v>209508</v>
      </c>
      <c r="K439">
        <v>37563</v>
      </c>
      <c r="L439">
        <v>48428</v>
      </c>
      <c r="N439">
        <v>1573399</v>
      </c>
      <c r="O439">
        <v>55640</v>
      </c>
      <c r="P439">
        <v>1887547</v>
      </c>
      <c r="S439">
        <v>3649</v>
      </c>
      <c r="U439">
        <v>3795833</v>
      </c>
      <c r="W439">
        <v>799809</v>
      </c>
      <c r="Y439">
        <v>52</v>
      </c>
      <c r="AA439">
        <v>5654</v>
      </c>
      <c r="AB439">
        <v>2627543</v>
      </c>
      <c r="AC439">
        <v>393265</v>
      </c>
      <c r="AD439">
        <v>2234278</v>
      </c>
      <c r="AE439">
        <v>6653</v>
      </c>
      <c r="AF439">
        <v>4628</v>
      </c>
      <c r="AG439">
        <v>778714</v>
      </c>
      <c r="AH439">
        <v>28677</v>
      </c>
      <c r="AI439">
        <v>24049</v>
      </c>
      <c r="AJ439">
        <v>2853</v>
      </c>
      <c r="AK439">
        <v>598599</v>
      </c>
      <c r="AL439">
        <v>37939</v>
      </c>
      <c r="AM439">
        <v>96828</v>
      </c>
      <c r="AN439">
        <v>560660</v>
      </c>
      <c r="AO439">
        <f t="shared" si="179"/>
        <v>1073.6856714440146</v>
      </c>
      <c r="AP439">
        <f t="shared" si="180"/>
        <v>1060204</v>
      </c>
      <c r="AQ439">
        <f t="shared" si="181"/>
        <v>3758270</v>
      </c>
      <c r="AS439">
        <f t="shared" si="156"/>
        <v>2222434</v>
      </c>
      <c r="AT439">
        <f t="shared" si="157"/>
        <v>3758270</v>
      </c>
      <c r="AU439" s="3">
        <f t="shared" si="158"/>
        <v>28800000000</v>
      </c>
      <c r="AV439">
        <f t="shared" si="159"/>
        <v>4.8311251152745798E-4</v>
      </c>
      <c r="AW439">
        <f t="shared" si="160"/>
        <v>2.9935647132828241E-3</v>
      </c>
      <c r="AX439">
        <f t="shared" si="161"/>
        <v>2.8285903817265264E-4</v>
      </c>
      <c r="AY439">
        <f t="shared" si="162"/>
        <v>1.7527114601722468E-3</v>
      </c>
      <c r="AZ439">
        <f t="shared" si="163"/>
        <v>1.7527114601722468E-3</v>
      </c>
      <c r="BB439">
        <f t="shared" si="164"/>
        <v>0.26934388152809036</v>
      </c>
      <c r="BD439">
        <f t="shared" si="165"/>
        <v>23.015311172425875</v>
      </c>
      <c r="BF439">
        <f t="shared" si="166"/>
        <v>1.1822816785560335</v>
      </c>
      <c r="BG439">
        <f t="shared" si="167"/>
        <v>1</v>
      </c>
      <c r="BI439">
        <f t="shared" si="168"/>
        <v>-209508</v>
      </c>
      <c r="BL439">
        <f t="shared" si="169"/>
        <v>0.26934388152809036</v>
      </c>
      <c r="BM439">
        <f>CD439/U439</f>
        <v>7.5872674061266661E-6</v>
      </c>
      <c r="BN439">
        <f>CD439/(U439-K439-J439)</f>
        <v>8.1155061962453385E-6</v>
      </c>
      <c r="BP439">
        <f t="shared" si="170"/>
        <v>1.7613412986961583E-3</v>
      </c>
      <c r="BR439">
        <f t="shared" si="171"/>
        <v>4.8311251152745793E-4</v>
      </c>
      <c r="BT439">
        <f t="shared" si="172"/>
        <v>2.5320232627972215E-3</v>
      </c>
      <c r="BU439">
        <f t="shared" si="173"/>
        <v>0.99010414841748828</v>
      </c>
      <c r="BW439">
        <f t="shared" si="174"/>
        <v>0.21070710961204037</v>
      </c>
      <c r="BX439">
        <f t="shared" si="175"/>
        <v>4.3207960691137151E-4</v>
      </c>
      <c r="BY439">
        <f t="shared" si="176"/>
        <v>0.40349698323884731</v>
      </c>
      <c r="CA439">
        <f t="shared" si="177"/>
        <v>0.32583407006105891</v>
      </c>
      <c r="CB439">
        <f t="shared" si="178"/>
        <v>1.6738303507247685</v>
      </c>
      <c r="CD439">
        <v>28.8</v>
      </c>
    </row>
    <row r="440" spans="1:82" x14ac:dyDescent="0.3">
      <c r="A440" t="s">
        <v>1084</v>
      </c>
      <c r="B440" t="s">
        <v>1085</v>
      </c>
      <c r="C440" t="s">
        <v>104</v>
      </c>
      <c r="D440" t="s">
        <v>44</v>
      </c>
      <c r="E440">
        <v>2024</v>
      </c>
      <c r="F440">
        <v>2024</v>
      </c>
      <c r="G440">
        <v>212927</v>
      </c>
      <c r="H440">
        <v>10965</v>
      </c>
      <c r="I440">
        <v>10965</v>
      </c>
      <c r="J440">
        <v>147</v>
      </c>
      <c r="K440">
        <v>148</v>
      </c>
      <c r="L440">
        <v>43878</v>
      </c>
      <c r="M440">
        <v>2024</v>
      </c>
      <c r="N440">
        <v>2024</v>
      </c>
      <c r="O440">
        <v>43878</v>
      </c>
      <c r="P440">
        <v>2</v>
      </c>
      <c r="Q440">
        <v>75</v>
      </c>
      <c r="R440">
        <v>163</v>
      </c>
      <c r="S440">
        <v>43878</v>
      </c>
      <c r="T440">
        <v>1185</v>
      </c>
      <c r="U440">
        <v>19645</v>
      </c>
      <c r="V440">
        <v>7840</v>
      </c>
      <c r="W440">
        <v>24150</v>
      </c>
      <c r="X440">
        <v>181</v>
      </c>
      <c r="Y440">
        <v>2051</v>
      </c>
      <c r="Z440">
        <v>10965</v>
      </c>
      <c r="AA440">
        <v>179</v>
      </c>
      <c r="AB440">
        <v>211</v>
      </c>
      <c r="AC440">
        <v>10965</v>
      </c>
      <c r="AD440">
        <v>-10754</v>
      </c>
      <c r="AE440">
        <v>10965</v>
      </c>
      <c r="AF440">
        <v>57</v>
      </c>
      <c r="AG440">
        <v>10965</v>
      </c>
      <c r="AH440">
        <v>2916</v>
      </c>
      <c r="AI440">
        <v>174</v>
      </c>
      <c r="AJ440">
        <v>2165</v>
      </c>
      <c r="AK440">
        <v>2824</v>
      </c>
      <c r="AL440">
        <v>10965</v>
      </c>
      <c r="AM440">
        <v>43878</v>
      </c>
      <c r="AN440">
        <v>250000</v>
      </c>
      <c r="AO440">
        <f t="shared" si="179"/>
        <v>10310.709876543209</v>
      </c>
      <c r="AP440">
        <f t="shared" si="180"/>
        <v>0</v>
      </c>
      <c r="AQ440">
        <f t="shared" si="181"/>
        <v>212779</v>
      </c>
      <c r="AS440">
        <f t="shared" si="156"/>
        <v>210903</v>
      </c>
      <c r="AT440">
        <f t="shared" si="157"/>
        <v>19497</v>
      </c>
      <c r="AU440" s="3">
        <f t="shared" si="158"/>
        <v>28790000000</v>
      </c>
      <c r="AV440">
        <f t="shared" si="159"/>
        <v>4.8888398346838162E-2</v>
      </c>
      <c r="AW440">
        <f t="shared" si="160"/>
        <v>5.199072559423052E-2</v>
      </c>
      <c r="AX440">
        <f t="shared" si="161"/>
        <v>0.4949932729977537</v>
      </c>
      <c r="AY440">
        <f t="shared" si="162"/>
        <v>5.1496522282284539E-2</v>
      </c>
      <c r="AZ440">
        <f t="shared" si="163"/>
        <v>0.52640422467594816</v>
      </c>
      <c r="BB440">
        <f t="shared" si="164"/>
        <v>1.3390041867588418E-2</v>
      </c>
      <c r="BD440">
        <f t="shared" si="165"/>
        <v>1.9243046055631555E-2</v>
      </c>
      <c r="BF440">
        <f t="shared" si="166"/>
        <v>1.1814771263788566E-2</v>
      </c>
      <c r="BG440">
        <f t="shared" si="167"/>
        <v>10.838737592262662</v>
      </c>
      <c r="BI440">
        <f t="shared" si="168"/>
        <v>-193610</v>
      </c>
      <c r="BL440">
        <f t="shared" si="169"/>
        <v>1.3390041867588418E-2</v>
      </c>
      <c r="BM440">
        <f>CD440/U440</f>
        <v>1.4655128531432934E-3</v>
      </c>
      <c r="BN440">
        <f>CD440/(U440-K440-J440)</f>
        <v>1.4878552971576227E-3</v>
      </c>
      <c r="BP440">
        <f t="shared" si="170"/>
        <v>0.27014218009478674</v>
      </c>
      <c r="BR440">
        <f t="shared" si="171"/>
        <v>4.8888398346838162E-2</v>
      </c>
      <c r="BT440">
        <f t="shared" si="172"/>
        <v>51.96682464454976</v>
      </c>
      <c r="BU440">
        <f t="shared" si="173"/>
        <v>9.0716536653407037E-2</v>
      </c>
      <c r="BW440">
        <f t="shared" si="174"/>
        <v>1.229320437770425</v>
      </c>
      <c r="BX440">
        <f t="shared" si="175"/>
        <v>9.5043686290825879E-2</v>
      </c>
      <c r="BY440">
        <f t="shared" si="176"/>
        <v>0</v>
      </c>
      <c r="CA440">
        <f t="shared" si="177"/>
        <v>5.4174901185770752</v>
      </c>
      <c r="CB440">
        <f t="shared" si="178"/>
        <v>0</v>
      </c>
      <c r="CD440">
        <v>28.79</v>
      </c>
    </row>
    <row r="441" spans="1:82" x14ac:dyDescent="0.3">
      <c r="A441" t="s">
        <v>1086</v>
      </c>
      <c r="B441" t="s">
        <v>1087</v>
      </c>
      <c r="C441" t="s">
        <v>151</v>
      </c>
      <c r="D441" t="s">
        <v>44</v>
      </c>
      <c r="E441">
        <v>6004</v>
      </c>
      <c r="F441">
        <v>6004</v>
      </c>
      <c r="G441">
        <v>6004</v>
      </c>
      <c r="H441">
        <v>108576</v>
      </c>
      <c r="M441">
        <v>6004</v>
      </c>
      <c r="N441">
        <v>6004</v>
      </c>
      <c r="O441">
        <v>6004</v>
      </c>
      <c r="P441">
        <v>6004</v>
      </c>
      <c r="T441">
        <v>6004</v>
      </c>
      <c r="U441">
        <v>6004</v>
      </c>
      <c r="Y441">
        <v>1422</v>
      </c>
      <c r="AA441">
        <v>34304</v>
      </c>
      <c r="AB441">
        <v>6004</v>
      </c>
      <c r="AE441">
        <v>1974431</v>
      </c>
      <c r="AF441">
        <v>1082175</v>
      </c>
      <c r="AH441">
        <v>1082620</v>
      </c>
      <c r="AI441">
        <v>-445</v>
      </c>
      <c r="AJ441">
        <v>6004</v>
      </c>
      <c r="AK441">
        <v>1607878</v>
      </c>
      <c r="AM441">
        <v>-846853</v>
      </c>
      <c r="AO441">
        <f t="shared" si="179"/>
        <v>1975242.5698906358</v>
      </c>
      <c r="AP441">
        <f t="shared" si="180"/>
        <v>0</v>
      </c>
      <c r="AQ441">
        <f t="shared" si="181"/>
        <v>6004</v>
      </c>
      <c r="AS441">
        <f t="shared" si="156"/>
        <v>0</v>
      </c>
      <c r="AT441">
        <f t="shared" si="157"/>
        <v>6004</v>
      </c>
      <c r="AU441" s="3">
        <f t="shared" si="158"/>
        <v>28720000000</v>
      </c>
      <c r="AV441" t="e">
        <f t="shared" si="159"/>
        <v>#DIV/0!</v>
      </c>
      <c r="AW441" t="e">
        <f t="shared" si="160"/>
        <v>#DIV/0!</v>
      </c>
      <c r="AX441">
        <f t="shared" si="161"/>
        <v>164.49388490095234</v>
      </c>
      <c r="AY441">
        <f t="shared" si="162"/>
        <v>328.85259826782146</v>
      </c>
      <c r="AZ441">
        <f t="shared" si="163"/>
        <v>164.42629913391073</v>
      </c>
      <c r="BB441" t="e">
        <f t="shared" si="164"/>
        <v>#DIV/0!</v>
      </c>
      <c r="BD441" t="e">
        <f t="shared" si="165"/>
        <v>#DIV/0!</v>
      </c>
      <c r="BF441" t="e">
        <f t="shared" si="166"/>
        <v>#DIV/0!</v>
      </c>
      <c r="BG441">
        <f t="shared" si="167"/>
        <v>1</v>
      </c>
      <c r="BI441">
        <f t="shared" si="168"/>
        <v>0</v>
      </c>
      <c r="BL441" t="e">
        <f t="shared" si="169"/>
        <v>#DIV/0!</v>
      </c>
      <c r="BM441">
        <f>CD441/U441</f>
        <v>4.7834776815456363E-3</v>
      </c>
      <c r="BN441">
        <f>CD441/(U441-K441-J441)</f>
        <v>4.7834776815456363E-3</v>
      </c>
      <c r="BP441">
        <f t="shared" si="170"/>
        <v>180.24233844103929</v>
      </c>
      <c r="BR441" t="e">
        <f t="shared" si="171"/>
        <v>#DIV/0!</v>
      </c>
      <c r="BT441">
        <f t="shared" si="172"/>
        <v>328.85259826782146</v>
      </c>
      <c r="BU441">
        <f t="shared" si="173"/>
        <v>1</v>
      </c>
      <c r="BW441">
        <f t="shared" si="174"/>
        <v>0</v>
      </c>
      <c r="BX441">
        <f t="shared" si="175"/>
        <v>1.6710739055428615E-5</v>
      </c>
      <c r="BY441">
        <f t="shared" si="176"/>
        <v>0</v>
      </c>
      <c r="CA441">
        <f t="shared" si="177"/>
        <v>18.083944037308463</v>
      </c>
      <c r="CB441">
        <f t="shared" si="178"/>
        <v>0</v>
      </c>
      <c r="CD441">
        <v>28.72</v>
      </c>
    </row>
    <row r="442" spans="1:82" x14ac:dyDescent="0.3">
      <c r="A442" t="s">
        <v>1088</v>
      </c>
      <c r="B442" t="s">
        <v>1089</v>
      </c>
      <c r="C442" t="s">
        <v>142</v>
      </c>
      <c r="D442" t="s">
        <v>44</v>
      </c>
      <c r="G442">
        <v>26186906</v>
      </c>
      <c r="H442">
        <v>897850</v>
      </c>
      <c r="J442">
        <v>1044915</v>
      </c>
      <c r="K442">
        <v>1358482</v>
      </c>
      <c r="L442">
        <v>108138</v>
      </c>
      <c r="P442">
        <v>15047081</v>
      </c>
      <c r="U442">
        <v>10829596</v>
      </c>
      <c r="V442">
        <v>25155</v>
      </c>
      <c r="W442">
        <v>6886653</v>
      </c>
      <c r="Y442">
        <v>109119</v>
      </c>
      <c r="AA442">
        <v>33526</v>
      </c>
      <c r="AB442">
        <v>877591</v>
      </c>
      <c r="AF442">
        <v>88351</v>
      </c>
      <c r="AH442">
        <v>-7996</v>
      </c>
      <c r="AJ442">
        <v>82250</v>
      </c>
      <c r="AK442">
        <v>1329625</v>
      </c>
      <c r="AL442">
        <v>281614</v>
      </c>
      <c r="AM442">
        <v>-1253143</v>
      </c>
      <c r="AN442">
        <v>1048011</v>
      </c>
      <c r="AO442">
        <f t="shared" si="179"/>
        <v>0</v>
      </c>
      <c r="AP442">
        <f t="shared" si="180"/>
        <v>0</v>
      </c>
      <c r="AQ442">
        <f t="shared" si="181"/>
        <v>24828424</v>
      </c>
      <c r="AS442">
        <f t="shared" si="156"/>
        <v>26186906</v>
      </c>
      <c r="AT442">
        <f t="shared" si="157"/>
        <v>9471114</v>
      </c>
      <c r="AU442" s="3">
        <f t="shared" si="158"/>
        <v>28610000000</v>
      </c>
      <c r="AV442">
        <f t="shared" si="159"/>
        <v>0</v>
      </c>
      <c r="AW442">
        <f t="shared" si="160"/>
        <v>0</v>
      </c>
      <c r="AX442">
        <f t="shared" si="161"/>
        <v>0</v>
      </c>
      <c r="AY442">
        <f t="shared" si="162"/>
        <v>0</v>
      </c>
      <c r="AZ442">
        <f t="shared" si="163"/>
        <v>0</v>
      </c>
      <c r="BB442">
        <f t="shared" si="164"/>
        <v>5.0774421384488871E-2</v>
      </c>
      <c r="BD442" t="e">
        <f t="shared" si="165"/>
        <v>#DIV/0!</v>
      </c>
      <c r="BF442">
        <f t="shared" si="166"/>
        <v>8.1036356296209019E-2</v>
      </c>
      <c r="BG442">
        <f t="shared" si="167"/>
        <v>2.4180870643743311</v>
      </c>
      <c r="BI442">
        <f t="shared" si="168"/>
        <v>-16402225</v>
      </c>
      <c r="BL442">
        <f t="shared" si="169"/>
        <v>5.0774421384488871E-2</v>
      </c>
      <c r="BM442">
        <f>CD442/U442</f>
        <v>2.6418344691713339E-6</v>
      </c>
      <c r="BN442">
        <f>CD442/(U442-K442-J442)</f>
        <v>3.3953624878785795E-6</v>
      </c>
      <c r="BP442">
        <f t="shared" si="170"/>
        <v>0.10067445997053297</v>
      </c>
      <c r="BR442">
        <f t="shared" si="171"/>
        <v>0</v>
      </c>
      <c r="BT442">
        <f t="shared" si="172"/>
        <v>0</v>
      </c>
      <c r="BU442">
        <f t="shared" si="173"/>
        <v>0.3616736547647133</v>
      </c>
      <c r="BW442">
        <f t="shared" si="174"/>
        <v>0.63591042546739507</v>
      </c>
      <c r="BX442" t="e">
        <f t="shared" si="175"/>
        <v>#DIV/0!</v>
      </c>
      <c r="BY442" t="e">
        <f t="shared" si="176"/>
        <v>#DIV/0!</v>
      </c>
      <c r="CA442" t="e">
        <f t="shared" si="177"/>
        <v>#DIV/0!</v>
      </c>
      <c r="CB442" t="e">
        <f t="shared" si="178"/>
        <v>#DIV/0!</v>
      </c>
      <c r="CD442">
        <v>28.61</v>
      </c>
    </row>
    <row r="443" spans="1:82" x14ac:dyDescent="0.3">
      <c r="A443" t="s">
        <v>1090</v>
      </c>
      <c r="B443" t="s">
        <v>1091</v>
      </c>
      <c r="C443" t="s">
        <v>644</v>
      </c>
      <c r="D443" t="s">
        <v>110</v>
      </c>
      <c r="AO443" t="e">
        <f t="shared" si="179"/>
        <v>#DIV/0!</v>
      </c>
      <c r="AP443">
        <f t="shared" si="180"/>
        <v>0</v>
      </c>
      <c r="AQ443">
        <f t="shared" si="181"/>
        <v>0</v>
      </c>
      <c r="AS443">
        <f t="shared" si="156"/>
        <v>0</v>
      </c>
      <c r="AT443">
        <f t="shared" si="157"/>
        <v>0</v>
      </c>
      <c r="AU443" s="3">
        <f t="shared" si="158"/>
        <v>28540000000</v>
      </c>
      <c r="AV443" t="e">
        <f t="shared" si="159"/>
        <v>#DIV/0!</v>
      </c>
      <c r="AW443" t="e">
        <f t="shared" si="160"/>
        <v>#DIV/0!</v>
      </c>
      <c r="AX443" t="e">
        <f t="shared" si="161"/>
        <v>#DIV/0!</v>
      </c>
      <c r="AY443" t="e">
        <f t="shared" si="162"/>
        <v>#DIV/0!</v>
      </c>
      <c r="AZ443" t="e">
        <f t="shared" si="163"/>
        <v>#DIV/0!</v>
      </c>
      <c r="BB443" t="e">
        <f t="shared" si="164"/>
        <v>#DIV/0!</v>
      </c>
      <c r="BD443" t="e">
        <f t="shared" si="165"/>
        <v>#DIV/0!</v>
      </c>
      <c r="BF443" t="e">
        <f t="shared" si="166"/>
        <v>#DIV/0!</v>
      </c>
      <c r="BG443" t="e">
        <f t="shared" si="167"/>
        <v>#DIV/0!</v>
      </c>
      <c r="BI443">
        <f t="shared" si="168"/>
        <v>0</v>
      </c>
      <c r="BL443" t="e">
        <f t="shared" si="169"/>
        <v>#DIV/0!</v>
      </c>
      <c r="BM443" t="e">
        <f>CD443/U443</f>
        <v>#DIV/0!</v>
      </c>
      <c r="BN443" t="e">
        <f>CD443/(U443-K443-J443)</f>
        <v>#DIV/0!</v>
      </c>
      <c r="BP443" t="e">
        <f t="shared" si="170"/>
        <v>#DIV/0!</v>
      </c>
      <c r="BR443" t="e">
        <f t="shared" si="171"/>
        <v>#DIV/0!</v>
      </c>
      <c r="BT443" t="e">
        <f t="shared" si="172"/>
        <v>#DIV/0!</v>
      </c>
      <c r="BU443" t="e">
        <f t="shared" si="173"/>
        <v>#DIV/0!</v>
      </c>
      <c r="BW443" t="e">
        <f t="shared" si="174"/>
        <v>#DIV/0!</v>
      </c>
      <c r="BX443" t="e">
        <f t="shared" si="175"/>
        <v>#DIV/0!</v>
      </c>
      <c r="BY443" t="e">
        <f t="shared" si="176"/>
        <v>#DIV/0!</v>
      </c>
      <c r="CA443" t="e">
        <f t="shared" si="177"/>
        <v>#DIV/0!</v>
      </c>
      <c r="CB443" t="e">
        <f t="shared" si="178"/>
        <v>#DIV/0!</v>
      </c>
      <c r="CD443">
        <v>28.54</v>
      </c>
    </row>
    <row r="444" spans="1:82" x14ac:dyDescent="0.3">
      <c r="A444" t="s">
        <v>1092</v>
      </c>
      <c r="B444" t="s">
        <v>1093</v>
      </c>
      <c r="C444" t="s">
        <v>1094</v>
      </c>
      <c r="D444" t="s">
        <v>44</v>
      </c>
      <c r="E444">
        <v>4257</v>
      </c>
      <c r="F444">
        <v>378</v>
      </c>
      <c r="G444">
        <v>9269</v>
      </c>
      <c r="H444">
        <v>1796</v>
      </c>
      <c r="I444">
        <v>774</v>
      </c>
      <c r="J444">
        <v>2388</v>
      </c>
      <c r="K444">
        <v>607</v>
      </c>
      <c r="L444">
        <v>857</v>
      </c>
      <c r="M444">
        <v>1022</v>
      </c>
      <c r="N444">
        <v>1427</v>
      </c>
      <c r="O444">
        <v>463</v>
      </c>
      <c r="P444">
        <v>4164</v>
      </c>
      <c r="Q444">
        <v>599</v>
      </c>
      <c r="R444">
        <v>1790</v>
      </c>
      <c r="S444">
        <v>313</v>
      </c>
      <c r="T444">
        <v>1790</v>
      </c>
      <c r="U444">
        <v>5105</v>
      </c>
      <c r="V444">
        <v>3422</v>
      </c>
      <c r="W444">
        <v>6225</v>
      </c>
      <c r="AA444">
        <v>364</v>
      </c>
      <c r="AB444">
        <v>4979</v>
      </c>
      <c r="AC444">
        <v>27</v>
      </c>
      <c r="AD444">
        <v>62.9</v>
      </c>
      <c r="AE444">
        <v>833</v>
      </c>
      <c r="AF444">
        <v>614</v>
      </c>
      <c r="AG444">
        <v>919</v>
      </c>
      <c r="AH444">
        <v>865</v>
      </c>
      <c r="AI444">
        <v>251</v>
      </c>
      <c r="AJ444">
        <v>716</v>
      </c>
      <c r="AK444">
        <v>1052</v>
      </c>
      <c r="AM444">
        <v>144</v>
      </c>
      <c r="AO444">
        <f t="shared" si="179"/>
        <v>591.28554913294795</v>
      </c>
      <c r="AP444">
        <f t="shared" si="180"/>
        <v>2830</v>
      </c>
      <c r="AQ444">
        <f t="shared" si="181"/>
        <v>8662</v>
      </c>
      <c r="AS444">
        <f t="shared" si="156"/>
        <v>7842</v>
      </c>
      <c r="AT444">
        <f t="shared" si="157"/>
        <v>4498</v>
      </c>
      <c r="AU444" s="3">
        <f t="shared" si="158"/>
        <v>28490000000</v>
      </c>
      <c r="AV444">
        <f t="shared" si="159"/>
        <v>7.5399840491322104E-2</v>
      </c>
      <c r="AW444">
        <f t="shared" si="160"/>
        <v>0.10622290232083652</v>
      </c>
      <c r="AX444">
        <f t="shared" si="161"/>
        <v>8.5755699656700213E-2</v>
      </c>
      <c r="AY444">
        <f t="shared" si="162"/>
        <v>8.98694573308879E-2</v>
      </c>
      <c r="AZ444">
        <f t="shared" si="163"/>
        <v>0.12081218274111676</v>
      </c>
      <c r="BB444">
        <f t="shared" si="164"/>
        <v>0.13414945167049222</v>
      </c>
      <c r="BD444">
        <f t="shared" si="165"/>
        <v>6.4328165374677004</v>
      </c>
      <c r="BF444">
        <f t="shared" si="166"/>
        <v>0.82066919400032967</v>
      </c>
      <c r="BG444">
        <f t="shared" si="167"/>
        <v>1.8156709108716944</v>
      </c>
      <c r="BI444">
        <f t="shared" si="168"/>
        <v>-6552</v>
      </c>
      <c r="BL444">
        <f t="shared" si="169"/>
        <v>0.13414945167049222</v>
      </c>
      <c r="BM444">
        <f>CD444/U444</f>
        <v>5.5808031341821737E-3</v>
      </c>
      <c r="BN444">
        <f>CD444/(U444-K444-J444)</f>
        <v>1.3502369668246444E-2</v>
      </c>
      <c r="BP444">
        <f t="shared" si="170"/>
        <v>0.12331793532837919</v>
      </c>
      <c r="BR444">
        <f t="shared" si="171"/>
        <v>7.5399840491322104E-2</v>
      </c>
      <c r="BT444">
        <f t="shared" si="172"/>
        <v>0.16730267121912032</v>
      </c>
      <c r="BU444">
        <f t="shared" si="173"/>
        <v>0.48527349228611499</v>
      </c>
      <c r="BW444">
        <f t="shared" si="174"/>
        <v>1.2193927522037218</v>
      </c>
      <c r="BX444">
        <f t="shared" si="175"/>
        <v>5.7419839347712448E-3</v>
      </c>
      <c r="BY444">
        <f t="shared" si="176"/>
        <v>0.56884253739567436</v>
      </c>
      <c r="CA444">
        <f t="shared" si="177"/>
        <v>1.258584442887176</v>
      </c>
      <c r="CB444">
        <f t="shared" si="178"/>
        <v>2.2669936930623686</v>
      </c>
      <c r="CD444">
        <v>28.49</v>
      </c>
    </row>
    <row r="445" spans="1:82" x14ac:dyDescent="0.3">
      <c r="A445" t="s">
        <v>1095</v>
      </c>
      <c r="B445" t="s">
        <v>1096</v>
      </c>
      <c r="C445" t="s">
        <v>142</v>
      </c>
      <c r="D445" t="s">
        <v>44</v>
      </c>
      <c r="E445">
        <v>935</v>
      </c>
      <c r="F445">
        <v>10937</v>
      </c>
      <c r="G445">
        <v>26899</v>
      </c>
      <c r="H445">
        <v>1702</v>
      </c>
      <c r="I445">
        <v>535</v>
      </c>
      <c r="J445">
        <v>14710</v>
      </c>
      <c r="L445">
        <v>3204</v>
      </c>
      <c r="N445">
        <v>3792</v>
      </c>
      <c r="O445">
        <v>12333</v>
      </c>
      <c r="P445">
        <v>20832</v>
      </c>
      <c r="Q445">
        <v>1145</v>
      </c>
      <c r="R445">
        <v>2</v>
      </c>
      <c r="S445">
        <v>9</v>
      </c>
      <c r="T445">
        <v>1147</v>
      </c>
      <c r="U445">
        <v>26899</v>
      </c>
      <c r="V445">
        <v>10103</v>
      </c>
      <c r="W445">
        <v>6065</v>
      </c>
      <c r="Y445">
        <v>11143</v>
      </c>
      <c r="AA445">
        <v>1038</v>
      </c>
      <c r="AB445">
        <v>15405</v>
      </c>
      <c r="AE445">
        <v>1259</v>
      </c>
      <c r="AF445">
        <v>554</v>
      </c>
      <c r="AG445">
        <v>28</v>
      </c>
      <c r="AH445">
        <v>41</v>
      </c>
      <c r="AI445">
        <v>301</v>
      </c>
      <c r="AJ445">
        <v>1202</v>
      </c>
      <c r="AK445">
        <v>2716</v>
      </c>
      <c r="AM445">
        <v>1114</v>
      </c>
      <c r="AO445">
        <f t="shared" si="179"/>
        <v>-7983.9024390243903</v>
      </c>
      <c r="AP445">
        <f t="shared" si="180"/>
        <v>-2857</v>
      </c>
      <c r="AQ445">
        <f t="shared" si="181"/>
        <v>26899</v>
      </c>
      <c r="AS445">
        <f t="shared" si="156"/>
        <v>23107</v>
      </c>
      <c r="AT445">
        <f t="shared" si="157"/>
        <v>26899</v>
      </c>
      <c r="AU445" s="3">
        <f t="shared" si="158"/>
        <v>28480000000</v>
      </c>
      <c r="AV445">
        <f t="shared" si="159"/>
        <v>-0.34551877954837884</v>
      </c>
      <c r="AW445">
        <f t="shared" si="160"/>
        <v>5.4485653698013586E-2</v>
      </c>
      <c r="AX445">
        <f t="shared" si="161"/>
        <v>-0.2846716978900517</v>
      </c>
      <c r="AY445">
        <f t="shared" si="162"/>
        <v>4.6804713929885867E-2</v>
      </c>
      <c r="AZ445">
        <f t="shared" si="163"/>
        <v>4.489053697496969E-2</v>
      </c>
      <c r="BB445">
        <f t="shared" si="164"/>
        <v>0.11754013935171161</v>
      </c>
      <c r="BD445">
        <f t="shared" si="165"/>
        <v>28.794392523364486</v>
      </c>
      <c r="BF445">
        <f t="shared" si="166"/>
        <v>0.63515296445947056</v>
      </c>
      <c r="BG445">
        <f t="shared" si="167"/>
        <v>1</v>
      </c>
      <c r="BI445">
        <f t="shared" si="168"/>
        <v>-14710</v>
      </c>
      <c r="BL445">
        <f t="shared" si="169"/>
        <v>0.11754013935171161</v>
      </c>
      <c r="BM445">
        <f>CD445/U445</f>
        <v>1.0587754191605635E-3</v>
      </c>
      <c r="BN445">
        <f>CD445/(U445-K445-J445)</f>
        <v>2.3365329395356469E-3</v>
      </c>
      <c r="BP445">
        <f t="shared" si="170"/>
        <v>3.596234988640052E-2</v>
      </c>
      <c r="BR445">
        <f t="shared" si="171"/>
        <v>-0.34551877954837884</v>
      </c>
      <c r="BT445">
        <f t="shared" si="172"/>
        <v>8.1726712106458946E-2</v>
      </c>
      <c r="BU445">
        <f t="shared" si="173"/>
        <v>1</v>
      </c>
      <c r="BW445">
        <f t="shared" si="174"/>
        <v>0.22547306591323096</v>
      </c>
      <c r="BX445">
        <f t="shared" si="175"/>
        <v>1.2552552209477677E-3</v>
      </c>
      <c r="BY445">
        <f t="shared" si="176"/>
        <v>-0.18544326051736723</v>
      </c>
      <c r="CA445">
        <f t="shared" si="177"/>
        <v>0.44883966244725737</v>
      </c>
      <c r="CB445">
        <f t="shared" si="178"/>
        <v>0.24657172995780591</v>
      </c>
      <c r="CD445">
        <v>28.48</v>
      </c>
    </row>
    <row r="446" spans="1:82" x14ac:dyDescent="0.3">
      <c r="A446" t="s">
        <v>1097</v>
      </c>
      <c r="B446" t="s">
        <v>1098</v>
      </c>
      <c r="C446" t="s">
        <v>151</v>
      </c>
      <c r="D446" t="s">
        <v>110</v>
      </c>
      <c r="E446">
        <v>11734</v>
      </c>
      <c r="F446">
        <v>464</v>
      </c>
      <c r="G446">
        <v>24743</v>
      </c>
      <c r="H446">
        <v>2282</v>
      </c>
      <c r="I446">
        <v>10877</v>
      </c>
      <c r="J446">
        <v>290</v>
      </c>
      <c r="K446">
        <v>-36</v>
      </c>
      <c r="L446">
        <v>1749</v>
      </c>
      <c r="M446">
        <v>2794</v>
      </c>
      <c r="N446">
        <v>3773</v>
      </c>
      <c r="O446">
        <v>744</v>
      </c>
      <c r="P446">
        <v>7064</v>
      </c>
      <c r="Q446">
        <v>990</v>
      </c>
      <c r="R446">
        <v>1963</v>
      </c>
      <c r="S446">
        <v>1323</v>
      </c>
      <c r="T446">
        <v>-2953</v>
      </c>
      <c r="U446">
        <v>17449</v>
      </c>
      <c r="V446">
        <v>491</v>
      </c>
      <c r="W446">
        <v>13459</v>
      </c>
      <c r="Y446">
        <v>4245</v>
      </c>
      <c r="AA446">
        <v>236</v>
      </c>
      <c r="AB446">
        <v>13217</v>
      </c>
      <c r="AC446">
        <v>-8049</v>
      </c>
      <c r="AD446">
        <v>5220</v>
      </c>
      <c r="AE446">
        <v>1676</v>
      </c>
      <c r="AF446">
        <v>1565</v>
      </c>
      <c r="AG446">
        <v>-2077</v>
      </c>
      <c r="AI446">
        <v>-313</v>
      </c>
      <c r="AJ446">
        <v>1188</v>
      </c>
      <c r="AK446">
        <v>2965</v>
      </c>
      <c r="AM446">
        <v>1760</v>
      </c>
      <c r="AO446" t="e">
        <f t="shared" si="179"/>
        <v>#DIV/0!</v>
      </c>
      <c r="AP446">
        <f t="shared" si="180"/>
        <v>7961</v>
      </c>
      <c r="AQ446">
        <f t="shared" si="181"/>
        <v>24779</v>
      </c>
      <c r="AS446">
        <f t="shared" si="156"/>
        <v>20970</v>
      </c>
      <c r="AT446">
        <f t="shared" si="157"/>
        <v>17485</v>
      </c>
      <c r="AU446" s="3">
        <f t="shared" si="158"/>
        <v>28260000000</v>
      </c>
      <c r="AV446" t="e">
        <f t="shared" si="159"/>
        <v>#DIV/0!</v>
      </c>
      <c r="AW446">
        <f t="shared" si="160"/>
        <v>7.9923700524558897E-2</v>
      </c>
      <c r="AX446" t="e">
        <f t="shared" si="161"/>
        <v>#DIV/0!</v>
      </c>
      <c r="AY446">
        <f t="shared" si="162"/>
        <v>6.7736329466919931E-2</v>
      </c>
      <c r="AZ446">
        <f t="shared" si="163"/>
        <v>0.11561810154525386</v>
      </c>
      <c r="BB446">
        <f t="shared" si="164"/>
        <v>0.1413924654268002</v>
      </c>
      <c r="BD446">
        <f t="shared" si="165"/>
        <v>1.2151328491311943</v>
      </c>
      <c r="BF446">
        <f t="shared" si="166"/>
        <v>0.79481628480365629</v>
      </c>
      <c r="BG446">
        <f t="shared" si="167"/>
        <v>1.4180182245400883</v>
      </c>
      <c r="BI446">
        <f t="shared" si="168"/>
        <v>-7584</v>
      </c>
      <c r="BL446">
        <f t="shared" si="169"/>
        <v>0.1413924654268002</v>
      </c>
      <c r="BM446">
        <f>CD446/U446</f>
        <v>1.6195770531262537E-3</v>
      </c>
      <c r="BN446">
        <f>CD446/(U446-K446-J446)</f>
        <v>1.6435010177377146E-3</v>
      </c>
      <c r="BP446">
        <f t="shared" si="170"/>
        <v>0.11840811076643716</v>
      </c>
      <c r="BR446" t="e">
        <f t="shared" si="171"/>
        <v>#DIV/0!</v>
      </c>
      <c r="BT446">
        <f t="shared" si="172"/>
        <v>0.12680638571536657</v>
      </c>
      <c r="BU446">
        <f t="shared" si="173"/>
        <v>0.70666451117487772</v>
      </c>
      <c r="BW446">
        <f t="shared" si="174"/>
        <v>0.77133360077941426</v>
      </c>
      <c r="BX446">
        <f t="shared" si="175"/>
        <v>1.9005054409631575E-3</v>
      </c>
      <c r="BY446">
        <f t="shared" si="176"/>
        <v>0.60250960636055284</v>
      </c>
      <c r="CA446">
        <f t="shared" si="177"/>
        <v>0.60482374768089053</v>
      </c>
      <c r="CB446">
        <f t="shared" si="178"/>
        <v>2.369467267426451</v>
      </c>
      <c r="CD446">
        <v>28.26</v>
      </c>
    </row>
    <row r="447" spans="1:82" x14ac:dyDescent="0.3">
      <c r="A447" t="s">
        <v>1099</v>
      </c>
      <c r="B447" t="s">
        <v>1100</v>
      </c>
      <c r="C447" t="s">
        <v>297</v>
      </c>
      <c r="D447" t="s">
        <v>110</v>
      </c>
      <c r="E447">
        <v>17</v>
      </c>
      <c r="F447">
        <v>21</v>
      </c>
      <c r="G447">
        <v>39</v>
      </c>
      <c r="H447">
        <v>6</v>
      </c>
      <c r="J447">
        <v>160</v>
      </c>
      <c r="K447">
        <v>4.0999999999999996</v>
      </c>
      <c r="L447">
        <v>165</v>
      </c>
      <c r="M447">
        <v>165</v>
      </c>
      <c r="N447">
        <v>11</v>
      </c>
      <c r="O447">
        <v>-2</v>
      </c>
      <c r="P447">
        <v>39</v>
      </c>
      <c r="R447">
        <v>5.4</v>
      </c>
      <c r="S447">
        <v>5.2</v>
      </c>
      <c r="T447">
        <v>5.4</v>
      </c>
      <c r="U447">
        <v>20</v>
      </c>
      <c r="V447">
        <v>431</v>
      </c>
      <c r="W447">
        <v>1</v>
      </c>
      <c r="AB447">
        <v>19</v>
      </c>
      <c r="AE447">
        <v>1</v>
      </c>
      <c r="AF447">
        <v>1</v>
      </c>
      <c r="AG447">
        <v>-4</v>
      </c>
      <c r="AH447">
        <v>2</v>
      </c>
      <c r="AI447">
        <v>144</v>
      </c>
      <c r="AJ447">
        <v>512</v>
      </c>
      <c r="AK447">
        <v>2</v>
      </c>
      <c r="AM447">
        <v>1</v>
      </c>
      <c r="AN447">
        <v>2</v>
      </c>
      <c r="AO447">
        <f t="shared" si="179"/>
        <v>-71</v>
      </c>
      <c r="AP447">
        <f t="shared" si="180"/>
        <v>6</v>
      </c>
      <c r="AQ447">
        <f t="shared" si="181"/>
        <v>34.9</v>
      </c>
      <c r="AS447">
        <f t="shared" si="156"/>
        <v>28</v>
      </c>
      <c r="AT447">
        <f t="shared" si="157"/>
        <v>15.9</v>
      </c>
      <c r="AU447" s="3">
        <f t="shared" si="158"/>
        <v>27970000000</v>
      </c>
      <c r="AV447">
        <f t="shared" si="159"/>
        <v>-2.5357142857142856</v>
      </c>
      <c r="AW447">
        <f t="shared" si="160"/>
        <v>3.5714285714285712E-2</v>
      </c>
      <c r="AX447">
        <f t="shared" si="161"/>
        <v>-2.7952755905511815</v>
      </c>
      <c r="AY447">
        <f t="shared" si="162"/>
        <v>2.564102564102564E-2</v>
      </c>
      <c r="AZ447">
        <f t="shared" si="163"/>
        <v>3.937007874015748E-2</v>
      </c>
      <c r="BB447">
        <f t="shared" si="164"/>
        <v>7.1428571428571425E-2</v>
      </c>
      <c r="BD447" t="e">
        <f t="shared" si="165"/>
        <v>#DIV/0!</v>
      </c>
      <c r="BF447">
        <f t="shared" si="166"/>
        <v>1.3194444444444446</v>
      </c>
      <c r="BG447">
        <f t="shared" si="167"/>
        <v>1.95</v>
      </c>
      <c r="BI447">
        <f t="shared" si="168"/>
        <v>-179</v>
      </c>
      <c r="BL447">
        <f t="shared" si="169"/>
        <v>7.1428571428571425E-2</v>
      </c>
      <c r="BM447">
        <f>CD447/U447</f>
        <v>1.3984999999999999</v>
      </c>
      <c r="BN447">
        <f>CD447/(U447-K447-J447)</f>
        <v>-0.19410131852879944</v>
      </c>
      <c r="BP447">
        <f t="shared" si="170"/>
        <v>5.2631578947368418E-2</v>
      </c>
      <c r="BR447">
        <f t="shared" si="171"/>
        <v>-2.535714285714286</v>
      </c>
      <c r="BT447">
        <f t="shared" si="172"/>
        <v>5.2631578947368418E-2</v>
      </c>
      <c r="BU447">
        <f t="shared" si="173"/>
        <v>0.40769230769230769</v>
      </c>
      <c r="BW447">
        <f t="shared" si="174"/>
        <v>0.05</v>
      </c>
      <c r="BX447">
        <f t="shared" si="175"/>
        <v>-12.90909090909091</v>
      </c>
      <c r="BY447">
        <f t="shared" si="176"/>
        <v>-0.39234449760765555</v>
      </c>
      <c r="CA447">
        <f t="shared" si="177"/>
        <v>0.54545454545454541</v>
      </c>
      <c r="CB447">
        <f t="shared" si="178"/>
        <v>-13.454545454545455</v>
      </c>
      <c r="CD447">
        <v>27.97</v>
      </c>
    </row>
    <row r="448" spans="1:82" x14ac:dyDescent="0.3">
      <c r="A448" t="s">
        <v>1101</v>
      </c>
      <c r="B448" t="s">
        <v>1102</v>
      </c>
      <c r="C448" t="s">
        <v>1103</v>
      </c>
      <c r="D448" t="s">
        <v>44</v>
      </c>
      <c r="E448">
        <v>1540.9</v>
      </c>
      <c r="G448">
        <v>8242.4</v>
      </c>
      <c r="H448">
        <v>304.39999999999998</v>
      </c>
      <c r="L448">
        <v>37.4</v>
      </c>
      <c r="N448">
        <v>1421.8</v>
      </c>
      <c r="O448">
        <v>183.8</v>
      </c>
      <c r="P448">
        <v>6074.2</v>
      </c>
      <c r="R448">
        <v>3370</v>
      </c>
      <c r="S448">
        <v>314</v>
      </c>
      <c r="T448">
        <v>3370</v>
      </c>
      <c r="U448">
        <v>8242.4</v>
      </c>
      <c r="W448">
        <v>3435.1</v>
      </c>
      <c r="AB448">
        <v>6506.8</v>
      </c>
      <c r="AC448">
        <v>4572.8999999999996</v>
      </c>
      <c r="AD448">
        <v>1933.900000000001</v>
      </c>
      <c r="AE448">
        <v>1017.1</v>
      </c>
      <c r="AF448">
        <v>698.1</v>
      </c>
      <c r="AG448">
        <v>162.1</v>
      </c>
      <c r="AH448">
        <v>877.4</v>
      </c>
      <c r="AI448">
        <v>179.3</v>
      </c>
      <c r="AJ448">
        <v>651.1</v>
      </c>
      <c r="AK448">
        <v>1056.2</v>
      </c>
      <c r="AL448">
        <v>57.4</v>
      </c>
      <c r="AM448">
        <v>119.8</v>
      </c>
      <c r="AN448">
        <v>998.80000000000007</v>
      </c>
      <c r="AO448">
        <f t="shared" si="179"/>
        <v>809.25177798039658</v>
      </c>
      <c r="AP448">
        <f t="shared" si="180"/>
        <v>119.10000000000014</v>
      </c>
      <c r="AQ448">
        <f t="shared" si="181"/>
        <v>8242.4</v>
      </c>
      <c r="AS448">
        <f t="shared" si="156"/>
        <v>6820.5999999999995</v>
      </c>
      <c r="AT448">
        <f t="shared" si="157"/>
        <v>8242.4</v>
      </c>
      <c r="AU448" s="3">
        <f t="shared" si="158"/>
        <v>27960000000</v>
      </c>
      <c r="AV448">
        <f t="shared" si="159"/>
        <v>0.11864818021587495</v>
      </c>
      <c r="AW448">
        <f t="shared" si="160"/>
        <v>0.1491217781426854</v>
      </c>
      <c r="AX448">
        <f t="shared" si="161"/>
        <v>6.968858960941722E-2</v>
      </c>
      <c r="AY448">
        <f t="shared" si="162"/>
        <v>0.12339852470154325</v>
      </c>
      <c r="AZ448">
        <f t="shared" si="163"/>
        <v>8.7587406565395612E-2</v>
      </c>
      <c r="BB448">
        <f t="shared" si="164"/>
        <v>0.15485441163534003</v>
      </c>
      <c r="BD448" t="e">
        <f t="shared" si="165"/>
        <v>#DIV/0!</v>
      </c>
      <c r="BF448">
        <f t="shared" si="166"/>
        <v>0.63850999941122211</v>
      </c>
      <c r="BG448">
        <f t="shared" si="167"/>
        <v>1</v>
      </c>
      <c r="BI448">
        <f t="shared" si="168"/>
        <v>0</v>
      </c>
      <c r="BL448">
        <f t="shared" si="169"/>
        <v>0.15485441163534003</v>
      </c>
      <c r="BM448">
        <f>CD448/U448</f>
        <v>3.3922158594584103E-3</v>
      </c>
      <c r="BN448">
        <f>CD448/(U448-K448-J448)</f>
        <v>3.3922158594584103E-3</v>
      </c>
      <c r="BP448">
        <f t="shared" si="170"/>
        <v>0.10728776049671114</v>
      </c>
      <c r="BR448">
        <f t="shared" si="171"/>
        <v>0.11864818021587495</v>
      </c>
      <c r="BT448">
        <f t="shared" si="172"/>
        <v>0.15631339521731111</v>
      </c>
      <c r="BU448">
        <f t="shared" si="173"/>
        <v>1</v>
      </c>
      <c r="BW448">
        <f t="shared" si="174"/>
        <v>0.41675968164612248</v>
      </c>
      <c r="BX448">
        <f t="shared" si="175"/>
        <v>1.8591346014055915E-3</v>
      </c>
      <c r="BY448">
        <f t="shared" si="176"/>
        <v>1.847048734490761E-2</v>
      </c>
      <c r="CA448">
        <f t="shared" si="177"/>
        <v>0.21409480939653958</v>
      </c>
      <c r="CB448">
        <f t="shared" si="178"/>
        <v>1.0837670558447039</v>
      </c>
      <c r="CD448">
        <v>27.96</v>
      </c>
    </row>
    <row r="449" spans="1:82" x14ac:dyDescent="0.3">
      <c r="A449" t="s">
        <v>1104</v>
      </c>
      <c r="B449" t="s">
        <v>1105</v>
      </c>
      <c r="C449" t="s">
        <v>515</v>
      </c>
      <c r="D449" t="s">
        <v>44</v>
      </c>
      <c r="E449">
        <v>33457</v>
      </c>
      <c r="F449">
        <v>25</v>
      </c>
      <c r="G449">
        <v>71262</v>
      </c>
      <c r="H449">
        <v>14846</v>
      </c>
      <c r="I449">
        <v>5664</v>
      </c>
      <c r="J449">
        <v>18086</v>
      </c>
      <c r="K449">
        <v>510</v>
      </c>
      <c r="L449">
        <v>3550</v>
      </c>
      <c r="M449">
        <v>7810</v>
      </c>
      <c r="N449">
        <v>25973</v>
      </c>
      <c r="O449">
        <v>752</v>
      </c>
      <c r="P449">
        <v>71262</v>
      </c>
      <c r="Q449">
        <v>4742</v>
      </c>
      <c r="R449">
        <v>13504</v>
      </c>
      <c r="S449">
        <v>11064</v>
      </c>
      <c r="T449">
        <v>18246</v>
      </c>
      <c r="U449">
        <v>24880</v>
      </c>
      <c r="W449">
        <v>2068</v>
      </c>
      <c r="X449">
        <v>-25</v>
      </c>
      <c r="Y449">
        <v>13</v>
      </c>
      <c r="AA449">
        <v>2977</v>
      </c>
      <c r="AB449">
        <v>30127</v>
      </c>
      <c r="AC449">
        <v>20249</v>
      </c>
      <c r="AD449">
        <v>9878</v>
      </c>
      <c r="AE449">
        <v>7.3</v>
      </c>
      <c r="AF449">
        <v>11.2</v>
      </c>
      <c r="AG449">
        <v>2246</v>
      </c>
      <c r="AJ449">
        <v>2686</v>
      </c>
      <c r="AK449">
        <v>4341</v>
      </c>
      <c r="AM449">
        <v>2564</v>
      </c>
      <c r="AN449">
        <v>2297</v>
      </c>
      <c r="AO449" t="e">
        <f t="shared" si="179"/>
        <v>#DIV/0!</v>
      </c>
      <c r="AP449">
        <f t="shared" si="180"/>
        <v>7484</v>
      </c>
      <c r="AQ449">
        <f t="shared" si="181"/>
        <v>70752</v>
      </c>
      <c r="AS449">
        <f t="shared" si="156"/>
        <v>45289</v>
      </c>
      <c r="AT449">
        <f t="shared" si="157"/>
        <v>24370</v>
      </c>
      <c r="AU449" s="3">
        <f t="shared" si="158"/>
        <v>27880000000</v>
      </c>
      <c r="AV449" t="e">
        <f t="shared" si="159"/>
        <v>#DIV/0!</v>
      </c>
      <c r="AW449">
        <f t="shared" si="160"/>
        <v>1.6118704321137583E-4</v>
      </c>
      <c r="AX449" t="e">
        <f t="shared" si="161"/>
        <v>#DIV/0!</v>
      </c>
      <c r="AY449">
        <f t="shared" si="162"/>
        <v>1.0243888748561646E-4</v>
      </c>
      <c r="AZ449">
        <f t="shared" si="163"/>
        <v>1.6927143718406529E-4</v>
      </c>
      <c r="BB449">
        <f t="shared" si="164"/>
        <v>9.5851089668572947E-2</v>
      </c>
      <c r="BD449">
        <f t="shared" si="165"/>
        <v>5.3190324858757059</v>
      </c>
      <c r="BF449">
        <f t="shared" si="166"/>
        <v>1.7563691482539499</v>
      </c>
      <c r="BG449">
        <f t="shared" si="167"/>
        <v>2.8642282958199359</v>
      </c>
      <c r="BI449">
        <f t="shared" si="168"/>
        <v>-64443</v>
      </c>
      <c r="BL449">
        <f t="shared" si="169"/>
        <v>9.5851089668572947E-2</v>
      </c>
      <c r="BM449">
        <f>CD449/U449</f>
        <v>1.1205787781350483E-3</v>
      </c>
      <c r="BN449">
        <f>CD449/(U449-K449-J449)</f>
        <v>4.4366645448758752E-3</v>
      </c>
      <c r="BP449">
        <f t="shared" si="170"/>
        <v>3.7175955123311313E-4</v>
      </c>
      <c r="BR449" t="e">
        <f t="shared" si="171"/>
        <v>#DIV/0!</v>
      </c>
      <c r="BT449">
        <f t="shared" si="172"/>
        <v>2.4230756464301126E-4</v>
      </c>
      <c r="BU449">
        <f t="shared" si="173"/>
        <v>0.34232830961802924</v>
      </c>
      <c r="BW449">
        <f t="shared" si="174"/>
        <v>8.3118971061093241E-2</v>
      </c>
      <c r="BX449">
        <f t="shared" si="175"/>
        <v>0.13920018590734334</v>
      </c>
      <c r="BY449">
        <f t="shared" si="176"/>
        <v>0.24844781918226891</v>
      </c>
      <c r="CA449">
        <f t="shared" si="177"/>
        <v>0.57159357794632892</v>
      </c>
      <c r="CB449">
        <f t="shared" si="178"/>
        <v>0.98744850421591657</v>
      </c>
      <c r="CD449">
        <v>27.88</v>
      </c>
    </row>
    <row r="450" spans="1:82" x14ac:dyDescent="0.3">
      <c r="A450" t="s">
        <v>1106</v>
      </c>
      <c r="B450" t="s">
        <v>1107</v>
      </c>
      <c r="C450" t="s">
        <v>185</v>
      </c>
      <c r="D450" t="s">
        <v>44</v>
      </c>
      <c r="E450">
        <v>3754</v>
      </c>
      <c r="G450">
        <v>15628</v>
      </c>
      <c r="H450">
        <v>420</v>
      </c>
      <c r="J450">
        <v>5003</v>
      </c>
      <c r="L450">
        <v>1522</v>
      </c>
      <c r="M450">
        <v>1165</v>
      </c>
      <c r="N450">
        <v>4660</v>
      </c>
      <c r="P450">
        <v>5743</v>
      </c>
      <c r="R450">
        <v>4998</v>
      </c>
      <c r="S450">
        <v>2236</v>
      </c>
      <c r="T450">
        <v>4998</v>
      </c>
      <c r="U450">
        <v>3882</v>
      </c>
      <c r="V450">
        <v>4533</v>
      </c>
      <c r="W450">
        <v>9358</v>
      </c>
      <c r="AA450">
        <v>2276</v>
      </c>
      <c r="AB450">
        <v>12749</v>
      </c>
      <c r="AC450">
        <v>8204</v>
      </c>
      <c r="AD450">
        <v>4545</v>
      </c>
      <c r="AE450">
        <v>1873</v>
      </c>
      <c r="AF450">
        <v>1356</v>
      </c>
      <c r="AG450">
        <v>53</v>
      </c>
      <c r="AH450">
        <v>1654</v>
      </c>
      <c r="AI450">
        <v>304</v>
      </c>
      <c r="AJ450">
        <v>1028</v>
      </c>
      <c r="AK450">
        <v>1760</v>
      </c>
      <c r="AM450">
        <v>367</v>
      </c>
      <c r="AN450">
        <v>1132</v>
      </c>
      <c r="AO450">
        <f t="shared" si="179"/>
        <v>1528.7484885126964</v>
      </c>
      <c r="AP450">
        <f t="shared" si="180"/>
        <v>-906</v>
      </c>
      <c r="AQ450">
        <f t="shared" si="181"/>
        <v>15628</v>
      </c>
      <c r="AS450">
        <f t="shared" si="156"/>
        <v>10968</v>
      </c>
      <c r="AT450">
        <f t="shared" si="157"/>
        <v>3882</v>
      </c>
      <c r="AU450" s="3">
        <f t="shared" si="158"/>
        <v>27760000000</v>
      </c>
      <c r="AV450">
        <f t="shared" si="159"/>
        <v>0.13938261200881624</v>
      </c>
      <c r="AW450">
        <f t="shared" si="160"/>
        <v>0.17076951130561635</v>
      </c>
      <c r="AX450">
        <f t="shared" si="161"/>
        <v>0.17215636131899734</v>
      </c>
      <c r="AY450">
        <f t="shared" si="162"/>
        <v>0.11984898899411313</v>
      </c>
      <c r="AZ450">
        <f t="shared" si="163"/>
        <v>0.21092342342342343</v>
      </c>
      <c r="BB450">
        <f t="shared" si="164"/>
        <v>0.16046681254558717</v>
      </c>
      <c r="BD450" t="e">
        <f t="shared" si="165"/>
        <v>#DIV/0!</v>
      </c>
      <c r="BF450">
        <f t="shared" si="166"/>
        <v>3.0210900473933648</v>
      </c>
      <c r="BG450">
        <f t="shared" si="167"/>
        <v>4.0257599175682639</v>
      </c>
      <c r="BI450">
        <f t="shared" si="168"/>
        <v>-16749</v>
      </c>
      <c r="BL450">
        <f t="shared" si="169"/>
        <v>0.16046681254558717</v>
      </c>
      <c r="BM450">
        <f>CD450/U450</f>
        <v>7.1509531169500259E-3</v>
      </c>
      <c r="BN450">
        <f>CD450/(U450-K450-J450)</f>
        <v>-2.4763603925066907E-2</v>
      </c>
      <c r="BP450">
        <f t="shared" si="170"/>
        <v>0.10636128323790101</v>
      </c>
      <c r="BR450">
        <f t="shared" si="171"/>
        <v>0.13938261200881621</v>
      </c>
      <c r="BT450">
        <f t="shared" si="172"/>
        <v>0.14691348341046356</v>
      </c>
      <c r="BU450">
        <f t="shared" si="173"/>
        <v>0.24840030714102893</v>
      </c>
      <c r="BW450">
        <f t="shared" si="174"/>
        <v>2.4106130860381247</v>
      </c>
      <c r="BX450">
        <f t="shared" si="175"/>
        <v>4.7618595465076535E-4</v>
      </c>
      <c r="BY450">
        <f t="shared" si="176"/>
        <v>-7.1020818934885752E-2</v>
      </c>
      <c r="CA450">
        <f t="shared" si="177"/>
        <v>9.012875536480687E-2</v>
      </c>
      <c r="CB450">
        <f t="shared" si="178"/>
        <v>0.5555793991416309</v>
      </c>
      <c r="CD450">
        <v>27.76</v>
      </c>
    </row>
    <row r="451" spans="1:82" x14ac:dyDescent="0.3">
      <c r="A451" t="s">
        <v>1108</v>
      </c>
      <c r="B451" t="s">
        <v>1109</v>
      </c>
      <c r="C451" t="s">
        <v>185</v>
      </c>
      <c r="D451" t="s">
        <v>44</v>
      </c>
      <c r="G451">
        <v>223720</v>
      </c>
      <c r="H451">
        <v>753</v>
      </c>
      <c r="I451">
        <v>753</v>
      </c>
      <c r="J451">
        <v>753</v>
      </c>
      <c r="K451">
        <v>249</v>
      </c>
      <c r="L451">
        <v>753</v>
      </c>
      <c r="P451">
        <v>219800</v>
      </c>
      <c r="Q451">
        <v>392</v>
      </c>
      <c r="R451">
        <v>37007</v>
      </c>
      <c r="S451">
        <v>753</v>
      </c>
      <c r="T451">
        <v>37399</v>
      </c>
      <c r="U451">
        <v>22228</v>
      </c>
      <c r="W451">
        <v>19361</v>
      </c>
      <c r="X451">
        <v>61</v>
      </c>
      <c r="Y451">
        <v>753</v>
      </c>
      <c r="AA451">
        <v>445</v>
      </c>
      <c r="AB451">
        <v>3592</v>
      </c>
      <c r="AE451">
        <v>1048</v>
      </c>
      <c r="AF451">
        <v>2777</v>
      </c>
      <c r="AG451">
        <v>753</v>
      </c>
      <c r="AH451">
        <v>3592</v>
      </c>
      <c r="AI451">
        <v>815</v>
      </c>
      <c r="AJ451">
        <v>2823</v>
      </c>
      <c r="AK451">
        <v>753</v>
      </c>
      <c r="AL451">
        <v>753</v>
      </c>
      <c r="AM451">
        <v>753</v>
      </c>
      <c r="AN451">
        <v>753</v>
      </c>
      <c r="AO451">
        <f t="shared" si="179"/>
        <v>810.21603563474389</v>
      </c>
      <c r="AP451">
        <f t="shared" si="180"/>
        <v>0</v>
      </c>
      <c r="AQ451">
        <f t="shared" si="181"/>
        <v>223471</v>
      </c>
      <c r="AS451">
        <f t="shared" ref="AS451:AS514" si="182">G451-N451</f>
        <v>223720</v>
      </c>
      <c r="AT451">
        <f t="shared" ref="AT451:AT514" si="183">U451-K451</f>
        <v>21979</v>
      </c>
      <c r="AU451" s="3">
        <f t="shared" ref="AU451:AU514" si="184">CD451*1000000000</f>
        <v>27560000000</v>
      </c>
      <c r="AV451">
        <f t="shared" ref="AV451:AV514" si="185">AO451/AS451</f>
        <v>3.6215628269030209E-3</v>
      </c>
      <c r="AW451">
        <f t="shared" ref="AW451:AW514" si="186">AE451/(G451-N451)</f>
        <v>4.6844269622742718E-3</v>
      </c>
      <c r="AX451">
        <f t="shared" ref="AX451:AX514" si="187">AO451/(T451+U451)</f>
        <v>1.358807311511134E-2</v>
      </c>
      <c r="AY451">
        <f t="shared" ref="AY451:AY514" si="188">AE451/G451</f>
        <v>4.6844269622742718E-3</v>
      </c>
      <c r="AZ451">
        <f t="shared" ref="AZ451:AZ514" si="189">AE451/(T451+U451)</f>
        <v>1.7575930367115567E-2</v>
      </c>
      <c r="BB451">
        <f t="shared" ref="BB451:BB514" si="190">AK451/AS451</f>
        <v>3.3658144108707311E-3</v>
      </c>
      <c r="BD451">
        <f t="shared" ref="BD451:BD514" si="191">AB451/I451</f>
        <v>4.7702523240371848</v>
      </c>
      <c r="BF451">
        <f t="shared" ref="BF451:BF514" si="192">AB451/(Q451+R451+U451-N451)</f>
        <v>6.0241165914770155E-2</v>
      </c>
      <c r="BG451">
        <f t="shared" ref="BG451:BG514" si="193">G451/U451</f>
        <v>10.064783156379342</v>
      </c>
      <c r="BI451">
        <f t="shared" ref="BI451:BI514" si="194">(U451-K451-J451-X451)-AQ451</f>
        <v>-202306</v>
      </c>
      <c r="BL451">
        <f t="shared" ref="BL451:BL514" si="195">AK451/AS451</f>
        <v>3.3658144108707311E-3</v>
      </c>
      <c r="BM451">
        <f>CD451/U451</f>
        <v>1.2398776318157279E-3</v>
      </c>
      <c r="BN451">
        <f>CD451/(U451-K451-J451)</f>
        <v>1.298407613304438E-3</v>
      </c>
      <c r="BP451">
        <f t="shared" ref="BP451:BP514" si="196">AF451/AB451</f>
        <v>0.77310690423162587</v>
      </c>
      <c r="BR451">
        <f t="shared" ref="BR451:BR514" si="197">(AO451/AB451)*(AB451/AS451)</f>
        <v>3.6215628269030209E-3</v>
      </c>
      <c r="BT451">
        <f t="shared" ref="BT451:BT514" si="198">AE451/AB451</f>
        <v>0.29175946547884185</v>
      </c>
      <c r="BU451">
        <f t="shared" ref="BU451:BU514" si="199">(U451-X451-K451)/G451</f>
        <v>9.7970677632755229E-2</v>
      </c>
      <c r="BW451">
        <f t="shared" ref="BW451:BW514" si="200">W451/U451</f>
        <v>0.87101853518085293</v>
      </c>
      <c r="BX451" t="e">
        <f t="shared" ref="BX451:BX514" si="201">(CB451+CA451)/AF451</f>
        <v>#DIV/0!</v>
      </c>
      <c r="BY451" t="e">
        <f t="shared" ref="BY451:BY514" si="202">(CB451+AP451)/AB451</f>
        <v>#DIV/0!</v>
      </c>
      <c r="CA451" t="e">
        <f t="shared" ref="CA451:CA514" si="203">H451/N451</f>
        <v>#DIV/0!</v>
      </c>
      <c r="CB451" t="e">
        <f t="shared" ref="CB451:CB514" si="204">(E451-M451)/N451</f>
        <v>#DIV/0!</v>
      </c>
      <c r="CD451">
        <v>27.56</v>
      </c>
    </row>
    <row r="452" spans="1:82" x14ac:dyDescent="0.3">
      <c r="A452" t="s">
        <v>1110</v>
      </c>
      <c r="B452" t="s">
        <v>1111</v>
      </c>
      <c r="C452" t="s">
        <v>151</v>
      </c>
      <c r="D452" t="s">
        <v>44</v>
      </c>
      <c r="E452">
        <v>2194</v>
      </c>
      <c r="F452">
        <v>4077</v>
      </c>
      <c r="G452">
        <v>104560</v>
      </c>
      <c r="H452">
        <v>5312</v>
      </c>
      <c r="I452">
        <v>6087</v>
      </c>
      <c r="J452">
        <v>25667</v>
      </c>
      <c r="K452">
        <v>32299</v>
      </c>
      <c r="L452">
        <v>4947</v>
      </c>
      <c r="N452">
        <v>3948</v>
      </c>
      <c r="O452">
        <v>37118</v>
      </c>
      <c r="P452">
        <v>69622</v>
      </c>
      <c r="Q452">
        <v>2748</v>
      </c>
      <c r="R452">
        <v>4</v>
      </c>
      <c r="S452">
        <v>1055</v>
      </c>
      <c r="T452">
        <v>39527</v>
      </c>
      <c r="U452">
        <v>34829</v>
      </c>
      <c r="V452">
        <v>8244</v>
      </c>
      <c r="W452">
        <v>12239</v>
      </c>
      <c r="Y452">
        <v>27</v>
      </c>
      <c r="AA452">
        <v>1067</v>
      </c>
      <c r="AB452">
        <v>39321</v>
      </c>
      <c r="AE452">
        <v>529</v>
      </c>
      <c r="AF452">
        <v>6372</v>
      </c>
      <c r="AH452">
        <v>-11388</v>
      </c>
      <c r="AI452">
        <v>94</v>
      </c>
      <c r="AJ452">
        <v>60</v>
      </c>
      <c r="AK452">
        <v>5375</v>
      </c>
      <c r="AL452">
        <v>948</v>
      </c>
      <c r="AM452">
        <v>7037</v>
      </c>
      <c r="AN452">
        <v>4427</v>
      </c>
      <c r="AO452">
        <f t="shared" ref="AO452:AO515" si="205">AE452*(1-AI452/AH452)</f>
        <v>533.36652616789604</v>
      </c>
      <c r="AP452">
        <f t="shared" ref="AP452:AP515" si="206">E452-N452</f>
        <v>-1754</v>
      </c>
      <c r="AQ452">
        <f t="shared" ref="AQ452:AQ515" si="207" xml:space="preserve"> G452-K452</f>
        <v>72261</v>
      </c>
      <c r="AS452">
        <f t="shared" si="182"/>
        <v>100612</v>
      </c>
      <c r="AT452">
        <f t="shared" si="183"/>
        <v>2530</v>
      </c>
      <c r="AU452" s="3">
        <f t="shared" si="184"/>
        <v>27510000000</v>
      </c>
      <c r="AV452">
        <f t="shared" si="185"/>
        <v>5.3012217843586848E-3</v>
      </c>
      <c r="AW452">
        <f t="shared" si="186"/>
        <v>5.2578221285731327E-3</v>
      </c>
      <c r="AX452">
        <f t="shared" si="187"/>
        <v>7.173147105383507E-3</v>
      </c>
      <c r="AY452">
        <f t="shared" si="188"/>
        <v>5.0592960979342003E-3</v>
      </c>
      <c r="AZ452">
        <f t="shared" si="189"/>
        <v>7.1144225079348006E-3</v>
      </c>
      <c r="BB452">
        <f t="shared" si="190"/>
        <v>5.3423050928318692E-2</v>
      </c>
      <c r="BD452">
        <f t="shared" si="191"/>
        <v>6.4598324297683591</v>
      </c>
      <c r="BF452">
        <f t="shared" si="192"/>
        <v>1.1691196146641691</v>
      </c>
      <c r="BG452">
        <f t="shared" si="193"/>
        <v>3.0020959545206582</v>
      </c>
      <c r="BI452">
        <f t="shared" si="194"/>
        <v>-95398</v>
      </c>
      <c r="BL452">
        <f t="shared" si="195"/>
        <v>5.3423050928318692E-2</v>
      </c>
      <c r="BM452">
        <f>CD452/U452</f>
        <v>7.8985902552470644E-4</v>
      </c>
      <c r="BN452">
        <f>CD452/(U452-K452-J452)</f>
        <v>-1.1890046246272206E-3</v>
      </c>
      <c r="BP452">
        <f t="shared" si="196"/>
        <v>0.16205081254291601</v>
      </c>
      <c r="BR452">
        <f t="shared" si="197"/>
        <v>5.3012217843586857E-3</v>
      </c>
      <c r="BT452">
        <f t="shared" si="198"/>
        <v>1.3453370972254013E-2</v>
      </c>
      <c r="BU452">
        <f t="shared" si="199"/>
        <v>2.419663351185922E-2</v>
      </c>
      <c r="BW452">
        <f t="shared" si="200"/>
        <v>0.35140256682649518</v>
      </c>
      <c r="BX452">
        <f t="shared" si="201"/>
        <v>2.9837033984167054E-4</v>
      </c>
      <c r="BY452">
        <f t="shared" si="202"/>
        <v>-4.4593074326252473E-2</v>
      </c>
      <c r="CA452">
        <f t="shared" si="203"/>
        <v>1.3454913880445796</v>
      </c>
      <c r="CB452">
        <f t="shared" si="204"/>
        <v>0.5557244174265451</v>
      </c>
      <c r="CD452">
        <v>27.51</v>
      </c>
    </row>
    <row r="453" spans="1:82" x14ac:dyDescent="0.3">
      <c r="A453" t="s">
        <v>1112</v>
      </c>
      <c r="B453" t="s">
        <v>1113</v>
      </c>
      <c r="C453" t="s">
        <v>119</v>
      </c>
      <c r="D453" t="s">
        <v>44</v>
      </c>
      <c r="E453">
        <v>1215</v>
      </c>
      <c r="F453">
        <v>51</v>
      </c>
      <c r="G453">
        <v>32830</v>
      </c>
      <c r="H453">
        <v>96</v>
      </c>
      <c r="I453">
        <v>-152</v>
      </c>
      <c r="J453">
        <v>1144</v>
      </c>
      <c r="N453">
        <v>3150</v>
      </c>
      <c r="P453">
        <v>32830</v>
      </c>
      <c r="Q453">
        <v>637</v>
      </c>
      <c r="R453">
        <v>12518</v>
      </c>
      <c r="S453">
        <v>346</v>
      </c>
      <c r="T453">
        <v>12521</v>
      </c>
      <c r="U453">
        <v>42.4</v>
      </c>
      <c r="W453">
        <v>2112</v>
      </c>
      <c r="AA453">
        <v>12</v>
      </c>
      <c r="AB453">
        <v>4684</v>
      </c>
      <c r="AE453">
        <v>1718</v>
      </c>
      <c r="AF453">
        <v>1051</v>
      </c>
      <c r="AH453">
        <v>1359</v>
      </c>
      <c r="AI453">
        <v>308</v>
      </c>
      <c r="AK453">
        <v>2045</v>
      </c>
      <c r="AL453">
        <v>-2856</v>
      </c>
      <c r="AM453">
        <v>788</v>
      </c>
      <c r="AN453">
        <v>-811</v>
      </c>
      <c r="AO453">
        <f t="shared" si="205"/>
        <v>1328.6372332597498</v>
      </c>
      <c r="AP453">
        <f t="shared" si="206"/>
        <v>-1935</v>
      </c>
      <c r="AQ453">
        <f t="shared" si="207"/>
        <v>32830</v>
      </c>
      <c r="AS453">
        <f t="shared" si="182"/>
        <v>29680</v>
      </c>
      <c r="AT453">
        <f t="shared" si="183"/>
        <v>42.4</v>
      </c>
      <c r="AU453" s="3">
        <f t="shared" si="184"/>
        <v>27360000000</v>
      </c>
      <c r="AV453">
        <f t="shared" si="185"/>
        <v>4.4765405433279983E-2</v>
      </c>
      <c r="AW453">
        <f t="shared" si="186"/>
        <v>5.7884097035040431E-2</v>
      </c>
      <c r="AX453">
        <f t="shared" si="187"/>
        <v>0.10575459137333443</v>
      </c>
      <c r="AY453">
        <f t="shared" si="188"/>
        <v>5.2330185805665549E-2</v>
      </c>
      <c r="AZ453">
        <f t="shared" si="189"/>
        <v>0.13674642214687108</v>
      </c>
      <c r="BB453">
        <f t="shared" si="190"/>
        <v>6.8901617250673855E-2</v>
      </c>
      <c r="BD453">
        <f t="shared" si="191"/>
        <v>-30.815789473684209</v>
      </c>
      <c r="BF453">
        <f t="shared" si="192"/>
        <v>0.4661902581762446</v>
      </c>
      <c r="BG453">
        <f t="shared" si="193"/>
        <v>774.29245283018872</v>
      </c>
      <c r="BI453">
        <f t="shared" si="194"/>
        <v>-33931.599999999999</v>
      </c>
      <c r="BL453">
        <f t="shared" si="195"/>
        <v>6.8901617250673855E-2</v>
      </c>
      <c r="BM453">
        <f>CD453/U453</f>
        <v>0.6452830188679245</v>
      </c>
      <c r="BN453">
        <f>CD453/(U453-K453-J453)</f>
        <v>-2.4836601307189544E-2</v>
      </c>
      <c r="BP453">
        <f t="shared" si="196"/>
        <v>0.22438087105038429</v>
      </c>
      <c r="BR453">
        <f t="shared" si="197"/>
        <v>4.4765405433279983E-2</v>
      </c>
      <c r="BT453">
        <f t="shared" si="198"/>
        <v>0.36678052946199829</v>
      </c>
      <c r="BU453">
        <f t="shared" si="199"/>
        <v>1.2915016752969844E-3</v>
      </c>
      <c r="BW453">
        <f t="shared" si="200"/>
        <v>49.811320754716981</v>
      </c>
      <c r="BX453">
        <f t="shared" si="201"/>
        <v>3.9599474423451591E-4</v>
      </c>
      <c r="BY453">
        <f t="shared" si="202"/>
        <v>-0.41302610711235815</v>
      </c>
      <c r="CA453">
        <f t="shared" si="203"/>
        <v>3.0476190476190476E-2</v>
      </c>
      <c r="CB453">
        <f t="shared" si="204"/>
        <v>0.38571428571428573</v>
      </c>
      <c r="CD453">
        <v>27.36</v>
      </c>
    </row>
    <row r="454" spans="1:82" x14ac:dyDescent="0.3">
      <c r="A454" t="s">
        <v>1114</v>
      </c>
      <c r="B454" t="s">
        <v>1115</v>
      </c>
      <c r="C454" t="s">
        <v>142</v>
      </c>
      <c r="D454" t="s">
        <v>44</v>
      </c>
      <c r="F454">
        <v>263</v>
      </c>
      <c r="G454">
        <v>48846</v>
      </c>
      <c r="H454">
        <v>24</v>
      </c>
      <c r="J454">
        <v>1993</v>
      </c>
      <c r="K454">
        <v>144</v>
      </c>
      <c r="L454">
        <v>40</v>
      </c>
      <c r="M454">
        <v>191</v>
      </c>
      <c r="N454">
        <v>27</v>
      </c>
      <c r="O454">
        <v>2958</v>
      </c>
      <c r="P454">
        <v>48846</v>
      </c>
      <c r="Q454">
        <v>15</v>
      </c>
      <c r="R454">
        <v>13</v>
      </c>
      <c r="S454">
        <v>1387</v>
      </c>
      <c r="T454">
        <v>28</v>
      </c>
      <c r="U454">
        <v>11704</v>
      </c>
      <c r="W454">
        <v>4946</v>
      </c>
      <c r="Y454">
        <v>6779</v>
      </c>
      <c r="AA454">
        <v>26</v>
      </c>
      <c r="AB454">
        <v>4</v>
      </c>
      <c r="AE454">
        <v>1437</v>
      </c>
      <c r="AF454">
        <v>1404</v>
      </c>
      <c r="AH454">
        <v>1370</v>
      </c>
      <c r="AI454">
        <v>-31</v>
      </c>
      <c r="AJ454">
        <v>1072</v>
      </c>
      <c r="AK454">
        <v>3643</v>
      </c>
      <c r="AM454">
        <v>1447</v>
      </c>
      <c r="AO454">
        <f t="shared" si="205"/>
        <v>1469.5160583941606</v>
      </c>
      <c r="AP454">
        <f t="shared" si="206"/>
        <v>-27</v>
      </c>
      <c r="AQ454">
        <f t="shared" si="207"/>
        <v>48702</v>
      </c>
      <c r="AS454">
        <f t="shared" si="182"/>
        <v>48819</v>
      </c>
      <c r="AT454">
        <f t="shared" si="183"/>
        <v>11560</v>
      </c>
      <c r="AU454" s="3">
        <f t="shared" si="184"/>
        <v>27120000000</v>
      </c>
      <c r="AV454">
        <f t="shared" si="185"/>
        <v>3.0101314209511884E-2</v>
      </c>
      <c r="AW454">
        <f t="shared" si="186"/>
        <v>2.9435260861549805E-2</v>
      </c>
      <c r="AX454">
        <f t="shared" si="187"/>
        <v>0.12525707964491653</v>
      </c>
      <c r="AY454">
        <f t="shared" si="188"/>
        <v>2.9418990296032427E-2</v>
      </c>
      <c r="AZ454">
        <f t="shared" si="189"/>
        <v>0.1224855097170133</v>
      </c>
      <c r="BB454">
        <f t="shared" si="190"/>
        <v>7.4622585468772401E-2</v>
      </c>
      <c r="BD454" t="e">
        <f t="shared" si="191"/>
        <v>#DIV/0!</v>
      </c>
      <c r="BF454">
        <f t="shared" si="192"/>
        <v>3.4173430158052114E-4</v>
      </c>
      <c r="BG454">
        <f t="shared" si="193"/>
        <v>4.1734449760765546</v>
      </c>
      <c r="BI454">
        <f t="shared" si="194"/>
        <v>-39135</v>
      </c>
      <c r="BL454">
        <f t="shared" si="195"/>
        <v>7.4622585468772401E-2</v>
      </c>
      <c r="BM454">
        <f>CD454/U454</f>
        <v>2.3171565276828435E-3</v>
      </c>
      <c r="BN454">
        <f>CD454/(U454-K454-J454)</f>
        <v>2.834744433991847E-3</v>
      </c>
      <c r="BP454">
        <f t="shared" si="196"/>
        <v>351</v>
      </c>
      <c r="BR454">
        <f t="shared" si="197"/>
        <v>3.0101314209511881E-2</v>
      </c>
      <c r="BT454">
        <f t="shared" si="198"/>
        <v>359.25</v>
      </c>
      <c r="BU454">
        <f t="shared" si="199"/>
        <v>0.23666216271547311</v>
      </c>
      <c r="BW454">
        <f t="shared" si="200"/>
        <v>0.42259056732740941</v>
      </c>
      <c r="BX454">
        <f t="shared" si="201"/>
        <v>-4.4054025535507019E-3</v>
      </c>
      <c r="BY454">
        <f t="shared" si="202"/>
        <v>-8.518518518518519</v>
      </c>
      <c r="CA454">
        <f t="shared" si="203"/>
        <v>0.88888888888888884</v>
      </c>
      <c r="CB454">
        <f t="shared" si="204"/>
        <v>-7.0740740740740744</v>
      </c>
      <c r="CD454">
        <v>27.12</v>
      </c>
    </row>
    <row r="455" spans="1:82" x14ac:dyDescent="0.3">
      <c r="A455" t="s">
        <v>1116</v>
      </c>
      <c r="B455" t="s">
        <v>1117</v>
      </c>
      <c r="C455" t="s">
        <v>164</v>
      </c>
      <c r="D455" t="s">
        <v>44</v>
      </c>
      <c r="E455">
        <v>468</v>
      </c>
      <c r="F455">
        <v>3034</v>
      </c>
      <c r="G455">
        <v>3502</v>
      </c>
      <c r="H455">
        <v>270</v>
      </c>
      <c r="I455">
        <v>154</v>
      </c>
      <c r="L455">
        <v>164</v>
      </c>
      <c r="M455">
        <v>151</v>
      </c>
      <c r="N455">
        <v>325</v>
      </c>
      <c r="O455">
        <v>18</v>
      </c>
      <c r="P455">
        <v>7215</v>
      </c>
      <c r="S455">
        <v>62</v>
      </c>
      <c r="T455">
        <v>-2030</v>
      </c>
      <c r="AB455">
        <v>8704</v>
      </c>
      <c r="AE455">
        <v>3280</v>
      </c>
      <c r="AF455">
        <v>2510</v>
      </c>
      <c r="AK455">
        <v>2968</v>
      </c>
      <c r="AM455">
        <v>680</v>
      </c>
      <c r="AO455" t="e">
        <f t="shared" si="205"/>
        <v>#DIV/0!</v>
      </c>
      <c r="AP455">
        <f t="shared" si="206"/>
        <v>143</v>
      </c>
      <c r="AQ455">
        <f t="shared" si="207"/>
        <v>3502</v>
      </c>
      <c r="AS455">
        <f t="shared" si="182"/>
        <v>3177</v>
      </c>
      <c r="AT455">
        <f t="shared" si="183"/>
        <v>0</v>
      </c>
      <c r="AU455" s="3">
        <f t="shared" si="184"/>
        <v>27020000000</v>
      </c>
      <c r="AV455" t="e">
        <f t="shared" si="185"/>
        <v>#DIV/0!</v>
      </c>
      <c r="AW455">
        <f t="shared" si="186"/>
        <v>1.0324205225055083</v>
      </c>
      <c r="AX455" t="e">
        <f t="shared" si="187"/>
        <v>#DIV/0!</v>
      </c>
      <c r="AY455">
        <f t="shared" si="188"/>
        <v>0.93660765276984581</v>
      </c>
      <c r="AZ455">
        <f t="shared" si="189"/>
        <v>-1.6157635467980296</v>
      </c>
      <c r="BB455">
        <f t="shared" si="190"/>
        <v>0.93421466792571606</v>
      </c>
      <c r="BD455">
        <f t="shared" si="191"/>
        <v>56.519480519480517</v>
      </c>
      <c r="BF455">
        <f t="shared" si="192"/>
        <v>-26.78153846153846</v>
      </c>
      <c r="BG455" t="e">
        <f t="shared" si="193"/>
        <v>#DIV/0!</v>
      </c>
      <c r="BI455">
        <f t="shared" si="194"/>
        <v>-3502</v>
      </c>
      <c r="BL455">
        <f t="shared" si="195"/>
        <v>0.93421466792571606</v>
      </c>
      <c r="BM455" t="e">
        <f>CD455/U455</f>
        <v>#DIV/0!</v>
      </c>
      <c r="BN455" t="e">
        <f>CD455/(U455-K455-J455)</f>
        <v>#DIV/0!</v>
      </c>
      <c r="BP455">
        <f t="shared" si="196"/>
        <v>0.2883731617647059</v>
      </c>
      <c r="BR455" t="e">
        <f t="shared" si="197"/>
        <v>#DIV/0!</v>
      </c>
      <c r="BT455">
        <f t="shared" si="198"/>
        <v>0.37683823529411764</v>
      </c>
      <c r="BU455">
        <f t="shared" si="199"/>
        <v>0</v>
      </c>
      <c r="BW455" t="e">
        <f t="shared" si="200"/>
        <v>#DIV/0!</v>
      </c>
      <c r="BX455">
        <f t="shared" si="201"/>
        <v>7.1958320563898261E-4</v>
      </c>
      <c r="BY455">
        <f t="shared" si="202"/>
        <v>1.6541289592760182E-2</v>
      </c>
      <c r="CA455">
        <f t="shared" si="203"/>
        <v>0.83076923076923082</v>
      </c>
      <c r="CB455">
        <f t="shared" si="204"/>
        <v>0.97538461538461541</v>
      </c>
      <c r="CD455">
        <v>27.02</v>
      </c>
    </row>
    <row r="456" spans="1:82" x14ac:dyDescent="0.3">
      <c r="A456" t="s">
        <v>1118</v>
      </c>
      <c r="B456" t="s">
        <v>1119</v>
      </c>
      <c r="C456" t="s">
        <v>142</v>
      </c>
      <c r="D456" t="s">
        <v>44</v>
      </c>
      <c r="E456">
        <v>442623</v>
      </c>
      <c r="G456">
        <v>2819695</v>
      </c>
      <c r="H456">
        <v>-14195</v>
      </c>
      <c r="J456">
        <v>1161085</v>
      </c>
      <c r="K456">
        <v>8602</v>
      </c>
      <c r="L456">
        <v>49351</v>
      </c>
      <c r="N456">
        <v>645162</v>
      </c>
      <c r="O456">
        <v>90785</v>
      </c>
      <c r="P456">
        <v>1489102</v>
      </c>
      <c r="R456">
        <v>397000</v>
      </c>
      <c r="S456">
        <v>49625</v>
      </c>
      <c r="T456">
        <v>397000</v>
      </c>
      <c r="U456">
        <v>2819695</v>
      </c>
      <c r="W456">
        <v>734650</v>
      </c>
      <c r="Y456">
        <v>484372</v>
      </c>
      <c r="AA456">
        <v>43634</v>
      </c>
      <c r="AB456">
        <v>3388708</v>
      </c>
      <c r="AD456">
        <v>1785511</v>
      </c>
      <c r="AE456">
        <v>657224</v>
      </c>
      <c r="AF456">
        <v>466379</v>
      </c>
      <c r="AH456">
        <v>630230</v>
      </c>
      <c r="AI456">
        <v>163851</v>
      </c>
      <c r="AK456">
        <v>607653</v>
      </c>
      <c r="AL456">
        <v>-27572</v>
      </c>
      <c r="AM456">
        <v>113220</v>
      </c>
      <c r="AN456">
        <v>580081</v>
      </c>
      <c r="AO456">
        <f t="shared" si="205"/>
        <v>486354.9369214414</v>
      </c>
      <c r="AP456">
        <f t="shared" si="206"/>
        <v>-202539</v>
      </c>
      <c r="AQ456">
        <f t="shared" si="207"/>
        <v>2811093</v>
      </c>
      <c r="AS456">
        <f t="shared" si="182"/>
        <v>2174533</v>
      </c>
      <c r="AT456">
        <f t="shared" si="183"/>
        <v>2811093</v>
      </c>
      <c r="AU456" s="3">
        <f t="shared" si="184"/>
        <v>26970000000</v>
      </c>
      <c r="AV456">
        <f t="shared" si="185"/>
        <v>0.22365948777114047</v>
      </c>
      <c r="AW456">
        <f t="shared" si="186"/>
        <v>0.30223684809566009</v>
      </c>
      <c r="AX456">
        <f t="shared" si="187"/>
        <v>0.15119709419806399</v>
      </c>
      <c r="AY456">
        <f t="shared" si="188"/>
        <v>0.23308336539944924</v>
      </c>
      <c r="AZ456">
        <f t="shared" si="189"/>
        <v>0.20431654228952387</v>
      </c>
      <c r="BB456">
        <f t="shared" si="190"/>
        <v>0.27944068910428121</v>
      </c>
      <c r="BD456" t="e">
        <f t="shared" si="191"/>
        <v>#DIV/0!</v>
      </c>
      <c r="BF456">
        <f t="shared" si="192"/>
        <v>1.3177773724855952</v>
      </c>
      <c r="BG456">
        <f t="shared" si="193"/>
        <v>1</v>
      </c>
      <c r="BI456">
        <f t="shared" si="194"/>
        <v>-1161085</v>
      </c>
      <c r="BL456">
        <f t="shared" si="195"/>
        <v>0.27944068910428121</v>
      </c>
      <c r="BM456">
        <f>CD456/U456</f>
        <v>9.5648642849669899E-6</v>
      </c>
      <c r="BN456">
        <f>CD456/(U456-K456-J456)</f>
        <v>1.6345375295150083E-5</v>
      </c>
      <c r="BP456">
        <f t="shared" si="196"/>
        <v>0.13762737893025898</v>
      </c>
      <c r="BR456">
        <f t="shared" si="197"/>
        <v>0.2236594877711405</v>
      </c>
      <c r="BT456">
        <f t="shared" si="198"/>
        <v>0.1939453030476512</v>
      </c>
      <c r="BU456">
        <f t="shared" si="199"/>
        <v>0.99694931544014509</v>
      </c>
      <c r="BW456">
        <f t="shared" si="200"/>
        <v>0.26054236362443456</v>
      </c>
      <c r="BX456">
        <f t="shared" si="201"/>
        <v>1.4238691483344308E-6</v>
      </c>
      <c r="BY456">
        <f t="shared" si="202"/>
        <v>-5.9768594383199931E-2</v>
      </c>
      <c r="CA456">
        <f t="shared" si="203"/>
        <v>-2.2002225797551622E-2</v>
      </c>
      <c r="CB456">
        <f t="shared" si="204"/>
        <v>0.68606489532861514</v>
      </c>
      <c r="CD456">
        <v>26.97</v>
      </c>
    </row>
    <row r="457" spans="1:82" x14ac:dyDescent="0.3">
      <c r="A457" t="s">
        <v>1120</v>
      </c>
      <c r="B457" t="s">
        <v>1121</v>
      </c>
      <c r="C457" t="s">
        <v>164</v>
      </c>
      <c r="D457" t="s">
        <v>44</v>
      </c>
      <c r="E457">
        <v>6557</v>
      </c>
      <c r="F457">
        <v>2024</v>
      </c>
      <c r="G457">
        <v>3898</v>
      </c>
      <c r="H457">
        <v>1270</v>
      </c>
      <c r="I457">
        <v>3464</v>
      </c>
      <c r="J457">
        <v>5690</v>
      </c>
      <c r="K457">
        <v>1922</v>
      </c>
      <c r="L457">
        <v>2477</v>
      </c>
      <c r="M457">
        <v>2015</v>
      </c>
      <c r="N457">
        <v>5014</v>
      </c>
      <c r="O457">
        <v>2024</v>
      </c>
      <c r="P457">
        <v>12471</v>
      </c>
      <c r="Q457">
        <v>2024</v>
      </c>
      <c r="R457">
        <v>2024</v>
      </c>
      <c r="S457">
        <v>3731</v>
      </c>
      <c r="T457">
        <v>4048</v>
      </c>
      <c r="U457">
        <v>6962</v>
      </c>
      <c r="V457">
        <v>14342</v>
      </c>
      <c r="W457">
        <v>21994</v>
      </c>
      <c r="X457">
        <v>150</v>
      </c>
      <c r="Y457">
        <v>969</v>
      </c>
      <c r="Z457">
        <v>1116</v>
      </c>
      <c r="AA457">
        <v>3108</v>
      </c>
      <c r="AB457">
        <v>3921</v>
      </c>
      <c r="AC457">
        <v>150</v>
      </c>
      <c r="AD457">
        <v>1116</v>
      </c>
      <c r="AE457">
        <v>1377</v>
      </c>
      <c r="AF457">
        <v>5.72</v>
      </c>
      <c r="AG457">
        <v>423</v>
      </c>
      <c r="AH457">
        <v>-1</v>
      </c>
      <c r="AI457">
        <v>475</v>
      </c>
      <c r="AJ457">
        <v>269</v>
      </c>
      <c r="AK457">
        <v>622</v>
      </c>
      <c r="AL457">
        <v>721</v>
      </c>
      <c r="AM457">
        <v>104</v>
      </c>
      <c r="AN457">
        <v>622</v>
      </c>
      <c r="AO457">
        <f t="shared" si="205"/>
        <v>655452</v>
      </c>
      <c r="AP457">
        <f t="shared" si="206"/>
        <v>1543</v>
      </c>
      <c r="AQ457">
        <f t="shared" si="207"/>
        <v>1976</v>
      </c>
      <c r="AS457">
        <f t="shared" si="182"/>
        <v>-1116</v>
      </c>
      <c r="AT457">
        <f t="shared" si="183"/>
        <v>5040</v>
      </c>
      <c r="AU457" s="3">
        <f t="shared" si="184"/>
        <v>26920000000</v>
      </c>
      <c r="AV457">
        <f t="shared" si="185"/>
        <v>-587.32258064516134</v>
      </c>
      <c r="AW457">
        <f t="shared" si="186"/>
        <v>-1.2338709677419355</v>
      </c>
      <c r="AX457">
        <f t="shared" si="187"/>
        <v>59.532425068119892</v>
      </c>
      <c r="AY457">
        <f t="shared" si="188"/>
        <v>0.35325808106721396</v>
      </c>
      <c r="AZ457">
        <f t="shared" si="189"/>
        <v>0.12506811989100816</v>
      </c>
      <c r="BB457">
        <f t="shared" si="190"/>
        <v>-0.55734767025089604</v>
      </c>
      <c r="BD457">
        <f t="shared" si="191"/>
        <v>1.1319284064665127</v>
      </c>
      <c r="BF457">
        <f t="shared" si="192"/>
        <v>0.65393595730486986</v>
      </c>
      <c r="BG457">
        <f t="shared" si="193"/>
        <v>0.55989658144211429</v>
      </c>
      <c r="BI457">
        <f t="shared" si="194"/>
        <v>-2776</v>
      </c>
      <c r="BL457">
        <f t="shared" si="195"/>
        <v>-0.55734767025089604</v>
      </c>
      <c r="BM457">
        <f>CD457/U457</f>
        <v>3.8667049698362542E-3</v>
      </c>
      <c r="BN457">
        <f>CD457/(U457-K457-J457)</f>
        <v>-4.1415384615384618E-2</v>
      </c>
      <c r="BP457">
        <f t="shared" si="196"/>
        <v>1.4588115276715123E-3</v>
      </c>
      <c r="BR457">
        <f t="shared" si="197"/>
        <v>-587.32258064516134</v>
      </c>
      <c r="BT457">
        <f t="shared" si="198"/>
        <v>0.35118592195868403</v>
      </c>
      <c r="BU457">
        <f t="shared" si="199"/>
        <v>1.254489481785531</v>
      </c>
      <c r="BW457">
        <f t="shared" si="200"/>
        <v>3.1591496696351622</v>
      </c>
      <c r="BX457">
        <f t="shared" si="201"/>
        <v>0.2026493649947978</v>
      </c>
      <c r="BY457">
        <f t="shared" si="202"/>
        <v>0.39375308941136711</v>
      </c>
      <c r="CA457">
        <f t="shared" si="203"/>
        <v>0.25329078579976066</v>
      </c>
      <c r="CB457">
        <f t="shared" si="204"/>
        <v>0.90586358197048267</v>
      </c>
      <c r="CD457">
        <v>26.92</v>
      </c>
    </row>
    <row r="458" spans="1:82" x14ac:dyDescent="0.3">
      <c r="A458" t="s">
        <v>1122</v>
      </c>
      <c r="B458" t="s">
        <v>1123</v>
      </c>
      <c r="C458" t="s">
        <v>164</v>
      </c>
      <c r="D458" t="s">
        <v>44</v>
      </c>
      <c r="E458">
        <v>27718</v>
      </c>
      <c r="F458">
        <v>28962</v>
      </c>
      <c r="G458">
        <v>53271</v>
      </c>
      <c r="H458">
        <v>611</v>
      </c>
      <c r="J458">
        <v>409</v>
      </c>
      <c r="K458">
        <v>6769</v>
      </c>
      <c r="L458">
        <v>3708</v>
      </c>
      <c r="M458">
        <v>11572</v>
      </c>
      <c r="N458">
        <v>19938</v>
      </c>
      <c r="O458">
        <v>10902</v>
      </c>
      <c r="P458">
        <v>10902</v>
      </c>
      <c r="Q458">
        <v>1903</v>
      </c>
      <c r="R458">
        <v>7580</v>
      </c>
      <c r="S458">
        <v>5535</v>
      </c>
      <c r="T458">
        <v>7580</v>
      </c>
      <c r="U458">
        <v>53271</v>
      </c>
      <c r="V458">
        <v>2009</v>
      </c>
      <c r="X458">
        <v>2009</v>
      </c>
      <c r="Y458">
        <v>3223</v>
      </c>
      <c r="Z458">
        <v>2009</v>
      </c>
      <c r="AA458">
        <v>2988</v>
      </c>
      <c r="AB458">
        <v>85530</v>
      </c>
      <c r="AC458">
        <v>79752</v>
      </c>
      <c r="AD458">
        <v>5778</v>
      </c>
      <c r="AE458">
        <v>3902</v>
      </c>
      <c r="AF458">
        <v>1800</v>
      </c>
      <c r="AH458">
        <v>2255</v>
      </c>
      <c r="AI458">
        <v>476</v>
      </c>
      <c r="AJ458">
        <v>1278</v>
      </c>
      <c r="AK458">
        <v>2790</v>
      </c>
      <c r="AL458">
        <v>1563</v>
      </c>
      <c r="AM458">
        <v>1141</v>
      </c>
      <c r="AN458">
        <v>1227</v>
      </c>
      <c r="AO458">
        <f t="shared" si="205"/>
        <v>3078.3405764966742</v>
      </c>
      <c r="AP458">
        <f t="shared" si="206"/>
        <v>7780</v>
      </c>
      <c r="AQ458">
        <f t="shared" si="207"/>
        <v>46502</v>
      </c>
      <c r="AS458">
        <f t="shared" si="182"/>
        <v>33333</v>
      </c>
      <c r="AT458">
        <f t="shared" si="183"/>
        <v>46502</v>
      </c>
      <c r="AU458" s="3">
        <f t="shared" si="184"/>
        <v>26860000000</v>
      </c>
      <c r="AV458">
        <f t="shared" si="185"/>
        <v>9.2351140806308282E-2</v>
      </c>
      <c r="AW458">
        <f t="shared" si="186"/>
        <v>0.11706117061170612</v>
      </c>
      <c r="AX458">
        <f t="shared" si="187"/>
        <v>5.0588167433512583E-2</v>
      </c>
      <c r="AY458">
        <f t="shared" si="188"/>
        <v>7.3248108727074768E-2</v>
      </c>
      <c r="AZ458">
        <f t="shared" si="189"/>
        <v>6.4123843486549106E-2</v>
      </c>
      <c r="BB458">
        <f t="shared" si="190"/>
        <v>8.3700837008370083E-2</v>
      </c>
      <c r="BD458" t="e">
        <f t="shared" si="191"/>
        <v>#DIV/0!</v>
      </c>
      <c r="BF458">
        <f t="shared" si="192"/>
        <v>1.9976177130044843</v>
      </c>
      <c r="BG458">
        <f t="shared" si="193"/>
        <v>1</v>
      </c>
      <c r="BI458">
        <f t="shared" si="194"/>
        <v>-2418</v>
      </c>
      <c r="BL458">
        <f t="shared" si="195"/>
        <v>8.3700837008370083E-2</v>
      </c>
      <c r="BM458">
        <f>CD458/U458</f>
        <v>5.0421430046366687E-4</v>
      </c>
      <c r="BN458">
        <f>CD458/(U458-K458-J458)</f>
        <v>5.8273490551710673E-4</v>
      </c>
      <c r="BP458">
        <f t="shared" si="196"/>
        <v>2.104524728165556E-2</v>
      </c>
      <c r="BR458">
        <f t="shared" si="197"/>
        <v>9.2351140806308282E-2</v>
      </c>
      <c r="BT458">
        <f t="shared" si="198"/>
        <v>4.562141938501111E-2</v>
      </c>
      <c r="BU458">
        <f t="shared" si="199"/>
        <v>0.83521991327363854</v>
      </c>
      <c r="BW458">
        <f t="shared" si="200"/>
        <v>0</v>
      </c>
      <c r="BX458">
        <f t="shared" si="201"/>
        <v>4.6691967320917059E-4</v>
      </c>
      <c r="BY458">
        <f t="shared" si="202"/>
        <v>9.0971703617587732E-2</v>
      </c>
      <c r="CA458">
        <f t="shared" si="203"/>
        <v>3.064499949844518E-2</v>
      </c>
      <c r="CB458">
        <f t="shared" si="204"/>
        <v>0.80981041227806194</v>
      </c>
      <c r="CD458">
        <v>26.86</v>
      </c>
    </row>
    <row r="459" spans="1:82" x14ac:dyDescent="0.3">
      <c r="A459" t="s">
        <v>1124</v>
      </c>
      <c r="B459" t="s">
        <v>1125</v>
      </c>
      <c r="C459" t="s">
        <v>104</v>
      </c>
      <c r="D459" t="s">
        <v>44</v>
      </c>
      <c r="G459">
        <v>40567268</v>
      </c>
      <c r="H459">
        <v>1260429</v>
      </c>
      <c r="J459">
        <v>184332</v>
      </c>
      <c r="P459">
        <v>32159829</v>
      </c>
      <c r="U459">
        <v>8407439</v>
      </c>
      <c r="V459">
        <v>4079220</v>
      </c>
      <c r="W459">
        <v>12265070</v>
      </c>
      <c r="X459">
        <v>443621</v>
      </c>
      <c r="Y459">
        <v>760167</v>
      </c>
      <c r="AA459">
        <v>934269</v>
      </c>
      <c r="AB459">
        <v>13638752</v>
      </c>
      <c r="AD459">
        <v>1343815</v>
      </c>
      <c r="AF459">
        <v>1333161</v>
      </c>
      <c r="AH459">
        <v>2264493</v>
      </c>
      <c r="AI459">
        <v>509916</v>
      </c>
      <c r="AJ459">
        <v>1746144</v>
      </c>
      <c r="AK459">
        <v>3678368</v>
      </c>
      <c r="AM459">
        <v>170638</v>
      </c>
      <c r="AO459">
        <f t="shared" si="205"/>
        <v>0</v>
      </c>
      <c r="AP459">
        <f t="shared" si="206"/>
        <v>0</v>
      </c>
      <c r="AQ459">
        <f t="shared" si="207"/>
        <v>40567268</v>
      </c>
      <c r="AS459">
        <f t="shared" si="182"/>
        <v>40567268</v>
      </c>
      <c r="AT459">
        <f t="shared" si="183"/>
        <v>8407439</v>
      </c>
      <c r="AU459" s="3">
        <f t="shared" si="184"/>
        <v>26840000000</v>
      </c>
      <c r="AV459">
        <f t="shared" si="185"/>
        <v>0</v>
      </c>
      <c r="AW459">
        <f t="shared" si="186"/>
        <v>0</v>
      </c>
      <c r="AX459">
        <f t="shared" si="187"/>
        <v>0</v>
      </c>
      <c r="AY459">
        <f t="shared" si="188"/>
        <v>0</v>
      </c>
      <c r="AZ459">
        <f t="shared" si="189"/>
        <v>0</v>
      </c>
      <c r="BB459">
        <f t="shared" si="190"/>
        <v>9.0673298482904993E-2</v>
      </c>
      <c r="BD459" t="e">
        <f t="shared" si="191"/>
        <v>#DIV/0!</v>
      </c>
      <c r="BF459">
        <f t="shared" si="192"/>
        <v>1.6222243182495883</v>
      </c>
      <c r="BG459">
        <f t="shared" si="193"/>
        <v>4.82516352482605</v>
      </c>
      <c r="BI459">
        <f t="shared" si="194"/>
        <v>-32787782</v>
      </c>
      <c r="BL459">
        <f t="shared" si="195"/>
        <v>9.0673298482904993E-2</v>
      </c>
      <c r="BM459">
        <f>CD459/U459</f>
        <v>3.1924109113369717E-6</v>
      </c>
      <c r="BN459">
        <f>CD459/(U459-K459-J459)</f>
        <v>3.2639730943547251E-6</v>
      </c>
      <c r="BP459">
        <f t="shared" si="196"/>
        <v>9.7748019760165741E-2</v>
      </c>
      <c r="BR459">
        <f t="shared" si="197"/>
        <v>0</v>
      </c>
      <c r="BT459">
        <f t="shared" si="198"/>
        <v>0</v>
      </c>
      <c r="BU459">
        <f t="shared" si="199"/>
        <v>0.19631142033030177</v>
      </c>
      <c r="BW459">
        <f t="shared" si="200"/>
        <v>1.4588354432306914</v>
      </c>
      <c r="BX459" t="e">
        <f t="shared" si="201"/>
        <v>#DIV/0!</v>
      </c>
      <c r="BY459" t="e">
        <f t="shared" si="202"/>
        <v>#DIV/0!</v>
      </c>
      <c r="CA459" t="e">
        <f t="shared" si="203"/>
        <v>#DIV/0!</v>
      </c>
      <c r="CB459" t="e">
        <f t="shared" si="204"/>
        <v>#DIV/0!</v>
      </c>
      <c r="CD459">
        <v>26.84</v>
      </c>
    </row>
    <row r="460" spans="1:82" x14ac:dyDescent="0.3">
      <c r="A460" t="s">
        <v>1126</v>
      </c>
      <c r="B460" t="s">
        <v>1127</v>
      </c>
      <c r="C460" t="s">
        <v>367</v>
      </c>
      <c r="D460" t="s">
        <v>110</v>
      </c>
      <c r="E460">
        <v>18803.5</v>
      </c>
      <c r="F460">
        <v>3726.2</v>
      </c>
      <c r="G460">
        <v>22529.7</v>
      </c>
      <c r="H460">
        <v>12</v>
      </c>
      <c r="J460">
        <v>10</v>
      </c>
      <c r="K460">
        <v>10</v>
      </c>
      <c r="L460">
        <v>12</v>
      </c>
      <c r="M460">
        <v>13</v>
      </c>
      <c r="N460">
        <v>2523.1999999999998</v>
      </c>
      <c r="O460">
        <v>595.4</v>
      </c>
      <c r="P460">
        <v>3118.6</v>
      </c>
      <c r="S460">
        <v>12</v>
      </c>
      <c r="U460">
        <v>19411.099999999999</v>
      </c>
      <c r="V460">
        <v>15</v>
      </c>
      <c r="W460">
        <v>19098</v>
      </c>
      <c r="AB460">
        <v>2751.1</v>
      </c>
      <c r="AC460">
        <v>-541.29999999999995</v>
      </c>
      <c r="AD460">
        <v>3292.4</v>
      </c>
      <c r="AE460">
        <v>-1314.3</v>
      </c>
      <c r="AF460">
        <v>930.3</v>
      </c>
      <c r="AG460">
        <v>-2254.1999999999998</v>
      </c>
      <c r="AH460">
        <v>-677.7</v>
      </c>
      <c r="AI460">
        <v>12.4</v>
      </c>
      <c r="AJ460">
        <v>9434.4</v>
      </c>
      <c r="AK460">
        <v>207.7</v>
      </c>
      <c r="AO460">
        <f t="shared" si="205"/>
        <v>-1338.3479858344399</v>
      </c>
      <c r="AP460">
        <f t="shared" si="206"/>
        <v>16280.3</v>
      </c>
      <c r="AQ460">
        <f t="shared" si="207"/>
        <v>22519.7</v>
      </c>
      <c r="AS460">
        <f t="shared" si="182"/>
        <v>20006.5</v>
      </c>
      <c r="AT460">
        <f t="shared" si="183"/>
        <v>19401.099999999999</v>
      </c>
      <c r="AU460" s="3">
        <f t="shared" si="184"/>
        <v>26660000000</v>
      </c>
      <c r="AV460">
        <f t="shared" si="185"/>
        <v>-6.6895658202806088E-2</v>
      </c>
      <c r="AW460">
        <f t="shared" si="186"/>
        <v>-6.5693649563891732E-2</v>
      </c>
      <c r="AX460">
        <f t="shared" si="187"/>
        <v>-6.8947560201865946E-2</v>
      </c>
      <c r="AY460">
        <f t="shared" si="188"/>
        <v>-5.8336329378553639E-2</v>
      </c>
      <c r="AZ460">
        <f t="shared" si="189"/>
        <v>-6.7708682145782573E-2</v>
      </c>
      <c r="BB460">
        <f t="shared" si="190"/>
        <v>1.0381625971559243E-2</v>
      </c>
      <c r="BD460" t="e">
        <f t="shared" si="191"/>
        <v>#DIV/0!</v>
      </c>
      <c r="BF460">
        <f t="shared" si="192"/>
        <v>0.16290361738285994</v>
      </c>
      <c r="BG460">
        <f t="shared" si="193"/>
        <v>1.1606606529253882</v>
      </c>
      <c r="BI460">
        <f t="shared" si="194"/>
        <v>-3128.6000000000022</v>
      </c>
      <c r="BL460">
        <f t="shared" si="195"/>
        <v>1.0381625971559243E-2</v>
      </c>
      <c r="BM460">
        <f>CD460/U460</f>
        <v>1.3734409693422836E-3</v>
      </c>
      <c r="BN460">
        <f>CD460/(U460-K460-J460)</f>
        <v>1.3748575377363842E-3</v>
      </c>
      <c r="BP460">
        <f t="shared" si="196"/>
        <v>0.33815564683217619</v>
      </c>
      <c r="BR460">
        <f t="shared" si="197"/>
        <v>-6.6895658202806074E-2</v>
      </c>
      <c r="BT460">
        <f t="shared" si="198"/>
        <v>-0.47773617825597031</v>
      </c>
      <c r="BU460">
        <f t="shared" si="199"/>
        <v>0.86113441368504673</v>
      </c>
      <c r="BW460">
        <f t="shared" si="200"/>
        <v>0.98387005373214298</v>
      </c>
      <c r="BX460">
        <f t="shared" si="201"/>
        <v>8.0101546395020175E-3</v>
      </c>
      <c r="BY460">
        <f t="shared" si="202"/>
        <v>5.9204489444206176</v>
      </c>
      <c r="CA460">
        <f t="shared" si="203"/>
        <v>4.7558655675332918E-3</v>
      </c>
      <c r="CB460">
        <f t="shared" si="204"/>
        <v>7.4470909955611928</v>
      </c>
      <c r="CD460">
        <v>26.66</v>
      </c>
    </row>
    <row r="461" spans="1:82" x14ac:dyDescent="0.3">
      <c r="A461" t="s">
        <v>1128</v>
      </c>
      <c r="B461" t="s">
        <v>1129</v>
      </c>
      <c r="C461" t="s">
        <v>185</v>
      </c>
      <c r="D461" t="s">
        <v>44</v>
      </c>
      <c r="E461">
        <v>6424</v>
      </c>
      <c r="F461">
        <v>20</v>
      </c>
      <c r="G461">
        <v>22800</v>
      </c>
      <c r="H461">
        <v>20</v>
      </c>
      <c r="I461">
        <v>-58</v>
      </c>
      <c r="J461">
        <v>3038</v>
      </c>
      <c r="K461">
        <v>31</v>
      </c>
      <c r="M461">
        <v>1784</v>
      </c>
      <c r="N461">
        <v>4258</v>
      </c>
      <c r="P461">
        <v>22800</v>
      </c>
      <c r="R461">
        <v>5368</v>
      </c>
      <c r="S461">
        <v>2316</v>
      </c>
      <c r="T461">
        <v>5368</v>
      </c>
      <c r="U461">
        <v>8173</v>
      </c>
      <c r="W461">
        <v>9393</v>
      </c>
      <c r="AA461">
        <v>1722</v>
      </c>
      <c r="AB461">
        <v>-58</v>
      </c>
      <c r="AC461">
        <v>13376</v>
      </c>
      <c r="AD461">
        <v>2259</v>
      </c>
      <c r="AE461">
        <v>147</v>
      </c>
      <c r="AF461">
        <v>473</v>
      </c>
      <c r="AG461">
        <v>240</v>
      </c>
      <c r="AH461">
        <v>147</v>
      </c>
      <c r="AI461">
        <v>-415</v>
      </c>
      <c r="AJ461">
        <v>400</v>
      </c>
      <c r="AM461">
        <v>1305</v>
      </c>
      <c r="AN461">
        <v>757</v>
      </c>
      <c r="AO461">
        <f t="shared" si="205"/>
        <v>562</v>
      </c>
      <c r="AP461">
        <f t="shared" si="206"/>
        <v>2166</v>
      </c>
      <c r="AQ461">
        <f t="shared" si="207"/>
        <v>22769</v>
      </c>
      <c r="AS461">
        <f t="shared" si="182"/>
        <v>18542</v>
      </c>
      <c r="AT461">
        <f t="shared" si="183"/>
        <v>8142</v>
      </c>
      <c r="AU461" s="3">
        <f t="shared" si="184"/>
        <v>26600000000</v>
      </c>
      <c r="AV461">
        <f t="shared" si="185"/>
        <v>3.0309567468450007E-2</v>
      </c>
      <c r="AW461">
        <f t="shared" si="186"/>
        <v>7.9279473627440408E-3</v>
      </c>
      <c r="AX461">
        <f t="shared" si="187"/>
        <v>4.1503581714792112E-2</v>
      </c>
      <c r="AY461">
        <f t="shared" si="188"/>
        <v>6.4473684210526313E-3</v>
      </c>
      <c r="AZ461">
        <f t="shared" si="189"/>
        <v>1.0855919060630678E-2</v>
      </c>
      <c r="BB461">
        <f t="shared" si="190"/>
        <v>0</v>
      </c>
      <c r="BD461">
        <f t="shared" si="191"/>
        <v>1</v>
      </c>
      <c r="BF461">
        <f t="shared" si="192"/>
        <v>-6.2479801788215021E-3</v>
      </c>
      <c r="BG461">
        <f t="shared" si="193"/>
        <v>2.7896733145723727</v>
      </c>
      <c r="BI461">
        <f t="shared" si="194"/>
        <v>-17665</v>
      </c>
      <c r="BL461">
        <f t="shared" si="195"/>
        <v>0</v>
      </c>
      <c r="BM461">
        <f>CD461/U461</f>
        <v>3.2546188670011015E-3</v>
      </c>
      <c r="BN461">
        <f>CD461/(U461-K461-J461)</f>
        <v>5.2115987460815052E-3</v>
      </c>
      <c r="BP461">
        <f t="shared" si="196"/>
        <v>-8.1551724137931032</v>
      </c>
      <c r="BR461">
        <f t="shared" si="197"/>
        <v>3.0309567468450007E-2</v>
      </c>
      <c r="BT461">
        <f t="shared" si="198"/>
        <v>-2.5344827586206895</v>
      </c>
      <c r="BU461">
        <f t="shared" si="199"/>
        <v>0.35710526315789476</v>
      </c>
      <c r="BW461">
        <f t="shared" si="200"/>
        <v>1.1492719931481707</v>
      </c>
      <c r="BX461">
        <f t="shared" si="201"/>
        <v>2.3137643157960588E-3</v>
      </c>
      <c r="BY461">
        <f t="shared" si="202"/>
        <v>-37.363615749663921</v>
      </c>
      <c r="CA461">
        <f t="shared" si="203"/>
        <v>4.6970408642555191E-3</v>
      </c>
      <c r="CB461">
        <f t="shared" si="204"/>
        <v>1.0897134805072803</v>
      </c>
      <c r="CD461">
        <v>26.6</v>
      </c>
    </row>
    <row r="462" spans="1:82" x14ac:dyDescent="0.3">
      <c r="A462" t="s">
        <v>1130</v>
      </c>
      <c r="B462" t="s">
        <v>1131</v>
      </c>
      <c r="C462" t="s">
        <v>1132</v>
      </c>
      <c r="D462" t="s">
        <v>110</v>
      </c>
      <c r="E462">
        <v>114525584</v>
      </c>
      <c r="F462">
        <v>28941887</v>
      </c>
      <c r="G462">
        <v>77145984</v>
      </c>
      <c r="H462">
        <v>4943339</v>
      </c>
      <c r="I462">
        <v>2</v>
      </c>
      <c r="J462">
        <v>5484</v>
      </c>
      <c r="K462">
        <v>302065</v>
      </c>
      <c r="L462">
        <v>130854</v>
      </c>
      <c r="M462">
        <v>8185604</v>
      </c>
      <c r="N462">
        <v>72742709</v>
      </c>
      <c r="O462">
        <v>10149540</v>
      </c>
      <c r="P462">
        <v>6271100</v>
      </c>
      <c r="Q462">
        <v>281102</v>
      </c>
      <c r="R462">
        <v>6254897</v>
      </c>
      <c r="T462">
        <v>6535999</v>
      </c>
      <c r="U462">
        <v>77145984</v>
      </c>
      <c r="V462">
        <v>90</v>
      </c>
      <c r="W462">
        <v>2441698</v>
      </c>
      <c r="Y462">
        <v>235</v>
      </c>
      <c r="AA462">
        <v>224876</v>
      </c>
      <c r="AB462">
        <v>9456609</v>
      </c>
      <c r="AC462">
        <v>-7907270</v>
      </c>
      <c r="AD462">
        <v>1549339</v>
      </c>
      <c r="AE462">
        <v>-669337</v>
      </c>
      <c r="AF462">
        <v>8032350</v>
      </c>
      <c r="AG462">
        <v>-1099857</v>
      </c>
      <c r="AH462">
        <v>8032350</v>
      </c>
      <c r="AI462">
        <v>-773537</v>
      </c>
      <c r="AJ462">
        <v>-6</v>
      </c>
      <c r="AK462">
        <v>3139804</v>
      </c>
      <c r="AM462">
        <v>1213855</v>
      </c>
      <c r="AO462">
        <f t="shared" si="205"/>
        <v>-733795.9609477924</v>
      </c>
      <c r="AP462">
        <f t="shared" si="206"/>
        <v>41782875</v>
      </c>
      <c r="AQ462">
        <f t="shared" si="207"/>
        <v>76843919</v>
      </c>
      <c r="AS462">
        <f t="shared" si="182"/>
        <v>4403275</v>
      </c>
      <c r="AT462">
        <f t="shared" si="183"/>
        <v>76843919</v>
      </c>
      <c r="AU462" s="3">
        <f t="shared" si="184"/>
        <v>26490000000</v>
      </c>
      <c r="AV462">
        <f t="shared" si="185"/>
        <v>-0.16664777034089226</v>
      </c>
      <c r="AW462">
        <f t="shared" si="186"/>
        <v>-0.1520089024646428</v>
      </c>
      <c r="AX462">
        <f t="shared" si="187"/>
        <v>-8.7688643916073589E-3</v>
      </c>
      <c r="AY462">
        <f t="shared" si="188"/>
        <v>-8.6762390638506857E-3</v>
      </c>
      <c r="AZ462">
        <f t="shared" si="189"/>
        <v>-7.9985795747693975E-3</v>
      </c>
      <c r="BB462">
        <f t="shared" si="190"/>
        <v>0.71306107385979756</v>
      </c>
      <c r="BD462">
        <f t="shared" si="191"/>
        <v>4728304.5</v>
      </c>
      <c r="BF462">
        <f t="shared" si="192"/>
        <v>0.86446404030102908</v>
      </c>
      <c r="BG462">
        <f t="shared" si="193"/>
        <v>1</v>
      </c>
      <c r="BI462">
        <f t="shared" si="194"/>
        <v>-5484</v>
      </c>
      <c r="BL462">
        <f t="shared" si="195"/>
        <v>0.71306107385979756</v>
      </c>
      <c r="BM462">
        <f>CD462/U462</f>
        <v>3.4337497075674084E-7</v>
      </c>
      <c r="BN462">
        <f>CD462/(U462-K462-J462)</f>
        <v>3.4474934321606107E-7</v>
      </c>
      <c r="BP462">
        <f t="shared" si="196"/>
        <v>0.84939009321417436</v>
      </c>
      <c r="BR462">
        <f t="shared" si="197"/>
        <v>-0.16664777034089226</v>
      </c>
      <c r="BT462">
        <f t="shared" si="198"/>
        <v>-7.0779811241006158E-2</v>
      </c>
      <c r="BU462">
        <f t="shared" si="199"/>
        <v>0.9960845013008065</v>
      </c>
      <c r="BW462">
        <f t="shared" si="200"/>
        <v>3.1650357846236037E-2</v>
      </c>
      <c r="BX462">
        <f t="shared" si="201"/>
        <v>1.9045745437749911E-7</v>
      </c>
      <c r="BY462">
        <f t="shared" si="202"/>
        <v>4.418378349138095</v>
      </c>
      <c r="CA462">
        <f t="shared" si="203"/>
        <v>6.7956487570458773E-2</v>
      </c>
      <c r="CB462">
        <f t="shared" si="204"/>
        <v>1.4618644460986461</v>
      </c>
      <c r="CD462">
        <v>26.49</v>
      </c>
    </row>
    <row r="463" spans="1:82" x14ac:dyDescent="0.3">
      <c r="A463" t="s">
        <v>1133</v>
      </c>
      <c r="B463" t="s">
        <v>1134</v>
      </c>
      <c r="C463" t="s">
        <v>142</v>
      </c>
      <c r="D463" t="s">
        <v>44</v>
      </c>
      <c r="E463">
        <v>663.8</v>
      </c>
      <c r="F463">
        <v>742.7</v>
      </c>
      <c r="G463">
        <v>1406.5</v>
      </c>
      <c r="H463">
        <v>206.7</v>
      </c>
      <c r="I463">
        <v>224.5</v>
      </c>
      <c r="J463">
        <v>52.5</v>
      </c>
      <c r="L463">
        <v>5.6</v>
      </c>
      <c r="N463">
        <v>1531.1</v>
      </c>
      <c r="O463">
        <v>1833.3</v>
      </c>
      <c r="P463">
        <v>3364.4</v>
      </c>
      <c r="S463">
        <v>257.8</v>
      </c>
      <c r="W463">
        <v>12600.7</v>
      </c>
      <c r="Y463">
        <v>10645.3</v>
      </c>
      <c r="AA463">
        <v>2.5</v>
      </c>
      <c r="AB463">
        <v>100</v>
      </c>
      <c r="AC463">
        <v>12.3</v>
      </c>
      <c r="AD463">
        <v>87.7</v>
      </c>
      <c r="AE463">
        <v>67.900000000000006</v>
      </c>
      <c r="AF463">
        <v>50.4</v>
      </c>
      <c r="AG463">
        <v>6.2</v>
      </c>
      <c r="AH463">
        <v>65.599999999999994</v>
      </c>
      <c r="AI463">
        <v>-15.2</v>
      </c>
      <c r="AJ463">
        <v>785.8</v>
      </c>
      <c r="AK463">
        <v>902.6</v>
      </c>
      <c r="AL463">
        <v>28.1</v>
      </c>
      <c r="AM463">
        <v>36.9</v>
      </c>
      <c r="AN463">
        <v>874.5</v>
      </c>
      <c r="AO463">
        <f t="shared" si="205"/>
        <v>83.6329268292683</v>
      </c>
      <c r="AP463">
        <f t="shared" si="206"/>
        <v>-867.3</v>
      </c>
      <c r="AQ463">
        <f t="shared" si="207"/>
        <v>1406.5</v>
      </c>
      <c r="AS463">
        <f t="shared" si="182"/>
        <v>-124.59999999999991</v>
      </c>
      <c r="AT463">
        <f t="shared" si="183"/>
        <v>0</v>
      </c>
      <c r="AU463" s="3">
        <f t="shared" si="184"/>
        <v>26480000000</v>
      </c>
      <c r="AV463">
        <f t="shared" si="185"/>
        <v>-0.67121129076459363</v>
      </c>
      <c r="AW463">
        <f t="shared" si="186"/>
        <v>-0.54494382022471954</v>
      </c>
      <c r="AX463" t="e">
        <f t="shared" si="187"/>
        <v>#DIV/0!</v>
      </c>
      <c r="AY463">
        <f t="shared" si="188"/>
        <v>4.8275862068965524E-2</v>
      </c>
      <c r="AZ463" t="e">
        <f t="shared" si="189"/>
        <v>#DIV/0!</v>
      </c>
      <c r="BB463">
        <f t="shared" si="190"/>
        <v>-7.2439807383627661</v>
      </c>
      <c r="BD463">
        <f t="shared" si="191"/>
        <v>0.44543429844097998</v>
      </c>
      <c r="BF463">
        <f t="shared" si="192"/>
        <v>-6.5312520410162639E-2</v>
      </c>
      <c r="BG463" t="e">
        <f t="shared" si="193"/>
        <v>#DIV/0!</v>
      </c>
      <c r="BI463">
        <f t="shared" si="194"/>
        <v>-1459</v>
      </c>
      <c r="BL463">
        <f t="shared" si="195"/>
        <v>-7.2439807383627661</v>
      </c>
      <c r="BM463" t="e">
        <f>CD463/U463</f>
        <v>#DIV/0!</v>
      </c>
      <c r="BN463">
        <f>CD463/(U463-K463-J463)</f>
        <v>-0.50438095238095237</v>
      </c>
      <c r="BP463">
        <f t="shared" si="196"/>
        <v>0.504</v>
      </c>
      <c r="BR463">
        <f t="shared" si="197"/>
        <v>-0.67121129076459352</v>
      </c>
      <c r="BT463">
        <f t="shared" si="198"/>
        <v>0.67900000000000005</v>
      </c>
      <c r="BU463">
        <f t="shared" si="199"/>
        <v>0</v>
      </c>
      <c r="BW463" t="e">
        <f t="shared" si="200"/>
        <v>#DIV/0!</v>
      </c>
      <c r="BX463">
        <f t="shared" si="201"/>
        <v>1.1280664487509239E-2</v>
      </c>
      <c r="BY463">
        <f t="shared" si="202"/>
        <v>-8.6686645548951731</v>
      </c>
      <c r="CA463">
        <f t="shared" si="203"/>
        <v>0.13500097968780617</v>
      </c>
      <c r="CB463">
        <f t="shared" si="204"/>
        <v>0.43354451048265952</v>
      </c>
      <c r="CD463">
        <v>26.48</v>
      </c>
    </row>
    <row r="464" spans="1:82" x14ac:dyDescent="0.3">
      <c r="A464" t="s">
        <v>1135</v>
      </c>
      <c r="B464" t="s">
        <v>1136</v>
      </c>
      <c r="C464" t="s">
        <v>151</v>
      </c>
      <c r="D464" t="s">
        <v>44</v>
      </c>
      <c r="E464">
        <v>18883</v>
      </c>
      <c r="F464">
        <v>55200</v>
      </c>
      <c r="G464">
        <v>74083</v>
      </c>
      <c r="H464">
        <v>8769</v>
      </c>
      <c r="I464">
        <v>42908</v>
      </c>
      <c r="J464">
        <v>4527</v>
      </c>
      <c r="K464">
        <v>2683</v>
      </c>
      <c r="L464">
        <v>2163</v>
      </c>
      <c r="N464">
        <v>23314</v>
      </c>
      <c r="O464">
        <v>38094</v>
      </c>
      <c r="P464">
        <v>74083</v>
      </c>
      <c r="R464">
        <v>24653</v>
      </c>
      <c r="S464">
        <v>4193</v>
      </c>
      <c r="T464">
        <v>24653</v>
      </c>
      <c r="U464">
        <v>12675</v>
      </c>
      <c r="W464">
        <v>6880</v>
      </c>
      <c r="Y464">
        <v>4</v>
      </c>
      <c r="AA464">
        <v>188</v>
      </c>
      <c r="AB464">
        <v>57063</v>
      </c>
      <c r="AE464">
        <v>5096</v>
      </c>
      <c r="AF464">
        <v>3149</v>
      </c>
      <c r="AH464">
        <v>4168</v>
      </c>
      <c r="AI464">
        <v>1019</v>
      </c>
      <c r="AJ464">
        <v>3399</v>
      </c>
      <c r="AK464">
        <v>9445</v>
      </c>
      <c r="AM464">
        <v>2928</v>
      </c>
      <c r="AO464">
        <f t="shared" si="205"/>
        <v>3850.120921305182</v>
      </c>
      <c r="AP464">
        <f t="shared" si="206"/>
        <v>-4431</v>
      </c>
      <c r="AQ464">
        <f t="shared" si="207"/>
        <v>71400</v>
      </c>
      <c r="AS464">
        <f t="shared" si="182"/>
        <v>50769</v>
      </c>
      <c r="AT464">
        <f t="shared" si="183"/>
        <v>9992</v>
      </c>
      <c r="AU464" s="3">
        <f t="shared" si="184"/>
        <v>26460000000</v>
      </c>
      <c r="AV464">
        <f t="shared" si="185"/>
        <v>7.5836059825980073E-2</v>
      </c>
      <c r="AW464">
        <f t="shared" si="186"/>
        <v>0.10037621383127499</v>
      </c>
      <c r="AX464">
        <f t="shared" si="187"/>
        <v>0.10314297367405653</v>
      </c>
      <c r="AY464">
        <f t="shared" si="188"/>
        <v>6.8787711080814759E-2</v>
      </c>
      <c r="AZ464">
        <f t="shared" si="189"/>
        <v>0.1365195027861123</v>
      </c>
      <c r="BB464">
        <f t="shared" si="190"/>
        <v>0.18603872441844432</v>
      </c>
      <c r="BD464">
        <f t="shared" si="191"/>
        <v>1.3298918616574997</v>
      </c>
      <c r="BF464">
        <f t="shared" si="192"/>
        <v>4.0718567147138574</v>
      </c>
      <c r="BG464">
        <f t="shared" si="193"/>
        <v>5.8448126232741622</v>
      </c>
      <c r="BI464">
        <f t="shared" si="194"/>
        <v>-65935</v>
      </c>
      <c r="BL464">
        <f t="shared" si="195"/>
        <v>0.18603872441844432</v>
      </c>
      <c r="BM464">
        <f>CD464/U464</f>
        <v>2.0875739644970414E-3</v>
      </c>
      <c r="BN464">
        <f>CD464/(U464-K464-J464)</f>
        <v>4.8417200365965234E-3</v>
      </c>
      <c r="BP464">
        <f t="shared" si="196"/>
        <v>5.5184620507158756E-2</v>
      </c>
      <c r="BR464">
        <f t="shared" si="197"/>
        <v>7.5836059825980059E-2</v>
      </c>
      <c r="BT464">
        <f t="shared" si="198"/>
        <v>8.9304803462839324E-2</v>
      </c>
      <c r="BU464">
        <f t="shared" si="199"/>
        <v>0.13487574747242959</v>
      </c>
      <c r="BW464">
        <f t="shared" si="200"/>
        <v>0.54280078895463513</v>
      </c>
      <c r="BX464">
        <f t="shared" si="201"/>
        <v>3.7664923998770512E-4</v>
      </c>
      <c r="BY464">
        <f t="shared" si="202"/>
        <v>-7.7636823466628022E-2</v>
      </c>
      <c r="CA464">
        <f t="shared" si="203"/>
        <v>0.37612593291584456</v>
      </c>
      <c r="CB464">
        <f t="shared" si="204"/>
        <v>0.80994252380543874</v>
      </c>
      <c r="CD464">
        <v>26.46</v>
      </c>
    </row>
    <row r="465" spans="1:82" x14ac:dyDescent="0.3">
      <c r="A465" t="s">
        <v>1137</v>
      </c>
      <c r="B465" t="s">
        <v>1138</v>
      </c>
      <c r="C465" t="s">
        <v>92</v>
      </c>
      <c r="D465" t="s">
        <v>44</v>
      </c>
      <c r="G465">
        <v>119386</v>
      </c>
      <c r="H465">
        <v>17294</v>
      </c>
      <c r="I465">
        <v>445723607</v>
      </c>
      <c r="J465">
        <v>445723607</v>
      </c>
      <c r="K465">
        <v>23</v>
      </c>
      <c r="L465">
        <v>104721</v>
      </c>
      <c r="P465">
        <v>103818</v>
      </c>
      <c r="R465">
        <v>10</v>
      </c>
      <c r="S465">
        <v>445723607</v>
      </c>
      <c r="T465">
        <v>15462</v>
      </c>
      <c r="U465">
        <v>15568</v>
      </c>
      <c r="V465">
        <v>16072</v>
      </c>
      <c r="W465">
        <v>21635</v>
      </c>
      <c r="X465">
        <v>1222</v>
      </c>
      <c r="Y465">
        <v>1</v>
      </c>
      <c r="AE465">
        <v>445723607</v>
      </c>
      <c r="AF465">
        <v>3499</v>
      </c>
      <c r="AG465">
        <v>445723607</v>
      </c>
      <c r="AH465">
        <v>4553</v>
      </c>
      <c r="AI465">
        <v>1054</v>
      </c>
      <c r="AJ465">
        <v>3508</v>
      </c>
      <c r="AL465">
        <v>445723607</v>
      </c>
      <c r="AM465">
        <v>445723607</v>
      </c>
      <c r="AO465">
        <f t="shared" si="205"/>
        <v>342540500.96485835</v>
      </c>
      <c r="AP465">
        <f t="shared" si="206"/>
        <v>0</v>
      </c>
      <c r="AQ465">
        <f t="shared" si="207"/>
        <v>119363</v>
      </c>
      <c r="AS465">
        <f t="shared" si="182"/>
        <v>119386</v>
      </c>
      <c r="AT465">
        <f t="shared" si="183"/>
        <v>15545</v>
      </c>
      <c r="AU465" s="3">
        <f t="shared" si="184"/>
        <v>26440000000</v>
      </c>
      <c r="AV465">
        <f t="shared" si="185"/>
        <v>2869.1848371237697</v>
      </c>
      <c r="AW465">
        <f t="shared" si="186"/>
        <v>3733.4662942053506</v>
      </c>
      <c r="AX465">
        <f t="shared" si="187"/>
        <v>11039.010665963853</v>
      </c>
      <c r="AY465">
        <f t="shared" si="188"/>
        <v>3733.4662942053506</v>
      </c>
      <c r="AZ465">
        <f t="shared" si="189"/>
        <v>14364.279954882371</v>
      </c>
      <c r="BB465">
        <f t="shared" si="190"/>
        <v>0</v>
      </c>
      <c r="BD465">
        <f t="shared" si="191"/>
        <v>0</v>
      </c>
      <c r="BF465">
        <f t="shared" si="192"/>
        <v>0</v>
      </c>
      <c r="BG465">
        <f t="shared" si="193"/>
        <v>7.6686793422404937</v>
      </c>
      <c r="BI465">
        <f t="shared" si="194"/>
        <v>-445828647</v>
      </c>
      <c r="BL465">
        <f t="shared" si="195"/>
        <v>0</v>
      </c>
      <c r="BM465">
        <f>CD465/U465</f>
        <v>1.6983556012332992E-3</v>
      </c>
      <c r="BN465">
        <f>CD465/(U465-K465-J465)</f>
        <v>-5.9321341151778403E-8</v>
      </c>
      <c r="BP465" t="e">
        <f t="shared" si="196"/>
        <v>#DIV/0!</v>
      </c>
      <c r="BR465" t="e">
        <f t="shared" si="197"/>
        <v>#DIV/0!</v>
      </c>
      <c r="BT465" t="e">
        <f t="shared" si="198"/>
        <v>#DIV/0!</v>
      </c>
      <c r="BU465">
        <f t="shared" si="199"/>
        <v>0.11997219104417603</v>
      </c>
      <c r="BW465">
        <f t="shared" si="200"/>
        <v>1.3897096608427544</v>
      </c>
      <c r="BX465" t="e">
        <f t="shared" si="201"/>
        <v>#DIV/0!</v>
      </c>
      <c r="BY465" t="e">
        <f t="shared" si="202"/>
        <v>#DIV/0!</v>
      </c>
      <c r="CA465" t="e">
        <f t="shared" si="203"/>
        <v>#DIV/0!</v>
      </c>
      <c r="CB465" t="e">
        <f t="shared" si="204"/>
        <v>#DIV/0!</v>
      </c>
      <c r="CD465">
        <v>26.44</v>
      </c>
    </row>
    <row r="466" spans="1:82" x14ac:dyDescent="0.3">
      <c r="A466" t="s">
        <v>1139</v>
      </c>
      <c r="B466" t="s">
        <v>1140</v>
      </c>
      <c r="C466" t="s">
        <v>43</v>
      </c>
      <c r="D466" t="s">
        <v>44</v>
      </c>
      <c r="E466">
        <v>1997</v>
      </c>
      <c r="F466">
        <v>1</v>
      </c>
      <c r="G466">
        <v>27894</v>
      </c>
      <c r="H466">
        <v>317</v>
      </c>
      <c r="I466">
        <v>24282</v>
      </c>
      <c r="L466">
        <v>1226</v>
      </c>
      <c r="N466">
        <v>3123</v>
      </c>
      <c r="O466">
        <v>121</v>
      </c>
      <c r="P466">
        <v>10329</v>
      </c>
      <c r="R466">
        <v>5291</v>
      </c>
      <c r="S466">
        <v>777</v>
      </c>
      <c r="T466">
        <v>5680</v>
      </c>
      <c r="U466">
        <v>17565</v>
      </c>
      <c r="W466">
        <v>3876</v>
      </c>
      <c r="AB466">
        <v>8193</v>
      </c>
      <c r="AE466">
        <v>803</v>
      </c>
      <c r="AF466">
        <v>714</v>
      </c>
      <c r="AG466">
        <v>31</v>
      </c>
      <c r="AH466">
        <v>841</v>
      </c>
      <c r="AI466">
        <v>127</v>
      </c>
      <c r="AK466">
        <v>1565</v>
      </c>
      <c r="AL466">
        <v>-1557</v>
      </c>
      <c r="AN466">
        <v>8</v>
      </c>
      <c r="AO466">
        <f t="shared" si="205"/>
        <v>681.73840665873956</v>
      </c>
      <c r="AP466">
        <f t="shared" si="206"/>
        <v>-1126</v>
      </c>
      <c r="AQ466">
        <f t="shared" si="207"/>
        <v>27894</v>
      </c>
      <c r="AS466">
        <f t="shared" si="182"/>
        <v>24771</v>
      </c>
      <c r="AT466">
        <f t="shared" si="183"/>
        <v>17565</v>
      </c>
      <c r="AU466" s="3">
        <f t="shared" si="184"/>
        <v>26260000000</v>
      </c>
      <c r="AV466">
        <f t="shared" si="185"/>
        <v>2.7521634437799827E-2</v>
      </c>
      <c r="AW466">
        <f t="shared" si="186"/>
        <v>3.2416939162730612E-2</v>
      </c>
      <c r="AX466">
        <f t="shared" si="187"/>
        <v>2.9328389187297896E-2</v>
      </c>
      <c r="AY466">
        <f t="shared" si="188"/>
        <v>2.8787552878755288E-2</v>
      </c>
      <c r="AZ466">
        <f t="shared" si="189"/>
        <v>3.4545063454506343E-2</v>
      </c>
      <c r="BB466">
        <f t="shared" si="190"/>
        <v>6.3178717048161151E-2</v>
      </c>
      <c r="BD466">
        <f t="shared" si="191"/>
        <v>0.33741042747714356</v>
      </c>
      <c r="BF466">
        <f t="shared" si="192"/>
        <v>0.41519282420311154</v>
      </c>
      <c r="BG466">
        <f t="shared" si="193"/>
        <v>1.5880444064901793</v>
      </c>
      <c r="BI466">
        <f t="shared" si="194"/>
        <v>-10329</v>
      </c>
      <c r="BL466">
        <f t="shared" si="195"/>
        <v>6.3178717048161151E-2</v>
      </c>
      <c r="BM466">
        <f>CD466/U466</f>
        <v>1.4950185027042414E-3</v>
      </c>
      <c r="BN466">
        <f>CD466/(U466-K466-J466)</f>
        <v>1.4950185027042414E-3</v>
      </c>
      <c r="BP466">
        <f t="shared" si="196"/>
        <v>8.7147564994507501E-2</v>
      </c>
      <c r="BR466">
        <f t="shared" si="197"/>
        <v>2.7521634437799827E-2</v>
      </c>
      <c r="BT466">
        <f t="shared" si="198"/>
        <v>9.8010496765531557E-2</v>
      </c>
      <c r="BU466">
        <f t="shared" si="199"/>
        <v>0.62970531297053134</v>
      </c>
      <c r="BW466">
        <f t="shared" si="200"/>
        <v>0.22066609735269002</v>
      </c>
      <c r="BX466">
        <f t="shared" si="201"/>
        <v>1.0377509953709309E-3</v>
      </c>
      <c r="BY466">
        <f t="shared" si="202"/>
        <v>-0.13735634697332866</v>
      </c>
      <c r="CA466">
        <f t="shared" si="203"/>
        <v>0.10150496317643291</v>
      </c>
      <c r="CB466">
        <f t="shared" si="204"/>
        <v>0.63944924751841181</v>
      </c>
      <c r="CD466">
        <v>26.26</v>
      </c>
    </row>
    <row r="467" spans="1:82" x14ac:dyDescent="0.3">
      <c r="A467" t="s">
        <v>1141</v>
      </c>
      <c r="B467" t="s">
        <v>1142</v>
      </c>
      <c r="C467" t="s">
        <v>609</v>
      </c>
      <c r="D467" t="s">
        <v>110</v>
      </c>
      <c r="E467">
        <v>749</v>
      </c>
      <c r="F467">
        <v>24149</v>
      </c>
      <c r="G467">
        <v>128521</v>
      </c>
      <c r="H467">
        <v>19</v>
      </c>
      <c r="J467">
        <v>10</v>
      </c>
      <c r="K467">
        <v>10</v>
      </c>
      <c r="L467">
        <v>14</v>
      </c>
      <c r="M467">
        <v>617</v>
      </c>
      <c r="N467">
        <v>2844</v>
      </c>
      <c r="O467">
        <v>10167</v>
      </c>
      <c r="P467">
        <v>128521</v>
      </c>
      <c r="S467">
        <v>15</v>
      </c>
      <c r="U467">
        <v>53916</v>
      </c>
      <c r="V467">
        <v>6791</v>
      </c>
      <c r="Y467">
        <v>17</v>
      </c>
      <c r="AA467">
        <v>28886</v>
      </c>
      <c r="AB467">
        <v>37448</v>
      </c>
      <c r="AC467">
        <v>24929</v>
      </c>
      <c r="AD467">
        <v>12519</v>
      </c>
      <c r="AE467">
        <v>206</v>
      </c>
      <c r="AF467">
        <v>503</v>
      </c>
      <c r="AH467">
        <v>1478</v>
      </c>
      <c r="AI467">
        <v>-2246</v>
      </c>
      <c r="AJ467">
        <v>1140</v>
      </c>
      <c r="AK467">
        <v>15373</v>
      </c>
      <c r="AN467">
        <v>40</v>
      </c>
      <c r="AO467">
        <f t="shared" si="205"/>
        <v>519.04194857916104</v>
      </c>
      <c r="AP467">
        <f t="shared" si="206"/>
        <v>-2095</v>
      </c>
      <c r="AQ467">
        <f t="shared" si="207"/>
        <v>128511</v>
      </c>
      <c r="AS467">
        <f t="shared" si="182"/>
        <v>125677</v>
      </c>
      <c r="AT467">
        <f t="shared" si="183"/>
        <v>53906</v>
      </c>
      <c r="AU467" s="3">
        <f t="shared" si="184"/>
        <v>26230000000</v>
      </c>
      <c r="AV467">
        <f t="shared" si="185"/>
        <v>4.1299676836585933E-3</v>
      </c>
      <c r="AW467">
        <f t="shared" si="186"/>
        <v>1.6391225124724493E-3</v>
      </c>
      <c r="AX467">
        <f t="shared" si="187"/>
        <v>9.6268630569619606E-3</v>
      </c>
      <c r="AY467">
        <f t="shared" si="188"/>
        <v>1.6028508959625275E-3</v>
      </c>
      <c r="AZ467">
        <f t="shared" si="189"/>
        <v>3.8207582164849025E-3</v>
      </c>
      <c r="BB467">
        <f t="shared" si="190"/>
        <v>0.12232150671960661</v>
      </c>
      <c r="BD467" t="e">
        <f t="shared" si="191"/>
        <v>#DIV/0!</v>
      </c>
      <c r="BF467">
        <f t="shared" si="192"/>
        <v>0.7332393483709273</v>
      </c>
      <c r="BG467">
        <f t="shared" si="193"/>
        <v>2.3837265375769716</v>
      </c>
      <c r="BI467">
        <f t="shared" si="194"/>
        <v>-74615</v>
      </c>
      <c r="BL467">
        <f t="shared" si="195"/>
        <v>0.12232150671960661</v>
      </c>
      <c r="BM467">
        <f>CD467/U467</f>
        <v>4.8649751465242231E-4</v>
      </c>
      <c r="BN467">
        <f>CD467/(U467-K467-J467)</f>
        <v>4.866780466082826E-4</v>
      </c>
      <c r="BP467">
        <f t="shared" si="196"/>
        <v>1.3431958983123264E-2</v>
      </c>
      <c r="BR467">
        <f t="shared" si="197"/>
        <v>4.1299676836585933E-3</v>
      </c>
      <c r="BT467">
        <f t="shared" si="198"/>
        <v>5.5009613330484937E-3</v>
      </c>
      <c r="BU467">
        <f t="shared" si="199"/>
        <v>0.41943339998910684</v>
      </c>
      <c r="BW467">
        <f t="shared" si="200"/>
        <v>0</v>
      </c>
      <c r="BX467">
        <f t="shared" si="201"/>
        <v>1.0555513613117358E-4</v>
      </c>
      <c r="BY467">
        <f t="shared" si="202"/>
        <v>-5.5943003271146395E-2</v>
      </c>
      <c r="CA467">
        <f t="shared" si="203"/>
        <v>6.6807313642756683E-3</v>
      </c>
      <c r="CB467">
        <f t="shared" si="204"/>
        <v>4.6413502109704644E-2</v>
      </c>
      <c r="CD467">
        <v>26.23</v>
      </c>
    </row>
    <row r="468" spans="1:82" x14ac:dyDescent="0.3">
      <c r="A468" t="s">
        <v>1143</v>
      </c>
      <c r="B468" t="s">
        <v>1144</v>
      </c>
      <c r="C468" t="s">
        <v>142</v>
      </c>
      <c r="D468" t="s">
        <v>44</v>
      </c>
      <c r="G468">
        <v>20834176</v>
      </c>
      <c r="H468">
        <v>62302</v>
      </c>
      <c r="P468">
        <v>9249829</v>
      </c>
      <c r="T468">
        <v>8121745</v>
      </c>
      <c r="U468">
        <v>28076690</v>
      </c>
      <c r="W468">
        <v>1407570</v>
      </c>
      <c r="X468">
        <v>2386</v>
      </c>
      <c r="Y468">
        <v>3795</v>
      </c>
      <c r="AA468">
        <v>4214</v>
      </c>
      <c r="AB468">
        <v>546797</v>
      </c>
      <c r="AF468">
        <v>1070975</v>
      </c>
      <c r="AK468">
        <v>1573607</v>
      </c>
      <c r="AL468">
        <v>273997</v>
      </c>
      <c r="AM468">
        <v>952191</v>
      </c>
      <c r="AN468">
        <v>1299610</v>
      </c>
      <c r="AO468" t="e">
        <f t="shared" si="205"/>
        <v>#DIV/0!</v>
      </c>
      <c r="AP468">
        <f t="shared" si="206"/>
        <v>0</v>
      </c>
      <c r="AQ468">
        <f t="shared" si="207"/>
        <v>20834176</v>
      </c>
      <c r="AS468">
        <f t="shared" si="182"/>
        <v>20834176</v>
      </c>
      <c r="AT468">
        <f t="shared" si="183"/>
        <v>28076690</v>
      </c>
      <c r="AU468" s="3">
        <f t="shared" si="184"/>
        <v>26110000000</v>
      </c>
      <c r="AV468" t="e">
        <f t="shared" si="185"/>
        <v>#DIV/0!</v>
      </c>
      <c r="AW468">
        <f t="shared" si="186"/>
        <v>0</v>
      </c>
      <c r="AX468" t="e">
        <f t="shared" si="187"/>
        <v>#DIV/0!</v>
      </c>
      <c r="AY468">
        <f t="shared" si="188"/>
        <v>0</v>
      </c>
      <c r="AZ468">
        <f t="shared" si="189"/>
        <v>0</v>
      </c>
      <c r="BB468">
        <f t="shared" si="190"/>
        <v>7.5530080959285359E-2</v>
      </c>
      <c r="BD468" t="e">
        <f t="shared" si="191"/>
        <v>#DIV/0!</v>
      </c>
      <c r="BF468">
        <f t="shared" si="192"/>
        <v>1.9475123314037373E-2</v>
      </c>
      <c r="BG468">
        <f t="shared" si="193"/>
        <v>0.74204530519801304</v>
      </c>
      <c r="BI468">
        <f t="shared" si="194"/>
        <v>7240128</v>
      </c>
      <c r="BL468">
        <f t="shared" si="195"/>
        <v>7.5530080959285359E-2</v>
      </c>
      <c r="BM468">
        <f>CD468/U468</f>
        <v>9.2995292536264065E-7</v>
      </c>
      <c r="BN468">
        <f>CD468/(U468-K468-J468)</f>
        <v>9.2995292536264065E-7</v>
      </c>
      <c r="BP468">
        <f t="shared" si="196"/>
        <v>1.9586336428327149</v>
      </c>
      <c r="BR468" t="e">
        <f t="shared" si="197"/>
        <v>#DIV/0!</v>
      </c>
      <c r="BT468">
        <f t="shared" si="198"/>
        <v>0</v>
      </c>
      <c r="BU468">
        <f t="shared" si="199"/>
        <v>1.3475120878310713</v>
      </c>
      <c r="BW468">
        <f t="shared" si="200"/>
        <v>5.0133046309946083E-2</v>
      </c>
      <c r="BX468" t="e">
        <f t="shared" si="201"/>
        <v>#DIV/0!</v>
      </c>
      <c r="BY468" t="e">
        <f t="shared" si="202"/>
        <v>#DIV/0!</v>
      </c>
      <c r="CA468" t="e">
        <f t="shared" si="203"/>
        <v>#DIV/0!</v>
      </c>
      <c r="CB468" t="e">
        <f t="shared" si="204"/>
        <v>#DIV/0!</v>
      </c>
      <c r="CD468">
        <v>26.11</v>
      </c>
    </row>
    <row r="469" spans="1:82" x14ac:dyDescent="0.3">
      <c r="A469" t="s">
        <v>1145</v>
      </c>
      <c r="B469" t="s">
        <v>1146</v>
      </c>
      <c r="C469" t="s">
        <v>346</v>
      </c>
      <c r="D469" t="s">
        <v>110</v>
      </c>
      <c r="G469">
        <v>13563082</v>
      </c>
      <c r="H469">
        <v>1032810</v>
      </c>
      <c r="J469">
        <v>1</v>
      </c>
      <c r="K469">
        <v>28693</v>
      </c>
      <c r="M469">
        <v>928</v>
      </c>
      <c r="P469">
        <v>12297490</v>
      </c>
      <c r="Q469">
        <v>574095</v>
      </c>
      <c r="R469">
        <v>2179</v>
      </c>
      <c r="S469">
        <v>15259</v>
      </c>
      <c r="T469">
        <v>574095</v>
      </c>
      <c r="U469">
        <v>4</v>
      </c>
      <c r="W469">
        <v>3259730</v>
      </c>
      <c r="Y469">
        <v>221111</v>
      </c>
      <c r="AA469">
        <v>357148</v>
      </c>
      <c r="AB469">
        <v>2292357</v>
      </c>
      <c r="AE469">
        <v>258473</v>
      </c>
      <c r="AF469">
        <v>196814</v>
      </c>
      <c r="AH469">
        <v>287561</v>
      </c>
      <c r="AI469">
        <v>95245</v>
      </c>
      <c r="AJ469">
        <v>432626</v>
      </c>
      <c r="AK469">
        <v>913088</v>
      </c>
      <c r="AM469">
        <v>340252</v>
      </c>
      <c r="AO469">
        <f t="shared" si="205"/>
        <v>172862.43081641808</v>
      </c>
      <c r="AP469">
        <f t="shared" si="206"/>
        <v>0</v>
      </c>
      <c r="AQ469">
        <f t="shared" si="207"/>
        <v>13534389</v>
      </c>
      <c r="AS469">
        <f t="shared" si="182"/>
        <v>13563082</v>
      </c>
      <c r="AT469">
        <f t="shared" si="183"/>
        <v>-28689</v>
      </c>
      <c r="AU469" s="3">
        <f t="shared" si="184"/>
        <v>25900000000</v>
      </c>
      <c r="AV469">
        <f t="shared" si="185"/>
        <v>1.2745070096635712E-2</v>
      </c>
      <c r="AW469">
        <f t="shared" si="186"/>
        <v>1.9057099264016837E-2</v>
      </c>
      <c r="AX469">
        <f t="shared" si="187"/>
        <v>0.30110212840715295</v>
      </c>
      <c r="AY469">
        <f t="shared" si="188"/>
        <v>1.9057099264016837E-2</v>
      </c>
      <c r="AZ469">
        <f t="shared" si="189"/>
        <v>0.45022374189817438</v>
      </c>
      <c r="BB469">
        <f t="shared" si="190"/>
        <v>6.7321571896417048E-2</v>
      </c>
      <c r="BD469" t="e">
        <f t="shared" si="191"/>
        <v>#DIV/0!</v>
      </c>
      <c r="BF469">
        <f t="shared" si="192"/>
        <v>3.9778665852244925</v>
      </c>
      <c r="BG469">
        <f t="shared" si="193"/>
        <v>3390770.5</v>
      </c>
      <c r="BI469">
        <f t="shared" si="194"/>
        <v>-13563079</v>
      </c>
      <c r="BL469">
        <f t="shared" si="195"/>
        <v>6.7321571896417048E-2</v>
      </c>
      <c r="BM469">
        <f>CD469/U469</f>
        <v>6.4749999999999996</v>
      </c>
      <c r="BN469">
        <f>CD469/(U469-K469-J469)</f>
        <v>-9.0275357267340529E-4</v>
      </c>
      <c r="BP469">
        <f t="shared" si="196"/>
        <v>8.5856609594404359E-2</v>
      </c>
      <c r="BR469">
        <f t="shared" si="197"/>
        <v>1.2745070096635714E-2</v>
      </c>
      <c r="BT469">
        <f t="shared" si="198"/>
        <v>0.1127542525008103</v>
      </c>
      <c r="BU469">
        <f t="shared" si="199"/>
        <v>-2.115227202784736E-3</v>
      </c>
      <c r="BW469">
        <f t="shared" si="200"/>
        <v>814932.5</v>
      </c>
      <c r="BX469" t="e">
        <f t="shared" si="201"/>
        <v>#DIV/0!</v>
      </c>
      <c r="BY469" t="e">
        <f t="shared" si="202"/>
        <v>#DIV/0!</v>
      </c>
      <c r="CA469" t="e">
        <f t="shared" si="203"/>
        <v>#DIV/0!</v>
      </c>
      <c r="CB469" t="e">
        <f t="shared" si="204"/>
        <v>#DIV/0!</v>
      </c>
      <c r="CD469">
        <v>25.9</v>
      </c>
    </row>
    <row r="470" spans="1:82" x14ac:dyDescent="0.3">
      <c r="A470" t="s">
        <v>1147</v>
      </c>
      <c r="B470" t="s">
        <v>1148</v>
      </c>
      <c r="C470" t="s">
        <v>156</v>
      </c>
      <c r="D470" t="s">
        <v>44</v>
      </c>
      <c r="E470">
        <v>2264</v>
      </c>
      <c r="F470">
        <v>465</v>
      </c>
      <c r="G470">
        <v>44598</v>
      </c>
      <c r="H470">
        <v>7</v>
      </c>
      <c r="J470">
        <v>411</v>
      </c>
      <c r="L470">
        <v>91</v>
      </c>
      <c r="M470">
        <v>762</v>
      </c>
      <c r="N470">
        <v>3413</v>
      </c>
      <c r="O470">
        <v>3176</v>
      </c>
      <c r="P470">
        <v>44598</v>
      </c>
      <c r="Q470">
        <v>103</v>
      </c>
      <c r="R470">
        <v>5549</v>
      </c>
      <c r="S470">
        <v>1059</v>
      </c>
      <c r="T470">
        <v>849</v>
      </c>
      <c r="U470">
        <v>12243</v>
      </c>
      <c r="W470">
        <v>4604</v>
      </c>
      <c r="X470">
        <v>-1</v>
      </c>
      <c r="Y470">
        <v>3</v>
      </c>
      <c r="Z470">
        <v>103</v>
      </c>
      <c r="AA470">
        <v>6</v>
      </c>
      <c r="AB470">
        <v>-19</v>
      </c>
      <c r="AC470">
        <v>103</v>
      </c>
      <c r="AD470">
        <v>-122</v>
      </c>
      <c r="AE470">
        <v>637</v>
      </c>
      <c r="AF470">
        <v>548</v>
      </c>
      <c r="AH470">
        <v>1270</v>
      </c>
      <c r="AI470">
        <v>-82</v>
      </c>
      <c r="AJ470">
        <v>1187</v>
      </c>
      <c r="AK470">
        <v>2763</v>
      </c>
      <c r="AL470">
        <v>103</v>
      </c>
      <c r="AM470">
        <v>-783</v>
      </c>
      <c r="AN470">
        <v>2660</v>
      </c>
      <c r="AO470">
        <f t="shared" si="205"/>
        <v>678.12913385826766</v>
      </c>
      <c r="AP470">
        <f t="shared" si="206"/>
        <v>-1149</v>
      </c>
      <c r="AQ470">
        <f t="shared" si="207"/>
        <v>44598</v>
      </c>
      <c r="AS470">
        <f t="shared" si="182"/>
        <v>41185</v>
      </c>
      <c r="AT470">
        <f t="shared" si="183"/>
        <v>12243</v>
      </c>
      <c r="AU470" s="3">
        <f t="shared" si="184"/>
        <v>25810000000</v>
      </c>
      <c r="AV470">
        <f t="shared" si="185"/>
        <v>1.6465439695478153E-2</v>
      </c>
      <c r="AW470">
        <f t="shared" si="186"/>
        <v>1.5466796163651816E-2</v>
      </c>
      <c r="AX470">
        <f t="shared" si="187"/>
        <v>5.1797214624065661E-2</v>
      </c>
      <c r="AY470">
        <f t="shared" si="188"/>
        <v>1.4283151710839052E-2</v>
      </c>
      <c r="AZ470">
        <f t="shared" si="189"/>
        <v>4.8655667583256949E-2</v>
      </c>
      <c r="BB470">
        <f t="shared" si="190"/>
        <v>6.7087531868398692E-2</v>
      </c>
      <c r="BD470" t="e">
        <f t="shared" si="191"/>
        <v>#DIV/0!</v>
      </c>
      <c r="BF470">
        <f t="shared" si="192"/>
        <v>-1.3119734843253694E-3</v>
      </c>
      <c r="BG470">
        <f t="shared" si="193"/>
        <v>3.6427346238666996</v>
      </c>
      <c r="BI470">
        <f t="shared" si="194"/>
        <v>-32765</v>
      </c>
      <c r="BL470">
        <f t="shared" si="195"/>
        <v>6.7087531868398692E-2</v>
      </c>
      <c r="BM470">
        <f>CD470/U470</f>
        <v>2.108143428898146E-3</v>
      </c>
      <c r="BN470">
        <f>CD470/(U470-K470-J470)</f>
        <v>2.1813725490196076E-3</v>
      </c>
      <c r="BP470">
        <f t="shared" si="196"/>
        <v>-28.842105263157894</v>
      </c>
      <c r="BR470">
        <f t="shared" si="197"/>
        <v>1.6465439695478149E-2</v>
      </c>
      <c r="BT470">
        <f t="shared" si="198"/>
        <v>-33.526315789473685</v>
      </c>
      <c r="BU470">
        <f t="shared" si="199"/>
        <v>0.27454145925826268</v>
      </c>
      <c r="BW470">
        <f t="shared" si="200"/>
        <v>0.37605162133464021</v>
      </c>
      <c r="BX470">
        <f t="shared" si="201"/>
        <v>8.0681208175695761E-4</v>
      </c>
      <c r="BY470">
        <f t="shared" si="202"/>
        <v>60.450521997933599</v>
      </c>
      <c r="CA470">
        <f t="shared" si="203"/>
        <v>2.0509815411661296E-3</v>
      </c>
      <c r="CB470">
        <f t="shared" si="204"/>
        <v>0.44008203926164663</v>
      </c>
      <c r="CD470">
        <v>25.81</v>
      </c>
    </row>
    <row r="471" spans="1:82" x14ac:dyDescent="0.3">
      <c r="A471" t="s">
        <v>1149</v>
      </c>
      <c r="B471" t="s">
        <v>1150</v>
      </c>
      <c r="C471" t="s">
        <v>1151</v>
      </c>
      <c r="D471" t="s">
        <v>252</v>
      </c>
      <c r="AO471" t="e">
        <f t="shared" si="205"/>
        <v>#DIV/0!</v>
      </c>
      <c r="AP471">
        <f t="shared" si="206"/>
        <v>0</v>
      </c>
      <c r="AQ471">
        <f t="shared" si="207"/>
        <v>0</v>
      </c>
      <c r="AS471">
        <f t="shared" si="182"/>
        <v>0</v>
      </c>
      <c r="AT471">
        <f t="shared" si="183"/>
        <v>0</v>
      </c>
      <c r="AU471" s="3">
        <f t="shared" si="184"/>
        <v>25800000000</v>
      </c>
      <c r="AV471" t="e">
        <f t="shared" si="185"/>
        <v>#DIV/0!</v>
      </c>
      <c r="AW471" t="e">
        <f t="shared" si="186"/>
        <v>#DIV/0!</v>
      </c>
      <c r="AX471" t="e">
        <f t="shared" si="187"/>
        <v>#DIV/0!</v>
      </c>
      <c r="AY471" t="e">
        <f t="shared" si="188"/>
        <v>#DIV/0!</v>
      </c>
      <c r="AZ471" t="e">
        <f t="shared" si="189"/>
        <v>#DIV/0!</v>
      </c>
      <c r="BB471" t="e">
        <f t="shared" si="190"/>
        <v>#DIV/0!</v>
      </c>
      <c r="BD471" t="e">
        <f t="shared" si="191"/>
        <v>#DIV/0!</v>
      </c>
      <c r="BF471" t="e">
        <f t="shared" si="192"/>
        <v>#DIV/0!</v>
      </c>
      <c r="BG471" t="e">
        <f t="shared" si="193"/>
        <v>#DIV/0!</v>
      </c>
      <c r="BI471">
        <f t="shared" si="194"/>
        <v>0</v>
      </c>
      <c r="BL471" t="e">
        <f t="shared" si="195"/>
        <v>#DIV/0!</v>
      </c>
      <c r="BM471" t="e">
        <f>CD471/U471</f>
        <v>#DIV/0!</v>
      </c>
      <c r="BN471" t="e">
        <f>CD471/(U471-K471-J471)</f>
        <v>#DIV/0!</v>
      </c>
      <c r="BP471" t="e">
        <f t="shared" si="196"/>
        <v>#DIV/0!</v>
      </c>
      <c r="BR471" t="e">
        <f t="shared" si="197"/>
        <v>#DIV/0!</v>
      </c>
      <c r="BT471" t="e">
        <f t="shared" si="198"/>
        <v>#DIV/0!</v>
      </c>
      <c r="BU471" t="e">
        <f t="shared" si="199"/>
        <v>#DIV/0!</v>
      </c>
      <c r="BW471" t="e">
        <f t="shared" si="200"/>
        <v>#DIV/0!</v>
      </c>
      <c r="BX471" t="e">
        <f t="shared" si="201"/>
        <v>#DIV/0!</v>
      </c>
      <c r="BY471" t="e">
        <f t="shared" si="202"/>
        <v>#DIV/0!</v>
      </c>
      <c r="CA471" t="e">
        <f t="shared" si="203"/>
        <v>#DIV/0!</v>
      </c>
      <c r="CB471" t="e">
        <f t="shared" si="204"/>
        <v>#DIV/0!</v>
      </c>
      <c r="CD471">
        <v>25.8</v>
      </c>
    </row>
    <row r="472" spans="1:82" x14ac:dyDescent="0.3">
      <c r="A472" t="s">
        <v>1152</v>
      </c>
      <c r="B472" t="s">
        <v>1153</v>
      </c>
      <c r="C472" t="s">
        <v>113</v>
      </c>
      <c r="D472" t="s">
        <v>44</v>
      </c>
      <c r="E472">
        <v>4484497</v>
      </c>
      <c r="G472">
        <v>12509160</v>
      </c>
      <c r="H472">
        <v>1844877</v>
      </c>
      <c r="I472">
        <v>987924</v>
      </c>
      <c r="J472">
        <v>4905702</v>
      </c>
      <c r="K472">
        <v>1580854</v>
      </c>
      <c r="L472">
        <v>1354225</v>
      </c>
      <c r="M472">
        <v>1144838</v>
      </c>
      <c r="N472">
        <v>2196527</v>
      </c>
      <c r="O472">
        <v>4452</v>
      </c>
      <c r="P472">
        <v>12509160</v>
      </c>
      <c r="Q472">
        <v>187</v>
      </c>
      <c r="R472">
        <v>2529346</v>
      </c>
      <c r="S472">
        <v>848006</v>
      </c>
      <c r="T472">
        <v>2929402</v>
      </c>
      <c r="U472">
        <v>6953996</v>
      </c>
      <c r="V472">
        <v>7280578</v>
      </c>
      <c r="W472">
        <v>13409633</v>
      </c>
      <c r="X472">
        <v>187</v>
      </c>
      <c r="Y472">
        <v>187</v>
      </c>
      <c r="Z472">
        <v>187</v>
      </c>
      <c r="AA472">
        <v>327776</v>
      </c>
      <c r="AB472">
        <v>7745909</v>
      </c>
      <c r="AC472">
        <v>4787288</v>
      </c>
      <c r="AD472">
        <v>2958621</v>
      </c>
      <c r="AE472">
        <v>1206355</v>
      </c>
      <c r="AF472">
        <v>2697126</v>
      </c>
      <c r="AG472">
        <v>68240</v>
      </c>
      <c r="AH472">
        <v>1757016</v>
      </c>
      <c r="AI472">
        <v>357048</v>
      </c>
      <c r="AJ472">
        <v>2607216</v>
      </c>
      <c r="AK472">
        <v>77.7</v>
      </c>
      <c r="AL472">
        <v>-167533</v>
      </c>
      <c r="AM472">
        <v>337842</v>
      </c>
      <c r="AN472">
        <v>920300</v>
      </c>
      <c r="AO472">
        <f t="shared" si="205"/>
        <v>961208.31946891767</v>
      </c>
      <c r="AP472">
        <f t="shared" si="206"/>
        <v>2287970</v>
      </c>
      <c r="AQ472">
        <f t="shared" si="207"/>
        <v>10928306</v>
      </c>
      <c r="AS472">
        <f t="shared" si="182"/>
        <v>10312633</v>
      </c>
      <c r="AT472">
        <f t="shared" si="183"/>
        <v>5373142</v>
      </c>
      <c r="AU472" s="3">
        <f t="shared" si="184"/>
        <v>25800000000</v>
      </c>
      <c r="AV472">
        <f t="shared" si="185"/>
        <v>9.3206877377379538E-2</v>
      </c>
      <c r="AW472">
        <f t="shared" si="186"/>
        <v>0.11697837012138414</v>
      </c>
      <c r="AX472">
        <f t="shared" si="187"/>
        <v>9.7254842865674096E-2</v>
      </c>
      <c r="AY472">
        <f t="shared" si="188"/>
        <v>9.6437730431140067E-2</v>
      </c>
      <c r="AZ472">
        <f t="shared" si="189"/>
        <v>0.12205872919414962</v>
      </c>
      <c r="BB472">
        <f t="shared" si="190"/>
        <v>7.5344482829942657E-6</v>
      </c>
      <c r="BD472">
        <f t="shared" si="191"/>
        <v>7.8405919888574429</v>
      </c>
      <c r="BF472">
        <f t="shared" si="192"/>
        <v>1.0629761045763402</v>
      </c>
      <c r="BG472">
        <f t="shared" si="193"/>
        <v>1.7988448655995775</v>
      </c>
      <c r="BI472">
        <f t="shared" si="194"/>
        <v>-10461053</v>
      </c>
      <c r="BL472">
        <f t="shared" si="195"/>
        <v>7.5344482829942657E-6</v>
      </c>
      <c r="BM472">
        <f>CD472/U472</f>
        <v>3.7100970434840631E-6</v>
      </c>
      <c r="BN472">
        <f>CD472/(U472-K472-J472)</f>
        <v>5.5194249529351365E-5</v>
      </c>
      <c r="BP472">
        <f t="shared" si="196"/>
        <v>0.34820006276861759</v>
      </c>
      <c r="BR472">
        <f t="shared" si="197"/>
        <v>9.3206877377379538E-2</v>
      </c>
      <c r="BT472">
        <f t="shared" si="198"/>
        <v>0.15574092078799273</v>
      </c>
      <c r="BU472">
        <f t="shared" si="199"/>
        <v>0.42952164653741737</v>
      </c>
      <c r="BW472">
        <f t="shared" si="200"/>
        <v>1.9283348739343538</v>
      </c>
      <c r="BX472">
        <f t="shared" si="201"/>
        <v>8.7512907473828049E-7</v>
      </c>
      <c r="BY472">
        <f t="shared" si="202"/>
        <v>0.29537805316677734</v>
      </c>
      <c r="CA472">
        <f t="shared" si="203"/>
        <v>0.83990636126940388</v>
      </c>
      <c r="CB472">
        <f t="shared" si="204"/>
        <v>1.5204270195631557</v>
      </c>
      <c r="CD472">
        <v>25.8</v>
      </c>
    </row>
    <row r="473" spans="1:82" x14ac:dyDescent="0.3">
      <c r="A473" t="s">
        <v>1154</v>
      </c>
      <c r="B473" t="s">
        <v>1155</v>
      </c>
      <c r="C473" t="s">
        <v>104</v>
      </c>
      <c r="D473" t="s">
        <v>44</v>
      </c>
      <c r="F473">
        <v>7.25</v>
      </c>
      <c r="G473">
        <v>12214</v>
      </c>
      <c r="I473">
        <v>2027</v>
      </c>
      <c r="J473">
        <v>694.9</v>
      </c>
      <c r="P473">
        <v>146633.5</v>
      </c>
      <c r="Q473">
        <v>2027</v>
      </c>
      <c r="R473">
        <v>223.5</v>
      </c>
      <c r="T473">
        <v>1894</v>
      </c>
      <c r="U473">
        <v>146633.5</v>
      </c>
      <c r="V473">
        <v>4331.1000000000004</v>
      </c>
      <c r="W473">
        <v>15614.7</v>
      </c>
      <c r="X473">
        <v>41.8</v>
      </c>
      <c r="Y473">
        <v>408.6</v>
      </c>
      <c r="AA473">
        <v>814</v>
      </c>
      <c r="AB473">
        <v>8290.4</v>
      </c>
      <c r="AE473">
        <v>3487</v>
      </c>
      <c r="AF473">
        <v>2031.1</v>
      </c>
      <c r="AH473">
        <v>2659.5</v>
      </c>
      <c r="AI473">
        <v>628.4</v>
      </c>
      <c r="AJ473">
        <v>2355</v>
      </c>
      <c r="AK473">
        <v>486</v>
      </c>
      <c r="AM473">
        <v>716.8</v>
      </c>
      <c r="AO473">
        <f t="shared" si="205"/>
        <v>2663.0741492761795</v>
      </c>
      <c r="AP473">
        <f t="shared" si="206"/>
        <v>0</v>
      </c>
      <c r="AQ473">
        <f t="shared" si="207"/>
        <v>12214</v>
      </c>
      <c r="AS473">
        <f t="shared" si="182"/>
        <v>12214</v>
      </c>
      <c r="AT473">
        <f t="shared" si="183"/>
        <v>146633.5</v>
      </c>
      <c r="AU473" s="3">
        <f t="shared" si="184"/>
        <v>25690000000</v>
      </c>
      <c r="AV473">
        <f t="shared" si="185"/>
        <v>0.21803456273752903</v>
      </c>
      <c r="AW473">
        <f t="shared" si="186"/>
        <v>0.28549205829376123</v>
      </c>
      <c r="AX473">
        <f t="shared" si="187"/>
        <v>1.7929838913845447E-2</v>
      </c>
      <c r="AY473">
        <f t="shared" si="188"/>
        <v>0.28549205829376123</v>
      </c>
      <c r="AZ473">
        <f t="shared" si="189"/>
        <v>2.3477133864099241E-2</v>
      </c>
      <c r="BB473">
        <f t="shared" si="190"/>
        <v>3.9790404453905352E-2</v>
      </c>
      <c r="BD473">
        <f t="shared" si="191"/>
        <v>4.0899851998026637</v>
      </c>
      <c r="BF473">
        <f t="shared" si="192"/>
        <v>5.5683619462131587E-2</v>
      </c>
      <c r="BG473">
        <f t="shared" si="193"/>
        <v>8.3296109006468513E-2</v>
      </c>
      <c r="BI473">
        <f t="shared" si="194"/>
        <v>133682.80000000002</v>
      </c>
      <c r="BL473">
        <f t="shared" si="195"/>
        <v>3.9790404453905352E-2</v>
      </c>
      <c r="BM473">
        <f>CD473/U473</f>
        <v>1.7519870970821811E-4</v>
      </c>
      <c r="BN473">
        <f>CD473/(U473-K473-J473)</f>
        <v>1.7603293439843879E-4</v>
      </c>
      <c r="BP473">
        <f t="shared" si="196"/>
        <v>0.24499421017079995</v>
      </c>
      <c r="BR473">
        <f t="shared" si="197"/>
        <v>0.218034562737529</v>
      </c>
      <c r="BT473">
        <f t="shared" si="198"/>
        <v>0.42060696709447071</v>
      </c>
      <c r="BU473">
        <f t="shared" si="199"/>
        <v>12.00194039626658</v>
      </c>
      <c r="BW473">
        <f t="shared" si="200"/>
        <v>0.10648794443288881</v>
      </c>
      <c r="BX473" t="e">
        <f t="shared" si="201"/>
        <v>#DIV/0!</v>
      </c>
      <c r="BY473" t="e">
        <f t="shared" si="202"/>
        <v>#DIV/0!</v>
      </c>
      <c r="CA473" t="e">
        <f t="shared" si="203"/>
        <v>#DIV/0!</v>
      </c>
      <c r="CB473" t="e">
        <f t="shared" si="204"/>
        <v>#DIV/0!</v>
      </c>
      <c r="CD473">
        <v>25.69</v>
      </c>
    </row>
    <row r="474" spans="1:82" x14ac:dyDescent="0.3">
      <c r="A474" t="s">
        <v>1156</v>
      </c>
      <c r="B474" t="s">
        <v>1157</v>
      </c>
      <c r="C474" t="s">
        <v>1158</v>
      </c>
      <c r="D474" t="s">
        <v>44</v>
      </c>
      <c r="E474">
        <v>822.8</v>
      </c>
      <c r="G474">
        <v>11323</v>
      </c>
      <c r="H474">
        <v>194.8</v>
      </c>
      <c r="J474">
        <v>1391</v>
      </c>
      <c r="L474">
        <v>79.099999999999994</v>
      </c>
      <c r="M474">
        <v>290.5</v>
      </c>
      <c r="N474">
        <v>2192.5</v>
      </c>
      <c r="O474">
        <v>3704.7</v>
      </c>
      <c r="P474">
        <v>9080.5</v>
      </c>
      <c r="Q474">
        <v>86.8</v>
      </c>
      <c r="R474">
        <v>2229.4</v>
      </c>
      <c r="S474">
        <v>399.5</v>
      </c>
      <c r="T474">
        <v>1525.9</v>
      </c>
      <c r="U474">
        <v>11323</v>
      </c>
      <c r="W474">
        <v>35.5</v>
      </c>
      <c r="Y474">
        <v>2252.4</v>
      </c>
      <c r="AA474">
        <v>25.6</v>
      </c>
      <c r="AB474">
        <v>11390</v>
      </c>
      <c r="AE474">
        <v>1314.2</v>
      </c>
      <c r="AF474">
        <v>1027.5999999999999</v>
      </c>
      <c r="AH474">
        <v>1175.5</v>
      </c>
      <c r="AI474">
        <v>145</v>
      </c>
      <c r="AJ474">
        <v>1050</v>
      </c>
      <c r="AK474">
        <v>1621.7</v>
      </c>
      <c r="AM474">
        <v>459.9</v>
      </c>
      <c r="AO474">
        <f t="shared" si="205"/>
        <v>1152.0911101658869</v>
      </c>
      <c r="AP474">
        <f t="shared" si="206"/>
        <v>-1369.7</v>
      </c>
      <c r="AQ474">
        <f t="shared" si="207"/>
        <v>11323</v>
      </c>
      <c r="AS474">
        <f t="shared" si="182"/>
        <v>9130.5</v>
      </c>
      <c r="AT474">
        <f t="shared" si="183"/>
        <v>11323</v>
      </c>
      <c r="AU474" s="3">
        <f t="shared" si="184"/>
        <v>25670000000</v>
      </c>
      <c r="AV474">
        <f t="shared" si="185"/>
        <v>0.12618050601455419</v>
      </c>
      <c r="AW474">
        <f t="shared" si="186"/>
        <v>0.14393516236788786</v>
      </c>
      <c r="AX474">
        <f t="shared" si="187"/>
        <v>8.9664571299168563E-2</v>
      </c>
      <c r="AY474">
        <f t="shared" si="188"/>
        <v>0.11606464717830964</v>
      </c>
      <c r="AZ474">
        <f t="shared" si="189"/>
        <v>0.10228112912389388</v>
      </c>
      <c r="BB474">
        <f t="shared" si="190"/>
        <v>0.17761349323695308</v>
      </c>
      <c r="BD474" t="e">
        <f t="shared" si="191"/>
        <v>#DIV/0!</v>
      </c>
      <c r="BF474">
        <f t="shared" si="192"/>
        <v>0.99504660731913996</v>
      </c>
      <c r="BG474">
        <f t="shared" si="193"/>
        <v>1</v>
      </c>
      <c r="BI474">
        <f t="shared" si="194"/>
        <v>-1391</v>
      </c>
      <c r="BL474">
        <f t="shared" si="195"/>
        <v>0.17761349323695308</v>
      </c>
      <c r="BM474">
        <f>CD474/U474</f>
        <v>2.2670670317053786E-3</v>
      </c>
      <c r="BN474">
        <f>CD474/(U474-K474-J474)</f>
        <v>2.5845751107531215E-3</v>
      </c>
      <c r="BP474">
        <f t="shared" si="196"/>
        <v>9.0219490781387177E-2</v>
      </c>
      <c r="BR474">
        <f t="shared" si="197"/>
        <v>0.12618050601455419</v>
      </c>
      <c r="BT474">
        <f t="shared" si="198"/>
        <v>0.1153819139596137</v>
      </c>
      <c r="BU474">
        <f t="shared" si="199"/>
        <v>1</v>
      </c>
      <c r="BW474">
        <f t="shared" si="200"/>
        <v>3.135211516382584E-3</v>
      </c>
      <c r="BX474">
        <f t="shared" si="201"/>
        <v>3.2272339307407461E-4</v>
      </c>
      <c r="BY474">
        <f t="shared" si="202"/>
        <v>-0.12023329392343401</v>
      </c>
      <c r="CA474">
        <f t="shared" si="203"/>
        <v>8.8848346636259984E-2</v>
      </c>
      <c r="CB474">
        <f t="shared" si="204"/>
        <v>0.24278221208665904</v>
      </c>
      <c r="CD474">
        <v>25.67</v>
      </c>
    </row>
    <row r="475" spans="1:82" x14ac:dyDescent="0.3">
      <c r="A475" t="s">
        <v>1159</v>
      </c>
      <c r="B475" t="s">
        <v>1160</v>
      </c>
      <c r="C475" t="s">
        <v>43</v>
      </c>
      <c r="D475" t="s">
        <v>44</v>
      </c>
      <c r="E475">
        <v>1978720</v>
      </c>
      <c r="G475">
        <v>11417336</v>
      </c>
      <c r="H475">
        <v>189841</v>
      </c>
      <c r="I475">
        <v>2792084</v>
      </c>
      <c r="K475">
        <v>2388707</v>
      </c>
      <c r="L475">
        <v>145695</v>
      </c>
      <c r="N475">
        <v>1797936</v>
      </c>
      <c r="O475">
        <v>14675206</v>
      </c>
      <c r="P475">
        <v>14675206</v>
      </c>
      <c r="R475">
        <v>12403825</v>
      </c>
      <c r="S475">
        <v>59549</v>
      </c>
      <c r="T475">
        <v>13672750</v>
      </c>
      <c r="W475">
        <v>7326189</v>
      </c>
      <c r="Y475">
        <v>424891</v>
      </c>
      <c r="AA475">
        <v>760280</v>
      </c>
      <c r="AB475">
        <v>2679634</v>
      </c>
      <c r="AC475">
        <v>2737</v>
      </c>
      <c r="AD475">
        <v>2676897</v>
      </c>
      <c r="AE475">
        <v>1435763</v>
      </c>
      <c r="AF475">
        <v>748677</v>
      </c>
      <c r="AH475">
        <v>772666</v>
      </c>
      <c r="AI475">
        <v>-23989</v>
      </c>
      <c r="AK475">
        <v>1334866</v>
      </c>
      <c r="AL475">
        <v>228149</v>
      </c>
      <c r="AM475">
        <v>128548</v>
      </c>
      <c r="AN475">
        <v>1106717</v>
      </c>
      <c r="AO475">
        <f t="shared" si="205"/>
        <v>1480339.2057693752</v>
      </c>
      <c r="AP475">
        <f t="shared" si="206"/>
        <v>180784</v>
      </c>
      <c r="AQ475">
        <f t="shared" si="207"/>
        <v>9028629</v>
      </c>
      <c r="AS475">
        <f t="shared" si="182"/>
        <v>9619400</v>
      </c>
      <c r="AT475">
        <f t="shared" si="183"/>
        <v>-2388707</v>
      </c>
      <c r="AU475" s="3">
        <f t="shared" si="184"/>
        <v>25530000000</v>
      </c>
      <c r="AV475">
        <f t="shared" si="185"/>
        <v>0.15389101251318951</v>
      </c>
      <c r="AW475">
        <f t="shared" si="186"/>
        <v>0.14925702226750109</v>
      </c>
      <c r="AX475">
        <f t="shared" si="187"/>
        <v>0.10826930981473187</v>
      </c>
      <c r="AY475">
        <f t="shared" si="188"/>
        <v>0.12575289016632252</v>
      </c>
      <c r="AZ475">
        <f t="shared" si="189"/>
        <v>0.10500908741840523</v>
      </c>
      <c r="BB475">
        <f t="shared" si="190"/>
        <v>0.13876811443541176</v>
      </c>
      <c r="BD475">
        <f t="shared" si="191"/>
        <v>0.95972542373366987</v>
      </c>
      <c r="BF475">
        <f t="shared" si="192"/>
        <v>0.2526552936769374</v>
      </c>
      <c r="BG475" t="e">
        <f t="shared" si="193"/>
        <v>#DIV/0!</v>
      </c>
      <c r="BI475">
        <f t="shared" si="194"/>
        <v>-11417336</v>
      </c>
      <c r="BL475">
        <f t="shared" si="195"/>
        <v>0.13876811443541176</v>
      </c>
      <c r="BM475" t="e">
        <f>CD475/U475</f>
        <v>#DIV/0!</v>
      </c>
      <c r="BN475">
        <f>CD475/(U475-K475-J475)</f>
        <v>-1.068779050758423E-5</v>
      </c>
      <c r="BP475">
        <f t="shared" si="196"/>
        <v>0.27939524576863856</v>
      </c>
      <c r="BR475">
        <f t="shared" si="197"/>
        <v>0.15389101251318954</v>
      </c>
      <c r="BT475">
        <f t="shared" si="198"/>
        <v>0.53580563614284638</v>
      </c>
      <c r="BU475">
        <f t="shared" si="199"/>
        <v>-0.20921754426776965</v>
      </c>
      <c r="BW475" t="e">
        <f t="shared" si="200"/>
        <v>#DIV/0!</v>
      </c>
      <c r="BX475">
        <f t="shared" si="201"/>
        <v>1.6110273865372473E-6</v>
      </c>
      <c r="BY475">
        <f t="shared" si="202"/>
        <v>6.7466340758048998E-2</v>
      </c>
      <c r="CA475">
        <f t="shared" si="203"/>
        <v>0.10558829680255583</v>
      </c>
      <c r="CB475">
        <f t="shared" si="204"/>
        <v>1.1005508538679909</v>
      </c>
      <c r="CD475">
        <v>25.53</v>
      </c>
    </row>
    <row r="476" spans="1:82" x14ac:dyDescent="0.3">
      <c r="A476" t="s">
        <v>1161</v>
      </c>
      <c r="B476" t="s">
        <v>1162</v>
      </c>
      <c r="C476" t="s">
        <v>148</v>
      </c>
      <c r="D476" t="s">
        <v>44</v>
      </c>
      <c r="E476">
        <v>2387</v>
      </c>
      <c r="F476">
        <v>3.1</v>
      </c>
      <c r="G476">
        <v>6406</v>
      </c>
      <c r="H476">
        <v>1101</v>
      </c>
      <c r="I476">
        <v>268</v>
      </c>
      <c r="J476">
        <v>2693</v>
      </c>
      <c r="K476">
        <v>535</v>
      </c>
      <c r="L476">
        <v>3</v>
      </c>
      <c r="M476">
        <v>288</v>
      </c>
      <c r="N476">
        <v>1245</v>
      </c>
      <c r="O476">
        <v>517</v>
      </c>
      <c r="P476">
        <v>6406</v>
      </c>
      <c r="R476">
        <v>2599</v>
      </c>
      <c r="S476">
        <v>395</v>
      </c>
      <c r="T476">
        <v>2599</v>
      </c>
      <c r="U476">
        <v>2045</v>
      </c>
      <c r="W476">
        <v>917</v>
      </c>
      <c r="AA476">
        <v>1071</v>
      </c>
      <c r="AB476">
        <v>3138</v>
      </c>
      <c r="AE476">
        <v>768</v>
      </c>
      <c r="AF476">
        <v>833</v>
      </c>
      <c r="AG476">
        <v>86</v>
      </c>
      <c r="AH476">
        <v>1086</v>
      </c>
      <c r="AI476">
        <v>253</v>
      </c>
      <c r="AJ476">
        <v>716</v>
      </c>
      <c r="AK476">
        <v>875</v>
      </c>
      <c r="AL476">
        <v>2024</v>
      </c>
      <c r="AM476">
        <v>25</v>
      </c>
      <c r="AN476">
        <v>-1149</v>
      </c>
      <c r="AO476">
        <f t="shared" si="205"/>
        <v>589.08287292817681</v>
      </c>
      <c r="AP476">
        <f t="shared" si="206"/>
        <v>1142</v>
      </c>
      <c r="AQ476">
        <f t="shared" si="207"/>
        <v>5871</v>
      </c>
      <c r="AS476">
        <f t="shared" si="182"/>
        <v>5161</v>
      </c>
      <c r="AT476">
        <f t="shared" si="183"/>
        <v>1510</v>
      </c>
      <c r="AU476" s="3">
        <f t="shared" si="184"/>
        <v>25490000000</v>
      </c>
      <c r="AV476">
        <f t="shared" si="185"/>
        <v>0.11414122707385717</v>
      </c>
      <c r="AW476">
        <f t="shared" si="186"/>
        <v>0.14880837047083897</v>
      </c>
      <c r="AX476">
        <f t="shared" si="187"/>
        <v>0.12684816385188993</v>
      </c>
      <c r="AY476">
        <f t="shared" si="188"/>
        <v>0.11988760536996566</v>
      </c>
      <c r="AZ476">
        <f t="shared" si="189"/>
        <v>0.16537467700258399</v>
      </c>
      <c r="BB476">
        <f t="shared" si="190"/>
        <v>0.16954078666925015</v>
      </c>
      <c r="BD476">
        <f t="shared" si="191"/>
        <v>11.708955223880597</v>
      </c>
      <c r="BF476">
        <f t="shared" si="192"/>
        <v>0.92321270962047663</v>
      </c>
      <c r="BG476">
        <f t="shared" si="193"/>
        <v>3.132518337408313</v>
      </c>
      <c r="BI476">
        <f t="shared" si="194"/>
        <v>-7054</v>
      </c>
      <c r="BL476">
        <f t="shared" si="195"/>
        <v>0.16954078666925015</v>
      </c>
      <c r="BM476">
        <f>CD476/U476</f>
        <v>1.2464547677261613E-2</v>
      </c>
      <c r="BN476">
        <f>CD476/(U476-K476-J476)</f>
        <v>-2.1546914623837701E-2</v>
      </c>
      <c r="BP476">
        <f t="shared" si="196"/>
        <v>0.26545570427023579</v>
      </c>
      <c r="BR476">
        <f t="shared" si="197"/>
        <v>0.11414122707385717</v>
      </c>
      <c r="BT476">
        <f t="shared" si="198"/>
        <v>0.24474187380497131</v>
      </c>
      <c r="BU476">
        <f t="shared" si="199"/>
        <v>0.23571651576646893</v>
      </c>
      <c r="BW476">
        <f t="shared" si="200"/>
        <v>0.44841075794621027</v>
      </c>
      <c r="BX476">
        <f t="shared" si="201"/>
        <v>3.085571578028802E-3</v>
      </c>
      <c r="BY476">
        <f t="shared" si="202"/>
        <v>0.36446333453636087</v>
      </c>
      <c r="CA476">
        <f t="shared" si="203"/>
        <v>0.88433734939759034</v>
      </c>
      <c r="CB476">
        <f t="shared" si="204"/>
        <v>1.6859437751004016</v>
      </c>
      <c r="CD476">
        <v>25.49</v>
      </c>
    </row>
    <row r="477" spans="1:82" x14ac:dyDescent="0.3">
      <c r="A477" t="s">
        <v>1163</v>
      </c>
      <c r="B477" t="s">
        <v>1164</v>
      </c>
      <c r="C477" t="s">
        <v>145</v>
      </c>
      <c r="D477" t="s">
        <v>44</v>
      </c>
      <c r="E477">
        <v>8163925</v>
      </c>
      <c r="G477">
        <v>31132733</v>
      </c>
      <c r="H477">
        <v>932576</v>
      </c>
      <c r="I477">
        <v>6209481</v>
      </c>
      <c r="J477">
        <v>4338589</v>
      </c>
      <c r="K477">
        <v>1199700</v>
      </c>
      <c r="M477">
        <v>224933</v>
      </c>
      <c r="N477">
        <v>6868702</v>
      </c>
      <c r="O477">
        <v>9764783</v>
      </c>
      <c r="P477">
        <v>31132733</v>
      </c>
      <c r="R477">
        <v>6331076</v>
      </c>
      <c r="S477">
        <v>3833133</v>
      </c>
      <c r="T477">
        <v>6331076</v>
      </c>
      <c r="U477">
        <v>31132733</v>
      </c>
      <c r="W477">
        <v>3405683</v>
      </c>
      <c r="Y477">
        <v>192447</v>
      </c>
      <c r="AA477">
        <v>2987</v>
      </c>
      <c r="AB477">
        <v>40612.300000000003</v>
      </c>
      <c r="AC477">
        <v>28594.799999999999</v>
      </c>
      <c r="AD477">
        <v>12017.5</v>
      </c>
      <c r="AE477">
        <v>1714.1</v>
      </c>
      <c r="AF477">
        <v>1125.3</v>
      </c>
      <c r="AH477">
        <v>1439.8</v>
      </c>
      <c r="AI477">
        <v>314.5</v>
      </c>
      <c r="AK477">
        <v>2996064</v>
      </c>
      <c r="AL477">
        <v>1309.9000000000001</v>
      </c>
      <c r="AM477">
        <v>971703</v>
      </c>
      <c r="AN477">
        <v>2994754.1</v>
      </c>
      <c r="AO477">
        <f t="shared" si="205"/>
        <v>1339.6837963606056</v>
      </c>
      <c r="AP477">
        <f t="shared" si="206"/>
        <v>1295223</v>
      </c>
      <c r="AQ477">
        <f t="shared" si="207"/>
        <v>29933033</v>
      </c>
      <c r="AS477">
        <f t="shared" si="182"/>
        <v>24264031</v>
      </c>
      <c r="AT477">
        <f t="shared" si="183"/>
        <v>29933033</v>
      </c>
      <c r="AU477" s="3">
        <f t="shared" si="184"/>
        <v>25410000000</v>
      </c>
      <c r="AV477">
        <f t="shared" si="185"/>
        <v>5.5212746652054874E-5</v>
      </c>
      <c r="AW477">
        <f t="shared" si="186"/>
        <v>7.0643661805410652E-5</v>
      </c>
      <c r="AX477">
        <f t="shared" si="187"/>
        <v>3.5759412406800537E-5</v>
      </c>
      <c r="AY477">
        <f t="shared" si="188"/>
        <v>5.5057806842720807E-5</v>
      </c>
      <c r="AZ477">
        <f t="shared" si="189"/>
        <v>4.5753489721240035E-5</v>
      </c>
      <c r="BB477">
        <f t="shared" si="190"/>
        <v>0.12347758705056056</v>
      </c>
      <c r="BD477">
        <f t="shared" si="191"/>
        <v>6.5403694769337406E-3</v>
      </c>
      <c r="BF477">
        <f t="shared" si="192"/>
        <v>1.3274116021231761E-3</v>
      </c>
      <c r="BG477">
        <f t="shared" si="193"/>
        <v>1</v>
      </c>
      <c r="BI477">
        <f t="shared" si="194"/>
        <v>-4338589</v>
      </c>
      <c r="BL477">
        <f t="shared" si="195"/>
        <v>0.12347758705056056</v>
      </c>
      <c r="BM477">
        <f>CD477/U477</f>
        <v>8.1618276172541612E-7</v>
      </c>
      <c r="BN477">
        <f>CD477/(U477-K477-J477)</f>
        <v>9.9279359223431461E-7</v>
      </c>
      <c r="BP477">
        <f t="shared" si="196"/>
        <v>2.7708354365549349E-2</v>
      </c>
      <c r="BR477">
        <f t="shared" si="197"/>
        <v>5.5212746652054867E-5</v>
      </c>
      <c r="BT477">
        <f t="shared" si="198"/>
        <v>4.2206425147061355E-2</v>
      </c>
      <c r="BU477">
        <f t="shared" si="199"/>
        <v>0.96146499570082722</v>
      </c>
      <c r="BW477">
        <f t="shared" si="200"/>
        <v>0.1093923556277568</v>
      </c>
      <c r="BX477">
        <f t="shared" si="201"/>
        <v>1.1477766676514498E-3</v>
      </c>
      <c r="BY477">
        <f t="shared" si="202"/>
        <v>31.892410816951738</v>
      </c>
      <c r="CA477">
        <f t="shared" si="203"/>
        <v>0.13577179502036921</v>
      </c>
      <c r="CB477">
        <f t="shared" si="204"/>
        <v>1.1558212890878072</v>
      </c>
      <c r="CD477">
        <v>25.41</v>
      </c>
    </row>
    <row r="478" spans="1:82" x14ac:dyDescent="0.3">
      <c r="A478" t="s">
        <v>1165</v>
      </c>
      <c r="B478" t="s">
        <v>1166</v>
      </c>
      <c r="C478" t="s">
        <v>113</v>
      </c>
      <c r="D478" t="s">
        <v>44</v>
      </c>
      <c r="G478">
        <v>0.99</v>
      </c>
      <c r="H478">
        <v>2718</v>
      </c>
      <c r="J478">
        <v>5561</v>
      </c>
      <c r="K478">
        <v>5680</v>
      </c>
      <c r="P478">
        <v>176560</v>
      </c>
      <c r="Q478">
        <v>1147</v>
      </c>
      <c r="R478">
        <v>15224</v>
      </c>
      <c r="T478">
        <v>199</v>
      </c>
      <c r="U478">
        <v>97</v>
      </c>
      <c r="W478">
        <v>5204</v>
      </c>
      <c r="X478">
        <v>1989</v>
      </c>
      <c r="Y478">
        <v>1453635809</v>
      </c>
      <c r="AA478">
        <v>2866</v>
      </c>
      <c r="AB478">
        <v>-21</v>
      </c>
      <c r="AF478">
        <v>5345</v>
      </c>
      <c r="AG478">
        <v>108</v>
      </c>
      <c r="AH478">
        <v>2403</v>
      </c>
      <c r="AI478">
        <v>443</v>
      </c>
      <c r="AJ478">
        <v>1770</v>
      </c>
      <c r="AK478">
        <v>1815</v>
      </c>
      <c r="AM478">
        <v>622</v>
      </c>
      <c r="AO478">
        <f t="shared" si="205"/>
        <v>0</v>
      </c>
      <c r="AP478">
        <f t="shared" si="206"/>
        <v>0</v>
      </c>
      <c r="AQ478">
        <f t="shared" si="207"/>
        <v>-5679.01</v>
      </c>
      <c r="AS478">
        <f t="shared" si="182"/>
        <v>0.99</v>
      </c>
      <c r="AT478">
        <f t="shared" si="183"/>
        <v>-5583</v>
      </c>
      <c r="AU478" s="3">
        <f t="shared" si="184"/>
        <v>25350000000</v>
      </c>
      <c r="AV478">
        <f t="shared" si="185"/>
        <v>0</v>
      </c>
      <c r="AW478">
        <f t="shared" si="186"/>
        <v>0</v>
      </c>
      <c r="AX478">
        <f t="shared" si="187"/>
        <v>0</v>
      </c>
      <c r="AY478">
        <f t="shared" si="188"/>
        <v>0</v>
      </c>
      <c r="AZ478">
        <f t="shared" si="189"/>
        <v>0</v>
      </c>
      <c r="BB478">
        <f t="shared" si="190"/>
        <v>1833.3333333333333</v>
      </c>
      <c r="BD478" t="e">
        <f t="shared" si="191"/>
        <v>#DIV/0!</v>
      </c>
      <c r="BF478">
        <f t="shared" si="192"/>
        <v>-1.2752003886324994E-3</v>
      </c>
      <c r="BG478">
        <f t="shared" si="193"/>
        <v>1.020618556701031E-2</v>
      </c>
      <c r="BI478">
        <f t="shared" si="194"/>
        <v>-7453.99</v>
      </c>
      <c r="BL478">
        <f t="shared" si="195"/>
        <v>1833.3333333333333</v>
      </c>
      <c r="BM478">
        <f>CD478/U478</f>
        <v>0.26134020618556703</v>
      </c>
      <c r="BN478">
        <f>CD478/(U478-K478-J478)</f>
        <v>-2.2747666905958363E-3</v>
      </c>
      <c r="BP478">
        <f t="shared" si="196"/>
        <v>-254.52380952380952</v>
      </c>
      <c r="BR478">
        <f t="shared" si="197"/>
        <v>0</v>
      </c>
      <c r="BT478">
        <f t="shared" si="198"/>
        <v>0</v>
      </c>
      <c r="BU478">
        <f t="shared" si="199"/>
        <v>-7648.484848484849</v>
      </c>
      <c r="BW478">
        <f t="shared" si="200"/>
        <v>53.649484536082475</v>
      </c>
      <c r="BX478" t="e">
        <f t="shared" si="201"/>
        <v>#DIV/0!</v>
      </c>
      <c r="BY478" t="e">
        <f t="shared" si="202"/>
        <v>#DIV/0!</v>
      </c>
      <c r="CA478" t="e">
        <f t="shared" si="203"/>
        <v>#DIV/0!</v>
      </c>
      <c r="CB478" t="e">
        <f t="shared" si="204"/>
        <v>#DIV/0!</v>
      </c>
      <c r="CD478">
        <v>25.35</v>
      </c>
    </row>
    <row r="479" spans="1:82" x14ac:dyDescent="0.3">
      <c r="A479" t="s">
        <v>1167</v>
      </c>
      <c r="B479" t="s">
        <v>1168</v>
      </c>
      <c r="C479" t="s">
        <v>151</v>
      </c>
      <c r="D479" t="s">
        <v>44</v>
      </c>
      <c r="E479">
        <v>3347</v>
      </c>
      <c r="G479">
        <v>12948</v>
      </c>
      <c r="H479">
        <v>2956</v>
      </c>
      <c r="I479">
        <v>1245</v>
      </c>
      <c r="J479">
        <v>2621</v>
      </c>
      <c r="K479">
        <v>1014</v>
      </c>
      <c r="L479">
        <v>114</v>
      </c>
      <c r="N479">
        <v>1133</v>
      </c>
      <c r="P479">
        <v>5897</v>
      </c>
      <c r="Q479">
        <v>1074</v>
      </c>
      <c r="R479">
        <v>-5</v>
      </c>
      <c r="S479">
        <v>648</v>
      </c>
      <c r="T479">
        <v>4058</v>
      </c>
      <c r="U479">
        <v>7051</v>
      </c>
      <c r="V479">
        <v>2013</v>
      </c>
      <c r="W479">
        <v>7179</v>
      </c>
      <c r="X479">
        <v>2013</v>
      </c>
      <c r="Y479">
        <v>2013</v>
      </c>
      <c r="Z479">
        <v>2013</v>
      </c>
      <c r="AB479">
        <v>3411</v>
      </c>
      <c r="AC479">
        <v>-2332</v>
      </c>
      <c r="AD479">
        <v>5743</v>
      </c>
      <c r="AE479">
        <v>276</v>
      </c>
      <c r="AF479">
        <v>121</v>
      </c>
      <c r="AG479">
        <v>2013</v>
      </c>
      <c r="AH479">
        <v>24</v>
      </c>
      <c r="AI479">
        <v>2013</v>
      </c>
      <c r="AJ479">
        <v>2673</v>
      </c>
      <c r="AK479">
        <v>553</v>
      </c>
      <c r="AL479">
        <v>2013</v>
      </c>
      <c r="AM479">
        <v>352</v>
      </c>
      <c r="AN479">
        <v>-1460</v>
      </c>
      <c r="AO479">
        <f t="shared" si="205"/>
        <v>-22873.5</v>
      </c>
      <c r="AP479">
        <f t="shared" si="206"/>
        <v>2214</v>
      </c>
      <c r="AQ479">
        <f t="shared" si="207"/>
        <v>11934</v>
      </c>
      <c r="AS479">
        <f t="shared" si="182"/>
        <v>11815</v>
      </c>
      <c r="AT479">
        <f t="shared" si="183"/>
        <v>6037</v>
      </c>
      <c r="AU479" s="3">
        <f t="shared" si="184"/>
        <v>25300000000</v>
      </c>
      <c r="AV479">
        <f t="shared" si="185"/>
        <v>-1.9359712230215826</v>
      </c>
      <c r="AW479">
        <f t="shared" si="186"/>
        <v>2.3360135421074905E-2</v>
      </c>
      <c r="AX479">
        <f t="shared" si="187"/>
        <v>-2.0590062111801242</v>
      </c>
      <c r="AY479">
        <f t="shared" si="188"/>
        <v>2.1316033364226137E-2</v>
      </c>
      <c r="AZ479">
        <f t="shared" si="189"/>
        <v>2.4844720496894408E-2</v>
      </c>
      <c r="BB479">
        <f t="shared" si="190"/>
        <v>4.68049090139653E-2</v>
      </c>
      <c r="BD479">
        <f t="shared" si="191"/>
        <v>2.7397590361445783</v>
      </c>
      <c r="BF479">
        <f t="shared" si="192"/>
        <v>0.48819235723486476</v>
      </c>
      <c r="BG479">
        <f t="shared" si="193"/>
        <v>1.836335271592682</v>
      </c>
      <c r="BI479">
        <f t="shared" si="194"/>
        <v>-10531</v>
      </c>
      <c r="BL479">
        <f t="shared" si="195"/>
        <v>4.68049090139653E-2</v>
      </c>
      <c r="BM479">
        <f>CD479/U479</f>
        <v>3.5881435257410299E-3</v>
      </c>
      <c r="BN479">
        <f>CD479/(U479-K479-J479)</f>
        <v>7.4063231850117102E-3</v>
      </c>
      <c r="BP479">
        <f t="shared" si="196"/>
        <v>3.5473468191146294E-2</v>
      </c>
      <c r="BR479">
        <f t="shared" si="197"/>
        <v>-1.9359712230215826</v>
      </c>
      <c r="BT479">
        <f t="shared" si="198"/>
        <v>8.0914687774846089E-2</v>
      </c>
      <c r="BU479">
        <f t="shared" si="199"/>
        <v>0.31078158789002164</v>
      </c>
      <c r="BW479">
        <f t="shared" si="200"/>
        <v>1.0181534534108636</v>
      </c>
      <c r="BX479">
        <f t="shared" si="201"/>
        <v>4.5976089224103352E-2</v>
      </c>
      <c r="BY479">
        <f t="shared" si="202"/>
        <v>0.64994256937797679</v>
      </c>
      <c r="CA479">
        <f t="shared" si="203"/>
        <v>2.6090026478375994</v>
      </c>
      <c r="CB479">
        <f t="shared" si="204"/>
        <v>2.9541041482789057</v>
      </c>
      <c r="CD479">
        <v>25.3</v>
      </c>
    </row>
    <row r="480" spans="1:82" x14ac:dyDescent="0.3">
      <c r="A480" t="s">
        <v>1169</v>
      </c>
      <c r="B480" t="s">
        <v>1170</v>
      </c>
      <c r="C480" t="s">
        <v>367</v>
      </c>
      <c r="D480" t="s">
        <v>110</v>
      </c>
      <c r="E480">
        <v>29382</v>
      </c>
      <c r="F480">
        <v>2.1</v>
      </c>
      <c r="G480">
        <v>2.1</v>
      </c>
      <c r="H480">
        <v>6.1</v>
      </c>
      <c r="I480">
        <v>4543</v>
      </c>
      <c r="J480">
        <v>5.0999999999999996</v>
      </c>
      <c r="K480">
        <v>58</v>
      </c>
      <c r="L480">
        <v>12.1</v>
      </c>
      <c r="M480">
        <v>4.4000000000000004</v>
      </c>
      <c r="N480">
        <v>21825</v>
      </c>
      <c r="O480">
        <v>16274</v>
      </c>
      <c r="P480">
        <v>38099</v>
      </c>
      <c r="Q480">
        <v>1550</v>
      </c>
      <c r="R480">
        <v>852</v>
      </c>
      <c r="S480">
        <v>1183</v>
      </c>
      <c r="T480">
        <v>2.7</v>
      </c>
      <c r="U480">
        <v>51286</v>
      </c>
      <c r="W480">
        <v>47254</v>
      </c>
      <c r="Y480">
        <v>303</v>
      </c>
      <c r="Z480">
        <v>4543</v>
      </c>
      <c r="AA480">
        <v>886</v>
      </c>
      <c r="AB480">
        <v>11896</v>
      </c>
      <c r="AC480">
        <v>4.2</v>
      </c>
      <c r="AD480">
        <v>11891.8</v>
      </c>
      <c r="AE480">
        <v>1310</v>
      </c>
      <c r="AF480">
        <v>4543</v>
      </c>
      <c r="AG480">
        <v>1183</v>
      </c>
      <c r="AH480">
        <v>332</v>
      </c>
      <c r="AI480">
        <v>10.1</v>
      </c>
      <c r="AJ480">
        <v>3100</v>
      </c>
      <c r="AK480">
        <v>4852</v>
      </c>
      <c r="AL480">
        <v>1183</v>
      </c>
      <c r="AM480">
        <v>-509</v>
      </c>
      <c r="AN480">
        <v>1183</v>
      </c>
      <c r="AO480">
        <f t="shared" si="205"/>
        <v>1270.1475903614457</v>
      </c>
      <c r="AP480">
        <f t="shared" si="206"/>
        <v>7557</v>
      </c>
      <c r="AQ480">
        <f t="shared" si="207"/>
        <v>-55.9</v>
      </c>
      <c r="AS480">
        <f t="shared" si="182"/>
        <v>-21822.9</v>
      </c>
      <c r="AT480">
        <f t="shared" si="183"/>
        <v>51228</v>
      </c>
      <c r="AU480" s="3">
        <f t="shared" si="184"/>
        <v>25260000000</v>
      </c>
      <c r="AV480">
        <f t="shared" si="185"/>
        <v>-5.82025115984331E-2</v>
      </c>
      <c r="AW480">
        <f t="shared" si="186"/>
        <v>-6.0028685463435198E-2</v>
      </c>
      <c r="AX480">
        <f t="shared" si="187"/>
        <v>2.4764667272936258E-2</v>
      </c>
      <c r="AY480">
        <f t="shared" si="188"/>
        <v>623.80952380952374</v>
      </c>
      <c r="AZ480">
        <f t="shared" si="189"/>
        <v>2.5541688520083372E-2</v>
      </c>
      <c r="BB480">
        <f t="shared" si="190"/>
        <v>-0.22233525333479967</v>
      </c>
      <c r="BD480">
        <f t="shared" si="191"/>
        <v>2.618534008364517</v>
      </c>
      <c r="BF480">
        <f t="shared" si="192"/>
        <v>0.37334839782820201</v>
      </c>
      <c r="BG480">
        <f t="shared" si="193"/>
        <v>4.0946847092773859E-5</v>
      </c>
      <c r="BI480">
        <f t="shared" si="194"/>
        <v>51278.8</v>
      </c>
      <c r="BL480">
        <f t="shared" si="195"/>
        <v>-0.22233525333479967</v>
      </c>
      <c r="BM480">
        <f>CD480/U480</f>
        <v>4.9253207503022266E-4</v>
      </c>
      <c r="BN480">
        <f>CD480/(U480-K480-J480)</f>
        <v>4.9313881096150352E-4</v>
      </c>
      <c r="BP480">
        <f t="shared" si="196"/>
        <v>0.38189307330195021</v>
      </c>
      <c r="BR480">
        <f t="shared" si="197"/>
        <v>-5.8202511598433093E-2</v>
      </c>
      <c r="BT480">
        <f t="shared" si="198"/>
        <v>0.11012104909213181</v>
      </c>
      <c r="BU480">
        <f t="shared" si="199"/>
        <v>24394.285714285714</v>
      </c>
      <c r="BW480">
        <f t="shared" si="200"/>
        <v>0.92138205358187419</v>
      </c>
      <c r="BX480">
        <f t="shared" si="201"/>
        <v>2.9635311200923637E-4</v>
      </c>
      <c r="BY480">
        <f t="shared" si="202"/>
        <v>0.63536869978916166</v>
      </c>
      <c r="CA480">
        <f t="shared" si="203"/>
        <v>2.7949599083619699E-4</v>
      </c>
      <c r="CB480">
        <f t="shared" si="204"/>
        <v>1.3460526918671247</v>
      </c>
      <c r="CD480">
        <v>25.26</v>
      </c>
    </row>
    <row r="481" spans="1:82" x14ac:dyDescent="0.3">
      <c r="A481" t="s">
        <v>1171</v>
      </c>
      <c r="B481" t="s">
        <v>1172</v>
      </c>
      <c r="C481" t="s">
        <v>119</v>
      </c>
      <c r="D481" t="s">
        <v>44</v>
      </c>
      <c r="E481">
        <v>1440779</v>
      </c>
      <c r="G481">
        <v>196061</v>
      </c>
      <c r="H481">
        <v>744721</v>
      </c>
      <c r="I481">
        <v>163775</v>
      </c>
      <c r="J481">
        <v>2531653</v>
      </c>
      <c r="K481">
        <v>223459</v>
      </c>
      <c r="L481">
        <v>7153</v>
      </c>
      <c r="N481">
        <v>1065607</v>
      </c>
      <c r="O481">
        <v>27382</v>
      </c>
      <c r="P481">
        <v>1791593</v>
      </c>
      <c r="Q481">
        <v>49801</v>
      </c>
      <c r="S481">
        <v>156817</v>
      </c>
      <c r="T481">
        <v>600000</v>
      </c>
      <c r="U481">
        <v>3388422</v>
      </c>
      <c r="V481">
        <v>18002</v>
      </c>
      <c r="W481">
        <v>1866799</v>
      </c>
      <c r="AA481">
        <v>157</v>
      </c>
      <c r="AB481">
        <v>100</v>
      </c>
      <c r="AD481">
        <v>935761</v>
      </c>
      <c r="AE481">
        <v>14</v>
      </c>
      <c r="AF481">
        <v>12.3</v>
      </c>
      <c r="AG481">
        <v>5.5</v>
      </c>
      <c r="AH481">
        <v>14.4</v>
      </c>
      <c r="AI481">
        <v>2.1</v>
      </c>
      <c r="AK481">
        <v>624633</v>
      </c>
      <c r="AL481">
        <v>20535</v>
      </c>
      <c r="AM481">
        <v>143437</v>
      </c>
      <c r="AN481">
        <v>604098</v>
      </c>
      <c r="AO481">
        <f t="shared" si="205"/>
        <v>11.958333333333332</v>
      </c>
      <c r="AP481">
        <f t="shared" si="206"/>
        <v>375172</v>
      </c>
      <c r="AQ481">
        <f t="shared" si="207"/>
        <v>-27398</v>
      </c>
      <c r="AS481">
        <f t="shared" si="182"/>
        <v>-869546</v>
      </c>
      <c r="AT481">
        <f t="shared" si="183"/>
        <v>3164963</v>
      </c>
      <c r="AU481" s="3">
        <f t="shared" si="184"/>
        <v>25140000000</v>
      </c>
      <c r="AV481">
        <f t="shared" si="185"/>
        <v>-1.3752387261091802E-5</v>
      </c>
      <c r="AW481">
        <f t="shared" si="186"/>
        <v>-1.6100355817863575E-5</v>
      </c>
      <c r="AX481">
        <f t="shared" si="187"/>
        <v>2.9982618021195683E-6</v>
      </c>
      <c r="AY481">
        <f t="shared" si="188"/>
        <v>7.1406348024339369E-5</v>
      </c>
      <c r="AZ481">
        <f t="shared" si="189"/>
        <v>3.5101601585790071E-6</v>
      </c>
      <c r="BB481">
        <f t="shared" si="190"/>
        <v>-0.71834382539854136</v>
      </c>
      <c r="BD481">
        <f t="shared" si="191"/>
        <v>6.1059380247290495E-4</v>
      </c>
      <c r="BF481">
        <f t="shared" si="192"/>
        <v>4.2147570445449241E-5</v>
      </c>
      <c r="BG481">
        <f t="shared" si="193"/>
        <v>5.786203725509987E-2</v>
      </c>
      <c r="BI481">
        <f t="shared" si="194"/>
        <v>660708</v>
      </c>
      <c r="BL481">
        <f t="shared" si="195"/>
        <v>-0.71834382539854136</v>
      </c>
      <c r="BM481">
        <f>CD481/U481</f>
        <v>7.4193828277587621E-6</v>
      </c>
      <c r="BN481">
        <f>CD481/(U481-K481-J481)</f>
        <v>3.9696199333659659E-5</v>
      </c>
      <c r="BP481">
        <f t="shared" si="196"/>
        <v>0.12300000000000001</v>
      </c>
      <c r="BR481">
        <f t="shared" si="197"/>
        <v>-1.3752387261091802E-5</v>
      </c>
      <c r="BT481">
        <f t="shared" si="198"/>
        <v>0.14000000000000001</v>
      </c>
      <c r="BU481">
        <f t="shared" si="199"/>
        <v>16.142746390154084</v>
      </c>
      <c r="BW481">
        <f t="shared" si="200"/>
        <v>0.55093462384555403</v>
      </c>
      <c r="BX481">
        <f t="shared" si="201"/>
        <v>0.16674339304196414</v>
      </c>
      <c r="BY481">
        <f t="shared" si="202"/>
        <v>3751.7335207351302</v>
      </c>
      <c r="CA481">
        <f t="shared" si="203"/>
        <v>0.69887022138555777</v>
      </c>
      <c r="CB481">
        <f t="shared" si="204"/>
        <v>1.3520735130306014</v>
      </c>
      <c r="CD481">
        <v>25.14</v>
      </c>
    </row>
    <row r="482" spans="1:82" x14ac:dyDescent="0.3">
      <c r="A482" t="s">
        <v>1173</v>
      </c>
      <c r="B482" t="s">
        <v>1174</v>
      </c>
      <c r="C482" t="s">
        <v>92</v>
      </c>
      <c r="D482" t="s">
        <v>44</v>
      </c>
      <c r="E482">
        <v>1193906</v>
      </c>
      <c r="G482">
        <v>3239999</v>
      </c>
      <c r="H482">
        <v>59362</v>
      </c>
      <c r="J482">
        <v>668914</v>
      </c>
      <c r="K482">
        <v>257143</v>
      </c>
      <c r="L482">
        <v>52999</v>
      </c>
      <c r="M482">
        <v>342274</v>
      </c>
      <c r="N482">
        <v>1168193</v>
      </c>
      <c r="P482">
        <v>3366889</v>
      </c>
      <c r="R482">
        <v>1148563</v>
      </c>
      <c r="S482">
        <v>215843</v>
      </c>
      <c r="T482">
        <v>1274763</v>
      </c>
      <c r="U482">
        <v>3239999</v>
      </c>
      <c r="V482">
        <v>9049925</v>
      </c>
      <c r="W482">
        <v>8371420</v>
      </c>
      <c r="Y482">
        <v>448</v>
      </c>
      <c r="AA482">
        <v>345858</v>
      </c>
      <c r="AB482">
        <v>3872361</v>
      </c>
      <c r="AD482">
        <v>2325583</v>
      </c>
      <c r="AF482">
        <v>40.479999999999997</v>
      </c>
      <c r="AG482">
        <v>189357</v>
      </c>
      <c r="AH482">
        <v>1037223</v>
      </c>
      <c r="AJ482">
        <v>837097</v>
      </c>
      <c r="AK482">
        <v>968346</v>
      </c>
      <c r="AM482">
        <v>72869</v>
      </c>
      <c r="AO482">
        <f t="shared" si="205"/>
        <v>0</v>
      </c>
      <c r="AP482">
        <f t="shared" si="206"/>
        <v>25713</v>
      </c>
      <c r="AQ482">
        <f t="shared" si="207"/>
        <v>2982856</v>
      </c>
      <c r="AS482">
        <f t="shared" si="182"/>
        <v>2071806</v>
      </c>
      <c r="AT482">
        <f t="shared" si="183"/>
        <v>2982856</v>
      </c>
      <c r="AU482" s="3">
        <f t="shared" si="184"/>
        <v>25060000000</v>
      </c>
      <c r="AV482">
        <f t="shared" si="185"/>
        <v>0</v>
      </c>
      <c r="AW482">
        <f t="shared" si="186"/>
        <v>0</v>
      </c>
      <c r="AX482">
        <f t="shared" si="187"/>
        <v>0</v>
      </c>
      <c r="AY482">
        <f t="shared" si="188"/>
        <v>0</v>
      </c>
      <c r="AZ482">
        <f t="shared" si="189"/>
        <v>0</v>
      </c>
      <c r="BB482">
        <f t="shared" si="190"/>
        <v>0.46739221722497182</v>
      </c>
      <c r="BD482" t="e">
        <f t="shared" si="191"/>
        <v>#DIV/0!</v>
      </c>
      <c r="BF482">
        <f t="shared" si="192"/>
        <v>1.2024587865552052</v>
      </c>
      <c r="BG482">
        <f t="shared" si="193"/>
        <v>1</v>
      </c>
      <c r="BI482">
        <f t="shared" si="194"/>
        <v>-668914</v>
      </c>
      <c r="BL482">
        <f t="shared" si="195"/>
        <v>0.46739221722497182</v>
      </c>
      <c r="BM482">
        <f>CD482/U482</f>
        <v>7.734570288447619E-6</v>
      </c>
      <c r="BN482">
        <f>CD482/(U482-K482-J482)</f>
        <v>1.0830003517806409E-5</v>
      </c>
      <c r="BP482">
        <f t="shared" si="196"/>
        <v>1.0453570831851678E-5</v>
      </c>
      <c r="BR482">
        <f t="shared" si="197"/>
        <v>0</v>
      </c>
      <c r="BT482">
        <f t="shared" si="198"/>
        <v>0</v>
      </c>
      <c r="BU482">
        <f t="shared" si="199"/>
        <v>0.92063485204779383</v>
      </c>
      <c r="BW482">
        <f t="shared" si="200"/>
        <v>2.5837724023988895</v>
      </c>
      <c r="BX482">
        <f t="shared" si="201"/>
        <v>1.9264618509200599E-2</v>
      </c>
      <c r="BY482">
        <f t="shared" si="202"/>
        <v>6.6403233109009752E-3</v>
      </c>
      <c r="CA482">
        <f t="shared" si="203"/>
        <v>5.0815233441734373E-2</v>
      </c>
      <c r="CB482">
        <f t="shared" si="204"/>
        <v>0.72901652381070592</v>
      </c>
      <c r="CD482">
        <v>25.06</v>
      </c>
    </row>
    <row r="483" spans="1:82" x14ac:dyDescent="0.3">
      <c r="A483" t="s">
        <v>1175</v>
      </c>
      <c r="B483" t="s">
        <v>1176</v>
      </c>
      <c r="C483" t="s">
        <v>164</v>
      </c>
      <c r="D483" t="s">
        <v>44</v>
      </c>
      <c r="E483">
        <v>1951.8</v>
      </c>
      <c r="G483">
        <v>8235.4</v>
      </c>
      <c r="H483">
        <v>1089</v>
      </c>
      <c r="I483">
        <v>156.4</v>
      </c>
      <c r="J483">
        <v>3518.9</v>
      </c>
      <c r="K483">
        <v>1055.8</v>
      </c>
      <c r="N483">
        <v>2698.4</v>
      </c>
      <c r="O483">
        <v>85.7</v>
      </c>
      <c r="P483">
        <v>8235.4</v>
      </c>
      <c r="R483">
        <v>15.9</v>
      </c>
      <c r="S483">
        <v>81.599999999999994</v>
      </c>
      <c r="T483">
        <v>15.9</v>
      </c>
      <c r="U483">
        <v>692.1</v>
      </c>
      <c r="W483">
        <v>2052.3000000000002</v>
      </c>
      <c r="Y483">
        <v>0.1</v>
      </c>
      <c r="AA483">
        <v>132.5</v>
      </c>
      <c r="AB483">
        <v>4573.2</v>
      </c>
      <c r="AC483">
        <v>0.9</v>
      </c>
      <c r="AD483">
        <v>4572.3</v>
      </c>
      <c r="AE483">
        <v>893.5</v>
      </c>
      <c r="AF483">
        <v>936.9</v>
      </c>
      <c r="AG483">
        <v>46.1</v>
      </c>
      <c r="AH483">
        <v>765.4</v>
      </c>
      <c r="AI483">
        <v>-171.5</v>
      </c>
      <c r="AK483">
        <v>1287.7</v>
      </c>
      <c r="AL483">
        <v>26.6</v>
      </c>
      <c r="AM483">
        <v>135.30000000000001</v>
      </c>
      <c r="AN483">
        <v>1261.0999999999999</v>
      </c>
      <c r="AO483">
        <f t="shared" si="205"/>
        <v>1093.7028351188919</v>
      </c>
      <c r="AP483">
        <f t="shared" si="206"/>
        <v>-746.60000000000014</v>
      </c>
      <c r="AQ483">
        <f t="shared" si="207"/>
        <v>7179.5999999999995</v>
      </c>
      <c r="AS483">
        <f t="shared" si="182"/>
        <v>5537</v>
      </c>
      <c r="AT483">
        <f t="shared" si="183"/>
        <v>-363.69999999999993</v>
      </c>
      <c r="AU483" s="3">
        <f t="shared" si="184"/>
        <v>25000000000</v>
      </c>
      <c r="AV483">
        <f t="shared" si="185"/>
        <v>0.1975262479896861</v>
      </c>
      <c r="AW483">
        <f t="shared" si="186"/>
        <v>0.16136897236770814</v>
      </c>
      <c r="AX483">
        <f t="shared" si="187"/>
        <v>1.5447780157046496</v>
      </c>
      <c r="AY483">
        <f t="shared" si="188"/>
        <v>0.10849503363528183</v>
      </c>
      <c r="AZ483">
        <f t="shared" si="189"/>
        <v>1.2620056497175141</v>
      </c>
      <c r="BB483">
        <f t="shared" si="190"/>
        <v>0.2325627596171212</v>
      </c>
      <c r="BD483">
        <f t="shared" si="191"/>
        <v>29.240409207161122</v>
      </c>
      <c r="BF483">
        <f t="shared" si="192"/>
        <v>-2.297628617363344</v>
      </c>
      <c r="BG483">
        <f t="shared" si="193"/>
        <v>11.899147522034387</v>
      </c>
      <c r="BI483">
        <f t="shared" si="194"/>
        <v>-11062.199999999999</v>
      </c>
      <c r="BL483">
        <f t="shared" si="195"/>
        <v>0.2325627596171212</v>
      </c>
      <c r="BM483">
        <f>CD483/U483</f>
        <v>3.6121947695419737E-2</v>
      </c>
      <c r="BN483">
        <f>CD483/(U483-K483-J483)</f>
        <v>-6.4389841858548394E-3</v>
      </c>
      <c r="BP483">
        <f t="shared" si="196"/>
        <v>0.20486748884807138</v>
      </c>
      <c r="BR483">
        <f t="shared" si="197"/>
        <v>0.1975262479896861</v>
      </c>
      <c r="BT483">
        <f t="shared" si="198"/>
        <v>0.19537741625120267</v>
      </c>
      <c r="BU483">
        <f t="shared" si="199"/>
        <v>-4.4163003618524897E-2</v>
      </c>
      <c r="BW483">
        <f t="shared" si="200"/>
        <v>2.9653229302123973</v>
      </c>
      <c r="BX483">
        <f t="shared" si="201"/>
        <v>1.2027857923942358E-3</v>
      </c>
      <c r="BY483">
        <f t="shared" si="202"/>
        <v>-0.16309732407909253</v>
      </c>
      <c r="CA483">
        <f t="shared" si="203"/>
        <v>0.40357248739994067</v>
      </c>
      <c r="CB483">
        <f t="shared" si="204"/>
        <v>0.7233175214942188</v>
      </c>
      <c r="CD483">
        <v>25</v>
      </c>
    </row>
    <row r="484" spans="1:82" x14ac:dyDescent="0.3">
      <c r="A484" t="s">
        <v>1177</v>
      </c>
      <c r="B484" t="s">
        <v>1178</v>
      </c>
      <c r="C484" t="s">
        <v>1179</v>
      </c>
      <c r="D484" t="s">
        <v>44</v>
      </c>
      <c r="E484">
        <v>916013</v>
      </c>
      <c r="G484">
        <v>1154412</v>
      </c>
      <c r="H484">
        <v>126342</v>
      </c>
      <c r="I484">
        <v>81126</v>
      </c>
      <c r="K484">
        <v>4164</v>
      </c>
      <c r="L484">
        <v>1765</v>
      </c>
      <c r="M484">
        <v>462032</v>
      </c>
      <c r="N484">
        <v>284791</v>
      </c>
      <c r="O484">
        <v>13416</v>
      </c>
      <c r="P484">
        <v>1059352</v>
      </c>
      <c r="Q484">
        <v>36508</v>
      </c>
      <c r="R484">
        <v>669878</v>
      </c>
      <c r="S484">
        <v>51095</v>
      </c>
      <c r="T484">
        <v>706386</v>
      </c>
      <c r="U484">
        <v>1154412</v>
      </c>
      <c r="W484">
        <v>84355</v>
      </c>
      <c r="AB484">
        <v>1928490</v>
      </c>
      <c r="AC484">
        <v>159</v>
      </c>
      <c r="AD484">
        <v>739762</v>
      </c>
      <c r="AE484">
        <v>498997</v>
      </c>
      <c r="AF484">
        <v>349960</v>
      </c>
      <c r="AG484">
        <v>4831</v>
      </c>
      <c r="AH484">
        <v>423828</v>
      </c>
      <c r="AI484">
        <v>73868</v>
      </c>
      <c r="AJ484">
        <v>349960</v>
      </c>
      <c r="AK484">
        <v>541516</v>
      </c>
      <c r="AM484">
        <v>19251</v>
      </c>
      <c r="AO484">
        <f t="shared" si="205"/>
        <v>412027.96917617525</v>
      </c>
      <c r="AP484">
        <f t="shared" si="206"/>
        <v>631222</v>
      </c>
      <c r="AQ484">
        <f t="shared" si="207"/>
        <v>1150248</v>
      </c>
      <c r="AS484">
        <f t="shared" si="182"/>
        <v>869621</v>
      </c>
      <c r="AT484">
        <f t="shared" si="183"/>
        <v>1150248</v>
      </c>
      <c r="AU484" s="3">
        <f t="shared" si="184"/>
        <v>24910000000</v>
      </c>
      <c r="AV484">
        <f t="shared" si="185"/>
        <v>0.47380177016904518</v>
      </c>
      <c r="AW484">
        <f t="shared" si="186"/>
        <v>0.57380974010517227</v>
      </c>
      <c r="AX484">
        <f t="shared" si="187"/>
        <v>0.22142541488983503</v>
      </c>
      <c r="AY484">
        <f t="shared" si="188"/>
        <v>0.43225209024161215</v>
      </c>
      <c r="AZ484">
        <f t="shared" si="189"/>
        <v>0.26816290645196306</v>
      </c>
      <c r="BB484">
        <f t="shared" si="190"/>
        <v>0.62270345357345325</v>
      </c>
      <c r="BD484">
        <f t="shared" si="191"/>
        <v>23.771540566526145</v>
      </c>
      <c r="BF484">
        <f t="shared" si="192"/>
        <v>1.223655732493574</v>
      </c>
      <c r="BG484">
        <f t="shared" si="193"/>
        <v>1</v>
      </c>
      <c r="BI484">
        <f t="shared" si="194"/>
        <v>0</v>
      </c>
      <c r="BL484">
        <f t="shared" si="195"/>
        <v>0.62270345357345325</v>
      </c>
      <c r="BM484">
        <f>CD484/U484</f>
        <v>2.1578084773893548E-5</v>
      </c>
      <c r="BN484">
        <f>CD484/(U484-K484-J484)</f>
        <v>2.1656199358746983E-5</v>
      </c>
      <c r="BP484">
        <f t="shared" si="196"/>
        <v>0.18146840273996753</v>
      </c>
      <c r="BR484">
        <f t="shared" si="197"/>
        <v>0.47380177016904523</v>
      </c>
      <c r="BT484">
        <f t="shared" si="198"/>
        <v>0.25875011018983762</v>
      </c>
      <c r="BU484">
        <f t="shared" si="199"/>
        <v>0.99639296888805728</v>
      </c>
      <c r="BW484">
        <f t="shared" si="200"/>
        <v>7.3071832240136109E-2</v>
      </c>
      <c r="BX484">
        <f t="shared" si="201"/>
        <v>5.822709387477301E-6</v>
      </c>
      <c r="BY484">
        <f t="shared" si="202"/>
        <v>0.32731494282302992</v>
      </c>
      <c r="CA484">
        <f t="shared" si="203"/>
        <v>0.44363059225888457</v>
      </c>
      <c r="CB484">
        <f t="shared" si="204"/>
        <v>1.5940847849826716</v>
      </c>
      <c r="CD484">
        <v>24.91</v>
      </c>
    </row>
    <row r="485" spans="1:82" x14ac:dyDescent="0.3">
      <c r="A485" t="s">
        <v>1180</v>
      </c>
      <c r="B485" t="s">
        <v>1181</v>
      </c>
      <c r="C485" t="s">
        <v>104</v>
      </c>
      <c r="D485" t="s">
        <v>44</v>
      </c>
      <c r="G485">
        <v>61898</v>
      </c>
      <c r="H485">
        <v>281960</v>
      </c>
      <c r="I485">
        <v>1236105</v>
      </c>
      <c r="J485">
        <v>1251809</v>
      </c>
      <c r="K485">
        <v>-181472</v>
      </c>
      <c r="L485">
        <v>636083</v>
      </c>
      <c r="M485">
        <v>631508</v>
      </c>
      <c r="P485">
        <v>2650929</v>
      </c>
      <c r="R485">
        <v>4032960</v>
      </c>
      <c r="S485">
        <v>322263</v>
      </c>
      <c r="T485">
        <v>4032960</v>
      </c>
      <c r="U485">
        <v>16916</v>
      </c>
      <c r="W485">
        <v>13380456</v>
      </c>
      <c r="X485">
        <v>-36000</v>
      </c>
      <c r="Y485">
        <v>3560633</v>
      </c>
      <c r="AA485">
        <v>617082</v>
      </c>
      <c r="AB485">
        <v>5120</v>
      </c>
      <c r="AE485">
        <v>520</v>
      </c>
      <c r="AF485">
        <v>920</v>
      </c>
      <c r="AH485">
        <v>395801</v>
      </c>
      <c r="AI485">
        <v>-790294</v>
      </c>
      <c r="AJ485">
        <v>2708652</v>
      </c>
      <c r="AK485">
        <v>2594</v>
      </c>
      <c r="AL485">
        <v>254991</v>
      </c>
      <c r="AM485">
        <v>122125</v>
      </c>
      <c r="AN485">
        <v>-252397</v>
      </c>
      <c r="AO485">
        <f t="shared" si="205"/>
        <v>1558.2815606832726</v>
      </c>
      <c r="AP485">
        <f t="shared" si="206"/>
        <v>0</v>
      </c>
      <c r="AQ485">
        <f t="shared" si="207"/>
        <v>243370</v>
      </c>
      <c r="AS485">
        <f t="shared" si="182"/>
        <v>61898</v>
      </c>
      <c r="AT485">
        <f t="shared" si="183"/>
        <v>198388</v>
      </c>
      <c r="AU485" s="3">
        <f t="shared" si="184"/>
        <v>24880000000</v>
      </c>
      <c r="AV485">
        <f t="shared" si="185"/>
        <v>2.5174990479228287E-2</v>
      </c>
      <c r="AW485">
        <f t="shared" si="186"/>
        <v>8.4009176386959199E-3</v>
      </c>
      <c r="AX485">
        <f t="shared" si="187"/>
        <v>3.8477265987483877E-4</v>
      </c>
      <c r="AY485">
        <f t="shared" si="188"/>
        <v>8.4009176386959199E-3</v>
      </c>
      <c r="AZ485">
        <f t="shared" si="189"/>
        <v>1.2839899295682139E-4</v>
      </c>
      <c r="BB485">
        <f t="shared" si="190"/>
        <v>4.1907654528417722E-2</v>
      </c>
      <c r="BD485">
        <f t="shared" si="191"/>
        <v>4.1420429494258178E-3</v>
      </c>
      <c r="BF485">
        <f t="shared" si="192"/>
        <v>1.2642362383440875E-3</v>
      </c>
      <c r="BG485">
        <f t="shared" si="193"/>
        <v>3.6591392764246868</v>
      </c>
      <c r="BI485">
        <f t="shared" si="194"/>
        <v>-1260791</v>
      </c>
      <c r="BL485">
        <f t="shared" si="195"/>
        <v>4.1907654528417722E-2</v>
      </c>
      <c r="BM485">
        <f>CD485/U485</f>
        <v>1.4707968786947269E-3</v>
      </c>
      <c r="BN485">
        <f>CD485/(U485-K485-J485)</f>
        <v>-2.3618287465315386E-5</v>
      </c>
      <c r="BP485">
        <f t="shared" si="196"/>
        <v>0.1796875</v>
      </c>
      <c r="BR485">
        <f t="shared" si="197"/>
        <v>2.5174990479228287E-2</v>
      </c>
      <c r="BT485">
        <f t="shared" si="198"/>
        <v>0.1015625</v>
      </c>
      <c r="BU485">
        <f t="shared" si="199"/>
        <v>3.7866813144204983</v>
      </c>
      <c r="BW485">
        <f t="shared" si="200"/>
        <v>790.99408843698279</v>
      </c>
      <c r="BX485" t="e">
        <f t="shared" si="201"/>
        <v>#DIV/0!</v>
      </c>
      <c r="BY485" t="e">
        <f t="shared" si="202"/>
        <v>#DIV/0!</v>
      </c>
      <c r="CA485" t="e">
        <f t="shared" si="203"/>
        <v>#DIV/0!</v>
      </c>
      <c r="CB485" t="e">
        <f t="shared" si="204"/>
        <v>#DIV/0!</v>
      </c>
      <c r="CD485">
        <v>24.88</v>
      </c>
    </row>
    <row r="486" spans="1:82" x14ac:dyDescent="0.3">
      <c r="A486" t="s">
        <v>1182</v>
      </c>
      <c r="B486" t="s">
        <v>1183</v>
      </c>
      <c r="C486" t="s">
        <v>1184</v>
      </c>
      <c r="D486" t="s">
        <v>44</v>
      </c>
      <c r="E486">
        <v>1355537</v>
      </c>
      <c r="G486">
        <v>1578552</v>
      </c>
      <c r="H486">
        <v>727310</v>
      </c>
      <c r="I486">
        <v>97109</v>
      </c>
      <c r="K486">
        <v>3664</v>
      </c>
      <c r="L486">
        <v>201548</v>
      </c>
      <c r="M486">
        <v>106136</v>
      </c>
      <c r="N486">
        <v>1017146</v>
      </c>
      <c r="O486">
        <v>16076</v>
      </c>
      <c r="P486">
        <v>1188422</v>
      </c>
      <c r="S486">
        <v>175188</v>
      </c>
      <c r="U486">
        <v>390130</v>
      </c>
      <c r="W486">
        <v>1323925</v>
      </c>
      <c r="Y486">
        <v>40</v>
      </c>
      <c r="AA486">
        <v>2594</v>
      </c>
      <c r="AB486">
        <v>1788179</v>
      </c>
      <c r="AC486">
        <v>1542513</v>
      </c>
      <c r="AD486">
        <v>245666</v>
      </c>
      <c r="AE486">
        <v>25099</v>
      </c>
      <c r="AF486">
        <v>19072</v>
      </c>
      <c r="AG486">
        <v>173457</v>
      </c>
      <c r="AH486">
        <v>-79683</v>
      </c>
      <c r="AI486">
        <v>4212</v>
      </c>
      <c r="AK486">
        <v>58077</v>
      </c>
      <c r="AL486">
        <v>42237</v>
      </c>
      <c r="AM486">
        <v>20845</v>
      </c>
      <c r="AN486">
        <v>15840</v>
      </c>
      <c r="AO486">
        <f t="shared" si="205"/>
        <v>26425.719475923346</v>
      </c>
      <c r="AP486">
        <f t="shared" si="206"/>
        <v>338391</v>
      </c>
      <c r="AQ486">
        <f t="shared" si="207"/>
        <v>1574888</v>
      </c>
      <c r="AS486">
        <f t="shared" si="182"/>
        <v>561406</v>
      </c>
      <c r="AT486">
        <f t="shared" si="183"/>
        <v>386466</v>
      </c>
      <c r="AU486" s="3">
        <f t="shared" si="184"/>
        <v>24880000000</v>
      </c>
      <c r="AV486">
        <f t="shared" si="185"/>
        <v>4.7070603940683471E-2</v>
      </c>
      <c r="AW486">
        <f t="shared" si="186"/>
        <v>4.4707395360933086E-2</v>
      </c>
      <c r="AX486">
        <f t="shared" si="187"/>
        <v>6.7735676507634235E-2</v>
      </c>
      <c r="AY486">
        <f t="shared" si="188"/>
        <v>1.5900014697013465E-2</v>
      </c>
      <c r="AZ486">
        <f t="shared" si="189"/>
        <v>6.4334965267987598E-2</v>
      </c>
      <c r="BB486">
        <f t="shared" si="190"/>
        <v>0.10344919719418745</v>
      </c>
      <c r="BD486">
        <f t="shared" si="191"/>
        <v>18.414142870382765</v>
      </c>
      <c r="BF486">
        <f t="shared" si="192"/>
        <v>-2.8518873521568828</v>
      </c>
      <c r="BG486">
        <f t="shared" si="193"/>
        <v>4.0462204906056956</v>
      </c>
      <c r="BI486">
        <f t="shared" si="194"/>
        <v>-1188422</v>
      </c>
      <c r="BL486">
        <f t="shared" si="195"/>
        <v>0.10344919719418745</v>
      </c>
      <c r="BM486">
        <f>CD486/U486</f>
        <v>6.3773613923563937E-5</v>
      </c>
      <c r="BN486">
        <f>CD486/(U486-K486-J486)</f>
        <v>6.4378237671619228E-5</v>
      </c>
      <c r="BP486">
        <f t="shared" si="196"/>
        <v>1.0665598913755278E-2</v>
      </c>
      <c r="BR486">
        <f t="shared" si="197"/>
        <v>4.7070603940683471E-2</v>
      </c>
      <c r="BT486">
        <f t="shared" si="198"/>
        <v>1.4036066859078426E-2</v>
      </c>
      <c r="BU486">
        <f t="shared" si="199"/>
        <v>0.24482310370516777</v>
      </c>
      <c r="BW486">
        <f t="shared" si="200"/>
        <v>3.3935483044113499</v>
      </c>
      <c r="BX486">
        <f t="shared" si="201"/>
        <v>1.0189752732863793E-4</v>
      </c>
      <c r="BY486">
        <f t="shared" si="202"/>
        <v>0.18923845338743178</v>
      </c>
      <c r="CA486">
        <f t="shared" si="203"/>
        <v>0.71504975686872874</v>
      </c>
      <c r="CB486">
        <f t="shared" si="204"/>
        <v>1.228339884343054</v>
      </c>
      <c r="CD486">
        <v>24.88</v>
      </c>
    </row>
    <row r="487" spans="1:82" x14ac:dyDescent="0.3">
      <c r="A487" t="s">
        <v>1185</v>
      </c>
      <c r="B487" t="s">
        <v>1186</v>
      </c>
      <c r="C487" t="s">
        <v>142</v>
      </c>
      <c r="D487" t="s">
        <v>44</v>
      </c>
      <c r="E487">
        <v>2880</v>
      </c>
      <c r="F487">
        <v>2060</v>
      </c>
      <c r="G487">
        <v>41069</v>
      </c>
      <c r="H487">
        <v>331</v>
      </c>
      <c r="I487">
        <v>33149</v>
      </c>
      <c r="J487">
        <v>2247</v>
      </c>
      <c r="L487">
        <v>254</v>
      </c>
      <c r="N487">
        <v>3333</v>
      </c>
      <c r="O487">
        <v>3335</v>
      </c>
      <c r="P487">
        <v>41069</v>
      </c>
      <c r="Q487">
        <v>992</v>
      </c>
      <c r="R487">
        <v>78</v>
      </c>
      <c r="S487">
        <v>41</v>
      </c>
      <c r="T487">
        <v>5214</v>
      </c>
      <c r="U487">
        <v>14077</v>
      </c>
      <c r="V487">
        <v>928</v>
      </c>
      <c r="X487">
        <v>3</v>
      </c>
      <c r="Y487">
        <v>202</v>
      </c>
      <c r="AA487">
        <v>175</v>
      </c>
      <c r="AB487">
        <v>8462</v>
      </c>
      <c r="AE487">
        <v>1740</v>
      </c>
      <c r="AF487">
        <v>888</v>
      </c>
      <c r="AH487">
        <v>1116</v>
      </c>
      <c r="AI487">
        <v>228</v>
      </c>
      <c r="AJ487">
        <v>867</v>
      </c>
      <c r="AK487">
        <v>2340</v>
      </c>
      <c r="AM487">
        <v>1279</v>
      </c>
      <c r="AO487">
        <f t="shared" si="205"/>
        <v>1384.516129032258</v>
      </c>
      <c r="AP487">
        <f t="shared" si="206"/>
        <v>-453</v>
      </c>
      <c r="AQ487">
        <f t="shared" si="207"/>
        <v>41069</v>
      </c>
      <c r="AS487">
        <f t="shared" si="182"/>
        <v>37736</v>
      </c>
      <c r="AT487">
        <f t="shared" si="183"/>
        <v>14077</v>
      </c>
      <c r="AU487" s="3">
        <f t="shared" si="184"/>
        <v>24790000000</v>
      </c>
      <c r="AV487">
        <f t="shared" si="185"/>
        <v>3.6689530661232192E-2</v>
      </c>
      <c r="AW487">
        <f t="shared" si="186"/>
        <v>4.610981556073776E-2</v>
      </c>
      <c r="AX487">
        <f t="shared" si="187"/>
        <v>7.1770054897737703E-2</v>
      </c>
      <c r="AY487">
        <f t="shared" si="188"/>
        <v>4.2367722613163211E-2</v>
      </c>
      <c r="AZ487">
        <f t="shared" si="189"/>
        <v>9.0197501425535218E-2</v>
      </c>
      <c r="BB487">
        <f t="shared" si="190"/>
        <v>6.2009751960992156E-2</v>
      </c>
      <c r="BD487">
        <f t="shared" si="191"/>
        <v>0.25527165223686987</v>
      </c>
      <c r="BF487">
        <f t="shared" si="192"/>
        <v>0.71626883358726934</v>
      </c>
      <c r="BG487">
        <f t="shared" si="193"/>
        <v>2.91745400298359</v>
      </c>
      <c r="BI487">
        <f t="shared" si="194"/>
        <v>-29242</v>
      </c>
      <c r="BL487">
        <f t="shared" si="195"/>
        <v>6.2009751960992156E-2</v>
      </c>
      <c r="BM487">
        <f>CD487/U487</f>
        <v>1.761028628258862E-3</v>
      </c>
      <c r="BN487">
        <f>CD487/(U487-K487-J487)</f>
        <v>2.0955198647506341E-3</v>
      </c>
      <c r="BP487">
        <f t="shared" si="196"/>
        <v>0.10493973056015127</v>
      </c>
      <c r="BR487">
        <f t="shared" si="197"/>
        <v>3.6689530661232192E-2</v>
      </c>
      <c r="BT487">
        <f t="shared" si="198"/>
        <v>0.20562514771921531</v>
      </c>
      <c r="BU487">
        <f t="shared" si="199"/>
        <v>0.34269156784922933</v>
      </c>
      <c r="BW487">
        <f t="shared" si="200"/>
        <v>0</v>
      </c>
      <c r="BX487">
        <f t="shared" si="201"/>
        <v>1.0849057878760848E-3</v>
      </c>
      <c r="BY487">
        <f t="shared" si="202"/>
        <v>-5.3431329897348043E-2</v>
      </c>
      <c r="CA487">
        <f t="shared" si="203"/>
        <v>9.9309930993099316E-2</v>
      </c>
      <c r="CB487">
        <f t="shared" si="204"/>
        <v>0.86408640864086406</v>
      </c>
      <c r="CD487">
        <v>24.79</v>
      </c>
    </row>
    <row r="488" spans="1:82" x14ac:dyDescent="0.3">
      <c r="A488" t="s">
        <v>1187</v>
      </c>
      <c r="B488" t="s">
        <v>1188</v>
      </c>
      <c r="C488" t="s">
        <v>1189</v>
      </c>
      <c r="D488" t="s">
        <v>44</v>
      </c>
      <c r="E488">
        <v>7501</v>
      </c>
      <c r="F488">
        <v>247</v>
      </c>
      <c r="G488">
        <v>21972</v>
      </c>
      <c r="H488">
        <v>4319</v>
      </c>
      <c r="I488">
        <v>1696</v>
      </c>
      <c r="J488">
        <v>3544</v>
      </c>
      <c r="K488">
        <v>3038</v>
      </c>
      <c r="L488">
        <v>2364</v>
      </c>
      <c r="M488">
        <v>626</v>
      </c>
      <c r="N488">
        <v>2952</v>
      </c>
      <c r="O488">
        <v>879</v>
      </c>
      <c r="P488">
        <v>21972</v>
      </c>
      <c r="Q488">
        <v>2022</v>
      </c>
      <c r="S488">
        <v>2024</v>
      </c>
      <c r="T488">
        <v>-18</v>
      </c>
      <c r="U488">
        <v>10814</v>
      </c>
      <c r="V488">
        <v>2022</v>
      </c>
      <c r="W488">
        <v>3139</v>
      </c>
      <c r="X488">
        <v>2024</v>
      </c>
      <c r="Y488">
        <v>2024</v>
      </c>
      <c r="Z488">
        <v>2022</v>
      </c>
      <c r="AA488">
        <v>107</v>
      </c>
      <c r="AB488">
        <v>13980</v>
      </c>
      <c r="AC488">
        <v>2022</v>
      </c>
      <c r="AD488">
        <v>11958</v>
      </c>
      <c r="AE488">
        <v>2024</v>
      </c>
      <c r="AF488">
        <v>1554</v>
      </c>
      <c r="AG488">
        <v>2024</v>
      </c>
      <c r="AH488">
        <v>2104</v>
      </c>
      <c r="AI488">
        <v>-550</v>
      </c>
      <c r="AK488">
        <v>1840</v>
      </c>
      <c r="AL488">
        <v>2022</v>
      </c>
      <c r="AM488">
        <v>-389</v>
      </c>
      <c r="AN488">
        <v>2024</v>
      </c>
      <c r="AO488">
        <f t="shared" si="205"/>
        <v>2553.0874524714827</v>
      </c>
      <c r="AP488">
        <f t="shared" si="206"/>
        <v>4549</v>
      </c>
      <c r="AQ488">
        <f t="shared" si="207"/>
        <v>18934</v>
      </c>
      <c r="AS488">
        <f t="shared" si="182"/>
        <v>19020</v>
      </c>
      <c r="AT488">
        <f t="shared" si="183"/>
        <v>7776</v>
      </c>
      <c r="AU488" s="3">
        <f t="shared" si="184"/>
        <v>24790000000</v>
      </c>
      <c r="AV488">
        <f t="shared" si="185"/>
        <v>0.13423172725927879</v>
      </c>
      <c r="AW488">
        <f t="shared" si="186"/>
        <v>0.10641430073606729</v>
      </c>
      <c r="AX488">
        <f t="shared" si="187"/>
        <v>0.23648457321892208</v>
      </c>
      <c r="AY488">
        <f t="shared" si="188"/>
        <v>9.2117240123793923E-2</v>
      </c>
      <c r="AZ488">
        <f t="shared" si="189"/>
        <v>0.18747684327528713</v>
      </c>
      <c r="BB488">
        <f t="shared" si="190"/>
        <v>9.6740273396424811E-2</v>
      </c>
      <c r="BD488">
        <f t="shared" si="191"/>
        <v>8.2429245283018862</v>
      </c>
      <c r="BF488">
        <f t="shared" si="192"/>
        <v>1.41440712262242</v>
      </c>
      <c r="BG488">
        <f t="shared" si="193"/>
        <v>2.0318106158683187</v>
      </c>
      <c r="BI488">
        <f t="shared" si="194"/>
        <v>-16726</v>
      </c>
      <c r="BL488">
        <f t="shared" si="195"/>
        <v>9.6740273396424811E-2</v>
      </c>
      <c r="BM488">
        <f>CD488/U488</f>
        <v>2.2923987423710004E-3</v>
      </c>
      <c r="BN488">
        <f>CD488/(U488-K488-J488)</f>
        <v>5.8577504725897921E-3</v>
      </c>
      <c r="BP488">
        <f t="shared" si="196"/>
        <v>0.11115879828326181</v>
      </c>
      <c r="BR488">
        <f t="shared" si="197"/>
        <v>0.13423172725927879</v>
      </c>
      <c r="BT488">
        <f t="shared" si="198"/>
        <v>0.14477825464949928</v>
      </c>
      <c r="BU488">
        <f t="shared" si="199"/>
        <v>0.2617877298379756</v>
      </c>
      <c r="BW488">
        <f t="shared" si="200"/>
        <v>0.29027186979840947</v>
      </c>
      <c r="BX488">
        <f t="shared" si="201"/>
        <v>2.4401579279628061E-3</v>
      </c>
      <c r="BY488">
        <f t="shared" si="202"/>
        <v>0.325560009266044</v>
      </c>
      <c r="CA488">
        <f t="shared" si="203"/>
        <v>1.4630758807588076</v>
      </c>
      <c r="CB488">
        <f t="shared" si="204"/>
        <v>2.3289295392953928</v>
      </c>
      <c r="CD488">
        <v>24.79</v>
      </c>
    </row>
    <row r="489" spans="1:82" x14ac:dyDescent="0.3">
      <c r="A489" t="s">
        <v>1190</v>
      </c>
      <c r="B489" t="s">
        <v>1191</v>
      </c>
      <c r="C489" t="s">
        <v>119</v>
      </c>
      <c r="D489" t="s">
        <v>44</v>
      </c>
      <c r="E489">
        <v>7035451</v>
      </c>
      <c r="F489">
        <v>7035451</v>
      </c>
      <c r="G489">
        <v>7035451</v>
      </c>
      <c r="H489">
        <v>369835</v>
      </c>
      <c r="I489">
        <v>122578</v>
      </c>
      <c r="K489">
        <v>35188</v>
      </c>
      <c r="L489">
        <v>126670</v>
      </c>
      <c r="M489">
        <v>7035451</v>
      </c>
      <c r="N489">
        <v>7035451</v>
      </c>
      <c r="O489">
        <v>7035451</v>
      </c>
      <c r="P489">
        <v>7035451</v>
      </c>
      <c r="Q489">
        <v>1771181</v>
      </c>
      <c r="T489">
        <v>7035451</v>
      </c>
      <c r="U489">
        <v>7035451</v>
      </c>
      <c r="V489">
        <v>168843</v>
      </c>
      <c r="W489">
        <v>1277594</v>
      </c>
      <c r="Y489">
        <v>231</v>
      </c>
      <c r="Z489">
        <v>1771181</v>
      </c>
      <c r="AA489">
        <v>3583</v>
      </c>
      <c r="AB489">
        <v>440793</v>
      </c>
      <c r="AC489">
        <v>1771181</v>
      </c>
      <c r="AD489">
        <v>-1330388</v>
      </c>
      <c r="AE489">
        <v>369544</v>
      </c>
      <c r="AF489">
        <v>314901</v>
      </c>
      <c r="AG489">
        <v>850</v>
      </c>
      <c r="AH489">
        <v>401251</v>
      </c>
      <c r="AI489">
        <v>86350</v>
      </c>
      <c r="AJ489">
        <v>7035451</v>
      </c>
      <c r="AK489">
        <v>490672</v>
      </c>
      <c r="AL489">
        <v>-29423</v>
      </c>
      <c r="AN489">
        <v>461051</v>
      </c>
      <c r="AO489">
        <f t="shared" si="205"/>
        <v>290017.4084151815</v>
      </c>
      <c r="AP489">
        <f t="shared" si="206"/>
        <v>0</v>
      </c>
      <c r="AQ489">
        <f t="shared" si="207"/>
        <v>7000263</v>
      </c>
      <c r="AS489">
        <f t="shared" si="182"/>
        <v>0</v>
      </c>
      <c r="AT489">
        <f t="shared" si="183"/>
        <v>7000263</v>
      </c>
      <c r="AU489" s="3">
        <f t="shared" si="184"/>
        <v>24640000000</v>
      </c>
      <c r="AV489" t="e">
        <f t="shared" si="185"/>
        <v>#DIV/0!</v>
      </c>
      <c r="AW489" t="e">
        <f t="shared" si="186"/>
        <v>#DIV/0!</v>
      </c>
      <c r="AX489">
        <f t="shared" si="187"/>
        <v>2.0611145498361193E-2</v>
      </c>
      <c r="AY489">
        <f t="shared" si="188"/>
        <v>5.2525985896284405E-2</v>
      </c>
      <c r="AZ489">
        <f t="shared" si="189"/>
        <v>2.6262992948142203E-2</v>
      </c>
      <c r="BB489" t="e">
        <f t="shared" si="190"/>
        <v>#DIV/0!</v>
      </c>
      <c r="BD489">
        <f t="shared" si="191"/>
        <v>3.596020493073798</v>
      </c>
      <c r="BF489">
        <f t="shared" si="192"/>
        <v>0.24886953958968622</v>
      </c>
      <c r="BG489">
        <f t="shared" si="193"/>
        <v>1</v>
      </c>
      <c r="BI489">
        <f t="shared" si="194"/>
        <v>0</v>
      </c>
      <c r="BL489" t="e">
        <f t="shared" si="195"/>
        <v>#DIV/0!</v>
      </c>
      <c r="BM489">
        <f>CD489/U489</f>
        <v>3.502263039000627E-6</v>
      </c>
      <c r="BN489">
        <f>CD489/(U489-K489-J489)</f>
        <v>3.5198677535401171E-6</v>
      </c>
      <c r="BP489">
        <f t="shared" si="196"/>
        <v>0.71439655348428854</v>
      </c>
      <c r="BR489" t="e">
        <f t="shared" si="197"/>
        <v>#DIV/0!</v>
      </c>
      <c r="BT489">
        <f t="shared" si="198"/>
        <v>0.83836177071777451</v>
      </c>
      <c r="BU489">
        <f t="shared" si="199"/>
        <v>0.99499847273472586</v>
      </c>
      <c r="BW489">
        <f t="shared" si="200"/>
        <v>0.1815937599451691</v>
      </c>
      <c r="BX489">
        <f t="shared" si="201"/>
        <v>1.6693293400209805E-7</v>
      </c>
      <c r="BY489">
        <f t="shared" si="202"/>
        <v>0</v>
      </c>
      <c r="CA489">
        <f t="shared" si="203"/>
        <v>5.2567347850194679E-2</v>
      </c>
      <c r="CB489">
        <f t="shared" si="204"/>
        <v>0</v>
      </c>
      <c r="CD489">
        <v>24.64</v>
      </c>
    </row>
    <row r="490" spans="1:82" x14ac:dyDescent="0.3">
      <c r="A490" t="s">
        <v>1192</v>
      </c>
      <c r="B490" t="s">
        <v>1193</v>
      </c>
      <c r="C490" t="s">
        <v>535</v>
      </c>
      <c r="D490" t="s">
        <v>252</v>
      </c>
      <c r="AO490" t="e">
        <f t="shared" si="205"/>
        <v>#DIV/0!</v>
      </c>
      <c r="AP490">
        <f t="shared" si="206"/>
        <v>0</v>
      </c>
      <c r="AQ490">
        <f t="shared" si="207"/>
        <v>0</v>
      </c>
      <c r="AS490">
        <f t="shared" si="182"/>
        <v>0</v>
      </c>
      <c r="AT490">
        <f t="shared" si="183"/>
        <v>0</v>
      </c>
      <c r="AU490" s="3">
        <f t="shared" si="184"/>
        <v>24630000000</v>
      </c>
      <c r="AV490" t="e">
        <f t="shared" si="185"/>
        <v>#DIV/0!</v>
      </c>
      <c r="AW490" t="e">
        <f t="shared" si="186"/>
        <v>#DIV/0!</v>
      </c>
      <c r="AX490" t="e">
        <f t="shared" si="187"/>
        <v>#DIV/0!</v>
      </c>
      <c r="AY490" t="e">
        <f t="shared" si="188"/>
        <v>#DIV/0!</v>
      </c>
      <c r="AZ490" t="e">
        <f t="shared" si="189"/>
        <v>#DIV/0!</v>
      </c>
      <c r="BB490" t="e">
        <f t="shared" si="190"/>
        <v>#DIV/0!</v>
      </c>
      <c r="BD490" t="e">
        <f t="shared" si="191"/>
        <v>#DIV/0!</v>
      </c>
      <c r="BF490" t="e">
        <f t="shared" si="192"/>
        <v>#DIV/0!</v>
      </c>
      <c r="BG490" t="e">
        <f t="shared" si="193"/>
        <v>#DIV/0!</v>
      </c>
      <c r="BI490">
        <f t="shared" si="194"/>
        <v>0</v>
      </c>
      <c r="BL490" t="e">
        <f t="shared" si="195"/>
        <v>#DIV/0!</v>
      </c>
      <c r="BM490" t="e">
        <f>CD490/U490</f>
        <v>#DIV/0!</v>
      </c>
      <c r="BN490" t="e">
        <f>CD490/(U490-K490-J490)</f>
        <v>#DIV/0!</v>
      </c>
      <c r="BP490" t="e">
        <f t="shared" si="196"/>
        <v>#DIV/0!</v>
      </c>
      <c r="BR490" t="e">
        <f t="shared" si="197"/>
        <v>#DIV/0!</v>
      </c>
      <c r="BT490" t="e">
        <f t="shared" si="198"/>
        <v>#DIV/0!</v>
      </c>
      <c r="BU490" t="e">
        <f t="shared" si="199"/>
        <v>#DIV/0!</v>
      </c>
      <c r="BW490" t="e">
        <f t="shared" si="200"/>
        <v>#DIV/0!</v>
      </c>
      <c r="BX490" t="e">
        <f t="shared" si="201"/>
        <v>#DIV/0!</v>
      </c>
      <c r="BY490" t="e">
        <f t="shared" si="202"/>
        <v>#DIV/0!</v>
      </c>
      <c r="CA490" t="e">
        <f t="shared" si="203"/>
        <v>#DIV/0!</v>
      </c>
      <c r="CB490" t="e">
        <f t="shared" si="204"/>
        <v>#DIV/0!</v>
      </c>
      <c r="CD490">
        <v>24.63</v>
      </c>
    </row>
    <row r="491" spans="1:82" x14ac:dyDescent="0.3">
      <c r="A491" t="s">
        <v>1194</v>
      </c>
      <c r="B491" t="s">
        <v>1195</v>
      </c>
      <c r="C491" t="s">
        <v>43</v>
      </c>
      <c r="D491" t="s">
        <v>44</v>
      </c>
      <c r="E491">
        <v>1975</v>
      </c>
      <c r="F491">
        <v>433</v>
      </c>
      <c r="G491">
        <v>2408</v>
      </c>
      <c r="H491">
        <v>903</v>
      </c>
      <c r="I491">
        <v>98</v>
      </c>
      <c r="J491">
        <v>113</v>
      </c>
      <c r="K491">
        <v>5</v>
      </c>
      <c r="L491">
        <v>115</v>
      </c>
      <c r="M491">
        <v>118</v>
      </c>
      <c r="N491">
        <v>811</v>
      </c>
      <c r="O491">
        <v>6</v>
      </c>
      <c r="P491">
        <v>863</v>
      </c>
      <c r="S491">
        <v>37</v>
      </c>
      <c r="U491">
        <v>87</v>
      </c>
      <c r="W491">
        <v>1604</v>
      </c>
      <c r="Z491">
        <v>87</v>
      </c>
      <c r="AA491">
        <v>1</v>
      </c>
      <c r="AB491">
        <v>4960</v>
      </c>
      <c r="AC491">
        <v>40</v>
      </c>
      <c r="AD491">
        <v>1190</v>
      </c>
      <c r="AE491">
        <v>16</v>
      </c>
      <c r="AF491">
        <v>19</v>
      </c>
      <c r="AG491">
        <v>351</v>
      </c>
      <c r="AH491">
        <v>22</v>
      </c>
      <c r="AI491">
        <v>3</v>
      </c>
      <c r="AJ491">
        <v>18</v>
      </c>
      <c r="AK491">
        <v>360</v>
      </c>
      <c r="AL491">
        <v>-54</v>
      </c>
      <c r="AM491">
        <v>46</v>
      </c>
      <c r="AN491">
        <v>306</v>
      </c>
      <c r="AO491">
        <f t="shared" si="205"/>
        <v>13.818181818181818</v>
      </c>
      <c r="AP491">
        <f t="shared" si="206"/>
        <v>1164</v>
      </c>
      <c r="AQ491">
        <f t="shared" si="207"/>
        <v>2403</v>
      </c>
      <c r="AS491">
        <f t="shared" si="182"/>
        <v>1597</v>
      </c>
      <c r="AT491">
        <f t="shared" si="183"/>
        <v>82</v>
      </c>
      <c r="AU491" s="3">
        <f t="shared" si="184"/>
        <v>24580000000</v>
      </c>
      <c r="AV491">
        <f t="shared" si="185"/>
        <v>8.6525872374338241E-3</v>
      </c>
      <c r="AW491">
        <f t="shared" si="186"/>
        <v>1.0018785222291797E-2</v>
      </c>
      <c r="AX491">
        <f t="shared" si="187"/>
        <v>0.15882967607105539</v>
      </c>
      <c r="AY491">
        <f t="shared" si="188"/>
        <v>6.6445182724252493E-3</v>
      </c>
      <c r="AZ491">
        <f t="shared" si="189"/>
        <v>0.18390804597701149</v>
      </c>
      <c r="BB491">
        <f t="shared" si="190"/>
        <v>0.22542266750156542</v>
      </c>
      <c r="BD491">
        <f t="shared" si="191"/>
        <v>50.612244897959187</v>
      </c>
      <c r="BF491">
        <f t="shared" si="192"/>
        <v>-6.8508287292817682</v>
      </c>
      <c r="BG491">
        <f t="shared" si="193"/>
        <v>27.678160919540229</v>
      </c>
      <c r="BI491">
        <f t="shared" si="194"/>
        <v>-2434</v>
      </c>
      <c r="BL491">
        <f t="shared" si="195"/>
        <v>0.22542266750156542</v>
      </c>
      <c r="BM491">
        <f>CD491/U491</f>
        <v>0.28252873563218389</v>
      </c>
      <c r="BN491">
        <f>CD491/(U491-K491-J491)</f>
        <v>-0.79290322580645156</v>
      </c>
      <c r="BP491">
        <f t="shared" si="196"/>
        <v>3.8306451612903224E-3</v>
      </c>
      <c r="BR491">
        <f t="shared" si="197"/>
        <v>8.6525872374338259E-3</v>
      </c>
      <c r="BT491">
        <f t="shared" si="198"/>
        <v>3.2258064516129032E-3</v>
      </c>
      <c r="BU491">
        <f t="shared" si="199"/>
        <v>3.4053156146179403E-2</v>
      </c>
      <c r="BW491">
        <f t="shared" si="200"/>
        <v>18.436781609195403</v>
      </c>
      <c r="BX491">
        <f t="shared" si="201"/>
        <v>0.17911610097994676</v>
      </c>
      <c r="BY491">
        <f t="shared" si="202"/>
        <v>0.23513906566962331</v>
      </c>
      <c r="CA491">
        <f t="shared" si="203"/>
        <v>1.1134401972872996</v>
      </c>
      <c r="CB491">
        <f t="shared" si="204"/>
        <v>2.2897657213316891</v>
      </c>
      <c r="CD491">
        <v>24.58</v>
      </c>
    </row>
    <row r="492" spans="1:82" x14ac:dyDescent="0.3">
      <c r="A492" t="s">
        <v>1196</v>
      </c>
      <c r="B492" t="s">
        <v>1197</v>
      </c>
      <c r="C492" t="s">
        <v>1198</v>
      </c>
      <c r="D492" t="s">
        <v>44</v>
      </c>
      <c r="E492">
        <v>10055</v>
      </c>
      <c r="F492">
        <v>508</v>
      </c>
      <c r="G492">
        <v>43759</v>
      </c>
      <c r="H492">
        <v>1483</v>
      </c>
      <c r="I492">
        <v>21109</v>
      </c>
      <c r="J492">
        <v>21109</v>
      </c>
      <c r="K492">
        <v>21109</v>
      </c>
      <c r="L492">
        <v>21109</v>
      </c>
      <c r="M492">
        <v>21109</v>
      </c>
      <c r="N492">
        <v>7333</v>
      </c>
      <c r="O492">
        <v>506</v>
      </c>
      <c r="P492">
        <v>26372</v>
      </c>
      <c r="Q492">
        <v>224</v>
      </c>
      <c r="S492">
        <v>1464</v>
      </c>
      <c r="T492">
        <v>13595</v>
      </c>
      <c r="U492">
        <v>319</v>
      </c>
      <c r="W492">
        <v>2950</v>
      </c>
      <c r="Y492">
        <v>319</v>
      </c>
      <c r="Z492">
        <v>21109</v>
      </c>
      <c r="AA492">
        <v>560</v>
      </c>
      <c r="AB492">
        <v>21109</v>
      </c>
      <c r="AC492">
        <v>-16914</v>
      </c>
      <c r="AD492">
        <v>4195</v>
      </c>
      <c r="AE492">
        <v>1007</v>
      </c>
      <c r="AF492">
        <v>319</v>
      </c>
      <c r="AG492">
        <v>241</v>
      </c>
      <c r="AH492">
        <v>560</v>
      </c>
      <c r="AI492">
        <v>-241</v>
      </c>
      <c r="AJ492">
        <v>560</v>
      </c>
      <c r="AK492">
        <v>1007</v>
      </c>
      <c r="AL492">
        <v>319</v>
      </c>
      <c r="AM492">
        <v>1464</v>
      </c>
      <c r="AN492">
        <v>1483</v>
      </c>
      <c r="AO492">
        <f t="shared" si="205"/>
        <v>1440.3696428571429</v>
      </c>
      <c r="AP492">
        <f t="shared" si="206"/>
        <v>2722</v>
      </c>
      <c r="AQ492">
        <f t="shared" si="207"/>
        <v>22650</v>
      </c>
      <c r="AS492">
        <f t="shared" si="182"/>
        <v>36426</v>
      </c>
      <c r="AT492">
        <f t="shared" si="183"/>
        <v>-20790</v>
      </c>
      <c r="AU492" s="3">
        <f t="shared" si="184"/>
        <v>24560000000</v>
      </c>
      <c r="AV492">
        <f t="shared" si="185"/>
        <v>3.9542350048238702E-2</v>
      </c>
      <c r="AW492">
        <f t="shared" si="186"/>
        <v>2.7645088672925932E-2</v>
      </c>
      <c r="AX492">
        <f t="shared" si="187"/>
        <v>0.10351945111809278</v>
      </c>
      <c r="AY492">
        <f t="shared" si="188"/>
        <v>2.3012408875888388E-2</v>
      </c>
      <c r="AZ492">
        <f t="shared" si="189"/>
        <v>7.2373149345982463E-2</v>
      </c>
      <c r="BB492">
        <f t="shared" si="190"/>
        <v>2.7645088672925932E-2</v>
      </c>
      <c r="BD492">
        <f t="shared" si="191"/>
        <v>1</v>
      </c>
      <c r="BF492">
        <f t="shared" si="192"/>
        <v>-3.1088365243004419</v>
      </c>
      <c r="BG492">
        <f t="shared" si="193"/>
        <v>137.1755485893417</v>
      </c>
      <c r="BI492">
        <f t="shared" si="194"/>
        <v>-64549</v>
      </c>
      <c r="BL492">
        <f t="shared" si="195"/>
        <v>2.7645088672925932E-2</v>
      </c>
      <c r="BM492">
        <f>CD492/U492</f>
        <v>7.6990595611285267E-2</v>
      </c>
      <c r="BN492">
        <f>CD492/(U492-K492-J492)</f>
        <v>-5.8617150767321415E-4</v>
      </c>
      <c r="BP492">
        <f t="shared" si="196"/>
        <v>1.5112037519541427E-2</v>
      </c>
      <c r="BR492">
        <f t="shared" si="197"/>
        <v>3.9542350048238702E-2</v>
      </c>
      <c r="BT492">
        <f t="shared" si="198"/>
        <v>4.7704770477047707E-2</v>
      </c>
      <c r="BU492">
        <f t="shared" si="199"/>
        <v>-0.47510226467698075</v>
      </c>
      <c r="BW492">
        <f t="shared" si="200"/>
        <v>9.2476489028213162</v>
      </c>
      <c r="BX492">
        <f t="shared" si="201"/>
        <v>-4.091522541420734E-3</v>
      </c>
      <c r="BY492">
        <f t="shared" si="202"/>
        <v>0.12887832525671483</v>
      </c>
      <c r="CA492">
        <f t="shared" si="203"/>
        <v>0.20223646529387698</v>
      </c>
      <c r="CB492">
        <f t="shared" si="204"/>
        <v>-1.5074321560070911</v>
      </c>
      <c r="CD492">
        <v>24.56</v>
      </c>
    </row>
    <row r="493" spans="1:82" x14ac:dyDescent="0.3">
      <c r="A493" t="s">
        <v>1199</v>
      </c>
      <c r="B493" t="s">
        <v>1200</v>
      </c>
      <c r="C493" t="s">
        <v>294</v>
      </c>
      <c r="D493" t="s">
        <v>44</v>
      </c>
      <c r="E493">
        <v>20760</v>
      </c>
      <c r="G493">
        <v>39909</v>
      </c>
      <c r="H493">
        <v>3238</v>
      </c>
      <c r="I493">
        <v>2914</v>
      </c>
      <c r="J493">
        <v>8627</v>
      </c>
      <c r="K493">
        <v>159</v>
      </c>
      <c r="L493">
        <v>929</v>
      </c>
      <c r="M493">
        <v>7720</v>
      </c>
      <c r="N493">
        <v>28687</v>
      </c>
      <c r="P493">
        <v>39909</v>
      </c>
      <c r="Q493">
        <v>1406</v>
      </c>
      <c r="R493">
        <v>8263</v>
      </c>
      <c r="S493">
        <v>16903</v>
      </c>
      <c r="T493">
        <v>9669</v>
      </c>
      <c r="W493">
        <v>2676</v>
      </c>
      <c r="Y493">
        <v>9</v>
      </c>
      <c r="AA493">
        <v>434</v>
      </c>
      <c r="AB493">
        <v>53559</v>
      </c>
      <c r="AC493">
        <v>41741</v>
      </c>
      <c r="AD493">
        <v>11818</v>
      </c>
      <c r="AF493">
        <v>2775</v>
      </c>
      <c r="AG493">
        <v>1640</v>
      </c>
      <c r="AH493">
        <v>3279</v>
      </c>
      <c r="AI493">
        <v>300</v>
      </c>
      <c r="AJ493">
        <v>2564</v>
      </c>
      <c r="AK493">
        <v>3749</v>
      </c>
      <c r="AM493">
        <v>830</v>
      </c>
      <c r="AO493">
        <f t="shared" si="205"/>
        <v>0</v>
      </c>
      <c r="AP493">
        <f t="shared" si="206"/>
        <v>-7927</v>
      </c>
      <c r="AQ493">
        <f t="shared" si="207"/>
        <v>39750</v>
      </c>
      <c r="AS493">
        <f t="shared" si="182"/>
        <v>11222</v>
      </c>
      <c r="AT493">
        <f t="shared" si="183"/>
        <v>-159</v>
      </c>
      <c r="AU493" s="3">
        <f t="shared" si="184"/>
        <v>24280000000</v>
      </c>
      <c r="AV493">
        <f t="shared" si="185"/>
        <v>0</v>
      </c>
      <c r="AW493">
        <f t="shared" si="186"/>
        <v>0</v>
      </c>
      <c r="AX493">
        <f t="shared" si="187"/>
        <v>0</v>
      </c>
      <c r="AY493">
        <f t="shared" si="188"/>
        <v>0</v>
      </c>
      <c r="AZ493">
        <f t="shared" si="189"/>
        <v>0</v>
      </c>
      <c r="BB493">
        <f t="shared" si="190"/>
        <v>0.33407592229549099</v>
      </c>
      <c r="BD493">
        <f t="shared" si="191"/>
        <v>18.379890185312284</v>
      </c>
      <c r="BF493">
        <f t="shared" si="192"/>
        <v>-2.8162267325691452</v>
      </c>
      <c r="BG493" t="e">
        <f t="shared" si="193"/>
        <v>#DIV/0!</v>
      </c>
      <c r="BI493">
        <f t="shared" si="194"/>
        <v>-48536</v>
      </c>
      <c r="BL493">
        <f t="shared" si="195"/>
        <v>0.33407592229549099</v>
      </c>
      <c r="BM493" t="e">
        <f>CD493/U493</f>
        <v>#DIV/0!</v>
      </c>
      <c r="BN493">
        <f>CD493/(U493-K493-J493)</f>
        <v>-2.763487366264512E-3</v>
      </c>
      <c r="BP493">
        <f t="shared" si="196"/>
        <v>5.1812020388730187E-2</v>
      </c>
      <c r="BR493">
        <f t="shared" si="197"/>
        <v>0</v>
      </c>
      <c r="BT493">
        <f t="shared" si="198"/>
        <v>0</v>
      </c>
      <c r="BU493">
        <f t="shared" si="199"/>
        <v>-3.9840637450199202E-3</v>
      </c>
      <c r="BW493" t="e">
        <f t="shared" si="200"/>
        <v>#DIV/0!</v>
      </c>
      <c r="BX493">
        <f t="shared" si="201"/>
        <v>2.0448098253375907E-4</v>
      </c>
      <c r="BY493">
        <f t="shared" si="202"/>
        <v>-0.14799651671428624</v>
      </c>
      <c r="CA493">
        <f t="shared" si="203"/>
        <v>0.11287342698783422</v>
      </c>
      <c r="CB493">
        <f t="shared" si="204"/>
        <v>0.45456129954334717</v>
      </c>
      <c r="CD493">
        <v>24.28</v>
      </c>
    </row>
    <row r="494" spans="1:82" x14ac:dyDescent="0.3">
      <c r="A494" t="s">
        <v>1201</v>
      </c>
      <c r="B494" t="s">
        <v>1202</v>
      </c>
      <c r="C494" t="s">
        <v>43</v>
      </c>
      <c r="D494" t="s">
        <v>44</v>
      </c>
      <c r="E494">
        <v>5389189</v>
      </c>
      <c r="G494">
        <v>7716473</v>
      </c>
      <c r="H494">
        <v>1339550</v>
      </c>
      <c r="J494">
        <v>1018415</v>
      </c>
      <c r="K494">
        <v>648180</v>
      </c>
      <c r="L494">
        <v>311504</v>
      </c>
      <c r="M494">
        <v>95667</v>
      </c>
      <c r="N494">
        <v>4153863</v>
      </c>
      <c r="O494">
        <v>261575</v>
      </c>
      <c r="P494">
        <v>4777779</v>
      </c>
      <c r="S494">
        <v>937087</v>
      </c>
      <c r="U494">
        <v>2938694</v>
      </c>
      <c r="V494">
        <v>-1</v>
      </c>
      <c r="W494">
        <v>4778061</v>
      </c>
      <c r="Y494">
        <v>-1</v>
      </c>
      <c r="AA494">
        <v>85527</v>
      </c>
      <c r="AB494">
        <v>14566116</v>
      </c>
      <c r="AC494">
        <v>11801065</v>
      </c>
      <c r="AD494">
        <v>2765051</v>
      </c>
      <c r="AE494">
        <v>1344863</v>
      </c>
      <c r="AF494">
        <v>894</v>
      </c>
      <c r="AH494">
        <v>1377382</v>
      </c>
      <c r="AI494">
        <v>370237</v>
      </c>
      <c r="AK494">
        <v>1407894</v>
      </c>
      <c r="AM494">
        <v>56678</v>
      </c>
      <c r="AO494">
        <f t="shared" si="205"/>
        <v>983367.02972378035</v>
      </c>
      <c r="AP494">
        <f t="shared" si="206"/>
        <v>1235326</v>
      </c>
      <c r="AQ494">
        <f t="shared" si="207"/>
        <v>7068293</v>
      </c>
      <c r="AS494">
        <f t="shared" si="182"/>
        <v>3562610</v>
      </c>
      <c r="AT494">
        <f t="shared" si="183"/>
        <v>2290514</v>
      </c>
      <c r="AU494" s="3">
        <f t="shared" si="184"/>
        <v>24250000000</v>
      </c>
      <c r="AV494">
        <f t="shared" si="185"/>
        <v>0.27602432759234952</v>
      </c>
      <c r="AW494">
        <f t="shared" si="186"/>
        <v>0.3774937475614788</v>
      </c>
      <c r="AX494">
        <f t="shared" si="187"/>
        <v>0.33462722887234275</v>
      </c>
      <c r="AY494">
        <f t="shared" si="188"/>
        <v>0.17428467643183615</v>
      </c>
      <c r="AZ494">
        <f t="shared" si="189"/>
        <v>0.45763968620074086</v>
      </c>
      <c r="BB494">
        <f t="shared" si="190"/>
        <v>0.39518611355158156</v>
      </c>
      <c r="BD494" t="e">
        <f t="shared" si="191"/>
        <v>#DIV/0!</v>
      </c>
      <c r="BF494">
        <f t="shared" si="192"/>
        <v>-11.986905525075112</v>
      </c>
      <c r="BG494">
        <f t="shared" si="193"/>
        <v>2.6258171146774725</v>
      </c>
      <c r="BI494">
        <f t="shared" si="194"/>
        <v>-5796194</v>
      </c>
      <c r="BL494">
        <f t="shared" si="195"/>
        <v>0.39518611355158156</v>
      </c>
      <c r="BM494">
        <f>CD494/U494</f>
        <v>8.2519649885289183E-6</v>
      </c>
      <c r="BN494">
        <f>CD494/(U494-K494-J494)</f>
        <v>1.9062981733339938E-5</v>
      </c>
      <c r="BP494">
        <f t="shared" si="196"/>
        <v>6.1375317895312655E-5</v>
      </c>
      <c r="BR494">
        <f t="shared" si="197"/>
        <v>0.27602432759234952</v>
      </c>
      <c r="BT494">
        <f t="shared" si="198"/>
        <v>9.2328181376559126E-2</v>
      </c>
      <c r="BU494">
        <f t="shared" si="199"/>
        <v>0.29683431795847665</v>
      </c>
      <c r="BW494">
        <f t="shared" si="200"/>
        <v>1.6259130756723905</v>
      </c>
      <c r="BX494">
        <f t="shared" si="201"/>
        <v>1.7861791840898637E-3</v>
      </c>
      <c r="BY494">
        <f t="shared" si="202"/>
        <v>8.4808282067864851E-2</v>
      </c>
      <c r="CA494">
        <f t="shared" si="203"/>
        <v>0.32248295141173411</v>
      </c>
      <c r="CB494">
        <f t="shared" si="204"/>
        <v>1.2743612391646042</v>
      </c>
      <c r="CD494">
        <v>24.25</v>
      </c>
    </row>
    <row r="495" spans="1:82" x14ac:dyDescent="0.3">
      <c r="A495" t="s">
        <v>1203</v>
      </c>
      <c r="B495" t="s">
        <v>1204</v>
      </c>
      <c r="C495" t="s">
        <v>185</v>
      </c>
      <c r="D495" t="s">
        <v>44</v>
      </c>
      <c r="E495">
        <v>2479.1</v>
      </c>
      <c r="G495">
        <v>7789.1</v>
      </c>
      <c r="H495">
        <v>915.3</v>
      </c>
      <c r="I495">
        <v>118</v>
      </c>
      <c r="J495">
        <v>3124.2</v>
      </c>
      <c r="K495">
        <v>88.7</v>
      </c>
      <c r="L495">
        <v>124.3</v>
      </c>
      <c r="N495">
        <v>1395.2</v>
      </c>
      <c r="O495">
        <v>138.4</v>
      </c>
      <c r="P495">
        <v>3509.5</v>
      </c>
      <c r="R495">
        <v>1441</v>
      </c>
      <c r="S495">
        <v>359.7</v>
      </c>
      <c r="T495">
        <v>1441</v>
      </c>
      <c r="U495">
        <v>7789.1</v>
      </c>
      <c r="W495">
        <v>2815.9</v>
      </c>
      <c r="Y495">
        <v>0.4</v>
      </c>
      <c r="AA495">
        <v>48.4</v>
      </c>
      <c r="AB495">
        <v>4094.5</v>
      </c>
      <c r="AC495">
        <v>770.3</v>
      </c>
      <c r="AD495">
        <v>3324.2</v>
      </c>
      <c r="AE495">
        <v>1098.4000000000001</v>
      </c>
      <c r="AF495">
        <v>764.9</v>
      </c>
      <c r="AH495">
        <v>1083.8</v>
      </c>
      <c r="AI495">
        <v>318.89999999999998</v>
      </c>
      <c r="AK495">
        <v>1100.5999999999999</v>
      </c>
      <c r="AM495">
        <v>27</v>
      </c>
      <c r="AO495">
        <f t="shared" si="205"/>
        <v>775.20405978962924</v>
      </c>
      <c r="AP495">
        <f t="shared" si="206"/>
        <v>1083.8999999999999</v>
      </c>
      <c r="AQ495">
        <f t="shared" si="207"/>
        <v>7700.4000000000005</v>
      </c>
      <c r="AS495">
        <f t="shared" si="182"/>
        <v>6393.9000000000005</v>
      </c>
      <c r="AT495">
        <f t="shared" si="183"/>
        <v>7700.4000000000005</v>
      </c>
      <c r="AU495" s="3">
        <f t="shared" si="184"/>
        <v>24230000000</v>
      </c>
      <c r="AV495">
        <f t="shared" si="185"/>
        <v>0.12124119235359157</v>
      </c>
      <c r="AW495">
        <f t="shared" si="186"/>
        <v>0.17178873613913262</v>
      </c>
      <c r="AX495">
        <f t="shared" si="187"/>
        <v>8.398652883388362E-2</v>
      </c>
      <c r="AY495">
        <f t="shared" si="188"/>
        <v>0.14101757584316546</v>
      </c>
      <c r="AZ495">
        <f t="shared" si="189"/>
        <v>0.11900196097550406</v>
      </c>
      <c r="BB495">
        <f t="shared" si="190"/>
        <v>0.17213281408842801</v>
      </c>
      <c r="BD495">
        <f t="shared" si="191"/>
        <v>34.699152542372879</v>
      </c>
      <c r="BF495">
        <f t="shared" si="192"/>
        <v>0.52259760813794687</v>
      </c>
      <c r="BG495">
        <f t="shared" si="193"/>
        <v>1</v>
      </c>
      <c r="BI495">
        <f t="shared" si="194"/>
        <v>-3124.2</v>
      </c>
      <c r="BL495">
        <f t="shared" si="195"/>
        <v>0.17213281408842801</v>
      </c>
      <c r="BM495">
        <f>CD495/U495</f>
        <v>3.1107573403859239E-3</v>
      </c>
      <c r="BN495">
        <f>CD495/(U495-K495-J495)</f>
        <v>5.2947860670425236E-3</v>
      </c>
      <c r="BP495">
        <f t="shared" si="196"/>
        <v>0.18681157650506777</v>
      </c>
      <c r="BR495">
        <f t="shared" si="197"/>
        <v>0.12124119235359158</v>
      </c>
      <c r="BT495">
        <f t="shared" si="198"/>
        <v>0.26826230308951032</v>
      </c>
      <c r="BU495">
        <f t="shared" si="199"/>
        <v>0.98861229153560748</v>
      </c>
      <c r="BW495">
        <f t="shared" si="200"/>
        <v>0.36151801876981937</v>
      </c>
      <c r="BX495">
        <f t="shared" si="201"/>
        <v>3.1806940044930019E-3</v>
      </c>
      <c r="BY495">
        <f t="shared" si="202"/>
        <v>0.26515493414750818</v>
      </c>
      <c r="CA495">
        <f t="shared" si="203"/>
        <v>0.65603497706422009</v>
      </c>
      <c r="CB495">
        <f t="shared" si="204"/>
        <v>1.776877866972477</v>
      </c>
      <c r="CD495">
        <v>24.23</v>
      </c>
    </row>
    <row r="496" spans="1:82" x14ac:dyDescent="0.3">
      <c r="A496" t="s">
        <v>1205</v>
      </c>
      <c r="B496" t="s">
        <v>1206</v>
      </c>
      <c r="C496" t="s">
        <v>169</v>
      </c>
      <c r="D496" t="s">
        <v>44</v>
      </c>
      <c r="E496">
        <v>3484707</v>
      </c>
      <c r="G496">
        <v>5342660</v>
      </c>
      <c r="H496">
        <v>1136460</v>
      </c>
      <c r="I496">
        <v>45624</v>
      </c>
      <c r="J496">
        <v>110103</v>
      </c>
      <c r="K496">
        <v>110103</v>
      </c>
      <c r="L496">
        <v>128946</v>
      </c>
      <c r="N496">
        <v>398133</v>
      </c>
      <c r="P496">
        <v>591506</v>
      </c>
      <c r="S496">
        <v>84026</v>
      </c>
      <c r="U496">
        <v>5342660</v>
      </c>
      <c r="W496">
        <v>288162</v>
      </c>
      <c r="Y496">
        <v>7</v>
      </c>
      <c r="AA496">
        <v>130</v>
      </c>
      <c r="AB496">
        <v>3646166</v>
      </c>
      <c r="AC496">
        <v>750355</v>
      </c>
      <c r="AD496">
        <v>2895811</v>
      </c>
      <c r="AE496">
        <v>179817</v>
      </c>
      <c r="AF496">
        <v>1862106</v>
      </c>
      <c r="AG496">
        <v>1240564</v>
      </c>
      <c r="AH496">
        <v>287605</v>
      </c>
      <c r="AI496">
        <v>-1574501</v>
      </c>
      <c r="AK496">
        <v>964594</v>
      </c>
      <c r="AL496">
        <v>24606</v>
      </c>
      <c r="AM496">
        <v>21266</v>
      </c>
      <c r="AN496">
        <v>939988</v>
      </c>
      <c r="AO496">
        <f t="shared" si="205"/>
        <v>1164229.8103370944</v>
      </c>
      <c r="AP496">
        <f t="shared" si="206"/>
        <v>3086574</v>
      </c>
      <c r="AQ496">
        <f t="shared" si="207"/>
        <v>5232557</v>
      </c>
      <c r="AS496">
        <f t="shared" si="182"/>
        <v>4944527</v>
      </c>
      <c r="AT496">
        <f t="shared" si="183"/>
        <v>5232557</v>
      </c>
      <c r="AU496" s="3">
        <f t="shared" si="184"/>
        <v>24180000000</v>
      </c>
      <c r="AV496">
        <f t="shared" si="185"/>
        <v>0.23545827747266712</v>
      </c>
      <c r="AW496">
        <f t="shared" si="186"/>
        <v>3.636687594182416E-2</v>
      </c>
      <c r="AX496">
        <f t="shared" si="187"/>
        <v>0.21791201580057393</v>
      </c>
      <c r="AY496">
        <f t="shared" si="188"/>
        <v>3.3656830118330566E-2</v>
      </c>
      <c r="AZ496">
        <f t="shared" si="189"/>
        <v>3.3656830118330566E-2</v>
      </c>
      <c r="BB496">
        <f t="shared" si="190"/>
        <v>0.19508316973494128</v>
      </c>
      <c r="BD496">
        <f t="shared" si="191"/>
        <v>79.917718744520428</v>
      </c>
      <c r="BF496">
        <f t="shared" si="192"/>
        <v>0.73741451912387168</v>
      </c>
      <c r="BG496">
        <f t="shared" si="193"/>
        <v>1</v>
      </c>
      <c r="BI496">
        <f t="shared" si="194"/>
        <v>-110103</v>
      </c>
      <c r="BL496">
        <f t="shared" si="195"/>
        <v>0.19508316973494128</v>
      </c>
      <c r="BM496">
        <f>CD496/U496</f>
        <v>4.525835445265093E-6</v>
      </c>
      <c r="BN496">
        <f>CD496/(U496-K496-J496)</f>
        <v>4.7203937800124705E-6</v>
      </c>
      <c r="BP496">
        <f t="shared" si="196"/>
        <v>0.51070247487360698</v>
      </c>
      <c r="BR496">
        <f t="shared" si="197"/>
        <v>0.23545827747266709</v>
      </c>
      <c r="BT496">
        <f t="shared" si="198"/>
        <v>4.9316734345062729E-2</v>
      </c>
      <c r="BU496">
        <f t="shared" si="199"/>
        <v>0.97939172621877491</v>
      </c>
      <c r="BW496">
        <f t="shared" si="200"/>
        <v>5.3936054324999157E-2</v>
      </c>
      <c r="BX496">
        <f t="shared" si="201"/>
        <v>6.2333151869023441E-6</v>
      </c>
      <c r="BY496">
        <f t="shared" si="202"/>
        <v>0.84652831292386455</v>
      </c>
      <c r="CA496">
        <f t="shared" si="203"/>
        <v>2.8544732539126372</v>
      </c>
      <c r="CB496">
        <f t="shared" si="204"/>
        <v>8.7526203555093396</v>
      </c>
      <c r="CD496">
        <v>24.18</v>
      </c>
    </row>
    <row r="497" spans="1:82" x14ac:dyDescent="0.3">
      <c r="A497" t="s">
        <v>1207</v>
      </c>
      <c r="B497" t="s">
        <v>1208</v>
      </c>
      <c r="C497" t="s">
        <v>644</v>
      </c>
      <c r="D497" t="s">
        <v>110</v>
      </c>
      <c r="E497">
        <v>3330174</v>
      </c>
      <c r="F497">
        <v>6841725</v>
      </c>
      <c r="G497">
        <v>10120685</v>
      </c>
      <c r="H497">
        <v>2097717</v>
      </c>
      <c r="L497">
        <v>76146</v>
      </c>
      <c r="M497">
        <v>7</v>
      </c>
      <c r="N497">
        <v>5285704</v>
      </c>
      <c r="O497">
        <v>5101895</v>
      </c>
      <c r="P497">
        <v>10120685</v>
      </c>
      <c r="R497">
        <v>32</v>
      </c>
      <c r="S497">
        <v>236382</v>
      </c>
      <c r="T497">
        <v>32</v>
      </c>
      <c r="U497">
        <v>10120685</v>
      </c>
      <c r="V497">
        <v>19</v>
      </c>
      <c r="Y497">
        <v>0.36</v>
      </c>
      <c r="AB497">
        <v>5333882</v>
      </c>
      <c r="AD497">
        <v>2005072</v>
      </c>
      <c r="AE497">
        <v>1075068</v>
      </c>
      <c r="AF497">
        <v>152977</v>
      </c>
      <c r="AH497">
        <v>169834</v>
      </c>
      <c r="AI497">
        <v>16857</v>
      </c>
      <c r="AJ497">
        <v>103423</v>
      </c>
      <c r="AK497">
        <v>2082009</v>
      </c>
      <c r="AM497">
        <v>80992</v>
      </c>
      <c r="AO497">
        <f t="shared" si="205"/>
        <v>968361.32597713056</v>
      </c>
      <c r="AP497">
        <f t="shared" si="206"/>
        <v>-1955530</v>
      </c>
      <c r="AQ497">
        <f t="shared" si="207"/>
        <v>10120685</v>
      </c>
      <c r="AS497">
        <f t="shared" si="182"/>
        <v>4834981</v>
      </c>
      <c r="AT497">
        <f t="shared" si="183"/>
        <v>10120685</v>
      </c>
      <c r="AU497" s="3">
        <f t="shared" si="184"/>
        <v>24180000000</v>
      </c>
      <c r="AV497">
        <f t="shared" si="185"/>
        <v>0.20028234360737521</v>
      </c>
      <c r="AW497">
        <f t="shared" si="186"/>
        <v>0.22235206301741414</v>
      </c>
      <c r="AX497">
        <f t="shared" si="187"/>
        <v>9.5681099074021198E-2</v>
      </c>
      <c r="AY497">
        <f t="shared" si="188"/>
        <v>0.1062248256911464</v>
      </c>
      <c r="AZ497">
        <f t="shared" si="189"/>
        <v>0.10622448982616547</v>
      </c>
      <c r="BB497">
        <f t="shared" si="190"/>
        <v>0.43061368803724359</v>
      </c>
      <c r="BD497" t="e">
        <f t="shared" si="191"/>
        <v>#DIV/0!</v>
      </c>
      <c r="BF497">
        <f t="shared" si="192"/>
        <v>1.1031784195823258</v>
      </c>
      <c r="BG497">
        <f t="shared" si="193"/>
        <v>1</v>
      </c>
      <c r="BI497">
        <f t="shared" si="194"/>
        <v>0</v>
      </c>
      <c r="BL497">
        <f t="shared" si="195"/>
        <v>0.43061368803724359</v>
      </c>
      <c r="BM497">
        <f>CD497/U497</f>
        <v>2.3891663459538558E-6</v>
      </c>
      <c r="BN497">
        <f>CD497/(U497-K497-J497)</f>
        <v>2.3891663459538558E-6</v>
      </c>
      <c r="BP497">
        <f t="shared" si="196"/>
        <v>2.8680237020616502E-2</v>
      </c>
      <c r="BR497">
        <f t="shared" si="197"/>
        <v>0.20028234360737518</v>
      </c>
      <c r="BT497">
        <f t="shared" si="198"/>
        <v>0.20155451507926123</v>
      </c>
      <c r="BU497">
        <f t="shared" si="199"/>
        <v>1</v>
      </c>
      <c r="BW497">
        <f t="shared" si="200"/>
        <v>0</v>
      </c>
      <c r="BX497">
        <f t="shared" si="201"/>
        <v>6.7127670908885852E-6</v>
      </c>
      <c r="BY497">
        <f t="shared" si="202"/>
        <v>-0.36662404042068786</v>
      </c>
      <c r="CA497">
        <f t="shared" si="203"/>
        <v>0.39686615065845532</v>
      </c>
      <c r="CB497">
        <f t="shared" si="204"/>
        <v>0.63003282060440768</v>
      </c>
      <c r="CD497">
        <v>24.18</v>
      </c>
    </row>
    <row r="498" spans="1:82" x14ac:dyDescent="0.3">
      <c r="A498" t="s">
        <v>1209</v>
      </c>
      <c r="B498" t="s">
        <v>1210</v>
      </c>
      <c r="C498" t="s">
        <v>142</v>
      </c>
      <c r="D498" t="s">
        <v>44</v>
      </c>
      <c r="E498">
        <v>2240.6</v>
      </c>
      <c r="G498">
        <v>8883.1</v>
      </c>
      <c r="H498">
        <v>964.1</v>
      </c>
      <c r="I498">
        <v>931.7</v>
      </c>
      <c r="J498">
        <v>2433.1999999999998</v>
      </c>
      <c r="K498">
        <v>71.900000000000006</v>
      </c>
      <c r="L498">
        <v>81.5</v>
      </c>
      <c r="M498">
        <v>613.29999999999995</v>
      </c>
      <c r="N498">
        <v>1315.9</v>
      </c>
      <c r="O498">
        <v>324.60000000000002</v>
      </c>
      <c r="P498">
        <v>4522.3</v>
      </c>
      <c r="Q498">
        <v>0</v>
      </c>
      <c r="R498">
        <v>2204.6</v>
      </c>
      <c r="S498">
        <v>705.1</v>
      </c>
      <c r="T498">
        <v>2204.6</v>
      </c>
      <c r="U498">
        <v>4360.8</v>
      </c>
      <c r="W498">
        <v>6319.7</v>
      </c>
      <c r="AA498">
        <v>30.9</v>
      </c>
      <c r="AB498">
        <v>6107.1</v>
      </c>
      <c r="AC498">
        <v>3317</v>
      </c>
      <c r="AD498">
        <v>2790.1</v>
      </c>
      <c r="AE498">
        <v>807.1</v>
      </c>
      <c r="AF498">
        <v>585.29999999999995</v>
      </c>
      <c r="AG498">
        <v>96.2</v>
      </c>
      <c r="AH498">
        <v>756.3</v>
      </c>
      <c r="AI498">
        <v>171</v>
      </c>
      <c r="AK498">
        <v>1156.2</v>
      </c>
      <c r="AM498">
        <v>83.2</v>
      </c>
      <c r="AO498">
        <f t="shared" si="205"/>
        <v>624.61408171360574</v>
      </c>
      <c r="AP498">
        <f t="shared" si="206"/>
        <v>924.69999999999982</v>
      </c>
      <c r="AQ498">
        <f t="shared" si="207"/>
        <v>8811.2000000000007</v>
      </c>
      <c r="AS498">
        <f t="shared" si="182"/>
        <v>7567.2000000000007</v>
      </c>
      <c r="AT498">
        <f t="shared" si="183"/>
        <v>4288.9000000000005</v>
      </c>
      <c r="AU498" s="3">
        <f t="shared" si="184"/>
        <v>24140000000</v>
      </c>
      <c r="AV498">
        <f t="shared" si="185"/>
        <v>8.2542298566656847E-2</v>
      </c>
      <c r="AW498">
        <f t="shared" si="186"/>
        <v>0.10665768051591076</v>
      </c>
      <c r="AX498">
        <f t="shared" si="187"/>
        <v>9.5137247039571965E-2</v>
      </c>
      <c r="AY498">
        <f t="shared" si="188"/>
        <v>9.0857921221195306E-2</v>
      </c>
      <c r="AZ498">
        <f t="shared" si="189"/>
        <v>0.12293234227922138</v>
      </c>
      <c r="BB498">
        <f t="shared" si="190"/>
        <v>0.15279099270535998</v>
      </c>
      <c r="BD498">
        <f t="shared" si="191"/>
        <v>6.554792315122894</v>
      </c>
      <c r="BF498">
        <f t="shared" si="192"/>
        <v>1.1633679398037908</v>
      </c>
      <c r="BG498">
        <f t="shared" si="193"/>
        <v>2.0370344890845717</v>
      </c>
      <c r="BI498">
        <f t="shared" si="194"/>
        <v>-6955.5</v>
      </c>
      <c r="BL498">
        <f t="shared" si="195"/>
        <v>0.15279099270535998</v>
      </c>
      <c r="BM498">
        <f>CD498/U498</f>
        <v>5.5356815263254448E-3</v>
      </c>
      <c r="BN498">
        <f>CD498/(U498-K498-J498)</f>
        <v>1.3008568195290181E-2</v>
      </c>
      <c r="BP498">
        <f t="shared" si="196"/>
        <v>9.5839269047502076E-2</v>
      </c>
      <c r="BR498">
        <f t="shared" si="197"/>
        <v>8.2542298566656847E-2</v>
      </c>
      <c r="BT498">
        <f t="shared" si="198"/>
        <v>0.13215765256832213</v>
      </c>
      <c r="BU498">
        <f t="shared" si="199"/>
        <v>0.48281568371401878</v>
      </c>
      <c r="BW498">
        <f t="shared" si="200"/>
        <v>1.4492065676022747</v>
      </c>
      <c r="BX498">
        <f t="shared" si="201"/>
        <v>3.3645969228077405E-3</v>
      </c>
      <c r="BY498">
        <f t="shared" si="202"/>
        <v>0.15161642090712343</v>
      </c>
      <c r="CA498">
        <f t="shared" si="203"/>
        <v>0.73265445702560983</v>
      </c>
      <c r="CB498">
        <f t="shared" si="204"/>
        <v>1.2366441218937607</v>
      </c>
      <c r="CD498">
        <v>24.14</v>
      </c>
    </row>
    <row r="499" spans="1:82" x14ac:dyDescent="0.3">
      <c r="A499" t="s">
        <v>1211</v>
      </c>
      <c r="B499" t="s">
        <v>1212</v>
      </c>
      <c r="C499" t="s">
        <v>185</v>
      </c>
      <c r="D499" t="s">
        <v>44</v>
      </c>
      <c r="E499">
        <v>6395.9</v>
      </c>
      <c r="F499">
        <v>6660.4</v>
      </c>
      <c r="G499">
        <v>14678.4</v>
      </c>
      <c r="H499">
        <v>503.5</v>
      </c>
      <c r="I499">
        <v>192</v>
      </c>
      <c r="J499">
        <v>4158.3</v>
      </c>
      <c r="K499">
        <v>1356.6</v>
      </c>
      <c r="L499">
        <v>-559.4</v>
      </c>
      <c r="M499">
        <v>-75.7</v>
      </c>
      <c r="N499">
        <v>4990.6000000000004</v>
      </c>
      <c r="O499">
        <v>6772.9</v>
      </c>
      <c r="P499">
        <v>6772.9</v>
      </c>
      <c r="R499">
        <v>5606.8</v>
      </c>
      <c r="S499">
        <v>443.8</v>
      </c>
      <c r="T499">
        <v>5607</v>
      </c>
      <c r="U499">
        <v>14678.4</v>
      </c>
      <c r="W499">
        <v>1322.9</v>
      </c>
      <c r="AA499">
        <v>160.1</v>
      </c>
      <c r="AB499">
        <v>20998.7</v>
      </c>
      <c r="AC499">
        <v>16396.3</v>
      </c>
      <c r="AD499">
        <v>4602.3999999999996</v>
      </c>
      <c r="AE499">
        <v>1651.3</v>
      </c>
      <c r="AF499">
        <v>1077.8</v>
      </c>
      <c r="AH499">
        <v>1435.4</v>
      </c>
      <c r="AI499">
        <v>-357.6</v>
      </c>
      <c r="AJ499">
        <v>1042.3</v>
      </c>
      <c r="AK499">
        <v>1277.3</v>
      </c>
      <c r="AL499">
        <v>-122.6</v>
      </c>
      <c r="AM499">
        <v>275.3</v>
      </c>
      <c r="AN499">
        <v>1154.7</v>
      </c>
      <c r="AO499">
        <f t="shared" si="205"/>
        <v>2062.6869862059357</v>
      </c>
      <c r="AP499">
        <f t="shared" si="206"/>
        <v>1405.2999999999993</v>
      </c>
      <c r="AQ499">
        <f t="shared" si="207"/>
        <v>13321.8</v>
      </c>
      <c r="AS499">
        <f t="shared" si="182"/>
        <v>9687.7999999999993</v>
      </c>
      <c r="AT499">
        <f t="shared" si="183"/>
        <v>13321.8</v>
      </c>
      <c r="AU499" s="3">
        <f t="shared" si="184"/>
        <v>24080000000</v>
      </c>
      <c r="AV499">
        <f t="shared" si="185"/>
        <v>0.21291593408265405</v>
      </c>
      <c r="AW499">
        <f t="shared" si="186"/>
        <v>0.17045149569561718</v>
      </c>
      <c r="AX499">
        <f t="shared" si="187"/>
        <v>0.10168332821664525</v>
      </c>
      <c r="AY499">
        <f t="shared" si="188"/>
        <v>0.11249863745367343</v>
      </c>
      <c r="AZ499">
        <f t="shared" si="189"/>
        <v>8.140337385508789E-2</v>
      </c>
      <c r="BB499">
        <f t="shared" si="190"/>
        <v>0.13184623960032205</v>
      </c>
      <c r="BD499">
        <f t="shared" si="191"/>
        <v>109.36822916666667</v>
      </c>
      <c r="BF499">
        <f t="shared" si="192"/>
        <v>1.3729486223896015</v>
      </c>
      <c r="BG499">
        <f t="shared" si="193"/>
        <v>1</v>
      </c>
      <c r="BI499">
        <f t="shared" si="194"/>
        <v>-4158.2999999999993</v>
      </c>
      <c r="BL499">
        <f t="shared" si="195"/>
        <v>0.13184623960032205</v>
      </c>
      <c r="BM499">
        <f>CD499/U499</f>
        <v>1.6405057771964246E-3</v>
      </c>
      <c r="BN499">
        <f>CD499/(U499-K499-J499)</f>
        <v>2.6278168821956675E-3</v>
      </c>
      <c r="BP499">
        <f t="shared" si="196"/>
        <v>5.1326986908713394E-2</v>
      </c>
      <c r="BR499">
        <f t="shared" si="197"/>
        <v>0.21291593408265402</v>
      </c>
      <c r="BT499">
        <f t="shared" si="198"/>
        <v>7.8638201412468384E-2</v>
      </c>
      <c r="BU499">
        <f t="shared" si="199"/>
        <v>0.90757848266841068</v>
      </c>
      <c r="BW499">
        <f t="shared" si="200"/>
        <v>9.0125626771310238E-2</v>
      </c>
      <c r="BX499">
        <f t="shared" si="201"/>
        <v>1.2967596747500442E-3</v>
      </c>
      <c r="BY499">
        <f t="shared" si="202"/>
        <v>6.6984944682521322E-2</v>
      </c>
      <c r="CA499">
        <f t="shared" si="203"/>
        <v>0.10088967258445877</v>
      </c>
      <c r="CB499">
        <f t="shared" si="204"/>
        <v>1.2967579048611388</v>
      </c>
      <c r="CD499">
        <v>24.08</v>
      </c>
    </row>
    <row r="500" spans="1:82" x14ac:dyDescent="0.3">
      <c r="A500" t="s">
        <v>1213</v>
      </c>
      <c r="B500" t="s">
        <v>1214</v>
      </c>
      <c r="C500" t="s">
        <v>1215</v>
      </c>
      <c r="D500" t="s">
        <v>44</v>
      </c>
      <c r="E500">
        <v>1132314</v>
      </c>
      <c r="G500">
        <v>24328877</v>
      </c>
      <c r="H500">
        <v>307340</v>
      </c>
      <c r="I500">
        <v>22204367</v>
      </c>
      <c r="J500">
        <v>731257</v>
      </c>
      <c r="L500">
        <v>365882</v>
      </c>
      <c r="N500">
        <v>1205875</v>
      </c>
      <c r="O500">
        <v>271737</v>
      </c>
      <c r="P500">
        <v>307728</v>
      </c>
      <c r="Q500">
        <v>241933</v>
      </c>
      <c r="R500">
        <v>7785297</v>
      </c>
      <c r="S500">
        <v>445397</v>
      </c>
      <c r="T500">
        <v>19942966</v>
      </c>
      <c r="U500">
        <v>68652</v>
      </c>
      <c r="W500">
        <v>4216619</v>
      </c>
      <c r="Y500">
        <v>289301</v>
      </c>
      <c r="AA500">
        <v>465715</v>
      </c>
      <c r="AB500">
        <v>3915141</v>
      </c>
      <c r="AE500">
        <v>854434</v>
      </c>
      <c r="AF500">
        <v>1042895</v>
      </c>
      <c r="AH500">
        <v>767454</v>
      </c>
      <c r="AI500">
        <v>96041</v>
      </c>
      <c r="AJ500">
        <v>990082</v>
      </c>
      <c r="AK500">
        <v>1733746</v>
      </c>
      <c r="AL500">
        <v>2937124</v>
      </c>
      <c r="AM500">
        <v>3643716</v>
      </c>
      <c r="AN500">
        <v>-1203378</v>
      </c>
      <c r="AO500">
        <f t="shared" si="205"/>
        <v>747508.1180657082</v>
      </c>
      <c r="AP500">
        <f t="shared" si="206"/>
        <v>-73561</v>
      </c>
      <c r="AQ500">
        <f t="shared" si="207"/>
        <v>24328877</v>
      </c>
      <c r="AS500">
        <f t="shared" si="182"/>
        <v>23123002</v>
      </c>
      <c r="AT500">
        <f t="shared" si="183"/>
        <v>68652</v>
      </c>
      <c r="AU500" s="3">
        <f t="shared" si="184"/>
        <v>24070000000</v>
      </c>
      <c r="AV500">
        <f t="shared" si="185"/>
        <v>3.232746846909014E-2</v>
      </c>
      <c r="AW500">
        <f t="shared" si="186"/>
        <v>3.695168992330667E-2</v>
      </c>
      <c r="AX500">
        <f t="shared" si="187"/>
        <v>3.7353707134810801E-2</v>
      </c>
      <c r="AY500">
        <f t="shared" si="188"/>
        <v>3.5120157827260176E-2</v>
      </c>
      <c r="AZ500">
        <f t="shared" si="189"/>
        <v>4.2696897372316418E-2</v>
      </c>
      <c r="BB500">
        <f t="shared" si="190"/>
        <v>7.4979278209637318E-2</v>
      </c>
      <c r="BD500">
        <f t="shared" si="191"/>
        <v>0.1763230179000374</v>
      </c>
      <c r="BF500">
        <f t="shared" si="192"/>
        <v>0.56823469119842696</v>
      </c>
      <c r="BG500">
        <f t="shared" si="193"/>
        <v>354.37972673774982</v>
      </c>
      <c r="BI500">
        <f t="shared" si="194"/>
        <v>-24991482</v>
      </c>
      <c r="BL500">
        <f t="shared" si="195"/>
        <v>7.4979278209637318E-2</v>
      </c>
      <c r="BM500">
        <f>CD500/U500</f>
        <v>3.5060886791353496E-4</v>
      </c>
      <c r="BN500">
        <f>CD500/(U500-K500-J500)</f>
        <v>-3.6326318092981491E-5</v>
      </c>
      <c r="BP500">
        <f t="shared" si="196"/>
        <v>0.26637482532557577</v>
      </c>
      <c r="BR500">
        <f t="shared" si="197"/>
        <v>3.232746846909014E-2</v>
      </c>
      <c r="BT500">
        <f t="shared" si="198"/>
        <v>0.21823837251327602</v>
      </c>
      <c r="BU500">
        <f t="shared" si="199"/>
        <v>2.821831850274059E-3</v>
      </c>
      <c r="BW500">
        <f t="shared" si="200"/>
        <v>61.420191691429238</v>
      </c>
      <c r="BX500">
        <f t="shared" si="201"/>
        <v>1.1447621230412568E-6</v>
      </c>
      <c r="BY500">
        <f t="shared" si="202"/>
        <v>-1.8788610934364007E-2</v>
      </c>
      <c r="CA500">
        <f t="shared" si="203"/>
        <v>0.25486887115165335</v>
      </c>
      <c r="CB500">
        <f t="shared" si="204"/>
        <v>0.93899782315745828</v>
      </c>
      <c r="CD500">
        <v>24.07</v>
      </c>
    </row>
    <row r="501" spans="1:82" x14ac:dyDescent="0.3">
      <c r="A501" t="s">
        <v>1216</v>
      </c>
      <c r="B501" t="s">
        <v>1217</v>
      </c>
      <c r="C501" t="s">
        <v>185</v>
      </c>
      <c r="D501" t="s">
        <v>44</v>
      </c>
      <c r="E501">
        <v>2944.6</v>
      </c>
      <c r="F501">
        <v>227.6</v>
      </c>
      <c r="G501">
        <v>14200.5</v>
      </c>
      <c r="H501">
        <v>649.79999999999995</v>
      </c>
      <c r="I501">
        <v>745.2</v>
      </c>
      <c r="J501">
        <v>7990.5</v>
      </c>
      <c r="K501">
        <v>52.5</v>
      </c>
      <c r="L501">
        <v>901.1</v>
      </c>
      <c r="M501">
        <v>914.4</v>
      </c>
      <c r="N501">
        <v>1261.5999999999999</v>
      </c>
      <c r="O501">
        <v>380.8</v>
      </c>
      <c r="P501">
        <v>4645.1000000000004</v>
      </c>
      <c r="R501">
        <v>2648.7</v>
      </c>
      <c r="S501">
        <v>416.4</v>
      </c>
      <c r="T501">
        <v>2649</v>
      </c>
      <c r="U501">
        <v>14200.5</v>
      </c>
      <c r="V501">
        <v>61.6</v>
      </c>
      <c r="W501">
        <v>6266.7</v>
      </c>
      <c r="Y501">
        <v>47</v>
      </c>
      <c r="AA501">
        <v>839.9</v>
      </c>
      <c r="AB501">
        <v>5670</v>
      </c>
      <c r="AC501">
        <v>3235.2</v>
      </c>
      <c r="AD501">
        <v>2434.8000000000002</v>
      </c>
      <c r="AE501">
        <v>989.1</v>
      </c>
      <c r="AF501">
        <v>14.4</v>
      </c>
      <c r="AG501">
        <v>292.60000000000002</v>
      </c>
      <c r="AH501">
        <v>937.9</v>
      </c>
      <c r="AI501">
        <v>117.2</v>
      </c>
      <c r="AK501">
        <v>1191.9000000000001</v>
      </c>
      <c r="AM501">
        <v>309.89999999999998</v>
      </c>
      <c r="AO501">
        <f t="shared" si="205"/>
        <v>865.50204712655932</v>
      </c>
      <c r="AP501">
        <f t="shared" si="206"/>
        <v>1683</v>
      </c>
      <c r="AQ501">
        <f t="shared" si="207"/>
        <v>14148</v>
      </c>
      <c r="AS501">
        <f t="shared" si="182"/>
        <v>12938.9</v>
      </c>
      <c r="AT501">
        <f t="shared" si="183"/>
        <v>14148</v>
      </c>
      <c r="AU501" s="3">
        <f t="shared" si="184"/>
        <v>23880000000</v>
      </c>
      <c r="AV501">
        <f t="shared" si="185"/>
        <v>6.689147045935584E-2</v>
      </c>
      <c r="AW501">
        <f t="shared" si="186"/>
        <v>7.6443901722712135E-2</v>
      </c>
      <c r="AX501">
        <f t="shared" si="187"/>
        <v>5.1366630886765741E-2</v>
      </c>
      <c r="AY501">
        <f t="shared" si="188"/>
        <v>6.9652477025456849E-2</v>
      </c>
      <c r="AZ501">
        <f t="shared" si="189"/>
        <v>5.8702038636161309E-2</v>
      </c>
      <c r="BB501">
        <f t="shared" si="190"/>
        <v>9.2117567953999197E-2</v>
      </c>
      <c r="BD501">
        <f t="shared" si="191"/>
        <v>7.6086956521739122</v>
      </c>
      <c r="BF501">
        <f t="shared" si="192"/>
        <v>0.36375067361235852</v>
      </c>
      <c r="BG501">
        <f t="shared" si="193"/>
        <v>1</v>
      </c>
      <c r="BI501">
        <f t="shared" si="194"/>
        <v>-7990.5</v>
      </c>
      <c r="BL501">
        <f t="shared" si="195"/>
        <v>9.2117567953999197E-2</v>
      </c>
      <c r="BM501">
        <f>CD501/U501</f>
        <v>1.6816309284884334E-3</v>
      </c>
      <c r="BN501">
        <f>CD501/(U501-K501-J501)</f>
        <v>3.8781973203410474E-3</v>
      </c>
      <c r="BP501">
        <f t="shared" si="196"/>
        <v>2.5396825396825397E-3</v>
      </c>
      <c r="BR501">
        <f t="shared" si="197"/>
        <v>6.6891470459355853E-2</v>
      </c>
      <c r="BT501">
        <f t="shared" si="198"/>
        <v>0.17444444444444446</v>
      </c>
      <c r="BU501">
        <f t="shared" si="199"/>
        <v>0.9963029470793282</v>
      </c>
      <c r="BW501">
        <f t="shared" si="200"/>
        <v>0.44130136262807645</v>
      </c>
      <c r="BX501">
        <f t="shared" si="201"/>
        <v>0.14751990417811597</v>
      </c>
      <c r="BY501">
        <f t="shared" si="202"/>
        <v>0.2971092110016228</v>
      </c>
      <c r="CA501">
        <f t="shared" si="203"/>
        <v>0.51506024096385539</v>
      </c>
      <c r="CB501">
        <f t="shared" si="204"/>
        <v>1.6092263792010146</v>
      </c>
      <c r="CD501" s="4">
        <v>23.88</v>
      </c>
    </row>
    <row r="502" spans="1:82" x14ac:dyDescent="0.3">
      <c r="A502" t="s">
        <v>1218</v>
      </c>
      <c r="B502" t="s">
        <v>1219</v>
      </c>
      <c r="C502" t="s">
        <v>658</v>
      </c>
      <c r="D502" t="s">
        <v>44</v>
      </c>
      <c r="E502">
        <v>12791</v>
      </c>
      <c r="G502">
        <v>17351</v>
      </c>
      <c r="H502">
        <v>2201</v>
      </c>
      <c r="I502">
        <v>378</v>
      </c>
      <c r="J502">
        <v>661</v>
      </c>
      <c r="K502">
        <v>10</v>
      </c>
      <c r="L502">
        <v>200</v>
      </c>
      <c r="M502">
        <v>4276</v>
      </c>
      <c r="N502">
        <v>11782</v>
      </c>
      <c r="O502">
        <v>284</v>
      </c>
      <c r="P502">
        <v>15614</v>
      </c>
      <c r="S502">
        <v>6190</v>
      </c>
      <c r="U502">
        <v>1737</v>
      </c>
      <c r="V502">
        <v>6818</v>
      </c>
      <c r="W502">
        <v>5760</v>
      </c>
      <c r="AA502">
        <v>46</v>
      </c>
      <c r="AB502">
        <v>28883</v>
      </c>
      <c r="AC502">
        <v>26207</v>
      </c>
      <c r="AD502">
        <v>2676</v>
      </c>
      <c r="AE502">
        <v>2013</v>
      </c>
      <c r="AF502">
        <v>1388</v>
      </c>
      <c r="AG502">
        <v>39</v>
      </c>
      <c r="AH502">
        <v>1751</v>
      </c>
      <c r="AI502">
        <v>363</v>
      </c>
      <c r="AJ502">
        <v>1359</v>
      </c>
      <c r="AK502">
        <v>1716</v>
      </c>
      <c r="AM502">
        <v>696</v>
      </c>
      <c r="AO502">
        <f t="shared" si="205"/>
        <v>1595.684751570531</v>
      </c>
      <c r="AP502">
        <f t="shared" si="206"/>
        <v>1009</v>
      </c>
      <c r="AQ502">
        <f t="shared" si="207"/>
        <v>17341</v>
      </c>
      <c r="AS502">
        <f t="shared" si="182"/>
        <v>5569</v>
      </c>
      <c r="AT502">
        <f t="shared" si="183"/>
        <v>1727</v>
      </c>
      <c r="AU502" s="3">
        <f t="shared" si="184"/>
        <v>23810000000</v>
      </c>
      <c r="AV502">
        <f t="shared" si="185"/>
        <v>0.28652985303834277</v>
      </c>
      <c r="AW502">
        <f t="shared" si="186"/>
        <v>0.36146525408511404</v>
      </c>
      <c r="AX502">
        <f t="shared" si="187"/>
        <v>0.91864407114020208</v>
      </c>
      <c r="AY502">
        <f t="shared" si="188"/>
        <v>0.11601636793268399</v>
      </c>
      <c r="AZ502">
        <f t="shared" si="189"/>
        <v>1.1588946459412781</v>
      </c>
      <c r="BB502">
        <f t="shared" si="190"/>
        <v>0.30813431495780214</v>
      </c>
      <c r="BD502">
        <f t="shared" si="191"/>
        <v>76.410052910052912</v>
      </c>
      <c r="BF502">
        <f t="shared" si="192"/>
        <v>-2.8753608760577403</v>
      </c>
      <c r="BG502">
        <f t="shared" si="193"/>
        <v>9.9890616004605643</v>
      </c>
      <c r="BI502">
        <f t="shared" si="194"/>
        <v>-16275</v>
      </c>
      <c r="BL502">
        <f t="shared" si="195"/>
        <v>0.30813431495780214</v>
      </c>
      <c r="BM502">
        <f>CD502/U502</f>
        <v>1.3707541738629821E-2</v>
      </c>
      <c r="BN502">
        <f>CD502/(U502-K502-J502)</f>
        <v>2.2335834896810507E-2</v>
      </c>
      <c r="BP502">
        <f t="shared" si="196"/>
        <v>4.8055949866703598E-2</v>
      </c>
      <c r="BR502">
        <f t="shared" si="197"/>
        <v>0.28652985303834283</v>
      </c>
      <c r="BT502">
        <f t="shared" si="198"/>
        <v>6.9694976283627044E-2</v>
      </c>
      <c r="BU502">
        <f t="shared" si="199"/>
        <v>9.9533168117111409E-2</v>
      </c>
      <c r="BW502">
        <f t="shared" si="200"/>
        <v>3.3160621761658029</v>
      </c>
      <c r="BX502">
        <f t="shared" si="201"/>
        <v>6.5527593745551391E-4</v>
      </c>
      <c r="BY502">
        <f t="shared" si="202"/>
        <v>3.4959066323181791E-2</v>
      </c>
      <c r="CA502">
        <f t="shared" si="203"/>
        <v>0.186810388728569</v>
      </c>
      <c r="CB502">
        <f t="shared" si="204"/>
        <v>0.72271261245968421</v>
      </c>
      <c r="CD502" s="4">
        <v>23.81</v>
      </c>
    </row>
    <row r="503" spans="1:82" x14ac:dyDescent="0.3">
      <c r="A503" t="s">
        <v>1220</v>
      </c>
      <c r="B503" t="s">
        <v>1221</v>
      </c>
      <c r="C503" t="s">
        <v>405</v>
      </c>
      <c r="D503" t="s">
        <v>110</v>
      </c>
      <c r="E503">
        <v>2193.4</v>
      </c>
      <c r="F503">
        <v>3561.1</v>
      </c>
      <c r="G503">
        <v>71.8</v>
      </c>
      <c r="H503">
        <v>506.2</v>
      </c>
      <c r="I503">
        <v>80.8</v>
      </c>
      <c r="J503">
        <v>1695.7</v>
      </c>
      <c r="K503">
        <v>201.4</v>
      </c>
      <c r="L503">
        <v>728.8</v>
      </c>
      <c r="N503">
        <v>1944.2</v>
      </c>
      <c r="O503">
        <v>1020.9</v>
      </c>
      <c r="P503">
        <v>2965.1</v>
      </c>
      <c r="R503">
        <v>489.3</v>
      </c>
      <c r="S503">
        <v>54.8</v>
      </c>
      <c r="T503">
        <v>489.3</v>
      </c>
      <c r="U503">
        <v>5754.5</v>
      </c>
      <c r="V503">
        <v>164.2</v>
      </c>
      <c r="W503">
        <v>14013.8</v>
      </c>
      <c r="Y503">
        <v>0.8</v>
      </c>
      <c r="AA503">
        <v>10.3</v>
      </c>
      <c r="AB503">
        <v>2565</v>
      </c>
      <c r="AE503">
        <v>876</v>
      </c>
      <c r="AF503">
        <v>845.7</v>
      </c>
      <c r="AG503">
        <v>394.9</v>
      </c>
      <c r="AH503">
        <v>972.1</v>
      </c>
      <c r="AI503">
        <v>126.4</v>
      </c>
      <c r="AJ503">
        <v>874.6</v>
      </c>
      <c r="AK503">
        <v>1052.4000000000001</v>
      </c>
      <c r="AO503">
        <f t="shared" si="205"/>
        <v>762.09566916983852</v>
      </c>
      <c r="AP503">
        <f t="shared" si="206"/>
        <v>249.20000000000005</v>
      </c>
      <c r="AQ503">
        <f t="shared" si="207"/>
        <v>-129.60000000000002</v>
      </c>
      <c r="AS503">
        <f t="shared" si="182"/>
        <v>-1872.4</v>
      </c>
      <c r="AT503">
        <f t="shared" si="183"/>
        <v>5553.1</v>
      </c>
      <c r="AU503" s="3">
        <f t="shared" si="184"/>
        <v>23770000000</v>
      </c>
      <c r="AV503">
        <f t="shared" si="185"/>
        <v>-0.40701541827058241</v>
      </c>
      <c r="AW503">
        <f t="shared" si="186"/>
        <v>-0.46784875026703693</v>
      </c>
      <c r="AX503">
        <f t="shared" si="187"/>
        <v>0.12205638700308122</v>
      </c>
      <c r="AY503">
        <f t="shared" si="188"/>
        <v>12.200557103064067</v>
      </c>
      <c r="AZ503">
        <f t="shared" si="189"/>
        <v>0.14029917678336909</v>
      </c>
      <c r="BB503">
        <f t="shared" si="190"/>
        <v>-0.5620593890194403</v>
      </c>
      <c r="BD503">
        <f t="shared" si="191"/>
        <v>31.745049504950497</v>
      </c>
      <c r="BF503">
        <f t="shared" si="192"/>
        <v>0.59656712252302535</v>
      </c>
      <c r="BG503">
        <f t="shared" si="193"/>
        <v>1.2477191762968111E-2</v>
      </c>
      <c r="BI503">
        <f t="shared" si="194"/>
        <v>3987.0000000000005</v>
      </c>
      <c r="BL503">
        <f t="shared" si="195"/>
        <v>-0.5620593890194403</v>
      </c>
      <c r="BM503">
        <f>CD503/U503</f>
        <v>4.1306803371274651E-3</v>
      </c>
      <c r="BN503">
        <f>CD503/(U503-K503-J503)</f>
        <v>6.1621817804738931E-3</v>
      </c>
      <c r="BP503">
        <f t="shared" si="196"/>
        <v>0.32970760233918128</v>
      </c>
      <c r="BR503">
        <f t="shared" si="197"/>
        <v>-0.40701541827058241</v>
      </c>
      <c r="BT503">
        <f t="shared" si="198"/>
        <v>0.34152046783625734</v>
      </c>
      <c r="BU503">
        <f t="shared" si="199"/>
        <v>77.34122562674095</v>
      </c>
      <c r="BW503">
        <f t="shared" si="200"/>
        <v>2.4352767399426534</v>
      </c>
      <c r="BX503">
        <f t="shared" si="201"/>
        <v>1.641882787790469E-3</v>
      </c>
      <c r="BY503">
        <f t="shared" si="202"/>
        <v>9.7593830843496543E-2</v>
      </c>
      <c r="CA503">
        <f t="shared" si="203"/>
        <v>0.26036416006583685</v>
      </c>
      <c r="CB503">
        <f t="shared" si="204"/>
        <v>1.1281761135685628</v>
      </c>
      <c r="CD503" s="4">
        <v>23.77</v>
      </c>
    </row>
    <row r="504" spans="1:82" x14ac:dyDescent="0.3">
      <c r="A504" t="s">
        <v>1222</v>
      </c>
      <c r="B504" t="s">
        <v>1223</v>
      </c>
      <c r="C504" t="s">
        <v>151</v>
      </c>
      <c r="D504" t="s">
        <v>44</v>
      </c>
      <c r="E504">
        <v>8675869</v>
      </c>
      <c r="F504">
        <v>2873</v>
      </c>
      <c r="G504">
        <v>17957031</v>
      </c>
      <c r="H504">
        <v>1553642</v>
      </c>
      <c r="I504">
        <v>377705</v>
      </c>
      <c r="J504">
        <v>5984667</v>
      </c>
      <c r="L504">
        <v>2305.6</v>
      </c>
      <c r="N504">
        <v>8707881</v>
      </c>
      <c r="O504">
        <v>6103161</v>
      </c>
      <c r="P504">
        <v>17957031</v>
      </c>
      <c r="S504">
        <v>1570426</v>
      </c>
      <c r="T504">
        <v>7996080</v>
      </c>
      <c r="U504">
        <v>3145989</v>
      </c>
      <c r="V504">
        <v>8171329</v>
      </c>
      <c r="W504">
        <v>9196405</v>
      </c>
      <c r="Y504">
        <v>131</v>
      </c>
      <c r="AA504">
        <v>1713996</v>
      </c>
      <c r="AB504">
        <v>31</v>
      </c>
      <c r="AE504">
        <v>1787.2</v>
      </c>
      <c r="AF504">
        <v>1003.7</v>
      </c>
      <c r="AH504">
        <v>1385113</v>
      </c>
      <c r="AI504">
        <v>381.4</v>
      </c>
      <c r="AJ504">
        <v>573059</v>
      </c>
      <c r="AK504">
        <v>1940.6</v>
      </c>
      <c r="AL504">
        <v>175176</v>
      </c>
      <c r="AM504">
        <v>351.1</v>
      </c>
      <c r="AN504">
        <v>-173235.4</v>
      </c>
      <c r="AO504">
        <f t="shared" si="205"/>
        <v>1786.7078826926036</v>
      </c>
      <c r="AP504">
        <f t="shared" si="206"/>
        <v>-32012</v>
      </c>
      <c r="AQ504">
        <f t="shared" si="207"/>
        <v>17957031</v>
      </c>
      <c r="AS504">
        <f t="shared" si="182"/>
        <v>9249150</v>
      </c>
      <c r="AT504">
        <f t="shared" si="183"/>
        <v>3145989</v>
      </c>
      <c r="AU504" s="3">
        <f t="shared" si="184"/>
        <v>23760000000</v>
      </c>
      <c r="AV504">
        <f t="shared" si="185"/>
        <v>1.931753601890556E-4</v>
      </c>
      <c r="AW504">
        <f t="shared" si="186"/>
        <v>1.9322856694939535E-4</v>
      </c>
      <c r="AX504">
        <f t="shared" si="187"/>
        <v>1.6035692138440389E-4</v>
      </c>
      <c r="AY504">
        <f t="shared" si="188"/>
        <v>9.9526475172872399E-5</v>
      </c>
      <c r="AZ504">
        <f t="shared" si="189"/>
        <v>1.6040108888214569E-4</v>
      </c>
      <c r="BB504">
        <f t="shared" si="190"/>
        <v>2.0981387478849408E-4</v>
      </c>
      <c r="BD504">
        <f t="shared" si="191"/>
        <v>8.207463496644207E-5</v>
      </c>
      <c r="BF504">
        <f t="shared" si="192"/>
        <v>-5.5736429258245214E-6</v>
      </c>
      <c r="BG504">
        <f t="shared" si="193"/>
        <v>5.7079128375846198</v>
      </c>
      <c r="BI504">
        <f t="shared" si="194"/>
        <v>-20795709</v>
      </c>
      <c r="BL504">
        <f t="shared" si="195"/>
        <v>2.0981387478849408E-4</v>
      </c>
      <c r="BM504">
        <f>CD504/U504</f>
        <v>7.5524739596991607E-6</v>
      </c>
      <c r="BN504">
        <f>CD504/(U504-K504-J504)</f>
        <v>-8.3700934026331988E-6</v>
      </c>
      <c r="BP504">
        <f t="shared" si="196"/>
        <v>32.377419354838715</v>
      </c>
      <c r="BR504">
        <f t="shared" si="197"/>
        <v>1.931753601890556E-4</v>
      </c>
      <c r="BT504">
        <f t="shared" si="198"/>
        <v>57.651612903225811</v>
      </c>
      <c r="BU504">
        <f t="shared" si="199"/>
        <v>0.17519538725527622</v>
      </c>
      <c r="BW504">
        <f t="shared" si="200"/>
        <v>2.9232158790129272</v>
      </c>
      <c r="BX504">
        <f t="shared" si="201"/>
        <v>1.1704111867238743E-3</v>
      </c>
      <c r="BY504">
        <f t="shared" si="202"/>
        <v>-1032.6130218132287</v>
      </c>
      <c r="CA504">
        <f t="shared" si="203"/>
        <v>0.17841791820535904</v>
      </c>
      <c r="CB504">
        <f t="shared" si="204"/>
        <v>0.99632378990939352</v>
      </c>
      <c r="CD504" s="4">
        <v>23.76</v>
      </c>
    </row>
    <row r="505" spans="1:82" x14ac:dyDescent="0.3">
      <c r="A505" t="s">
        <v>1187</v>
      </c>
      <c r="B505" t="s">
        <v>1224</v>
      </c>
      <c r="C505" t="s">
        <v>1189</v>
      </c>
      <c r="D505" t="s">
        <v>44</v>
      </c>
      <c r="E505">
        <v>7501</v>
      </c>
      <c r="F505">
        <v>247</v>
      </c>
      <c r="G505">
        <v>21972</v>
      </c>
      <c r="H505">
        <v>4319</v>
      </c>
      <c r="I505">
        <v>1696</v>
      </c>
      <c r="J505">
        <v>3544</v>
      </c>
      <c r="K505">
        <v>3038</v>
      </c>
      <c r="L505">
        <v>2364</v>
      </c>
      <c r="M505">
        <v>626</v>
      </c>
      <c r="N505">
        <v>2952</v>
      </c>
      <c r="O505">
        <v>879</v>
      </c>
      <c r="P505">
        <v>21972</v>
      </c>
      <c r="Q505">
        <v>2022</v>
      </c>
      <c r="S505">
        <v>2024</v>
      </c>
      <c r="T505">
        <v>-18</v>
      </c>
      <c r="U505">
        <v>10814</v>
      </c>
      <c r="V505">
        <v>2022</v>
      </c>
      <c r="W505">
        <v>3139</v>
      </c>
      <c r="X505">
        <v>2024</v>
      </c>
      <c r="Y505">
        <v>2024</v>
      </c>
      <c r="Z505">
        <v>2022</v>
      </c>
      <c r="AA505">
        <v>107</v>
      </c>
      <c r="AB505">
        <v>13980</v>
      </c>
      <c r="AC505">
        <v>2022</v>
      </c>
      <c r="AD505">
        <v>11958</v>
      </c>
      <c r="AE505">
        <v>2024</v>
      </c>
      <c r="AF505">
        <v>1554</v>
      </c>
      <c r="AG505">
        <v>2024</v>
      </c>
      <c r="AH505">
        <v>2104</v>
      </c>
      <c r="AI505">
        <v>-550</v>
      </c>
      <c r="AK505">
        <v>1840</v>
      </c>
      <c r="AL505">
        <v>2022</v>
      </c>
      <c r="AM505">
        <v>-389</v>
      </c>
      <c r="AN505">
        <v>2024</v>
      </c>
      <c r="AO505">
        <f t="shared" si="205"/>
        <v>2553.0874524714827</v>
      </c>
      <c r="AP505">
        <f t="shared" si="206"/>
        <v>4549</v>
      </c>
      <c r="AQ505">
        <f t="shared" si="207"/>
        <v>18934</v>
      </c>
      <c r="AS505">
        <f t="shared" si="182"/>
        <v>19020</v>
      </c>
      <c r="AT505">
        <f t="shared" si="183"/>
        <v>7776</v>
      </c>
      <c r="AU505" s="3">
        <f t="shared" si="184"/>
        <v>23760000000</v>
      </c>
      <c r="AV505">
        <f t="shared" si="185"/>
        <v>0.13423172725927879</v>
      </c>
      <c r="AW505">
        <f t="shared" si="186"/>
        <v>0.10641430073606729</v>
      </c>
      <c r="AX505">
        <f t="shared" si="187"/>
        <v>0.23648457321892208</v>
      </c>
      <c r="AY505">
        <f t="shared" si="188"/>
        <v>9.2117240123793923E-2</v>
      </c>
      <c r="AZ505">
        <f t="shared" si="189"/>
        <v>0.18747684327528713</v>
      </c>
      <c r="BB505">
        <f t="shared" si="190"/>
        <v>9.6740273396424811E-2</v>
      </c>
      <c r="BD505">
        <f t="shared" si="191"/>
        <v>8.2429245283018862</v>
      </c>
      <c r="BF505">
        <f t="shared" si="192"/>
        <v>1.41440712262242</v>
      </c>
      <c r="BG505">
        <f t="shared" si="193"/>
        <v>2.0318106158683187</v>
      </c>
      <c r="BI505">
        <f t="shared" si="194"/>
        <v>-16726</v>
      </c>
      <c r="BL505">
        <f t="shared" si="195"/>
        <v>9.6740273396424811E-2</v>
      </c>
      <c r="BM505">
        <f>CD505/U505</f>
        <v>2.1971518402071392E-3</v>
      </c>
      <c r="BN505">
        <f>CD505/(U505-K505-J505)</f>
        <v>5.6143667296786395E-3</v>
      </c>
      <c r="BP505">
        <f t="shared" si="196"/>
        <v>0.11115879828326181</v>
      </c>
      <c r="BR505">
        <f t="shared" si="197"/>
        <v>0.13423172725927879</v>
      </c>
      <c r="BT505">
        <f t="shared" si="198"/>
        <v>0.14477825464949928</v>
      </c>
      <c r="BU505">
        <f t="shared" si="199"/>
        <v>0.2617877298379756</v>
      </c>
      <c r="BW505">
        <f t="shared" si="200"/>
        <v>0.29027186979840947</v>
      </c>
      <c r="BX505">
        <f t="shared" si="201"/>
        <v>2.4401579279628061E-3</v>
      </c>
      <c r="BY505">
        <f t="shared" si="202"/>
        <v>0.325560009266044</v>
      </c>
      <c r="CA505">
        <f t="shared" si="203"/>
        <v>1.4630758807588076</v>
      </c>
      <c r="CB505">
        <f t="shared" si="204"/>
        <v>2.3289295392953928</v>
      </c>
      <c r="CD505" s="4">
        <v>23.76</v>
      </c>
    </row>
    <row r="506" spans="1:82" x14ac:dyDescent="0.3">
      <c r="A506" t="s">
        <v>1225</v>
      </c>
      <c r="B506" t="s">
        <v>1226</v>
      </c>
      <c r="C506" t="s">
        <v>113</v>
      </c>
      <c r="D506" t="s">
        <v>44</v>
      </c>
      <c r="E506">
        <v>5076073</v>
      </c>
      <c r="F506">
        <v>4881</v>
      </c>
      <c r="G506">
        <v>59594529</v>
      </c>
      <c r="I506">
        <v>40986578</v>
      </c>
      <c r="J506">
        <v>3571333</v>
      </c>
      <c r="L506">
        <v>14.4</v>
      </c>
      <c r="N506">
        <v>6720957</v>
      </c>
      <c r="O506">
        <v>1123999</v>
      </c>
      <c r="P506">
        <v>59594529</v>
      </c>
      <c r="R506">
        <v>25701627</v>
      </c>
      <c r="S506">
        <v>1736880</v>
      </c>
      <c r="T506">
        <v>163.19999999999999</v>
      </c>
      <c r="U506">
        <v>15039387</v>
      </c>
      <c r="V506">
        <v>170809</v>
      </c>
      <c r="W506">
        <v>3929141</v>
      </c>
      <c r="Y506">
        <v>60352</v>
      </c>
      <c r="AA506">
        <v>26472</v>
      </c>
      <c r="AB506">
        <v>11900.8</v>
      </c>
      <c r="AE506">
        <v>2408.6999999999998</v>
      </c>
      <c r="AF506">
        <v>512.6</v>
      </c>
      <c r="AH506">
        <v>1243.9000000000001</v>
      </c>
      <c r="AI506">
        <v>424.7</v>
      </c>
      <c r="AJ506">
        <v>512571</v>
      </c>
      <c r="AK506">
        <v>2159737</v>
      </c>
      <c r="AM506">
        <v>342.9</v>
      </c>
      <c r="AO506">
        <f t="shared" si="205"/>
        <v>1586.3068092290375</v>
      </c>
      <c r="AP506">
        <f t="shared" si="206"/>
        <v>-1644884</v>
      </c>
      <c r="AQ506">
        <f t="shared" si="207"/>
        <v>59594529</v>
      </c>
      <c r="AS506">
        <f t="shared" si="182"/>
        <v>52873572</v>
      </c>
      <c r="AT506">
        <f t="shared" si="183"/>
        <v>15039387</v>
      </c>
      <c r="AU506" s="3">
        <f t="shared" si="184"/>
        <v>23680000000</v>
      </c>
      <c r="AV506">
        <f t="shared" si="185"/>
        <v>3.0001884669888344E-5</v>
      </c>
      <c r="AW506">
        <f t="shared" si="186"/>
        <v>4.5555840259856093E-5</v>
      </c>
      <c r="AX506">
        <f t="shared" si="187"/>
        <v>1.054756816616123E-4</v>
      </c>
      <c r="AY506">
        <f t="shared" si="188"/>
        <v>4.0418139725544264E-5</v>
      </c>
      <c r="AZ506">
        <f t="shared" si="189"/>
        <v>1.6015771535507757E-4</v>
      </c>
      <c r="BB506">
        <f t="shared" si="190"/>
        <v>4.0847192998422731E-2</v>
      </c>
      <c r="BD506">
        <f t="shared" si="191"/>
        <v>2.9035846808191692E-4</v>
      </c>
      <c r="BF506">
        <f t="shared" si="192"/>
        <v>3.498171681487776E-4</v>
      </c>
      <c r="BG506">
        <f t="shared" si="193"/>
        <v>3.9625637002359206</v>
      </c>
      <c r="BI506">
        <f t="shared" si="194"/>
        <v>-48126475</v>
      </c>
      <c r="BL506">
        <f t="shared" si="195"/>
        <v>4.0847192998422731E-2</v>
      </c>
      <c r="BM506">
        <f>CD506/U506</f>
        <v>1.5745322598587296E-6</v>
      </c>
      <c r="BN506">
        <f>CD506/(U506-K506-J506)</f>
        <v>2.0648664542388794E-6</v>
      </c>
      <c r="BP506">
        <f t="shared" si="196"/>
        <v>4.3072734606076905E-2</v>
      </c>
      <c r="BR506">
        <f t="shared" si="197"/>
        <v>3.000188466988834E-5</v>
      </c>
      <c r="BT506">
        <f t="shared" si="198"/>
        <v>0.202398158107018</v>
      </c>
      <c r="BU506">
        <f t="shared" si="199"/>
        <v>0.25236187368810314</v>
      </c>
      <c r="BW506">
        <f t="shared" si="200"/>
        <v>0.26125672542371575</v>
      </c>
      <c r="BX506">
        <f t="shared" si="201"/>
        <v>1.4733914334225506E-3</v>
      </c>
      <c r="BY506">
        <f t="shared" si="202"/>
        <v>-138.21619090645598</v>
      </c>
      <c r="CA506">
        <f t="shared" si="203"/>
        <v>0</v>
      </c>
      <c r="CB506">
        <f t="shared" si="204"/>
        <v>0.75526044877239951</v>
      </c>
      <c r="CD506" s="4">
        <v>23.68</v>
      </c>
    </row>
    <row r="507" spans="1:82" x14ac:dyDescent="0.3">
      <c r="A507" t="s">
        <v>1227</v>
      </c>
      <c r="B507" t="s">
        <v>1228</v>
      </c>
      <c r="C507" t="s">
        <v>284</v>
      </c>
      <c r="D507" t="s">
        <v>252</v>
      </c>
      <c r="AO507" t="e">
        <f t="shared" si="205"/>
        <v>#DIV/0!</v>
      </c>
      <c r="AP507">
        <f t="shared" si="206"/>
        <v>0</v>
      </c>
      <c r="AQ507">
        <f t="shared" si="207"/>
        <v>0</v>
      </c>
      <c r="AS507">
        <f t="shared" si="182"/>
        <v>0</v>
      </c>
      <c r="AT507">
        <f t="shared" si="183"/>
        <v>0</v>
      </c>
      <c r="AU507" s="3">
        <f t="shared" si="184"/>
        <v>23540000000</v>
      </c>
      <c r="AV507" t="e">
        <f t="shared" si="185"/>
        <v>#DIV/0!</v>
      </c>
      <c r="AW507" t="e">
        <f t="shared" si="186"/>
        <v>#DIV/0!</v>
      </c>
      <c r="AX507" t="e">
        <f t="shared" si="187"/>
        <v>#DIV/0!</v>
      </c>
      <c r="AY507" t="e">
        <f t="shared" si="188"/>
        <v>#DIV/0!</v>
      </c>
      <c r="AZ507" t="e">
        <f t="shared" si="189"/>
        <v>#DIV/0!</v>
      </c>
      <c r="BB507" t="e">
        <f t="shared" si="190"/>
        <v>#DIV/0!</v>
      </c>
      <c r="BD507" t="e">
        <f t="shared" si="191"/>
        <v>#DIV/0!</v>
      </c>
      <c r="BF507" t="e">
        <f t="shared" si="192"/>
        <v>#DIV/0!</v>
      </c>
      <c r="BG507" t="e">
        <f t="shared" si="193"/>
        <v>#DIV/0!</v>
      </c>
      <c r="BI507">
        <f t="shared" si="194"/>
        <v>0</v>
      </c>
      <c r="BL507" t="e">
        <f t="shared" si="195"/>
        <v>#DIV/0!</v>
      </c>
      <c r="BM507" t="e">
        <f>CD507/U507</f>
        <v>#DIV/0!</v>
      </c>
      <c r="BN507" t="e">
        <f>CD507/(U507-K507-J507)</f>
        <v>#DIV/0!</v>
      </c>
      <c r="BP507" t="e">
        <f t="shared" si="196"/>
        <v>#DIV/0!</v>
      </c>
      <c r="BR507" t="e">
        <f t="shared" si="197"/>
        <v>#DIV/0!</v>
      </c>
      <c r="BT507" t="e">
        <f t="shared" si="198"/>
        <v>#DIV/0!</v>
      </c>
      <c r="BU507" t="e">
        <f t="shared" si="199"/>
        <v>#DIV/0!</v>
      </c>
      <c r="BW507" t="e">
        <f t="shared" si="200"/>
        <v>#DIV/0!</v>
      </c>
      <c r="BX507" t="e">
        <f t="shared" si="201"/>
        <v>#DIV/0!</v>
      </c>
      <c r="BY507" t="e">
        <f t="shared" si="202"/>
        <v>#DIV/0!</v>
      </c>
      <c r="CA507" t="e">
        <f t="shared" si="203"/>
        <v>#DIV/0!</v>
      </c>
      <c r="CB507" t="e">
        <f t="shared" si="204"/>
        <v>#DIV/0!</v>
      </c>
      <c r="CD507" s="4">
        <v>23.54</v>
      </c>
    </row>
    <row r="508" spans="1:82" x14ac:dyDescent="0.3">
      <c r="A508" t="s">
        <v>1229</v>
      </c>
      <c r="B508" t="s">
        <v>1230</v>
      </c>
      <c r="C508" t="s">
        <v>501</v>
      </c>
      <c r="D508" t="s">
        <v>110</v>
      </c>
      <c r="E508">
        <v>319</v>
      </c>
      <c r="F508">
        <v>3558</v>
      </c>
      <c r="G508">
        <v>13157</v>
      </c>
      <c r="H508">
        <v>2028</v>
      </c>
      <c r="I508">
        <v>2028</v>
      </c>
      <c r="J508">
        <v>2028</v>
      </c>
      <c r="K508">
        <v>-4</v>
      </c>
      <c r="L508">
        <v>2028</v>
      </c>
      <c r="M508">
        <v>19</v>
      </c>
      <c r="N508">
        <v>245</v>
      </c>
      <c r="O508">
        <v>1901</v>
      </c>
      <c r="P508">
        <v>4644</v>
      </c>
      <c r="Q508">
        <v>2028</v>
      </c>
      <c r="R508">
        <v>2614</v>
      </c>
      <c r="S508">
        <v>2028</v>
      </c>
      <c r="T508">
        <v>1984</v>
      </c>
      <c r="U508">
        <v>1004</v>
      </c>
      <c r="Y508">
        <v>2028</v>
      </c>
      <c r="Z508">
        <v>2028</v>
      </c>
      <c r="AB508">
        <v>3726</v>
      </c>
      <c r="AC508">
        <v>2028</v>
      </c>
      <c r="AD508">
        <v>2067</v>
      </c>
      <c r="AE508">
        <v>2028</v>
      </c>
      <c r="AF508">
        <v>2028</v>
      </c>
      <c r="AG508">
        <v>2028</v>
      </c>
      <c r="AH508">
        <v>1672</v>
      </c>
      <c r="AI508">
        <v>623</v>
      </c>
      <c r="AJ508">
        <v>1004</v>
      </c>
      <c r="AK508">
        <v>2028</v>
      </c>
      <c r="AL508">
        <v>2028</v>
      </c>
      <c r="AM508">
        <v>2028</v>
      </c>
      <c r="AN508">
        <v>0</v>
      </c>
      <c r="AO508">
        <f t="shared" si="205"/>
        <v>1272.3516746411485</v>
      </c>
      <c r="AP508">
        <f t="shared" si="206"/>
        <v>74</v>
      </c>
      <c r="AQ508">
        <f t="shared" si="207"/>
        <v>13161</v>
      </c>
      <c r="AS508">
        <f t="shared" si="182"/>
        <v>12912</v>
      </c>
      <c r="AT508">
        <f t="shared" si="183"/>
        <v>1008</v>
      </c>
      <c r="AU508" s="3">
        <f t="shared" si="184"/>
        <v>23520000000</v>
      </c>
      <c r="AV508">
        <f t="shared" si="185"/>
        <v>9.8540247416445834E-2</v>
      </c>
      <c r="AW508">
        <f t="shared" si="186"/>
        <v>0.15706319702602231</v>
      </c>
      <c r="AX508">
        <f t="shared" si="187"/>
        <v>0.42582050690801487</v>
      </c>
      <c r="AY508">
        <f t="shared" si="188"/>
        <v>0.15413848141673633</v>
      </c>
      <c r="AZ508">
        <f t="shared" si="189"/>
        <v>0.67871485943775101</v>
      </c>
      <c r="BB508">
        <f t="shared" si="190"/>
        <v>0.15706319702602231</v>
      </c>
      <c r="BD508">
        <f t="shared" si="191"/>
        <v>1.8372781065088757</v>
      </c>
      <c r="BF508">
        <f t="shared" si="192"/>
        <v>0.68987224588039253</v>
      </c>
      <c r="BG508">
        <f t="shared" si="193"/>
        <v>13.104581673306773</v>
      </c>
      <c r="BI508">
        <f t="shared" si="194"/>
        <v>-14181</v>
      </c>
      <c r="BL508">
        <f t="shared" si="195"/>
        <v>0.15706319702602231</v>
      </c>
      <c r="BM508">
        <f>CD508/U508</f>
        <v>2.342629482071713E-2</v>
      </c>
      <c r="BN508">
        <f>CD508/(U508-K508-J508)</f>
        <v>-2.3058823529411764E-2</v>
      </c>
      <c r="BP508">
        <f t="shared" si="196"/>
        <v>0.54428341384863121</v>
      </c>
      <c r="BR508">
        <f t="shared" si="197"/>
        <v>9.8540247416445834E-2</v>
      </c>
      <c r="BT508">
        <f t="shared" si="198"/>
        <v>0.54428341384863121</v>
      </c>
      <c r="BU508">
        <f t="shared" si="199"/>
        <v>7.661320969825948E-2</v>
      </c>
      <c r="BW508">
        <f t="shared" si="200"/>
        <v>0</v>
      </c>
      <c r="BX508">
        <f t="shared" si="201"/>
        <v>4.6854244656442459E-3</v>
      </c>
      <c r="BY508">
        <f t="shared" si="202"/>
        <v>2.0189074019301763E-2</v>
      </c>
      <c r="CA508">
        <f t="shared" si="203"/>
        <v>8.277551020408163</v>
      </c>
      <c r="CB508">
        <f t="shared" si="204"/>
        <v>1.2244897959183674</v>
      </c>
      <c r="CD508" s="4">
        <v>23.52</v>
      </c>
    </row>
    <row r="509" spans="1:82" x14ac:dyDescent="0.3">
      <c r="A509" t="s">
        <v>1231</v>
      </c>
      <c r="B509" t="s">
        <v>1232</v>
      </c>
      <c r="C509" t="s">
        <v>241</v>
      </c>
      <c r="D509" t="s">
        <v>44</v>
      </c>
      <c r="E509">
        <v>8675974</v>
      </c>
      <c r="G509">
        <v>10988421</v>
      </c>
      <c r="H509">
        <v>1349380</v>
      </c>
      <c r="I509">
        <v>330475</v>
      </c>
      <c r="J509">
        <v>307295</v>
      </c>
      <c r="K509">
        <v>33410</v>
      </c>
      <c r="L509">
        <v>26640</v>
      </c>
      <c r="N509">
        <v>1903294</v>
      </c>
      <c r="O509">
        <v>49449</v>
      </c>
      <c r="P509">
        <v>2053337</v>
      </c>
      <c r="R509">
        <v>4450</v>
      </c>
      <c r="S509">
        <v>8345</v>
      </c>
      <c r="T509">
        <v>4450</v>
      </c>
      <c r="U509">
        <v>10988421</v>
      </c>
      <c r="W509">
        <v>3799518</v>
      </c>
      <c r="Y509">
        <v>305</v>
      </c>
      <c r="AA509">
        <v>4990</v>
      </c>
      <c r="AB509">
        <v>4665433</v>
      </c>
      <c r="AC509">
        <v>124561</v>
      </c>
      <c r="AD509">
        <v>3535806</v>
      </c>
      <c r="AE509">
        <v>813295</v>
      </c>
      <c r="AF509">
        <v>1010238</v>
      </c>
      <c r="AG509">
        <v>333767</v>
      </c>
      <c r="AH509">
        <v>1315584</v>
      </c>
      <c r="AI509">
        <v>305346</v>
      </c>
      <c r="AK509">
        <v>1945308</v>
      </c>
      <c r="AL509">
        <v>-136560</v>
      </c>
      <c r="AM509">
        <v>122632</v>
      </c>
      <c r="AN509">
        <v>1808748</v>
      </c>
      <c r="AO509">
        <f t="shared" si="205"/>
        <v>624529.87738525239</v>
      </c>
      <c r="AP509">
        <f t="shared" si="206"/>
        <v>6772680</v>
      </c>
      <c r="AQ509">
        <f t="shared" si="207"/>
        <v>10955011</v>
      </c>
      <c r="AS509">
        <f t="shared" si="182"/>
        <v>9085127</v>
      </c>
      <c r="AT509">
        <f t="shared" si="183"/>
        <v>10955011</v>
      </c>
      <c r="AU509" s="3">
        <f t="shared" si="184"/>
        <v>23470000000</v>
      </c>
      <c r="AV509">
        <f t="shared" si="185"/>
        <v>6.8742008492038958E-2</v>
      </c>
      <c r="AW509">
        <f t="shared" si="186"/>
        <v>8.9519387015723609E-2</v>
      </c>
      <c r="AX509">
        <f t="shared" si="187"/>
        <v>5.6812262909776014E-2</v>
      </c>
      <c r="AY509">
        <f t="shared" si="188"/>
        <v>7.4013818727913683E-2</v>
      </c>
      <c r="AZ509">
        <f t="shared" si="189"/>
        <v>7.3983857356281171E-2</v>
      </c>
      <c r="BB509">
        <f t="shared" si="190"/>
        <v>0.21412006678607795</v>
      </c>
      <c r="BD509">
        <f t="shared" si="191"/>
        <v>14.117355321885166</v>
      </c>
      <c r="BF509">
        <f t="shared" si="192"/>
        <v>0.51327283986922601</v>
      </c>
      <c r="BG509">
        <f t="shared" si="193"/>
        <v>1</v>
      </c>
      <c r="BI509">
        <f t="shared" si="194"/>
        <v>-307295</v>
      </c>
      <c r="BL509">
        <f t="shared" si="195"/>
        <v>0.21412006678607795</v>
      </c>
      <c r="BM509">
        <f>CD509/U509</f>
        <v>2.1358846735122359E-6</v>
      </c>
      <c r="BN509">
        <f>CD509/(U509-K509-J509)</f>
        <v>2.2042285876144704E-6</v>
      </c>
      <c r="BP509">
        <f t="shared" si="196"/>
        <v>0.21653681448217132</v>
      </c>
      <c r="BR509">
        <f t="shared" si="197"/>
        <v>6.8742008492038958E-2</v>
      </c>
      <c r="BT509">
        <f t="shared" si="198"/>
        <v>0.17432358368451545</v>
      </c>
      <c r="BU509">
        <f t="shared" si="199"/>
        <v>0.99695952676003219</v>
      </c>
      <c r="BW509">
        <f t="shared" si="200"/>
        <v>0.34577470229799168</v>
      </c>
      <c r="BX509">
        <f t="shared" si="201"/>
        <v>5.2139893260847211E-6</v>
      </c>
      <c r="BY509">
        <f t="shared" si="202"/>
        <v>1.4516733084365976</v>
      </c>
      <c r="CA509">
        <f t="shared" si="203"/>
        <v>0.70897086839973222</v>
      </c>
      <c r="CB509">
        <f t="shared" si="204"/>
        <v>4.5583992804054443</v>
      </c>
      <c r="CD509" s="4">
        <v>23.47</v>
      </c>
    </row>
    <row r="510" spans="1:82" x14ac:dyDescent="0.3">
      <c r="A510" t="s">
        <v>1233</v>
      </c>
      <c r="B510" t="s">
        <v>1234</v>
      </c>
      <c r="C510" t="s">
        <v>597</v>
      </c>
      <c r="D510" t="s">
        <v>44</v>
      </c>
      <c r="E510">
        <v>20761999</v>
      </c>
      <c r="F510">
        <v>2208175</v>
      </c>
      <c r="G510">
        <v>10146811</v>
      </c>
      <c r="H510">
        <v>171701</v>
      </c>
      <c r="J510">
        <v>297209</v>
      </c>
      <c r="K510">
        <v>303598</v>
      </c>
      <c r="L510">
        <v>28815</v>
      </c>
      <c r="M510">
        <v>581329</v>
      </c>
      <c r="N510">
        <v>23890959</v>
      </c>
      <c r="O510">
        <v>2346401</v>
      </c>
      <c r="P510">
        <v>3531054</v>
      </c>
      <c r="Q510">
        <v>125000</v>
      </c>
      <c r="R510">
        <v>124637</v>
      </c>
      <c r="S510">
        <v>280770</v>
      </c>
      <c r="T510">
        <v>2043701</v>
      </c>
      <c r="U510">
        <v>6615757</v>
      </c>
      <c r="W510">
        <v>2475330</v>
      </c>
      <c r="Z510">
        <v>185.51</v>
      </c>
      <c r="AA510">
        <v>292338</v>
      </c>
      <c r="AB510">
        <v>2587911</v>
      </c>
      <c r="AC510">
        <v>2204084</v>
      </c>
      <c r="AD510">
        <v>2402764</v>
      </c>
      <c r="AE510">
        <v>866641</v>
      </c>
      <c r="AF510">
        <v>676338</v>
      </c>
      <c r="AG510">
        <v>107648</v>
      </c>
      <c r="AH510">
        <v>796207</v>
      </c>
      <c r="AI510">
        <v>184650</v>
      </c>
      <c r="AJ510">
        <v>185.51</v>
      </c>
      <c r="AK510">
        <v>1148087</v>
      </c>
      <c r="AL510">
        <v>41</v>
      </c>
      <c r="AN510">
        <v>787191</v>
      </c>
      <c r="AO510">
        <f t="shared" si="205"/>
        <v>665656.50645749166</v>
      </c>
      <c r="AP510">
        <f t="shared" si="206"/>
        <v>-3128960</v>
      </c>
      <c r="AQ510">
        <f t="shared" si="207"/>
        <v>9843213</v>
      </c>
      <c r="AS510">
        <f t="shared" si="182"/>
        <v>-13744148</v>
      </c>
      <c r="AT510">
        <f t="shared" si="183"/>
        <v>6312159</v>
      </c>
      <c r="AU510" s="3">
        <f t="shared" si="184"/>
        <v>23440000000</v>
      </c>
      <c r="AV510">
        <f t="shared" si="185"/>
        <v>-4.8431994944866108E-2</v>
      </c>
      <c r="AW510">
        <f t="shared" si="186"/>
        <v>-6.3055272687692246E-2</v>
      </c>
      <c r="AX510">
        <f t="shared" si="187"/>
        <v>7.6870458457964877E-2</v>
      </c>
      <c r="AY510">
        <f t="shared" si="188"/>
        <v>8.5410184539753423E-2</v>
      </c>
      <c r="AZ510">
        <f t="shared" si="189"/>
        <v>0.10008028216084655</v>
      </c>
      <c r="BB510">
        <f t="shared" si="190"/>
        <v>-8.3532787918174339E-2</v>
      </c>
      <c r="BD510" t="e">
        <f t="shared" si="191"/>
        <v>#DIV/0!</v>
      </c>
      <c r="BF510">
        <f t="shared" si="192"/>
        <v>-0.15200147542827508</v>
      </c>
      <c r="BG510">
        <f t="shared" si="193"/>
        <v>1.5337339324887538</v>
      </c>
      <c r="BI510">
        <f t="shared" si="194"/>
        <v>-3828263</v>
      </c>
      <c r="BL510">
        <f t="shared" si="195"/>
        <v>-8.3532787918174339E-2</v>
      </c>
      <c r="BM510">
        <f>CD510/U510</f>
        <v>3.5430563728383616E-6</v>
      </c>
      <c r="BN510">
        <f>CD510/(U510-K510-J510)</f>
        <v>3.8969567494326634E-6</v>
      </c>
      <c r="BP510">
        <f t="shared" si="196"/>
        <v>0.26134515445082929</v>
      </c>
      <c r="BR510">
        <f t="shared" si="197"/>
        <v>-4.8431994944866108E-2</v>
      </c>
      <c r="BT510">
        <f t="shared" si="198"/>
        <v>0.33488052718969086</v>
      </c>
      <c r="BU510">
        <f t="shared" si="199"/>
        <v>0.62208303672947096</v>
      </c>
      <c r="BW510">
        <f t="shared" si="200"/>
        <v>0.37415672915435072</v>
      </c>
      <c r="BX510">
        <f t="shared" si="201"/>
        <v>1.2595564575898548E-6</v>
      </c>
      <c r="BY510">
        <f t="shared" si="202"/>
        <v>-1.2090675279408625</v>
      </c>
      <c r="CA510">
        <f t="shared" si="203"/>
        <v>7.1868609376459103E-3</v>
      </c>
      <c r="CB510">
        <f t="shared" si="204"/>
        <v>0.84469903447576133</v>
      </c>
      <c r="CD510" s="4">
        <v>23.44</v>
      </c>
    </row>
    <row r="511" spans="1:82" x14ac:dyDescent="0.3">
      <c r="A511" t="s">
        <v>1235</v>
      </c>
      <c r="B511" t="s">
        <v>1236</v>
      </c>
      <c r="C511" t="s">
        <v>408</v>
      </c>
      <c r="D511" t="s">
        <v>44</v>
      </c>
      <c r="E511">
        <v>3000140</v>
      </c>
      <c r="F511">
        <v>3000140</v>
      </c>
      <c r="G511">
        <v>3000140</v>
      </c>
      <c r="H511">
        <v>2691.3</v>
      </c>
      <c r="I511">
        <v>4361.3999999999996</v>
      </c>
      <c r="J511">
        <v>1587.9</v>
      </c>
      <c r="K511">
        <v>257.89999999999998</v>
      </c>
      <c r="L511">
        <v>1160.0999999999999</v>
      </c>
      <c r="M511">
        <v>3000140</v>
      </c>
      <c r="N511">
        <v>3000140</v>
      </c>
      <c r="O511">
        <v>3000140</v>
      </c>
      <c r="P511">
        <v>3000140</v>
      </c>
      <c r="Q511">
        <v>794</v>
      </c>
      <c r="R511">
        <v>3345.9</v>
      </c>
      <c r="S511">
        <v>574.5</v>
      </c>
      <c r="T511">
        <v>3000140</v>
      </c>
      <c r="U511">
        <v>3000140</v>
      </c>
      <c r="W511">
        <v>8120.9</v>
      </c>
      <c r="AA511">
        <v>62.4</v>
      </c>
      <c r="AB511">
        <v>3000140</v>
      </c>
      <c r="AC511">
        <v>3866.2</v>
      </c>
      <c r="AD511">
        <v>3216.1</v>
      </c>
      <c r="AE511">
        <v>1767.7</v>
      </c>
      <c r="AF511">
        <v>1574.6</v>
      </c>
      <c r="AG511">
        <v>612.70000000000005</v>
      </c>
      <c r="AH511">
        <v>1837.4</v>
      </c>
      <c r="AI511">
        <v>-262.8</v>
      </c>
      <c r="AJ511">
        <v>3000140</v>
      </c>
      <c r="AK511">
        <v>1906.4</v>
      </c>
      <c r="AM511">
        <v>642.9</v>
      </c>
      <c r="AO511">
        <f t="shared" si="205"/>
        <v>2020.5309350168716</v>
      </c>
      <c r="AP511">
        <f t="shared" si="206"/>
        <v>0</v>
      </c>
      <c r="AQ511">
        <f t="shared" si="207"/>
        <v>2999882.1</v>
      </c>
      <c r="AS511">
        <f t="shared" si="182"/>
        <v>0</v>
      </c>
      <c r="AT511">
        <f t="shared" si="183"/>
        <v>2999882.1</v>
      </c>
      <c r="AU511" s="3">
        <f t="shared" si="184"/>
        <v>23380000000</v>
      </c>
      <c r="AV511" t="e">
        <f t="shared" si="185"/>
        <v>#DIV/0!</v>
      </c>
      <c r="AW511" t="e">
        <f t="shared" si="186"/>
        <v>#DIV/0!</v>
      </c>
      <c r="AX511">
        <f t="shared" si="187"/>
        <v>3.3673944132888323E-4</v>
      </c>
      <c r="AY511">
        <f t="shared" si="188"/>
        <v>5.8920583706093715E-4</v>
      </c>
      <c r="AZ511">
        <f t="shared" si="189"/>
        <v>2.9460291853046857E-4</v>
      </c>
      <c r="BB511" t="e">
        <f t="shared" si="190"/>
        <v>#DIV/0!</v>
      </c>
      <c r="BD511">
        <f t="shared" si="191"/>
        <v>687.88462420323754</v>
      </c>
      <c r="BF511">
        <f t="shared" si="192"/>
        <v>724.68900214982671</v>
      </c>
      <c r="BG511">
        <f t="shared" si="193"/>
        <v>1</v>
      </c>
      <c r="BI511">
        <f t="shared" si="194"/>
        <v>-1587.8999999999069</v>
      </c>
      <c r="BL511" t="e">
        <f t="shared" si="195"/>
        <v>#DIV/0!</v>
      </c>
      <c r="BM511">
        <f>CD511/U511</f>
        <v>7.7929696614158006E-6</v>
      </c>
      <c r="BN511">
        <f>CD511/(U511-K511-J511)</f>
        <v>7.7977671437312588E-6</v>
      </c>
      <c r="BP511">
        <f t="shared" si="196"/>
        <v>5.2484217403187851E-4</v>
      </c>
      <c r="BR511" t="e">
        <f t="shared" si="197"/>
        <v>#DIV/0!</v>
      </c>
      <c r="BT511">
        <f t="shared" si="198"/>
        <v>5.8920583706093715E-4</v>
      </c>
      <c r="BU511">
        <f t="shared" si="199"/>
        <v>0.9999140373449239</v>
      </c>
      <c r="BW511">
        <f t="shared" si="200"/>
        <v>2.7068403474504524E-3</v>
      </c>
      <c r="BX511">
        <f t="shared" si="201"/>
        <v>5.6970540917498203E-7</v>
      </c>
      <c r="BY511">
        <f t="shared" si="202"/>
        <v>0</v>
      </c>
      <c r="CA511">
        <f t="shared" si="203"/>
        <v>8.9705813728692668E-4</v>
      </c>
      <c r="CB511">
        <f t="shared" si="204"/>
        <v>0</v>
      </c>
      <c r="CD511" s="4">
        <v>23.38</v>
      </c>
    </row>
    <row r="512" spans="1:82" x14ac:dyDescent="0.3">
      <c r="A512" t="s">
        <v>1237</v>
      </c>
      <c r="B512" t="s">
        <v>1238</v>
      </c>
      <c r="C512" t="s">
        <v>164</v>
      </c>
      <c r="D512" t="s">
        <v>44</v>
      </c>
      <c r="E512">
        <v>-1238</v>
      </c>
      <c r="F512">
        <v>-535</v>
      </c>
      <c r="G512">
        <v>43768</v>
      </c>
      <c r="H512">
        <v>24</v>
      </c>
      <c r="I512">
        <v>32089</v>
      </c>
      <c r="J512">
        <v>12</v>
      </c>
      <c r="L512">
        <v>84</v>
      </c>
      <c r="M512">
        <v>42</v>
      </c>
      <c r="N512">
        <v>-1238</v>
      </c>
      <c r="O512">
        <v>-535</v>
      </c>
      <c r="P512">
        <v>43768</v>
      </c>
      <c r="Q512">
        <v>500</v>
      </c>
      <c r="R512">
        <v>10</v>
      </c>
      <c r="S512">
        <v>1320</v>
      </c>
      <c r="T512">
        <v>20397</v>
      </c>
      <c r="U512">
        <v>43768</v>
      </c>
      <c r="W512">
        <v>1572</v>
      </c>
      <c r="Y512">
        <v>0.01</v>
      </c>
      <c r="AA512">
        <v>17</v>
      </c>
      <c r="AB512">
        <v>4590</v>
      </c>
      <c r="AE512">
        <v>1139</v>
      </c>
      <c r="AF512">
        <v>671</v>
      </c>
      <c r="AH512">
        <v>828</v>
      </c>
      <c r="AI512">
        <v>157</v>
      </c>
      <c r="AJ512">
        <v>1037</v>
      </c>
      <c r="AK512">
        <v>2139</v>
      </c>
      <c r="AL512">
        <v>-112</v>
      </c>
      <c r="AM512">
        <v>877</v>
      </c>
      <c r="AN512">
        <v>2027</v>
      </c>
      <c r="AO512">
        <f t="shared" si="205"/>
        <v>923.03019323671504</v>
      </c>
      <c r="AP512">
        <f t="shared" si="206"/>
        <v>0</v>
      </c>
      <c r="AQ512">
        <f t="shared" si="207"/>
        <v>43768</v>
      </c>
      <c r="AS512">
        <f t="shared" si="182"/>
        <v>45006</v>
      </c>
      <c r="AT512">
        <f t="shared" si="183"/>
        <v>43768</v>
      </c>
      <c r="AU512" s="3">
        <f t="shared" si="184"/>
        <v>23350000000</v>
      </c>
      <c r="AV512">
        <f t="shared" si="185"/>
        <v>2.0509047532256033E-2</v>
      </c>
      <c r="AW512">
        <f t="shared" si="186"/>
        <v>2.5307736746211618E-2</v>
      </c>
      <c r="AX512">
        <f t="shared" si="187"/>
        <v>1.4385259771475338E-2</v>
      </c>
      <c r="AY512">
        <f t="shared" si="188"/>
        <v>2.6023578870407602E-2</v>
      </c>
      <c r="AZ512">
        <f t="shared" si="189"/>
        <v>1.7751110418452426E-2</v>
      </c>
      <c r="BB512">
        <f t="shared" si="190"/>
        <v>4.7526996400479936E-2</v>
      </c>
      <c r="BD512">
        <f t="shared" si="191"/>
        <v>0.14303967091526693</v>
      </c>
      <c r="BF512">
        <f t="shared" si="192"/>
        <v>0.10084365937252834</v>
      </c>
      <c r="BG512">
        <f t="shared" si="193"/>
        <v>1</v>
      </c>
      <c r="BI512">
        <f t="shared" si="194"/>
        <v>-12</v>
      </c>
      <c r="BL512">
        <f t="shared" si="195"/>
        <v>4.7526996400479936E-2</v>
      </c>
      <c r="BM512">
        <f>CD512/U512</f>
        <v>5.3349479071467746E-4</v>
      </c>
      <c r="BN512">
        <f>CD512/(U512-K512-J512)</f>
        <v>5.3364110064905382E-4</v>
      </c>
      <c r="BP512">
        <f t="shared" si="196"/>
        <v>0.14618736383442266</v>
      </c>
      <c r="BR512">
        <f t="shared" si="197"/>
        <v>2.0509047532256033E-2</v>
      </c>
      <c r="BT512">
        <f t="shared" si="198"/>
        <v>0.24814814814814815</v>
      </c>
      <c r="BU512">
        <f t="shared" si="199"/>
        <v>1</v>
      </c>
      <c r="BW512">
        <f t="shared" si="200"/>
        <v>3.5916651434838236E-2</v>
      </c>
      <c r="BX512">
        <f t="shared" si="201"/>
        <v>1.5119814902648133E-3</v>
      </c>
      <c r="BY512">
        <f t="shared" si="202"/>
        <v>2.2525614086955909E-4</v>
      </c>
      <c r="CA512">
        <f t="shared" si="203"/>
        <v>-1.9386106623586429E-2</v>
      </c>
      <c r="CB512">
        <f t="shared" si="204"/>
        <v>1.0339256865912763</v>
      </c>
      <c r="CD512" s="4">
        <v>23.35</v>
      </c>
    </row>
    <row r="513" spans="1:82" x14ac:dyDescent="0.3">
      <c r="A513" t="s">
        <v>1239</v>
      </c>
      <c r="B513" t="s">
        <v>1240</v>
      </c>
      <c r="C513" t="s">
        <v>1241</v>
      </c>
      <c r="D513" t="s">
        <v>252</v>
      </c>
      <c r="AO513" t="e">
        <f t="shared" si="205"/>
        <v>#DIV/0!</v>
      </c>
      <c r="AP513">
        <f t="shared" si="206"/>
        <v>0</v>
      </c>
      <c r="AQ513">
        <f t="shared" si="207"/>
        <v>0</v>
      </c>
      <c r="AS513">
        <f t="shared" si="182"/>
        <v>0</v>
      </c>
      <c r="AT513">
        <f t="shared" si="183"/>
        <v>0</v>
      </c>
      <c r="AU513" s="3">
        <f t="shared" si="184"/>
        <v>23310000000</v>
      </c>
      <c r="AV513" t="e">
        <f t="shared" si="185"/>
        <v>#DIV/0!</v>
      </c>
      <c r="AW513" t="e">
        <f t="shared" si="186"/>
        <v>#DIV/0!</v>
      </c>
      <c r="AX513" t="e">
        <f t="shared" si="187"/>
        <v>#DIV/0!</v>
      </c>
      <c r="AY513" t="e">
        <f t="shared" si="188"/>
        <v>#DIV/0!</v>
      </c>
      <c r="AZ513" t="e">
        <f t="shared" si="189"/>
        <v>#DIV/0!</v>
      </c>
      <c r="BB513" t="e">
        <f t="shared" si="190"/>
        <v>#DIV/0!</v>
      </c>
      <c r="BD513" t="e">
        <f t="shared" si="191"/>
        <v>#DIV/0!</v>
      </c>
      <c r="BF513" t="e">
        <f t="shared" si="192"/>
        <v>#DIV/0!</v>
      </c>
      <c r="BG513" t="e">
        <f t="shared" si="193"/>
        <v>#DIV/0!</v>
      </c>
      <c r="BI513">
        <f t="shared" si="194"/>
        <v>0</v>
      </c>
      <c r="BL513" t="e">
        <f t="shared" si="195"/>
        <v>#DIV/0!</v>
      </c>
      <c r="BM513" t="e">
        <f>CD513/U513</f>
        <v>#DIV/0!</v>
      </c>
      <c r="BN513" t="e">
        <f>CD513/(U513-K513-J513)</f>
        <v>#DIV/0!</v>
      </c>
      <c r="BP513" t="e">
        <f t="shared" si="196"/>
        <v>#DIV/0!</v>
      </c>
      <c r="BR513" t="e">
        <f t="shared" si="197"/>
        <v>#DIV/0!</v>
      </c>
      <c r="BT513" t="e">
        <f t="shared" si="198"/>
        <v>#DIV/0!</v>
      </c>
      <c r="BU513" t="e">
        <f t="shared" si="199"/>
        <v>#DIV/0!</v>
      </c>
      <c r="BW513" t="e">
        <f t="shared" si="200"/>
        <v>#DIV/0!</v>
      </c>
      <c r="BX513" t="e">
        <f t="shared" si="201"/>
        <v>#DIV/0!</v>
      </c>
      <c r="BY513" t="e">
        <f t="shared" si="202"/>
        <v>#DIV/0!</v>
      </c>
      <c r="CA513" t="e">
        <f t="shared" si="203"/>
        <v>#DIV/0!</v>
      </c>
      <c r="CB513" t="e">
        <f t="shared" si="204"/>
        <v>#DIV/0!</v>
      </c>
      <c r="CD513" s="4">
        <v>23.31</v>
      </c>
    </row>
    <row r="514" spans="1:82" x14ac:dyDescent="0.3">
      <c r="A514" t="s">
        <v>1242</v>
      </c>
      <c r="B514" t="s">
        <v>1243</v>
      </c>
      <c r="C514" t="s">
        <v>185</v>
      </c>
      <c r="D514" t="s">
        <v>110</v>
      </c>
      <c r="E514">
        <v>9940</v>
      </c>
      <c r="F514">
        <v>19466</v>
      </c>
      <c r="G514">
        <v>29406</v>
      </c>
      <c r="H514">
        <v>1869</v>
      </c>
      <c r="J514">
        <v>9876</v>
      </c>
      <c r="K514">
        <v>13067</v>
      </c>
      <c r="L514">
        <v>4146</v>
      </c>
      <c r="M514">
        <v>3491</v>
      </c>
      <c r="N514">
        <v>8287</v>
      </c>
      <c r="O514">
        <v>9058</v>
      </c>
      <c r="P514">
        <v>17345</v>
      </c>
      <c r="Q514">
        <v>-654</v>
      </c>
      <c r="R514">
        <v>-7035</v>
      </c>
      <c r="S514">
        <v>1830</v>
      </c>
      <c r="T514">
        <v>8201</v>
      </c>
      <c r="U514">
        <v>29406</v>
      </c>
      <c r="V514">
        <v>262</v>
      </c>
      <c r="AB514">
        <v>56</v>
      </c>
      <c r="AE514">
        <v>-1529</v>
      </c>
      <c r="AF514">
        <v>10</v>
      </c>
      <c r="AI514">
        <v>333</v>
      </c>
      <c r="AJ514">
        <v>782</v>
      </c>
      <c r="AK514">
        <v>173</v>
      </c>
      <c r="AL514">
        <v>788</v>
      </c>
      <c r="AN514">
        <v>-615</v>
      </c>
      <c r="AO514" t="e">
        <f t="shared" si="205"/>
        <v>#DIV/0!</v>
      </c>
      <c r="AP514">
        <f t="shared" si="206"/>
        <v>1653</v>
      </c>
      <c r="AQ514">
        <f t="shared" si="207"/>
        <v>16339</v>
      </c>
      <c r="AS514">
        <f t="shared" si="182"/>
        <v>21119</v>
      </c>
      <c r="AT514">
        <f t="shared" si="183"/>
        <v>16339</v>
      </c>
      <c r="AU514" s="3">
        <f t="shared" si="184"/>
        <v>23210000000</v>
      </c>
      <c r="AV514" t="e">
        <f t="shared" si="185"/>
        <v>#DIV/0!</v>
      </c>
      <c r="AW514">
        <f t="shared" si="186"/>
        <v>-7.2399261328661396E-2</v>
      </c>
      <c r="AX514" t="e">
        <f t="shared" si="187"/>
        <v>#DIV/0!</v>
      </c>
      <c r="AY514">
        <f t="shared" si="188"/>
        <v>-5.1996191253485681E-2</v>
      </c>
      <c r="AZ514">
        <f t="shared" si="189"/>
        <v>-4.0657324434280849E-2</v>
      </c>
      <c r="BB514">
        <f t="shared" si="190"/>
        <v>8.1916757422226434E-3</v>
      </c>
      <c r="BD514" t="e">
        <f t="shared" si="191"/>
        <v>#DIV/0!</v>
      </c>
      <c r="BF514">
        <f t="shared" si="192"/>
        <v>4.1697691734921818E-3</v>
      </c>
      <c r="BG514">
        <f t="shared" si="193"/>
        <v>1</v>
      </c>
      <c r="BI514">
        <f t="shared" si="194"/>
        <v>-9876</v>
      </c>
      <c r="BL514">
        <f t="shared" si="195"/>
        <v>8.1916757422226434E-3</v>
      </c>
      <c r="BM514">
        <f>CD514/U514</f>
        <v>7.8929470176154531E-4</v>
      </c>
      <c r="BN514">
        <f>CD514/(U514-K514-J514)</f>
        <v>3.5912115116818817E-3</v>
      </c>
      <c r="BP514">
        <f t="shared" si="196"/>
        <v>0.17857142857142858</v>
      </c>
      <c r="BR514" t="e">
        <f t="shared" si="197"/>
        <v>#DIV/0!</v>
      </c>
      <c r="BT514">
        <f t="shared" si="198"/>
        <v>-27.303571428571427</v>
      </c>
      <c r="BU514">
        <f t="shared" si="199"/>
        <v>0.55563490444127051</v>
      </c>
      <c r="BW514">
        <f t="shared" si="200"/>
        <v>0</v>
      </c>
      <c r="BX514">
        <f t="shared" si="201"/>
        <v>0.10037407988415589</v>
      </c>
      <c r="BY514">
        <f t="shared" si="202"/>
        <v>29.531753693392403</v>
      </c>
      <c r="CA514">
        <f t="shared" si="203"/>
        <v>0.22553396886689997</v>
      </c>
      <c r="CB514">
        <f t="shared" si="204"/>
        <v>0.77820682997465906</v>
      </c>
      <c r="CD514" s="4">
        <v>23.21</v>
      </c>
    </row>
    <row r="515" spans="1:82" x14ac:dyDescent="0.3">
      <c r="A515" t="s">
        <v>1244</v>
      </c>
      <c r="B515" t="s">
        <v>1245</v>
      </c>
      <c r="C515" t="s">
        <v>131</v>
      </c>
      <c r="D515" t="s">
        <v>44</v>
      </c>
      <c r="G515">
        <v>6380988</v>
      </c>
      <c r="H515">
        <v>49636</v>
      </c>
      <c r="I515">
        <v>7373</v>
      </c>
      <c r="J515">
        <v>49368</v>
      </c>
      <c r="L515">
        <v>32622</v>
      </c>
      <c r="M515">
        <v>18468</v>
      </c>
      <c r="P515">
        <v>2170916</v>
      </c>
      <c r="S515">
        <v>332772</v>
      </c>
      <c r="U515">
        <v>4210072</v>
      </c>
      <c r="V515">
        <v>13868724</v>
      </c>
      <c r="W515">
        <v>15046953</v>
      </c>
      <c r="AB515">
        <v>10292425</v>
      </c>
      <c r="AC515">
        <v>7850549</v>
      </c>
      <c r="AD515">
        <v>2441876</v>
      </c>
      <c r="AE515">
        <v>1987559</v>
      </c>
      <c r="AF515">
        <v>1681928</v>
      </c>
      <c r="AH515">
        <v>2115506</v>
      </c>
      <c r="AI515">
        <v>433578</v>
      </c>
      <c r="AK515">
        <v>1374462</v>
      </c>
      <c r="AM515">
        <v>18375</v>
      </c>
      <c r="AO515">
        <f t="shared" si="205"/>
        <v>1580204.0427925989</v>
      </c>
      <c r="AP515">
        <f t="shared" si="206"/>
        <v>0</v>
      </c>
      <c r="AQ515">
        <f t="shared" si="207"/>
        <v>6380988</v>
      </c>
      <c r="AS515">
        <f t="shared" ref="AS515:AS578" si="208">G515-N515</f>
        <v>6380988</v>
      </c>
      <c r="AT515">
        <f t="shared" ref="AT515:AT578" si="209">U515-K515</f>
        <v>4210072</v>
      </c>
      <c r="AU515" s="3">
        <f t="shared" ref="AU515:AU578" si="210">CD515*1000000000</f>
        <v>23060000000</v>
      </c>
      <c r="AV515">
        <f t="shared" ref="AV515:AV578" si="211">AO515/AS515</f>
        <v>0.24764253479125786</v>
      </c>
      <c r="AW515">
        <f t="shared" ref="AW515:AW578" si="212">AE515/(G515-N515)</f>
        <v>0.31148138814866916</v>
      </c>
      <c r="AX515">
        <f t="shared" ref="AX515:AX578" si="213">AO515/(T515+U515)</f>
        <v>0.37533895923694394</v>
      </c>
      <c r="AY515">
        <f t="shared" ref="AY515:AY578" si="214">AE515/G515</f>
        <v>0.31148138814866916</v>
      </c>
      <c r="AZ515">
        <f t="shared" ref="AZ515:AZ578" si="215">AE515/(T515+U515)</f>
        <v>0.47209620168016131</v>
      </c>
      <c r="BB515">
        <f t="shared" ref="BB515:BB578" si="216">AK515/AS515</f>
        <v>0.21539955881440304</v>
      </c>
      <c r="BD515">
        <f t="shared" ref="BD515:BD578" si="217">AB515/I515</f>
        <v>1395.9616167096162</v>
      </c>
      <c r="BF515">
        <f t="shared" ref="BF515:BF578" si="218">AB515/(Q515+R515+U515-N515)</f>
        <v>2.4447147222185275</v>
      </c>
      <c r="BG515">
        <f t="shared" ref="BG515:BG578" si="219">G515/U515</f>
        <v>1.5156481884395325</v>
      </c>
      <c r="BI515">
        <f t="shared" ref="BI515:BI578" si="220">(U515-K515-J515-X515)-AQ515</f>
        <v>-2220284</v>
      </c>
      <c r="BL515">
        <f t="shared" ref="BL515:BL578" si="221">AK515/AS515</f>
        <v>0.21539955881440304</v>
      </c>
      <c r="BM515">
        <f>CD515/U515</f>
        <v>5.4773410050944497E-6</v>
      </c>
      <c r="BN515">
        <f>CD515/(U515-K515-J515)</f>
        <v>5.5423312977803755E-6</v>
      </c>
      <c r="BP515">
        <f t="shared" ref="BP515:BP578" si="222">AF515/AB515</f>
        <v>0.16341416138567927</v>
      </c>
      <c r="BR515">
        <f t="shared" ref="BR515:BR578" si="223">(AO515/AB515)*(AB515/AS515)</f>
        <v>0.24764253479125786</v>
      </c>
      <c r="BT515">
        <f t="shared" ref="BT515:BT578" si="224">AE515/AB515</f>
        <v>0.19310891262263266</v>
      </c>
      <c r="BU515">
        <f t="shared" ref="BU515:BU578" si="225">(U515-X515-K515)/G515</f>
        <v>0.65978372001326435</v>
      </c>
      <c r="BW515">
        <f t="shared" ref="BW515:BW578" si="226">W515/U515</f>
        <v>3.5740369760897202</v>
      </c>
      <c r="BX515" t="e">
        <f t="shared" ref="BX515:BX578" si="227">(CB515+CA515)/AF515</f>
        <v>#DIV/0!</v>
      </c>
      <c r="BY515" t="e">
        <f t="shared" ref="BY515:BY578" si="228">(CB515+AP515)/AB515</f>
        <v>#DIV/0!</v>
      </c>
      <c r="CA515" t="e">
        <f t="shared" ref="CA515:CA578" si="229">H515/N515</f>
        <v>#DIV/0!</v>
      </c>
      <c r="CB515" t="e">
        <f t="shared" ref="CB515:CB578" si="230">(E515-M515)/N515</f>
        <v>#DIV/0!</v>
      </c>
      <c r="CD515" s="4">
        <v>23.06</v>
      </c>
    </row>
    <row r="516" spans="1:82" x14ac:dyDescent="0.3">
      <c r="A516" t="s">
        <v>1246</v>
      </c>
      <c r="B516" t="s">
        <v>1247</v>
      </c>
      <c r="C516" t="s">
        <v>1248</v>
      </c>
      <c r="D516" t="s">
        <v>44</v>
      </c>
      <c r="E516">
        <v>8060</v>
      </c>
      <c r="G516">
        <v>24188</v>
      </c>
      <c r="H516">
        <v>-144</v>
      </c>
      <c r="I516">
        <v>3167</v>
      </c>
      <c r="J516">
        <v>10032</v>
      </c>
      <c r="K516">
        <v>-3</v>
      </c>
      <c r="L516">
        <v>2166</v>
      </c>
      <c r="M516">
        <v>3342</v>
      </c>
      <c r="N516">
        <v>6087</v>
      </c>
      <c r="O516">
        <v>59</v>
      </c>
      <c r="P516">
        <v>13141</v>
      </c>
      <c r="Q516">
        <v>1750</v>
      </c>
      <c r="R516">
        <v>5684</v>
      </c>
      <c r="S516">
        <v>1411</v>
      </c>
      <c r="T516">
        <v>7488</v>
      </c>
      <c r="U516">
        <v>24188</v>
      </c>
      <c r="W516">
        <v>6775</v>
      </c>
      <c r="X516">
        <v>229</v>
      </c>
      <c r="Y516">
        <v>3</v>
      </c>
      <c r="AA516">
        <v>712</v>
      </c>
      <c r="AB516">
        <v>13003</v>
      </c>
      <c r="AC516">
        <v>10058</v>
      </c>
      <c r="AD516">
        <v>2945</v>
      </c>
      <c r="AE516">
        <v>-317</v>
      </c>
      <c r="AF516">
        <v>-798</v>
      </c>
      <c r="AG516">
        <v>1907</v>
      </c>
      <c r="AH516">
        <v>-661</v>
      </c>
      <c r="AI516">
        <v>137</v>
      </c>
      <c r="AJ516">
        <v>962</v>
      </c>
      <c r="AK516">
        <v>294</v>
      </c>
      <c r="AM516">
        <v>568</v>
      </c>
      <c r="AO516">
        <f t="shared" ref="AO516:AO579" si="231">AE516*(1-AI516/AH516)</f>
        <v>-382.70196671709533</v>
      </c>
      <c r="AP516">
        <f t="shared" ref="AP516:AP579" si="232">E516-N516</f>
        <v>1973</v>
      </c>
      <c r="AQ516">
        <f t="shared" ref="AQ516:AQ579" si="233" xml:space="preserve"> G516-K516</f>
        <v>24191</v>
      </c>
      <c r="AS516">
        <f t="shared" si="208"/>
        <v>18101</v>
      </c>
      <c r="AT516">
        <f t="shared" si="209"/>
        <v>24191</v>
      </c>
      <c r="AU516" s="3">
        <f t="shared" si="210"/>
        <v>22950000000</v>
      </c>
      <c r="AV516">
        <f t="shared" si="211"/>
        <v>-2.1142586968515294E-2</v>
      </c>
      <c r="AW516">
        <f t="shared" si="212"/>
        <v>-1.7512844594221314E-2</v>
      </c>
      <c r="AX516">
        <f t="shared" si="213"/>
        <v>-1.2081764323686555E-2</v>
      </c>
      <c r="AY516">
        <f t="shared" si="214"/>
        <v>-1.3105672234165701E-2</v>
      </c>
      <c r="AZ516">
        <f t="shared" si="215"/>
        <v>-1.0007576714231595E-2</v>
      </c>
      <c r="BB516">
        <f t="shared" si="216"/>
        <v>1.6242196563725761E-2</v>
      </c>
      <c r="BD516">
        <f t="shared" si="217"/>
        <v>4.1057783391221978</v>
      </c>
      <c r="BF516">
        <f t="shared" si="218"/>
        <v>0.50922263559819858</v>
      </c>
      <c r="BG516">
        <f t="shared" si="219"/>
        <v>1</v>
      </c>
      <c r="BI516">
        <f t="shared" si="220"/>
        <v>-10261</v>
      </c>
      <c r="BL516">
        <f t="shared" si="221"/>
        <v>1.6242196563725761E-2</v>
      </c>
      <c r="BM516">
        <f>CD516/U516</f>
        <v>9.4881759550190172E-4</v>
      </c>
      <c r="BN516">
        <f>CD516/(U516-K516-J516)</f>
        <v>1.6208771805918496E-3</v>
      </c>
      <c r="BP516">
        <f t="shared" si="222"/>
        <v>-6.1370452972390986E-2</v>
      </c>
      <c r="BR516">
        <f t="shared" si="223"/>
        <v>-2.1142586968515297E-2</v>
      </c>
      <c r="BT516">
        <f t="shared" si="224"/>
        <v>-2.4378989463969852E-2</v>
      </c>
      <c r="BU516">
        <f t="shared" si="225"/>
        <v>0.99065652389614689</v>
      </c>
      <c r="BW516">
        <f t="shared" si="226"/>
        <v>0.28009756904250044</v>
      </c>
      <c r="BX516">
        <f t="shared" si="227"/>
        <v>-9.4165098963936876E-4</v>
      </c>
      <c r="BY516">
        <f t="shared" si="228"/>
        <v>0.15179382407626016</v>
      </c>
      <c r="CA516">
        <f t="shared" si="229"/>
        <v>-2.3656973878758009E-2</v>
      </c>
      <c r="CB516">
        <f t="shared" si="230"/>
        <v>0.77509446361097423</v>
      </c>
      <c r="CD516" s="4">
        <v>22.95</v>
      </c>
    </row>
    <row r="517" spans="1:82" x14ac:dyDescent="0.3">
      <c r="A517" t="s">
        <v>1249</v>
      </c>
      <c r="B517" t="s">
        <v>1250</v>
      </c>
      <c r="C517" t="s">
        <v>151</v>
      </c>
      <c r="D517" t="s">
        <v>44</v>
      </c>
      <c r="E517">
        <v>1243</v>
      </c>
      <c r="F517">
        <v>11812</v>
      </c>
      <c r="G517">
        <v>52044</v>
      </c>
      <c r="H517">
        <v>36</v>
      </c>
      <c r="I517">
        <v>11217</v>
      </c>
      <c r="J517">
        <v>5618</v>
      </c>
      <c r="L517">
        <v>249</v>
      </c>
      <c r="N517">
        <v>1314</v>
      </c>
      <c r="O517">
        <v>7392</v>
      </c>
      <c r="P517">
        <v>38324</v>
      </c>
      <c r="Q517">
        <v>550</v>
      </c>
      <c r="R517">
        <v>23594</v>
      </c>
      <c r="S517">
        <v>1575</v>
      </c>
      <c r="T517">
        <v>24144</v>
      </c>
      <c r="U517">
        <v>13720</v>
      </c>
      <c r="W517">
        <v>43</v>
      </c>
      <c r="Y517">
        <v>58</v>
      </c>
      <c r="AA517">
        <v>14</v>
      </c>
      <c r="AB517">
        <v>13472</v>
      </c>
      <c r="AE517">
        <v>2375</v>
      </c>
      <c r="AF517">
        <v>84</v>
      </c>
      <c r="AH517">
        <v>1504</v>
      </c>
      <c r="AI517">
        <v>-377</v>
      </c>
      <c r="AJ517">
        <v>1130</v>
      </c>
      <c r="AK517">
        <v>2891</v>
      </c>
      <c r="AL517">
        <v>4030</v>
      </c>
      <c r="AM517">
        <v>593</v>
      </c>
      <c r="AN517">
        <v>-1139</v>
      </c>
      <c r="AO517">
        <f t="shared" si="231"/>
        <v>2970.3291223404253</v>
      </c>
      <c r="AP517">
        <f t="shared" si="232"/>
        <v>-71</v>
      </c>
      <c r="AQ517">
        <f t="shared" si="233"/>
        <v>52044</v>
      </c>
      <c r="AS517">
        <f t="shared" si="208"/>
        <v>50730</v>
      </c>
      <c r="AT517">
        <f t="shared" si="209"/>
        <v>13720</v>
      </c>
      <c r="AU517" s="3">
        <f t="shared" si="210"/>
        <v>22950000000</v>
      </c>
      <c r="AV517">
        <f t="shared" si="211"/>
        <v>5.8551727229261288E-2</v>
      </c>
      <c r="AW517">
        <f t="shared" si="212"/>
        <v>4.6816479400749067E-2</v>
      </c>
      <c r="AX517">
        <f t="shared" si="213"/>
        <v>7.8447314661431053E-2</v>
      </c>
      <c r="AY517">
        <f t="shared" si="214"/>
        <v>4.5634463146568285E-2</v>
      </c>
      <c r="AZ517">
        <f t="shared" si="215"/>
        <v>6.2724487639974652E-2</v>
      </c>
      <c r="BB517">
        <f t="shared" si="216"/>
        <v>5.6987975556869699E-2</v>
      </c>
      <c r="BD517">
        <f t="shared" si="217"/>
        <v>1.2010341446019435</v>
      </c>
      <c r="BF517">
        <f t="shared" si="218"/>
        <v>0.36859097127222984</v>
      </c>
      <c r="BG517">
        <f t="shared" si="219"/>
        <v>3.7932944606413996</v>
      </c>
      <c r="BI517">
        <f t="shared" si="220"/>
        <v>-43942</v>
      </c>
      <c r="BL517">
        <f t="shared" si="221"/>
        <v>5.6987975556869699E-2</v>
      </c>
      <c r="BM517">
        <f>CD517/U517</f>
        <v>1.672740524781341E-3</v>
      </c>
      <c r="BN517">
        <f>CD517/(U517-K517-J517)</f>
        <v>2.8326339175512218E-3</v>
      </c>
      <c r="BP517">
        <f t="shared" si="222"/>
        <v>6.2351543942992874E-3</v>
      </c>
      <c r="BR517">
        <f t="shared" si="223"/>
        <v>5.8551727229261288E-2</v>
      </c>
      <c r="BT517">
        <f t="shared" si="224"/>
        <v>0.17629156769596199</v>
      </c>
      <c r="BU517">
        <f t="shared" si="225"/>
        <v>0.26362308815617552</v>
      </c>
      <c r="BW517">
        <f t="shared" si="226"/>
        <v>3.1341107871720114E-3</v>
      </c>
      <c r="BX517">
        <f t="shared" si="227"/>
        <v>1.158766398492426E-2</v>
      </c>
      <c r="BY517">
        <f t="shared" si="228"/>
        <v>-5.199972794354241E-3</v>
      </c>
      <c r="CA517">
        <f t="shared" si="229"/>
        <v>2.7397260273972601E-2</v>
      </c>
      <c r="CB517">
        <f t="shared" si="230"/>
        <v>0.94596651445966518</v>
      </c>
      <c r="CD517" s="4">
        <v>22.95</v>
      </c>
    </row>
    <row r="518" spans="1:82" x14ac:dyDescent="0.3">
      <c r="A518" t="s">
        <v>1251</v>
      </c>
      <c r="B518" t="s">
        <v>1252</v>
      </c>
      <c r="C518" t="s">
        <v>104</v>
      </c>
      <c r="D518" t="s">
        <v>44</v>
      </c>
      <c r="G518">
        <v>36501</v>
      </c>
      <c r="H518">
        <v>28374</v>
      </c>
      <c r="P518">
        <v>22566</v>
      </c>
      <c r="Q518">
        <v>25</v>
      </c>
      <c r="R518">
        <v>790</v>
      </c>
      <c r="T518">
        <v>815</v>
      </c>
      <c r="U518">
        <v>13935</v>
      </c>
      <c r="V518">
        <v>2524</v>
      </c>
      <c r="W518">
        <v>14869</v>
      </c>
      <c r="Y518">
        <v>397</v>
      </c>
      <c r="AA518">
        <v>309</v>
      </c>
      <c r="AB518">
        <v>11337</v>
      </c>
      <c r="AE518">
        <v>19</v>
      </c>
      <c r="AF518">
        <v>2292</v>
      </c>
      <c r="AH518">
        <v>2858</v>
      </c>
      <c r="AI518">
        <v>172</v>
      </c>
      <c r="AJ518">
        <v>2418</v>
      </c>
      <c r="AK518">
        <v>2649</v>
      </c>
      <c r="AO518">
        <f t="shared" si="231"/>
        <v>17.856543037088873</v>
      </c>
      <c r="AP518">
        <f t="shared" si="232"/>
        <v>0</v>
      </c>
      <c r="AQ518">
        <f t="shared" si="233"/>
        <v>36501</v>
      </c>
      <c r="AS518">
        <f t="shared" si="208"/>
        <v>36501</v>
      </c>
      <c r="AT518">
        <f t="shared" si="209"/>
        <v>13935</v>
      </c>
      <c r="AU518" s="3">
        <f t="shared" si="210"/>
        <v>22840000000</v>
      </c>
      <c r="AV518">
        <f t="shared" si="211"/>
        <v>4.8920695425026361E-4</v>
      </c>
      <c r="AW518">
        <f t="shared" si="212"/>
        <v>5.2053368400865733E-4</v>
      </c>
      <c r="AX518">
        <f t="shared" si="213"/>
        <v>1.2106130872602625E-3</v>
      </c>
      <c r="AY518">
        <f t="shared" si="214"/>
        <v>5.2053368400865733E-4</v>
      </c>
      <c r="AZ518">
        <f t="shared" si="215"/>
        <v>1.2881355932203389E-3</v>
      </c>
      <c r="BB518">
        <f t="shared" si="216"/>
        <v>7.2573354154680692E-2</v>
      </c>
      <c r="BD518" t="e">
        <f t="shared" si="217"/>
        <v>#DIV/0!</v>
      </c>
      <c r="BF518">
        <f t="shared" si="218"/>
        <v>0.76861016949152539</v>
      </c>
      <c r="BG518">
        <f t="shared" si="219"/>
        <v>2.6193756727664157</v>
      </c>
      <c r="BI518">
        <f t="shared" si="220"/>
        <v>-22566</v>
      </c>
      <c r="BL518">
        <f t="shared" si="221"/>
        <v>7.2573354154680692E-2</v>
      </c>
      <c r="BM518">
        <f>CD518/U518</f>
        <v>1.6390383925367778E-3</v>
      </c>
      <c r="BN518">
        <f>CD518/(U518-K518-J518)</f>
        <v>1.6390383925367778E-3</v>
      </c>
      <c r="BP518">
        <f t="shared" si="222"/>
        <v>0.20216988621328394</v>
      </c>
      <c r="BR518">
        <f t="shared" si="223"/>
        <v>4.8920695425026361E-4</v>
      </c>
      <c r="BT518">
        <f t="shared" si="224"/>
        <v>1.6759283761136102E-3</v>
      </c>
      <c r="BU518">
        <f t="shared" si="225"/>
        <v>0.38177036245582313</v>
      </c>
      <c r="BW518">
        <f t="shared" si="226"/>
        <v>1.0670254754216002</v>
      </c>
      <c r="BX518" t="e">
        <f t="shared" si="227"/>
        <v>#DIV/0!</v>
      </c>
      <c r="BY518" t="e">
        <f t="shared" si="228"/>
        <v>#DIV/0!</v>
      </c>
      <c r="CA518" t="e">
        <f t="shared" si="229"/>
        <v>#DIV/0!</v>
      </c>
      <c r="CB518" t="e">
        <f t="shared" si="230"/>
        <v>#DIV/0!</v>
      </c>
      <c r="CD518" s="4">
        <v>22.84</v>
      </c>
    </row>
    <row r="519" spans="1:82" x14ac:dyDescent="0.3">
      <c r="A519" t="s">
        <v>1253</v>
      </c>
      <c r="B519" t="s">
        <v>1254</v>
      </c>
      <c r="C519" t="s">
        <v>169</v>
      </c>
      <c r="D519" t="s">
        <v>44</v>
      </c>
      <c r="F519">
        <v>-4</v>
      </c>
      <c r="G519">
        <v>15589227</v>
      </c>
      <c r="H519">
        <v>1613327</v>
      </c>
      <c r="J519">
        <v>68930</v>
      </c>
      <c r="K519">
        <v>194389</v>
      </c>
      <c r="L519">
        <v>194389</v>
      </c>
      <c r="M519">
        <v>787475</v>
      </c>
      <c r="O519">
        <v>194389</v>
      </c>
      <c r="P519">
        <v>4801056</v>
      </c>
      <c r="S519">
        <v>194389</v>
      </c>
      <c r="U519">
        <v>12121964</v>
      </c>
      <c r="W519">
        <v>8694551</v>
      </c>
      <c r="Y519">
        <v>2029</v>
      </c>
      <c r="AA519">
        <v>194389</v>
      </c>
      <c r="AB519">
        <v>17200473</v>
      </c>
      <c r="AC519">
        <v>12228331</v>
      </c>
      <c r="AD519">
        <v>4972142</v>
      </c>
      <c r="AF519">
        <v>3083262</v>
      </c>
      <c r="AH519">
        <v>3795924</v>
      </c>
      <c r="AI519">
        <v>922617</v>
      </c>
      <c r="AK519">
        <v>1680794</v>
      </c>
      <c r="AL519">
        <v>118545</v>
      </c>
      <c r="AM519">
        <v>194389</v>
      </c>
      <c r="AN519">
        <v>1562249</v>
      </c>
      <c r="AO519">
        <f t="shared" si="231"/>
        <v>0</v>
      </c>
      <c r="AP519">
        <f t="shared" si="232"/>
        <v>0</v>
      </c>
      <c r="AQ519">
        <f t="shared" si="233"/>
        <v>15394838</v>
      </c>
      <c r="AS519">
        <f t="shared" si="208"/>
        <v>15589227</v>
      </c>
      <c r="AT519">
        <f t="shared" si="209"/>
        <v>11927575</v>
      </c>
      <c r="AU519" s="3">
        <f t="shared" si="210"/>
        <v>22320000000</v>
      </c>
      <c r="AV519">
        <f t="shared" si="211"/>
        <v>0</v>
      </c>
      <c r="AW519">
        <f t="shared" si="212"/>
        <v>0</v>
      </c>
      <c r="AX519">
        <f t="shared" si="213"/>
        <v>0</v>
      </c>
      <c r="AY519">
        <f t="shared" si="214"/>
        <v>0</v>
      </c>
      <c r="AZ519">
        <f t="shared" si="215"/>
        <v>0</v>
      </c>
      <c r="BB519">
        <f t="shared" si="216"/>
        <v>0.10781766151714899</v>
      </c>
      <c r="BD519" t="e">
        <f t="shared" si="217"/>
        <v>#DIV/0!</v>
      </c>
      <c r="BF519">
        <f t="shared" si="218"/>
        <v>1.4189510049691618</v>
      </c>
      <c r="BG519">
        <f t="shared" si="219"/>
        <v>1.2860314549688483</v>
      </c>
      <c r="BI519">
        <f t="shared" si="220"/>
        <v>-3536193</v>
      </c>
      <c r="BL519">
        <f t="shared" si="221"/>
        <v>0.10781766151714899</v>
      </c>
      <c r="BM519">
        <f>CD519/U519</f>
        <v>1.8412857850427538E-6</v>
      </c>
      <c r="BN519">
        <f>CD519/(U519-K519-J519)</f>
        <v>1.8821711924085761E-6</v>
      </c>
      <c r="BP519">
        <f t="shared" si="222"/>
        <v>0.17925448910620073</v>
      </c>
      <c r="BR519">
        <f t="shared" si="223"/>
        <v>0</v>
      </c>
      <c r="BT519">
        <f t="shared" si="224"/>
        <v>0</v>
      </c>
      <c r="BU519">
        <f t="shared" si="225"/>
        <v>0.76511651283286852</v>
      </c>
      <c r="BW519">
        <f t="shared" si="226"/>
        <v>0.71725596611242204</v>
      </c>
      <c r="BX519" t="e">
        <f t="shared" si="227"/>
        <v>#DIV/0!</v>
      </c>
      <c r="BY519" t="e">
        <f t="shared" si="228"/>
        <v>#DIV/0!</v>
      </c>
      <c r="CA519" t="e">
        <f t="shared" si="229"/>
        <v>#DIV/0!</v>
      </c>
      <c r="CB519" t="e">
        <f t="shared" si="230"/>
        <v>#DIV/0!</v>
      </c>
      <c r="CD519" s="4">
        <v>22.32</v>
      </c>
    </row>
    <row r="520" spans="1:82" x14ac:dyDescent="0.3">
      <c r="A520" t="s">
        <v>1255</v>
      </c>
      <c r="B520" t="s">
        <v>1256</v>
      </c>
      <c r="C520" t="s">
        <v>142</v>
      </c>
      <c r="D520" t="s">
        <v>44</v>
      </c>
      <c r="E520">
        <v>2089.3000000000002</v>
      </c>
      <c r="F520">
        <v>91.9</v>
      </c>
      <c r="G520">
        <v>6679.1</v>
      </c>
      <c r="H520">
        <v>-7.7</v>
      </c>
      <c r="J520">
        <v>2500.8000000000002</v>
      </c>
      <c r="K520">
        <v>1080</v>
      </c>
      <c r="L520">
        <v>71.5</v>
      </c>
      <c r="M520">
        <v>841.8</v>
      </c>
      <c r="N520">
        <v>1274.2</v>
      </c>
      <c r="O520">
        <v>17.5</v>
      </c>
      <c r="P520">
        <v>3396.4</v>
      </c>
      <c r="R520">
        <v>400</v>
      </c>
      <c r="S520">
        <v>541.70000000000005</v>
      </c>
      <c r="T520">
        <v>24</v>
      </c>
      <c r="U520">
        <v>3268.3</v>
      </c>
      <c r="W520">
        <v>3651.6</v>
      </c>
      <c r="Y520">
        <v>0.6</v>
      </c>
      <c r="AA520">
        <v>386.5</v>
      </c>
      <c r="AB520">
        <v>2023</v>
      </c>
      <c r="AC520">
        <v>3724.4</v>
      </c>
      <c r="AD520">
        <v>1904.1</v>
      </c>
      <c r="AE520">
        <v>895.1</v>
      </c>
      <c r="AF520">
        <v>783.5</v>
      </c>
      <c r="AH520">
        <v>1005.3</v>
      </c>
      <c r="AI520">
        <v>221.8</v>
      </c>
      <c r="AJ520">
        <v>709.4</v>
      </c>
      <c r="AK520">
        <v>991.2</v>
      </c>
      <c r="AL520">
        <v>180.4</v>
      </c>
      <c r="AM520">
        <v>212.1</v>
      </c>
      <c r="AN520">
        <v>810.80000000000007</v>
      </c>
      <c r="AO520">
        <f t="shared" si="231"/>
        <v>697.61349845817165</v>
      </c>
      <c r="AP520">
        <f t="shared" si="232"/>
        <v>815.10000000000014</v>
      </c>
      <c r="AQ520">
        <f t="shared" si="233"/>
        <v>5599.1</v>
      </c>
      <c r="AS520">
        <f t="shared" si="208"/>
        <v>5404.9000000000005</v>
      </c>
      <c r="AT520">
        <f t="shared" si="209"/>
        <v>2188.3000000000002</v>
      </c>
      <c r="AU520" s="3">
        <f t="shared" si="210"/>
        <v>22160000000</v>
      </c>
      <c r="AV520">
        <f t="shared" si="211"/>
        <v>0.12907056531261848</v>
      </c>
      <c r="AW520">
        <f t="shared" si="212"/>
        <v>0.16560898444004513</v>
      </c>
      <c r="AX520">
        <f t="shared" si="213"/>
        <v>0.21189244554207443</v>
      </c>
      <c r="AY520">
        <f t="shared" si="214"/>
        <v>0.13401506190953871</v>
      </c>
      <c r="AZ520">
        <f t="shared" si="215"/>
        <v>0.27187680345047532</v>
      </c>
      <c r="BB520">
        <f t="shared" si="216"/>
        <v>0.18338914688523375</v>
      </c>
      <c r="BD520" t="e">
        <f t="shared" si="217"/>
        <v>#DIV/0!</v>
      </c>
      <c r="BF520">
        <f t="shared" si="218"/>
        <v>0.84499394344430045</v>
      </c>
      <c r="BG520">
        <f t="shared" si="219"/>
        <v>2.0436006486552643</v>
      </c>
      <c r="BI520">
        <f t="shared" si="220"/>
        <v>-5911.6</v>
      </c>
      <c r="BL520">
        <f t="shared" si="221"/>
        <v>0.18338914688523375</v>
      </c>
      <c r="BM520">
        <f>CD520/U520</f>
        <v>6.780283327723893E-3</v>
      </c>
      <c r="BN520">
        <f>CD520/(U520-K520-J520)</f>
        <v>-7.0912000000000003E-2</v>
      </c>
      <c r="BP520">
        <f t="shared" si="222"/>
        <v>0.38729609490855166</v>
      </c>
      <c r="BR520">
        <f t="shared" si="223"/>
        <v>0.12907056531261848</v>
      </c>
      <c r="BT520">
        <f t="shared" si="224"/>
        <v>0.44246169055857637</v>
      </c>
      <c r="BU520">
        <f t="shared" si="225"/>
        <v>0.32763396265963979</v>
      </c>
      <c r="BW520">
        <f t="shared" si="226"/>
        <v>1.1172780956460544</v>
      </c>
      <c r="BX520">
        <f t="shared" si="227"/>
        <v>1.2418668389801147E-3</v>
      </c>
      <c r="BY520">
        <f t="shared" si="228"/>
        <v>0.4034004180305083</v>
      </c>
      <c r="CA520">
        <f t="shared" si="229"/>
        <v>-6.0430073771778371E-3</v>
      </c>
      <c r="CB520">
        <f t="shared" si="230"/>
        <v>0.97904567571809775</v>
      </c>
      <c r="CD520" s="4">
        <v>22.16</v>
      </c>
    </row>
    <row r="521" spans="1:82" x14ac:dyDescent="0.3">
      <c r="A521" t="s">
        <v>1257</v>
      </c>
      <c r="B521" t="s">
        <v>1258</v>
      </c>
      <c r="C521" t="s">
        <v>709</v>
      </c>
      <c r="D521" t="s">
        <v>44</v>
      </c>
      <c r="E521">
        <v>1325</v>
      </c>
      <c r="F521">
        <v>13985</v>
      </c>
      <c r="G521">
        <v>15310</v>
      </c>
      <c r="H521">
        <v>-588</v>
      </c>
      <c r="J521">
        <v>5345</v>
      </c>
      <c r="K521">
        <v>1391</v>
      </c>
      <c r="L521">
        <v>43</v>
      </c>
      <c r="M521">
        <v>95</v>
      </c>
      <c r="N521">
        <v>2375</v>
      </c>
      <c r="O521">
        <v>17637</v>
      </c>
      <c r="P521">
        <v>20012</v>
      </c>
      <c r="Q521">
        <v>84</v>
      </c>
      <c r="R521">
        <v>104</v>
      </c>
      <c r="S521">
        <v>2580</v>
      </c>
      <c r="T521">
        <v>6699</v>
      </c>
      <c r="U521">
        <v>3953</v>
      </c>
      <c r="W521">
        <v>879</v>
      </c>
      <c r="Y521">
        <v>1445</v>
      </c>
      <c r="AA521">
        <v>1020</v>
      </c>
      <c r="AB521">
        <v>13640</v>
      </c>
      <c r="AC521">
        <v>-10928</v>
      </c>
      <c r="AD521">
        <v>2712</v>
      </c>
      <c r="AE521">
        <v>1214</v>
      </c>
      <c r="AF521">
        <v>740</v>
      </c>
      <c r="AG521">
        <v>-106</v>
      </c>
      <c r="AI521">
        <v>-163</v>
      </c>
      <c r="AJ521">
        <v>582</v>
      </c>
      <c r="AK521">
        <v>1321</v>
      </c>
      <c r="AO521" t="e">
        <f t="shared" si="231"/>
        <v>#DIV/0!</v>
      </c>
      <c r="AP521">
        <f t="shared" si="232"/>
        <v>-1050</v>
      </c>
      <c r="AQ521">
        <f t="shared" si="233"/>
        <v>13919</v>
      </c>
      <c r="AS521">
        <f t="shared" si="208"/>
        <v>12935</v>
      </c>
      <c r="AT521">
        <f t="shared" si="209"/>
        <v>2562</v>
      </c>
      <c r="AU521" s="3">
        <f t="shared" si="210"/>
        <v>22130000000</v>
      </c>
      <c r="AV521" t="e">
        <f t="shared" si="211"/>
        <v>#DIV/0!</v>
      </c>
      <c r="AW521">
        <f t="shared" si="212"/>
        <v>9.385388480865868E-2</v>
      </c>
      <c r="AX521" t="e">
        <f t="shared" si="213"/>
        <v>#DIV/0!</v>
      </c>
      <c r="AY521">
        <f t="shared" si="214"/>
        <v>7.9294578706727625E-2</v>
      </c>
      <c r="AZ521">
        <f t="shared" si="215"/>
        <v>0.11396920766053323</v>
      </c>
      <c r="BB521">
        <f t="shared" si="216"/>
        <v>0.10212601468882876</v>
      </c>
      <c r="BD521" t="e">
        <f t="shared" si="217"/>
        <v>#DIV/0!</v>
      </c>
      <c r="BF521">
        <f t="shared" si="218"/>
        <v>7.7236693091732729</v>
      </c>
      <c r="BG521">
        <f t="shared" si="219"/>
        <v>3.8730078421452063</v>
      </c>
      <c r="BI521">
        <f t="shared" si="220"/>
        <v>-16702</v>
      </c>
      <c r="BL521">
        <f t="shared" si="221"/>
        <v>0.10212601468882876</v>
      </c>
      <c r="BM521">
        <f>CD521/U521</f>
        <v>5.5982797875031619E-3</v>
      </c>
      <c r="BN521">
        <f>CD521/(U521-K521-J521)</f>
        <v>-7.9518505210204819E-3</v>
      </c>
      <c r="BP521">
        <f t="shared" si="222"/>
        <v>5.4252199413489736E-2</v>
      </c>
      <c r="BR521" t="e">
        <f t="shared" si="223"/>
        <v>#DIV/0!</v>
      </c>
      <c r="BT521">
        <f t="shared" si="224"/>
        <v>8.900293255131965E-2</v>
      </c>
      <c r="BU521">
        <f t="shared" si="225"/>
        <v>0.1673416067929458</v>
      </c>
      <c r="BW521">
        <f t="shared" si="226"/>
        <v>0.22236276245889197</v>
      </c>
      <c r="BX521">
        <f t="shared" si="227"/>
        <v>3.652916073968706E-4</v>
      </c>
      <c r="BY521">
        <f t="shared" si="228"/>
        <v>-7.6941503318413332E-2</v>
      </c>
      <c r="CA521">
        <f t="shared" si="229"/>
        <v>-0.24757894736842107</v>
      </c>
      <c r="CB521">
        <f t="shared" si="230"/>
        <v>0.5178947368421053</v>
      </c>
      <c r="CD521" s="4">
        <v>22.13</v>
      </c>
    </row>
    <row r="522" spans="1:82" x14ac:dyDescent="0.3">
      <c r="A522" t="s">
        <v>1259</v>
      </c>
      <c r="B522" t="s">
        <v>1260</v>
      </c>
      <c r="C522" t="s">
        <v>1024</v>
      </c>
      <c r="D522" t="s">
        <v>110</v>
      </c>
      <c r="E522">
        <v>26</v>
      </c>
      <c r="G522">
        <v>61508</v>
      </c>
      <c r="H522">
        <v>48</v>
      </c>
      <c r="I522">
        <v>4011</v>
      </c>
      <c r="K522">
        <v>5808</v>
      </c>
      <c r="N522">
        <v>702</v>
      </c>
      <c r="P522">
        <v>616287</v>
      </c>
      <c r="R522">
        <v>18005</v>
      </c>
      <c r="T522">
        <v>49236</v>
      </c>
      <c r="U522">
        <v>668283</v>
      </c>
      <c r="W522">
        <v>33342633</v>
      </c>
      <c r="X522">
        <v>274055</v>
      </c>
      <c r="Y522">
        <v>13.17</v>
      </c>
      <c r="AA522">
        <v>1074453</v>
      </c>
      <c r="AE522">
        <v>5905564</v>
      </c>
      <c r="AF522">
        <v>212</v>
      </c>
      <c r="AH522">
        <v>6366626</v>
      </c>
      <c r="AI522">
        <v>45</v>
      </c>
      <c r="AJ522">
        <v>3749739</v>
      </c>
      <c r="AK522">
        <v>7188440</v>
      </c>
      <c r="AM522">
        <v>54486</v>
      </c>
      <c r="AO522">
        <f t="shared" si="231"/>
        <v>5905522.2588359984</v>
      </c>
      <c r="AP522">
        <f t="shared" si="232"/>
        <v>-676</v>
      </c>
      <c r="AQ522">
        <f t="shared" si="233"/>
        <v>55700</v>
      </c>
      <c r="AS522">
        <f t="shared" si="208"/>
        <v>60806</v>
      </c>
      <c r="AT522">
        <f t="shared" si="209"/>
        <v>662475</v>
      </c>
      <c r="AU522" s="3">
        <f t="shared" si="210"/>
        <v>22070000000</v>
      </c>
      <c r="AV522">
        <f t="shared" si="211"/>
        <v>97.120716028615576</v>
      </c>
      <c r="AW522">
        <f t="shared" si="212"/>
        <v>97.121402493175012</v>
      </c>
      <c r="AX522">
        <f t="shared" si="213"/>
        <v>8.2304750938107532</v>
      </c>
      <c r="AY522">
        <f t="shared" si="214"/>
        <v>96.012941405995974</v>
      </c>
      <c r="AZ522">
        <f t="shared" si="215"/>
        <v>8.2305332681085801</v>
      </c>
      <c r="BB522">
        <f t="shared" si="216"/>
        <v>118.21925467881459</v>
      </c>
      <c r="BD522">
        <f t="shared" si="217"/>
        <v>0</v>
      </c>
      <c r="BF522">
        <f t="shared" si="218"/>
        <v>0</v>
      </c>
      <c r="BG522">
        <f t="shared" si="219"/>
        <v>9.2038851803801683E-2</v>
      </c>
      <c r="BI522">
        <f t="shared" si="220"/>
        <v>332720</v>
      </c>
      <c r="BL522">
        <f t="shared" si="221"/>
        <v>118.21925467881459</v>
      </c>
      <c r="BM522">
        <f>CD522/U522</f>
        <v>3.302493105465798E-5</v>
      </c>
      <c r="BN522">
        <f>CD522/(U522-K522-J522)</f>
        <v>3.3314464696781014E-5</v>
      </c>
      <c r="BP522" t="e">
        <f t="shared" si="222"/>
        <v>#DIV/0!</v>
      </c>
      <c r="BR522" t="e">
        <f t="shared" si="223"/>
        <v>#DIV/0!</v>
      </c>
      <c r="BT522" t="e">
        <f t="shared" si="224"/>
        <v>#DIV/0!</v>
      </c>
      <c r="BU522">
        <f t="shared" si="225"/>
        <v>6.3149509006958446</v>
      </c>
      <c r="BW522">
        <f t="shared" si="226"/>
        <v>49.892983960388037</v>
      </c>
      <c r="BX522">
        <f t="shared" si="227"/>
        <v>4.97231629307101E-4</v>
      </c>
      <c r="BY522" t="e">
        <f t="shared" si="228"/>
        <v>#DIV/0!</v>
      </c>
      <c r="CA522">
        <f t="shared" si="229"/>
        <v>6.8376068376068383E-2</v>
      </c>
      <c r="CB522">
        <f t="shared" si="230"/>
        <v>3.7037037037037035E-2</v>
      </c>
      <c r="CD522" s="4">
        <v>22.07</v>
      </c>
    </row>
    <row r="523" spans="1:82" x14ac:dyDescent="0.3">
      <c r="A523" t="s">
        <v>1261</v>
      </c>
      <c r="B523" t="s">
        <v>1262</v>
      </c>
      <c r="C523" t="s">
        <v>185</v>
      </c>
      <c r="D523" t="s">
        <v>44</v>
      </c>
      <c r="F523">
        <v>4.0999999999999996</v>
      </c>
      <c r="G523">
        <v>137472</v>
      </c>
      <c r="H523">
        <v>3911</v>
      </c>
      <c r="J523">
        <v>5733</v>
      </c>
      <c r="P523">
        <v>91569</v>
      </c>
      <c r="Q523">
        <v>723</v>
      </c>
      <c r="R523">
        <v>4352</v>
      </c>
      <c r="T523">
        <v>5075</v>
      </c>
      <c r="U523">
        <v>17910</v>
      </c>
      <c r="V523">
        <v>1371</v>
      </c>
      <c r="W523">
        <v>9060</v>
      </c>
      <c r="X523">
        <v>104</v>
      </c>
      <c r="Y523">
        <v>9</v>
      </c>
      <c r="AA523">
        <v>2928</v>
      </c>
      <c r="AB523">
        <v>-24</v>
      </c>
      <c r="AF523">
        <v>97036</v>
      </c>
      <c r="AH523">
        <v>2354</v>
      </c>
      <c r="AI523">
        <v>461</v>
      </c>
      <c r="AJ523">
        <v>1777</v>
      </c>
      <c r="AK523">
        <v>1598</v>
      </c>
      <c r="AO523">
        <f t="shared" si="231"/>
        <v>0</v>
      </c>
      <c r="AP523">
        <f t="shared" si="232"/>
        <v>0</v>
      </c>
      <c r="AQ523">
        <f t="shared" si="233"/>
        <v>137472</v>
      </c>
      <c r="AS523">
        <f t="shared" si="208"/>
        <v>137472</v>
      </c>
      <c r="AT523">
        <f t="shared" si="209"/>
        <v>17910</v>
      </c>
      <c r="AU523" s="3">
        <f t="shared" si="210"/>
        <v>22070000000</v>
      </c>
      <c r="AV523">
        <f t="shared" si="211"/>
        <v>0</v>
      </c>
      <c r="AW523">
        <f t="shared" si="212"/>
        <v>0</v>
      </c>
      <c r="AX523">
        <f t="shared" si="213"/>
        <v>0</v>
      </c>
      <c r="AY523">
        <f t="shared" si="214"/>
        <v>0</v>
      </c>
      <c r="AZ523">
        <f t="shared" si="215"/>
        <v>0</v>
      </c>
      <c r="BB523">
        <f t="shared" si="216"/>
        <v>1.1624185288640596E-2</v>
      </c>
      <c r="BD523" t="e">
        <f t="shared" si="217"/>
        <v>#DIV/0!</v>
      </c>
      <c r="BF523">
        <f t="shared" si="218"/>
        <v>-1.0441592342832283E-3</v>
      </c>
      <c r="BG523">
        <f t="shared" si="219"/>
        <v>7.6757118927973202</v>
      </c>
      <c r="BI523">
        <f t="shared" si="220"/>
        <v>-125399</v>
      </c>
      <c r="BL523">
        <f t="shared" si="221"/>
        <v>1.1624185288640596E-2</v>
      </c>
      <c r="BM523">
        <f>CD523/U523</f>
        <v>1.2322724734785036E-3</v>
      </c>
      <c r="BN523">
        <f>CD523/(U523-K523-J523)</f>
        <v>1.8124332758479101E-3</v>
      </c>
      <c r="BP523">
        <f t="shared" si="222"/>
        <v>-4043.1666666666665</v>
      </c>
      <c r="BR523">
        <f t="shared" si="223"/>
        <v>0</v>
      </c>
      <c r="BT523">
        <f t="shared" si="224"/>
        <v>0</v>
      </c>
      <c r="BU523">
        <f t="shared" si="225"/>
        <v>0.12952455772811919</v>
      </c>
      <c r="BW523">
        <f t="shared" si="226"/>
        <v>0.5058626465661642</v>
      </c>
      <c r="BX523" t="e">
        <f t="shared" si="227"/>
        <v>#DIV/0!</v>
      </c>
      <c r="BY523" t="e">
        <f t="shared" si="228"/>
        <v>#DIV/0!</v>
      </c>
      <c r="CA523" t="e">
        <f t="shared" si="229"/>
        <v>#DIV/0!</v>
      </c>
      <c r="CB523" t="e">
        <f t="shared" si="230"/>
        <v>#DIV/0!</v>
      </c>
      <c r="CD523" s="4">
        <v>22.07</v>
      </c>
    </row>
    <row r="524" spans="1:82" x14ac:dyDescent="0.3">
      <c r="A524" t="s">
        <v>1263</v>
      </c>
      <c r="B524" t="s">
        <v>1264</v>
      </c>
      <c r="C524" t="s">
        <v>241</v>
      </c>
      <c r="D524" t="s">
        <v>44</v>
      </c>
      <c r="E524">
        <v>1375820</v>
      </c>
      <c r="G524">
        <v>1660735</v>
      </c>
      <c r="I524">
        <v>162046</v>
      </c>
      <c r="K524">
        <v>8846</v>
      </c>
      <c r="L524">
        <v>35876</v>
      </c>
      <c r="M524">
        <v>44744</v>
      </c>
      <c r="N524">
        <v>344045</v>
      </c>
      <c r="O524">
        <v>24682</v>
      </c>
      <c r="P524">
        <v>465315</v>
      </c>
      <c r="Q524">
        <v>80362</v>
      </c>
      <c r="S524">
        <v>34922</v>
      </c>
      <c r="T524">
        <v>80362</v>
      </c>
      <c r="U524">
        <v>1660735</v>
      </c>
      <c r="W524">
        <v>2567862</v>
      </c>
      <c r="Y524">
        <v>12</v>
      </c>
      <c r="AA524">
        <v>344</v>
      </c>
      <c r="AB524">
        <v>1696911</v>
      </c>
      <c r="AC524">
        <v>16468</v>
      </c>
      <c r="AD524">
        <v>1023158</v>
      </c>
      <c r="AG524">
        <v>404138</v>
      </c>
      <c r="AH524">
        <v>-189731</v>
      </c>
      <c r="AI524">
        <v>-695</v>
      </c>
      <c r="AK524">
        <v>135664</v>
      </c>
      <c r="AL524">
        <v>66423</v>
      </c>
      <c r="AM524">
        <v>30968</v>
      </c>
      <c r="AN524">
        <v>69241</v>
      </c>
      <c r="AO524">
        <f t="shared" si="231"/>
        <v>0</v>
      </c>
      <c r="AP524">
        <f t="shared" si="232"/>
        <v>1031775</v>
      </c>
      <c r="AQ524">
        <f t="shared" si="233"/>
        <v>1651889</v>
      </c>
      <c r="AS524">
        <f t="shared" si="208"/>
        <v>1316690</v>
      </c>
      <c r="AT524">
        <f t="shared" si="209"/>
        <v>1651889</v>
      </c>
      <c r="AU524" s="3">
        <f t="shared" si="210"/>
        <v>22060000000</v>
      </c>
      <c r="AV524">
        <f t="shared" si="211"/>
        <v>0</v>
      </c>
      <c r="AW524">
        <f t="shared" si="212"/>
        <v>0</v>
      </c>
      <c r="AX524">
        <f t="shared" si="213"/>
        <v>0</v>
      </c>
      <c r="AY524">
        <f t="shared" si="214"/>
        <v>0</v>
      </c>
      <c r="AZ524">
        <f t="shared" si="215"/>
        <v>0</v>
      </c>
      <c r="BB524">
        <f t="shared" si="216"/>
        <v>0.10303412344591362</v>
      </c>
      <c r="BD524">
        <f t="shared" si="217"/>
        <v>10.471785789220345</v>
      </c>
      <c r="BF524">
        <f t="shared" si="218"/>
        <v>1.2146369641215933</v>
      </c>
      <c r="BG524">
        <f t="shared" si="219"/>
        <v>1</v>
      </c>
      <c r="BI524">
        <f t="shared" si="220"/>
        <v>0</v>
      </c>
      <c r="BL524">
        <f t="shared" si="221"/>
        <v>0.10303412344591362</v>
      </c>
      <c r="BM524">
        <f>CD524/U524</f>
        <v>1.3283275176352638E-5</v>
      </c>
      <c r="BN524">
        <f>CD524/(U524-K524-J524)</f>
        <v>1.3354408195708064E-5</v>
      </c>
      <c r="BP524">
        <f t="shared" si="222"/>
        <v>0</v>
      </c>
      <c r="BR524">
        <f t="shared" si="223"/>
        <v>0</v>
      </c>
      <c r="BT524">
        <f t="shared" si="224"/>
        <v>0</v>
      </c>
      <c r="BU524">
        <f t="shared" si="225"/>
        <v>0.99467344278286418</v>
      </c>
      <c r="BW524">
        <f t="shared" si="226"/>
        <v>1.5462201976835557</v>
      </c>
      <c r="BX524" t="e">
        <f t="shared" si="227"/>
        <v>#DIV/0!</v>
      </c>
      <c r="BY524">
        <f t="shared" si="228"/>
        <v>0.60803357919235046</v>
      </c>
      <c r="CA524">
        <f t="shared" si="229"/>
        <v>0</v>
      </c>
      <c r="CB524">
        <f t="shared" si="230"/>
        <v>3.8689008705256578</v>
      </c>
      <c r="CD524" s="4">
        <v>22.06</v>
      </c>
    </row>
    <row r="525" spans="1:82" x14ac:dyDescent="0.3">
      <c r="A525" t="s">
        <v>1265</v>
      </c>
      <c r="B525" t="s">
        <v>1266</v>
      </c>
      <c r="C525" t="s">
        <v>916</v>
      </c>
      <c r="D525" t="s">
        <v>44</v>
      </c>
      <c r="G525">
        <v>9519619</v>
      </c>
      <c r="H525">
        <v>1013106</v>
      </c>
      <c r="J525">
        <v>533439</v>
      </c>
      <c r="K525">
        <v>13502</v>
      </c>
      <c r="L525">
        <v>353028</v>
      </c>
      <c r="P525">
        <v>6787630</v>
      </c>
      <c r="S525">
        <v>41019</v>
      </c>
      <c r="T525">
        <v>1836909</v>
      </c>
      <c r="U525">
        <v>9519619</v>
      </c>
      <c r="W525">
        <v>3109004</v>
      </c>
      <c r="Y525">
        <v>1</v>
      </c>
      <c r="AA525">
        <v>21565</v>
      </c>
      <c r="AB525">
        <v>2322999</v>
      </c>
      <c r="AH525">
        <v>-515527</v>
      </c>
      <c r="AI525">
        <v>2230</v>
      </c>
      <c r="AK525">
        <v>450138</v>
      </c>
      <c r="AM525">
        <v>169044</v>
      </c>
      <c r="AO525">
        <f t="shared" si="231"/>
        <v>0</v>
      </c>
      <c r="AP525">
        <f t="shared" si="232"/>
        <v>0</v>
      </c>
      <c r="AQ525">
        <f t="shared" si="233"/>
        <v>9506117</v>
      </c>
      <c r="AS525">
        <f t="shared" si="208"/>
        <v>9519619</v>
      </c>
      <c r="AT525">
        <f t="shared" si="209"/>
        <v>9506117</v>
      </c>
      <c r="AU525" s="3">
        <f t="shared" si="210"/>
        <v>22060000000</v>
      </c>
      <c r="AV525">
        <f t="shared" si="211"/>
        <v>0</v>
      </c>
      <c r="AW525">
        <f t="shared" si="212"/>
        <v>0</v>
      </c>
      <c r="AX525">
        <f t="shared" si="213"/>
        <v>0</v>
      </c>
      <c r="AY525">
        <f t="shared" si="214"/>
        <v>0</v>
      </c>
      <c r="AZ525">
        <f t="shared" si="215"/>
        <v>0</v>
      </c>
      <c r="BB525">
        <f t="shared" si="216"/>
        <v>4.7285295766563769E-2</v>
      </c>
      <c r="BD525" t="e">
        <f t="shared" si="217"/>
        <v>#DIV/0!</v>
      </c>
      <c r="BF525">
        <f t="shared" si="218"/>
        <v>0.24402226601715887</v>
      </c>
      <c r="BG525">
        <f t="shared" si="219"/>
        <v>1</v>
      </c>
      <c r="BI525">
        <f t="shared" si="220"/>
        <v>-533439</v>
      </c>
      <c r="BL525">
        <f t="shared" si="221"/>
        <v>4.7285295766563769E-2</v>
      </c>
      <c r="BM525">
        <f>CD525/U525</f>
        <v>2.317319632224777E-6</v>
      </c>
      <c r="BN525">
        <f>CD525/(U525-K525-J525)</f>
        <v>2.4585747978474205E-6</v>
      </c>
      <c r="BP525">
        <f t="shared" si="222"/>
        <v>0</v>
      </c>
      <c r="BR525">
        <f t="shared" si="223"/>
        <v>0</v>
      </c>
      <c r="BT525">
        <f t="shared" si="224"/>
        <v>0</v>
      </c>
      <c r="BU525">
        <f t="shared" si="225"/>
        <v>0.99858166592591568</v>
      </c>
      <c r="BW525">
        <f t="shared" si="226"/>
        <v>0.32658912084611791</v>
      </c>
      <c r="BX525" t="e">
        <f t="shared" si="227"/>
        <v>#DIV/0!</v>
      </c>
      <c r="BY525" t="e">
        <f t="shared" si="228"/>
        <v>#DIV/0!</v>
      </c>
      <c r="CA525" t="e">
        <f t="shared" si="229"/>
        <v>#DIV/0!</v>
      </c>
      <c r="CB525" t="e">
        <f t="shared" si="230"/>
        <v>#DIV/0!</v>
      </c>
      <c r="CD525" s="4">
        <v>22.06</v>
      </c>
    </row>
    <row r="526" spans="1:82" x14ac:dyDescent="0.3">
      <c r="A526" t="s">
        <v>1267</v>
      </c>
      <c r="B526" t="s">
        <v>1268</v>
      </c>
      <c r="C526" t="s">
        <v>113</v>
      </c>
      <c r="D526" t="s">
        <v>44</v>
      </c>
      <c r="G526">
        <v>13472</v>
      </c>
      <c r="H526">
        <v>2649.8</v>
      </c>
      <c r="J526">
        <v>2642.8</v>
      </c>
      <c r="K526">
        <v>368.1</v>
      </c>
      <c r="P526">
        <v>2021.9</v>
      </c>
      <c r="U526">
        <v>13472</v>
      </c>
      <c r="W526">
        <v>10040.6</v>
      </c>
      <c r="Y526">
        <v>-1</v>
      </c>
      <c r="AA526">
        <v>51.7</v>
      </c>
      <c r="AB526">
        <v>7093.6</v>
      </c>
      <c r="AE526">
        <v>2685.9</v>
      </c>
      <c r="AF526">
        <v>138.1</v>
      </c>
      <c r="AH526">
        <v>120.5</v>
      </c>
      <c r="AI526">
        <v>120.5</v>
      </c>
      <c r="AJ526">
        <v>2126.6</v>
      </c>
      <c r="AK526">
        <v>2313.9</v>
      </c>
      <c r="AL526">
        <v>64.400000000000006</v>
      </c>
      <c r="AM526">
        <v>1861.5</v>
      </c>
      <c r="AN526">
        <v>2249.5</v>
      </c>
      <c r="AO526">
        <f t="shared" si="231"/>
        <v>0</v>
      </c>
      <c r="AP526">
        <f t="shared" si="232"/>
        <v>0</v>
      </c>
      <c r="AQ526">
        <f t="shared" si="233"/>
        <v>13103.9</v>
      </c>
      <c r="AS526">
        <f t="shared" si="208"/>
        <v>13472</v>
      </c>
      <c r="AT526">
        <f t="shared" si="209"/>
        <v>13103.9</v>
      </c>
      <c r="AU526" s="3">
        <f t="shared" si="210"/>
        <v>22020000000</v>
      </c>
      <c r="AV526">
        <f t="shared" si="211"/>
        <v>0</v>
      </c>
      <c r="AW526">
        <f t="shared" si="212"/>
        <v>0.19936906175771973</v>
      </c>
      <c r="AX526">
        <f t="shared" si="213"/>
        <v>0</v>
      </c>
      <c r="AY526">
        <f t="shared" si="214"/>
        <v>0.19936906175771973</v>
      </c>
      <c r="AZ526">
        <f t="shared" si="215"/>
        <v>0.19936906175771973</v>
      </c>
      <c r="BB526">
        <f t="shared" si="216"/>
        <v>0.17175623515439431</v>
      </c>
      <c r="BD526" t="e">
        <f t="shared" si="217"/>
        <v>#DIV/0!</v>
      </c>
      <c r="BF526">
        <f t="shared" si="218"/>
        <v>0.5265439429928741</v>
      </c>
      <c r="BG526">
        <f t="shared" si="219"/>
        <v>1</v>
      </c>
      <c r="BI526">
        <f t="shared" si="220"/>
        <v>-2642.8000000000011</v>
      </c>
      <c r="BL526">
        <f t="shared" si="221"/>
        <v>0.17175623515439431</v>
      </c>
      <c r="BM526">
        <f>CD526/U526</f>
        <v>1.634501187648456E-3</v>
      </c>
      <c r="BN526">
        <f>CD526/(U526-K526-J526)</f>
        <v>2.1049411629752131E-3</v>
      </c>
      <c r="BP526">
        <f t="shared" si="222"/>
        <v>1.9468253073192734E-2</v>
      </c>
      <c r="BR526">
        <f t="shared" si="223"/>
        <v>0</v>
      </c>
      <c r="BT526">
        <f t="shared" si="224"/>
        <v>0.3786370813127326</v>
      </c>
      <c r="BU526">
        <f t="shared" si="225"/>
        <v>0.97267666270783848</v>
      </c>
      <c r="BW526">
        <f t="shared" si="226"/>
        <v>0.7452939429928741</v>
      </c>
      <c r="BX526" t="e">
        <f t="shared" si="227"/>
        <v>#DIV/0!</v>
      </c>
      <c r="BY526" t="e">
        <f t="shared" si="228"/>
        <v>#DIV/0!</v>
      </c>
      <c r="CA526" t="e">
        <f t="shared" si="229"/>
        <v>#DIV/0!</v>
      </c>
      <c r="CB526" t="e">
        <f t="shared" si="230"/>
        <v>#DIV/0!</v>
      </c>
      <c r="CD526" s="4">
        <v>22.02</v>
      </c>
    </row>
    <row r="527" spans="1:82" x14ac:dyDescent="0.3">
      <c r="A527" t="s">
        <v>1269</v>
      </c>
      <c r="B527" t="s">
        <v>1270</v>
      </c>
      <c r="C527" t="s">
        <v>651</v>
      </c>
      <c r="D527" t="s">
        <v>110</v>
      </c>
      <c r="E527">
        <v>6416</v>
      </c>
      <c r="F527">
        <v>10383</v>
      </c>
      <c r="G527">
        <v>16799</v>
      </c>
      <c r="H527">
        <v>-195</v>
      </c>
      <c r="I527">
        <v>7762</v>
      </c>
      <c r="J527">
        <v>660</v>
      </c>
      <c r="K527">
        <v>660</v>
      </c>
      <c r="L527">
        <v>307</v>
      </c>
      <c r="M527">
        <v>1624</v>
      </c>
      <c r="N527">
        <v>3044</v>
      </c>
      <c r="O527">
        <v>2931</v>
      </c>
      <c r="P527">
        <v>5975</v>
      </c>
      <c r="Q527">
        <v>753</v>
      </c>
      <c r="S527">
        <v>411</v>
      </c>
      <c r="T527">
        <v>753</v>
      </c>
      <c r="U527">
        <v>10824</v>
      </c>
      <c r="V527">
        <v>4</v>
      </c>
      <c r="W527">
        <v>13266</v>
      </c>
      <c r="Y527">
        <v>11</v>
      </c>
      <c r="AA527">
        <v>17</v>
      </c>
      <c r="AB527">
        <v>6750</v>
      </c>
      <c r="AC527">
        <v>5099</v>
      </c>
      <c r="AD527">
        <v>1651</v>
      </c>
      <c r="AE527">
        <v>-214</v>
      </c>
      <c r="AF527">
        <v>-262</v>
      </c>
      <c r="AG527">
        <v>496</v>
      </c>
      <c r="AH527">
        <v>-170</v>
      </c>
      <c r="AI527">
        <v>-92</v>
      </c>
      <c r="AJ527">
        <v>314</v>
      </c>
      <c r="AK527">
        <v>1722</v>
      </c>
      <c r="AL527">
        <v>635</v>
      </c>
      <c r="AM527">
        <v>1568</v>
      </c>
      <c r="AN527">
        <v>1087</v>
      </c>
      <c r="AO527">
        <f t="shared" si="231"/>
        <v>-98.188235294117661</v>
      </c>
      <c r="AP527">
        <f t="shared" si="232"/>
        <v>3372</v>
      </c>
      <c r="AQ527">
        <f t="shared" si="233"/>
        <v>16139</v>
      </c>
      <c r="AS527">
        <f t="shared" si="208"/>
        <v>13755</v>
      </c>
      <c r="AT527">
        <f t="shared" si="209"/>
        <v>10164</v>
      </c>
      <c r="AU527" s="3">
        <f t="shared" si="210"/>
        <v>21950000000</v>
      </c>
      <c r="AV527">
        <f t="shared" si="211"/>
        <v>-7.1383667971005203E-3</v>
      </c>
      <c r="AW527">
        <f t="shared" si="212"/>
        <v>-1.5557978916757543E-2</v>
      </c>
      <c r="AX527">
        <f t="shared" si="213"/>
        <v>-8.4813194518543362E-3</v>
      </c>
      <c r="AY527">
        <f t="shared" si="214"/>
        <v>-1.2738853503184714E-2</v>
      </c>
      <c r="AZ527">
        <f t="shared" si="215"/>
        <v>-1.8484927010451759E-2</v>
      </c>
      <c r="BB527">
        <f t="shared" si="216"/>
        <v>0.1251908396946565</v>
      </c>
      <c r="BD527">
        <f t="shared" si="217"/>
        <v>0.86962123164132954</v>
      </c>
      <c r="BF527">
        <f t="shared" si="218"/>
        <v>0.79104652525489272</v>
      </c>
      <c r="BG527">
        <f t="shared" si="219"/>
        <v>1.5520140428677014</v>
      </c>
      <c r="BI527">
        <f t="shared" si="220"/>
        <v>-6635</v>
      </c>
      <c r="BL527">
        <f t="shared" si="221"/>
        <v>0.1251908396946565</v>
      </c>
      <c r="BM527">
        <f>CD527/U527</f>
        <v>2.0279009608277902E-3</v>
      </c>
      <c r="BN527">
        <f>CD527/(U527-K527-J527)</f>
        <v>2.309553872053872E-3</v>
      </c>
      <c r="BP527">
        <f t="shared" si="222"/>
        <v>-3.8814814814814816E-2</v>
      </c>
      <c r="BR527">
        <f t="shared" si="223"/>
        <v>-7.1383667971005212E-3</v>
      </c>
      <c r="BT527">
        <f t="shared" si="224"/>
        <v>-3.1703703703703706E-2</v>
      </c>
      <c r="BU527">
        <f t="shared" si="225"/>
        <v>0.60503601404845531</v>
      </c>
      <c r="BW527">
        <f t="shared" si="226"/>
        <v>1.225609756097561</v>
      </c>
      <c r="BX527">
        <f t="shared" si="227"/>
        <v>-5.764060948330341E-3</v>
      </c>
      <c r="BY527">
        <f t="shared" si="228"/>
        <v>0.49978877695040635</v>
      </c>
      <c r="CA527">
        <f t="shared" si="229"/>
        <v>-6.4060446780551908E-2</v>
      </c>
      <c r="CB527">
        <f t="shared" si="230"/>
        <v>1.5742444152431012</v>
      </c>
      <c r="CD527" s="4">
        <v>21.95</v>
      </c>
    </row>
    <row r="528" spans="1:82" x14ac:dyDescent="0.3">
      <c r="A528" t="s">
        <v>1271</v>
      </c>
      <c r="B528" t="s">
        <v>1272</v>
      </c>
      <c r="C528" t="s">
        <v>217</v>
      </c>
      <c r="D528" t="s">
        <v>44</v>
      </c>
      <c r="E528">
        <v>1145154</v>
      </c>
      <c r="G528">
        <v>2024302</v>
      </c>
      <c r="H528">
        <v>227576</v>
      </c>
      <c r="I528">
        <v>58151</v>
      </c>
      <c r="L528">
        <v>234016</v>
      </c>
      <c r="M528">
        <v>38911</v>
      </c>
      <c r="N528">
        <v>761346</v>
      </c>
      <c r="P528">
        <v>955106</v>
      </c>
      <c r="S528">
        <v>64017</v>
      </c>
      <c r="T528">
        <v>749874</v>
      </c>
      <c r="U528">
        <v>2024302</v>
      </c>
      <c r="W528">
        <v>1610005</v>
      </c>
      <c r="Y528">
        <v>23</v>
      </c>
      <c r="AA528">
        <v>846</v>
      </c>
      <c r="AB528">
        <v>1249199</v>
      </c>
      <c r="AC528">
        <v>298321</v>
      </c>
      <c r="AD528">
        <v>950878</v>
      </c>
      <c r="AE528">
        <v>113552</v>
      </c>
      <c r="AF528">
        <v>3463</v>
      </c>
      <c r="AG528">
        <v>299716</v>
      </c>
      <c r="AH528">
        <v>150414</v>
      </c>
      <c r="AI528">
        <v>4493</v>
      </c>
      <c r="AK528">
        <v>131659</v>
      </c>
      <c r="AL528">
        <v>20177</v>
      </c>
      <c r="AM528">
        <v>20649</v>
      </c>
      <c r="AN528">
        <v>111482</v>
      </c>
      <c r="AO528">
        <f t="shared" si="231"/>
        <v>110160.10073530389</v>
      </c>
      <c r="AP528">
        <f t="shared" si="232"/>
        <v>383808</v>
      </c>
      <c r="AQ528">
        <f t="shared" si="233"/>
        <v>2024302</v>
      </c>
      <c r="AS528">
        <f t="shared" si="208"/>
        <v>1262956</v>
      </c>
      <c r="AT528">
        <f t="shared" si="209"/>
        <v>2024302</v>
      </c>
      <c r="AU528" s="3">
        <f t="shared" si="210"/>
        <v>21850000000</v>
      </c>
      <c r="AV528">
        <f t="shared" si="211"/>
        <v>8.7224021054814166E-2</v>
      </c>
      <c r="AW528">
        <f t="shared" si="212"/>
        <v>8.9909703901006846E-2</v>
      </c>
      <c r="AX528">
        <f t="shared" si="213"/>
        <v>3.9709124704165807E-2</v>
      </c>
      <c r="AY528">
        <f t="shared" si="214"/>
        <v>5.6094396982268459E-2</v>
      </c>
      <c r="AZ528">
        <f t="shared" si="215"/>
        <v>4.093179380111428E-2</v>
      </c>
      <c r="BB528">
        <f t="shared" si="216"/>
        <v>0.10424670376481841</v>
      </c>
      <c r="BD528">
        <f t="shared" si="217"/>
        <v>21.481986552251897</v>
      </c>
      <c r="BF528">
        <f t="shared" si="218"/>
        <v>0.98910730065022057</v>
      </c>
      <c r="BG528">
        <f t="shared" si="219"/>
        <v>1</v>
      </c>
      <c r="BI528">
        <f t="shared" si="220"/>
        <v>0</v>
      </c>
      <c r="BL528">
        <f t="shared" si="221"/>
        <v>0.10424670376481841</v>
      </c>
      <c r="BM528">
        <f>CD528/U528</f>
        <v>1.0793844001537321E-5</v>
      </c>
      <c r="BN528">
        <f>CD528/(U528-K528-J528)</f>
        <v>1.0793844001537321E-5</v>
      </c>
      <c r="BP528">
        <f t="shared" si="222"/>
        <v>2.7721764106439406E-3</v>
      </c>
      <c r="BR528">
        <f t="shared" si="223"/>
        <v>8.722402105481418E-2</v>
      </c>
      <c r="BT528">
        <f t="shared" si="224"/>
        <v>9.0899848622997617E-2</v>
      </c>
      <c r="BU528">
        <f t="shared" si="225"/>
        <v>1</v>
      </c>
      <c r="BW528">
        <f t="shared" si="226"/>
        <v>0.7953383437846725</v>
      </c>
      <c r="BX528">
        <f t="shared" si="227"/>
        <v>5.0589727215785381E-4</v>
      </c>
      <c r="BY528">
        <f t="shared" si="228"/>
        <v>0.30724444464776096</v>
      </c>
      <c r="CA528">
        <f t="shared" si="229"/>
        <v>0.2989127151124456</v>
      </c>
      <c r="CB528">
        <f t="shared" si="230"/>
        <v>1.4530095383702022</v>
      </c>
      <c r="CD528" s="4">
        <v>21.85</v>
      </c>
    </row>
    <row r="529" spans="1:82" x14ac:dyDescent="0.3">
      <c r="A529" t="s">
        <v>1273</v>
      </c>
      <c r="B529" t="s">
        <v>1274</v>
      </c>
      <c r="C529" t="s">
        <v>148</v>
      </c>
      <c r="D529" t="s">
        <v>44</v>
      </c>
      <c r="E529">
        <v>4806.5</v>
      </c>
      <c r="G529">
        <v>18379</v>
      </c>
      <c r="H529">
        <v>1518.7</v>
      </c>
      <c r="I529">
        <v>3045.4</v>
      </c>
      <c r="J529">
        <v>6369.7</v>
      </c>
      <c r="K529">
        <v>3488.9</v>
      </c>
      <c r="L529">
        <v>1944.1</v>
      </c>
      <c r="M529">
        <v>1.8</v>
      </c>
      <c r="N529">
        <v>3330.2</v>
      </c>
      <c r="P529">
        <v>10312.5</v>
      </c>
      <c r="R529">
        <v>5331.2</v>
      </c>
      <c r="S529">
        <v>875.8</v>
      </c>
      <c r="T529">
        <v>5331.2</v>
      </c>
      <c r="U529">
        <v>18379</v>
      </c>
      <c r="W529">
        <v>8303.4</v>
      </c>
      <c r="Y529">
        <v>7.6</v>
      </c>
      <c r="AA529">
        <v>261.60000000000002</v>
      </c>
      <c r="AB529">
        <v>13008.9</v>
      </c>
      <c r="AC529">
        <v>9384.5</v>
      </c>
      <c r="AD529">
        <v>3624.4</v>
      </c>
      <c r="AE529">
        <v>1086.7</v>
      </c>
      <c r="AF529">
        <v>747.1</v>
      </c>
      <c r="AH529">
        <v>959.5</v>
      </c>
      <c r="AI529">
        <v>212.4</v>
      </c>
      <c r="AK529">
        <v>1585.8</v>
      </c>
      <c r="AL529">
        <v>489.9</v>
      </c>
      <c r="AM529">
        <v>643.5</v>
      </c>
      <c r="AN529">
        <v>1095.9000000000001</v>
      </c>
      <c r="AO529">
        <f t="shared" si="231"/>
        <v>846.14233454924442</v>
      </c>
      <c r="AP529">
        <f t="shared" si="232"/>
        <v>1476.3000000000002</v>
      </c>
      <c r="AQ529">
        <f t="shared" si="233"/>
        <v>14890.1</v>
      </c>
      <c r="AS529">
        <f t="shared" si="208"/>
        <v>15048.8</v>
      </c>
      <c r="AT529">
        <f t="shared" si="209"/>
        <v>14890.1</v>
      </c>
      <c r="AU529" s="3">
        <f t="shared" si="210"/>
        <v>21760000000</v>
      </c>
      <c r="AV529">
        <f t="shared" si="211"/>
        <v>5.6226565211129426E-2</v>
      </c>
      <c r="AW529">
        <f t="shared" si="212"/>
        <v>7.2211737812981777E-2</v>
      </c>
      <c r="AX529">
        <f t="shared" si="213"/>
        <v>3.5686849311656769E-2</v>
      </c>
      <c r="AY529">
        <f t="shared" si="214"/>
        <v>5.9127264813101911E-2</v>
      </c>
      <c r="AZ529">
        <f t="shared" si="215"/>
        <v>4.5832595254363104E-2</v>
      </c>
      <c r="BB529">
        <f t="shared" si="216"/>
        <v>0.10537717293073202</v>
      </c>
      <c r="BD529">
        <f t="shared" si="217"/>
        <v>4.2716556117422995</v>
      </c>
      <c r="BF529">
        <f t="shared" si="218"/>
        <v>0.63831697742885185</v>
      </c>
      <c r="BG529">
        <f t="shared" si="219"/>
        <v>1</v>
      </c>
      <c r="BI529">
        <f t="shared" si="220"/>
        <v>-6369.6999999999989</v>
      </c>
      <c r="BL529">
        <f t="shared" si="221"/>
        <v>0.10537717293073202</v>
      </c>
      <c r="BM529">
        <f>CD529/U529</f>
        <v>1.1839599542956636E-3</v>
      </c>
      <c r="BN529">
        <f>CD529/(U529-K529-J529)</f>
        <v>2.5538707102952911E-3</v>
      </c>
      <c r="BP529">
        <f t="shared" si="222"/>
        <v>5.7429913367002594E-2</v>
      </c>
      <c r="BR529">
        <f t="shared" si="223"/>
        <v>5.6226565211129419E-2</v>
      </c>
      <c r="BT529">
        <f t="shared" si="224"/>
        <v>8.3535118265187683E-2</v>
      </c>
      <c r="BU529">
        <f t="shared" si="225"/>
        <v>0.81016921486479132</v>
      </c>
      <c r="BW529">
        <f t="shared" si="226"/>
        <v>0.45178736601556124</v>
      </c>
      <c r="BX529">
        <f t="shared" si="227"/>
        <v>2.5415672287297402E-3</v>
      </c>
      <c r="BY529">
        <f t="shared" si="228"/>
        <v>0.11359475176227263</v>
      </c>
      <c r="CA529">
        <f t="shared" si="229"/>
        <v>0.45603867635577444</v>
      </c>
      <c r="CB529">
        <f t="shared" si="230"/>
        <v>1.4427662002282144</v>
      </c>
      <c r="CD529" s="4">
        <v>21.76</v>
      </c>
    </row>
    <row r="530" spans="1:82" x14ac:dyDescent="0.3">
      <c r="A530" t="s">
        <v>1275</v>
      </c>
      <c r="B530" t="s">
        <v>1276</v>
      </c>
      <c r="C530" t="s">
        <v>92</v>
      </c>
      <c r="D530" t="s">
        <v>44</v>
      </c>
      <c r="E530">
        <v>7996</v>
      </c>
      <c r="F530">
        <v>10495</v>
      </c>
      <c r="G530">
        <v>22388</v>
      </c>
      <c r="H530">
        <v>4183</v>
      </c>
      <c r="I530">
        <v>2413</v>
      </c>
      <c r="J530">
        <v>6844</v>
      </c>
      <c r="K530">
        <v>817</v>
      </c>
      <c r="L530">
        <v>467</v>
      </c>
      <c r="N530">
        <v>14129</v>
      </c>
      <c r="O530">
        <v>5744</v>
      </c>
      <c r="P530">
        <v>22388</v>
      </c>
      <c r="R530">
        <v>354</v>
      </c>
      <c r="S530">
        <v>2031</v>
      </c>
      <c r="T530">
        <v>6266</v>
      </c>
      <c r="U530">
        <v>22388</v>
      </c>
      <c r="W530">
        <v>602</v>
      </c>
      <c r="AA530">
        <v>232</v>
      </c>
      <c r="AB530">
        <v>13691</v>
      </c>
      <c r="AC530">
        <v>1443</v>
      </c>
      <c r="AD530">
        <v>12248</v>
      </c>
      <c r="AE530">
        <v>1319</v>
      </c>
      <c r="AF530">
        <v>719</v>
      </c>
      <c r="AG530">
        <v>391</v>
      </c>
      <c r="AH530">
        <v>1542</v>
      </c>
      <c r="AI530">
        <v>318</v>
      </c>
      <c r="AJ530">
        <v>1196</v>
      </c>
      <c r="AK530">
        <v>3085</v>
      </c>
      <c r="AM530">
        <v>781</v>
      </c>
      <c r="AO530">
        <f t="shared" si="231"/>
        <v>1046.988326848249</v>
      </c>
      <c r="AP530">
        <f t="shared" si="232"/>
        <v>-6133</v>
      </c>
      <c r="AQ530">
        <f t="shared" si="233"/>
        <v>21571</v>
      </c>
      <c r="AS530">
        <f t="shared" si="208"/>
        <v>8259</v>
      </c>
      <c r="AT530">
        <f t="shared" si="209"/>
        <v>21571</v>
      </c>
      <c r="AU530" s="3">
        <f t="shared" si="210"/>
        <v>21740000000</v>
      </c>
      <c r="AV530">
        <f t="shared" si="211"/>
        <v>0.12676938211021299</v>
      </c>
      <c r="AW530">
        <f t="shared" si="212"/>
        <v>0.15970456471727812</v>
      </c>
      <c r="AX530">
        <f t="shared" si="213"/>
        <v>3.6538993747757695E-2</v>
      </c>
      <c r="AY530">
        <f t="shared" si="214"/>
        <v>5.8915490441307845E-2</v>
      </c>
      <c r="AZ530">
        <f t="shared" si="215"/>
        <v>4.6031967613596708E-2</v>
      </c>
      <c r="BB530">
        <f t="shared" si="216"/>
        <v>0.37353190458893326</v>
      </c>
      <c r="BD530">
        <f t="shared" si="217"/>
        <v>5.6738499792789057</v>
      </c>
      <c r="BF530">
        <f t="shared" si="218"/>
        <v>1.5895738999187274</v>
      </c>
      <c r="BG530">
        <f t="shared" si="219"/>
        <v>1</v>
      </c>
      <c r="BI530">
        <f t="shared" si="220"/>
        <v>-6844</v>
      </c>
      <c r="BL530">
        <f t="shared" si="221"/>
        <v>0.37353190458893326</v>
      </c>
      <c r="BM530">
        <f>CD530/U530</f>
        <v>9.7105592281579412E-4</v>
      </c>
      <c r="BN530">
        <f>CD530/(U530-K530-J530)</f>
        <v>1.4762001765464793E-3</v>
      </c>
      <c r="BP530">
        <f t="shared" si="222"/>
        <v>5.2516251552114528E-2</v>
      </c>
      <c r="BR530">
        <f t="shared" si="223"/>
        <v>0.12676938211021299</v>
      </c>
      <c r="BT530">
        <f t="shared" si="224"/>
        <v>9.6340661748593973E-2</v>
      </c>
      <c r="BU530">
        <f t="shared" si="225"/>
        <v>0.963507236019296</v>
      </c>
      <c r="BW530">
        <f t="shared" si="226"/>
        <v>2.6889405038413437E-2</v>
      </c>
      <c r="BX530">
        <f t="shared" si="227"/>
        <v>1.1988678529476706E-3</v>
      </c>
      <c r="BY530">
        <f t="shared" si="228"/>
        <v>-0.44791717710666035</v>
      </c>
      <c r="CA530">
        <f t="shared" si="229"/>
        <v>0.29605775355651498</v>
      </c>
      <c r="CB530">
        <f t="shared" si="230"/>
        <v>0.56592823271286008</v>
      </c>
      <c r="CD530" s="4">
        <v>21.74</v>
      </c>
    </row>
    <row r="531" spans="1:82" x14ac:dyDescent="0.3">
      <c r="A531" t="s">
        <v>1277</v>
      </c>
      <c r="B531" t="s">
        <v>1278</v>
      </c>
      <c r="C531" t="s">
        <v>1279</v>
      </c>
      <c r="D531" t="s">
        <v>252</v>
      </c>
      <c r="AO531" t="e">
        <f t="shared" si="231"/>
        <v>#DIV/0!</v>
      </c>
      <c r="AP531">
        <f t="shared" si="232"/>
        <v>0</v>
      </c>
      <c r="AQ531">
        <f t="shared" si="233"/>
        <v>0</v>
      </c>
      <c r="AS531">
        <f t="shared" si="208"/>
        <v>0</v>
      </c>
      <c r="AT531">
        <f t="shared" si="209"/>
        <v>0</v>
      </c>
      <c r="AU531" s="3">
        <f t="shared" si="210"/>
        <v>21640000000</v>
      </c>
      <c r="AV531" t="e">
        <f t="shared" si="211"/>
        <v>#DIV/0!</v>
      </c>
      <c r="AW531" t="e">
        <f t="shared" si="212"/>
        <v>#DIV/0!</v>
      </c>
      <c r="AX531" t="e">
        <f t="shared" si="213"/>
        <v>#DIV/0!</v>
      </c>
      <c r="AY531" t="e">
        <f t="shared" si="214"/>
        <v>#DIV/0!</v>
      </c>
      <c r="AZ531" t="e">
        <f t="shared" si="215"/>
        <v>#DIV/0!</v>
      </c>
      <c r="BB531" t="e">
        <f t="shared" si="216"/>
        <v>#DIV/0!</v>
      </c>
      <c r="BD531" t="e">
        <f t="shared" si="217"/>
        <v>#DIV/0!</v>
      </c>
      <c r="BF531" t="e">
        <f t="shared" si="218"/>
        <v>#DIV/0!</v>
      </c>
      <c r="BG531" t="e">
        <f t="shared" si="219"/>
        <v>#DIV/0!</v>
      </c>
      <c r="BI531">
        <f t="shared" si="220"/>
        <v>0</v>
      </c>
      <c r="BL531" t="e">
        <f t="shared" si="221"/>
        <v>#DIV/0!</v>
      </c>
      <c r="BM531" t="e">
        <f>CD531/U531</f>
        <v>#DIV/0!</v>
      </c>
      <c r="BN531" t="e">
        <f>CD531/(U531-K531-J531)</f>
        <v>#DIV/0!</v>
      </c>
      <c r="BP531" t="e">
        <f t="shared" si="222"/>
        <v>#DIV/0!</v>
      </c>
      <c r="BR531" t="e">
        <f t="shared" si="223"/>
        <v>#DIV/0!</v>
      </c>
      <c r="BT531" t="e">
        <f t="shared" si="224"/>
        <v>#DIV/0!</v>
      </c>
      <c r="BU531" t="e">
        <f t="shared" si="225"/>
        <v>#DIV/0!</v>
      </c>
      <c r="BW531" t="e">
        <f t="shared" si="226"/>
        <v>#DIV/0!</v>
      </c>
      <c r="BX531" t="e">
        <f t="shared" si="227"/>
        <v>#DIV/0!</v>
      </c>
      <c r="BY531" t="e">
        <f t="shared" si="228"/>
        <v>#DIV/0!</v>
      </c>
      <c r="CA531" t="e">
        <f t="shared" si="229"/>
        <v>#DIV/0!</v>
      </c>
      <c r="CB531" t="e">
        <f t="shared" si="230"/>
        <v>#DIV/0!</v>
      </c>
      <c r="CD531" s="4">
        <v>21.64</v>
      </c>
    </row>
    <row r="532" spans="1:82" x14ac:dyDescent="0.3">
      <c r="A532" t="s">
        <v>1280</v>
      </c>
      <c r="B532" t="s">
        <v>1281</v>
      </c>
      <c r="C532" t="s">
        <v>1282</v>
      </c>
      <c r="D532" t="s">
        <v>44</v>
      </c>
      <c r="E532">
        <v>5851</v>
      </c>
      <c r="G532">
        <v>10823</v>
      </c>
      <c r="H532">
        <v>3846</v>
      </c>
      <c r="I532">
        <v>563</v>
      </c>
      <c r="J532">
        <v>2723</v>
      </c>
      <c r="K532">
        <v>43</v>
      </c>
      <c r="L532">
        <v>1246</v>
      </c>
      <c r="M532">
        <v>186</v>
      </c>
      <c r="N532">
        <v>4662</v>
      </c>
      <c r="O532">
        <v>379</v>
      </c>
      <c r="P532">
        <v>9783</v>
      </c>
      <c r="Q532">
        <v>750</v>
      </c>
      <c r="R532">
        <v>2485</v>
      </c>
      <c r="S532">
        <v>511</v>
      </c>
      <c r="T532">
        <v>3216</v>
      </c>
      <c r="U532">
        <v>1040</v>
      </c>
      <c r="W532">
        <v>208</v>
      </c>
      <c r="Y532">
        <v>1106</v>
      </c>
      <c r="AA532">
        <v>66</v>
      </c>
      <c r="AB532">
        <v>6572</v>
      </c>
      <c r="AC532">
        <v>10</v>
      </c>
      <c r="AD532">
        <v>70</v>
      </c>
      <c r="AE532">
        <v>1337</v>
      </c>
      <c r="AF532">
        <v>1186</v>
      </c>
      <c r="AG532">
        <v>15</v>
      </c>
      <c r="AH532">
        <v>21</v>
      </c>
      <c r="AI532">
        <v>197</v>
      </c>
      <c r="AJ532">
        <v>1179</v>
      </c>
      <c r="AK532">
        <v>1506</v>
      </c>
      <c r="AL532">
        <v>168</v>
      </c>
      <c r="AM532">
        <v>243</v>
      </c>
      <c r="AN532">
        <v>1338</v>
      </c>
      <c r="AO532">
        <f t="shared" si="231"/>
        <v>-11205.333333333334</v>
      </c>
      <c r="AP532">
        <f t="shared" si="232"/>
        <v>1189</v>
      </c>
      <c r="AQ532">
        <f t="shared" si="233"/>
        <v>10780</v>
      </c>
      <c r="AS532">
        <f t="shared" si="208"/>
        <v>6161</v>
      </c>
      <c r="AT532">
        <f t="shared" si="209"/>
        <v>997</v>
      </c>
      <c r="AU532" s="3">
        <f t="shared" si="210"/>
        <v>21560000000</v>
      </c>
      <c r="AV532">
        <f t="shared" si="211"/>
        <v>-1.8187523670399828</v>
      </c>
      <c r="AW532">
        <f t="shared" si="212"/>
        <v>0.2170102256127252</v>
      </c>
      <c r="AX532">
        <f t="shared" si="213"/>
        <v>-2.6328320802005014</v>
      </c>
      <c r="AY532">
        <f t="shared" si="214"/>
        <v>0.12353321629862331</v>
      </c>
      <c r="AZ532">
        <f t="shared" si="215"/>
        <v>0.31414473684210525</v>
      </c>
      <c r="BB532">
        <f t="shared" si="216"/>
        <v>0.24444083752637558</v>
      </c>
      <c r="BD532">
        <f t="shared" si="217"/>
        <v>11.673179396092362</v>
      </c>
      <c r="BF532">
        <f t="shared" si="218"/>
        <v>-16.981912144702843</v>
      </c>
      <c r="BG532">
        <f t="shared" si="219"/>
        <v>10.406730769230769</v>
      </c>
      <c r="BI532">
        <f t="shared" si="220"/>
        <v>-12506</v>
      </c>
      <c r="BL532">
        <f t="shared" si="221"/>
        <v>0.24444083752637558</v>
      </c>
      <c r="BM532">
        <f>CD532/U532</f>
        <v>2.073076923076923E-2</v>
      </c>
      <c r="BN532">
        <f>CD532/(U532-K532-J532)</f>
        <v>-1.2491309385863267E-2</v>
      </c>
      <c r="BP532">
        <f t="shared" si="222"/>
        <v>0.18046256847230677</v>
      </c>
      <c r="BR532">
        <f t="shared" si="223"/>
        <v>-1.8187523670399826</v>
      </c>
      <c r="BT532">
        <f t="shared" si="224"/>
        <v>0.20343883140596469</v>
      </c>
      <c r="BU532">
        <f t="shared" si="225"/>
        <v>9.2118636237642063E-2</v>
      </c>
      <c r="BW532">
        <f t="shared" si="226"/>
        <v>0.2</v>
      </c>
      <c r="BX532">
        <f t="shared" si="227"/>
        <v>1.7201615009372175E-3</v>
      </c>
      <c r="BY532">
        <f t="shared" si="228"/>
        <v>0.18110394761338158</v>
      </c>
      <c r="CA532">
        <f t="shared" si="229"/>
        <v>0.82496782496782495</v>
      </c>
      <c r="CB532">
        <f t="shared" si="230"/>
        <v>1.2151437151437152</v>
      </c>
      <c r="CD532" s="4">
        <v>21.56</v>
      </c>
    </row>
    <row r="533" spans="1:82" x14ac:dyDescent="0.3">
      <c r="A533" t="s">
        <v>1283</v>
      </c>
      <c r="B533" t="s">
        <v>1284</v>
      </c>
      <c r="C533" t="s">
        <v>1011</v>
      </c>
      <c r="D533" t="s">
        <v>44</v>
      </c>
      <c r="E533">
        <v>9107.2000000000007</v>
      </c>
      <c r="G533">
        <v>18644</v>
      </c>
      <c r="H533">
        <v>1256.5</v>
      </c>
      <c r="I533">
        <v>4499.3</v>
      </c>
      <c r="J533">
        <v>421.2</v>
      </c>
      <c r="M533">
        <v>21.9</v>
      </c>
      <c r="N533">
        <v>8585.9</v>
      </c>
      <c r="P533">
        <v>14666.6</v>
      </c>
      <c r="Q533">
        <v>1000</v>
      </c>
      <c r="R533">
        <v>3431.2</v>
      </c>
      <c r="S533">
        <v>1705.8</v>
      </c>
      <c r="T533">
        <v>3431.2</v>
      </c>
      <c r="U533">
        <v>18644</v>
      </c>
      <c r="W533">
        <v>3941.5</v>
      </c>
      <c r="Y533">
        <v>2.2000000000000002</v>
      </c>
      <c r="AA533">
        <v>59.2</v>
      </c>
      <c r="AB533">
        <v>17578.5</v>
      </c>
      <c r="AC533">
        <v>11284.1</v>
      </c>
      <c r="AD533">
        <v>35.799999999999997</v>
      </c>
      <c r="AE533">
        <v>1462</v>
      </c>
      <c r="AF533">
        <v>3030.1</v>
      </c>
      <c r="AH533">
        <v>7.9</v>
      </c>
      <c r="AI533">
        <v>341.1</v>
      </c>
      <c r="AJ533">
        <v>3045.7</v>
      </c>
      <c r="AK533">
        <v>2193.3000000000002</v>
      </c>
      <c r="AL533">
        <v>1300.5</v>
      </c>
      <c r="AM533">
        <v>526.9</v>
      </c>
      <c r="AN533">
        <v>892.80000000000018</v>
      </c>
      <c r="AO533">
        <f t="shared" si="231"/>
        <v>-61663.088607594931</v>
      </c>
      <c r="AP533">
        <f t="shared" si="232"/>
        <v>521.30000000000109</v>
      </c>
      <c r="AQ533">
        <f t="shared" si="233"/>
        <v>18644</v>
      </c>
      <c r="AS533">
        <f t="shared" si="208"/>
        <v>10058.1</v>
      </c>
      <c r="AT533">
        <f t="shared" si="209"/>
        <v>18644</v>
      </c>
      <c r="AU533" s="3">
        <f t="shared" si="210"/>
        <v>21500000000</v>
      </c>
      <c r="AV533">
        <f t="shared" si="211"/>
        <v>-6.130689554448149</v>
      </c>
      <c r="AW533">
        <f t="shared" si="212"/>
        <v>0.14535548463427486</v>
      </c>
      <c r="AX533">
        <f t="shared" si="213"/>
        <v>-2.7933195897475414</v>
      </c>
      <c r="AY533">
        <f t="shared" si="214"/>
        <v>7.8416648787813778E-2</v>
      </c>
      <c r="AZ533">
        <f t="shared" si="215"/>
        <v>6.6228165543234033E-2</v>
      </c>
      <c r="BB533">
        <f t="shared" si="216"/>
        <v>0.2180630536582456</v>
      </c>
      <c r="BD533">
        <f t="shared" si="217"/>
        <v>3.9069410797235125</v>
      </c>
      <c r="BF533">
        <f t="shared" si="218"/>
        <v>1.2132056068961232</v>
      </c>
      <c r="BG533">
        <f t="shared" si="219"/>
        <v>1</v>
      </c>
      <c r="BI533">
        <f t="shared" si="220"/>
        <v>-421.20000000000073</v>
      </c>
      <c r="BL533">
        <f t="shared" si="221"/>
        <v>0.2180630536582456</v>
      </c>
      <c r="BM533">
        <f>CD533/U533</f>
        <v>1.1531860115854967E-3</v>
      </c>
      <c r="BN533">
        <f>CD533/(U533-K533-J533)</f>
        <v>1.1798406391992449E-3</v>
      </c>
      <c r="BP533">
        <f t="shared" si="222"/>
        <v>0.17237534488153142</v>
      </c>
      <c r="BR533">
        <f t="shared" si="223"/>
        <v>-6.1306895544481481</v>
      </c>
      <c r="BT533">
        <f t="shared" si="224"/>
        <v>8.3169781266888523E-2</v>
      </c>
      <c r="BU533">
        <f t="shared" si="225"/>
        <v>1</v>
      </c>
      <c r="BW533">
        <f t="shared" si="226"/>
        <v>0.21140849603089465</v>
      </c>
      <c r="BX533">
        <f t="shared" si="227"/>
        <v>3.975148409041637E-4</v>
      </c>
      <c r="BY533">
        <f t="shared" si="228"/>
        <v>2.9715741680530455E-2</v>
      </c>
      <c r="CA533">
        <f t="shared" si="229"/>
        <v>0.14634458822022153</v>
      </c>
      <c r="CB533">
        <f t="shared" si="230"/>
        <v>1.058165131203485</v>
      </c>
      <c r="CD533" s="4">
        <v>21.5</v>
      </c>
    </row>
    <row r="534" spans="1:82" x14ac:dyDescent="0.3">
      <c r="A534" t="s">
        <v>1285</v>
      </c>
      <c r="B534" t="s">
        <v>1286</v>
      </c>
      <c r="C534" t="s">
        <v>119</v>
      </c>
      <c r="D534" t="s">
        <v>44</v>
      </c>
      <c r="E534">
        <v>3427</v>
      </c>
      <c r="G534">
        <v>30489</v>
      </c>
      <c r="H534">
        <v>811</v>
      </c>
      <c r="I534">
        <v>25011</v>
      </c>
      <c r="J534">
        <v>753</v>
      </c>
      <c r="L534">
        <v>1972</v>
      </c>
      <c r="M534">
        <v>294</v>
      </c>
      <c r="N534">
        <v>3309</v>
      </c>
      <c r="O534">
        <v>840</v>
      </c>
      <c r="P534">
        <v>30489</v>
      </c>
      <c r="Q534">
        <v>485</v>
      </c>
      <c r="R534">
        <v>8398</v>
      </c>
      <c r="S534">
        <v>806</v>
      </c>
      <c r="T534">
        <v>8883</v>
      </c>
      <c r="U534">
        <v>14704</v>
      </c>
      <c r="V534">
        <v>13</v>
      </c>
      <c r="W534">
        <v>8166</v>
      </c>
      <c r="Y534">
        <v>37</v>
      </c>
      <c r="AA534">
        <v>122</v>
      </c>
      <c r="AB534">
        <v>15940</v>
      </c>
      <c r="AF534">
        <v>2942</v>
      </c>
      <c r="AH534">
        <v>3712</v>
      </c>
      <c r="AI534">
        <v>770</v>
      </c>
      <c r="AJ534">
        <v>2944</v>
      </c>
      <c r="AK534">
        <v>6600</v>
      </c>
      <c r="AL534">
        <v>3645</v>
      </c>
      <c r="AN534">
        <v>2955</v>
      </c>
      <c r="AO534">
        <f t="shared" si="231"/>
        <v>0</v>
      </c>
      <c r="AP534">
        <f t="shared" si="232"/>
        <v>118</v>
      </c>
      <c r="AQ534">
        <f t="shared" si="233"/>
        <v>30489</v>
      </c>
      <c r="AS534">
        <f t="shared" si="208"/>
        <v>27180</v>
      </c>
      <c r="AT534">
        <f t="shared" si="209"/>
        <v>14704</v>
      </c>
      <c r="AU534" s="3">
        <f t="shared" si="210"/>
        <v>21450000000</v>
      </c>
      <c r="AV534">
        <f t="shared" si="211"/>
        <v>0</v>
      </c>
      <c r="AW534">
        <f t="shared" si="212"/>
        <v>0</v>
      </c>
      <c r="AX534">
        <f t="shared" si="213"/>
        <v>0</v>
      </c>
      <c r="AY534">
        <f t="shared" si="214"/>
        <v>0</v>
      </c>
      <c r="AZ534">
        <f t="shared" si="215"/>
        <v>0</v>
      </c>
      <c r="BB534">
        <f t="shared" si="216"/>
        <v>0.24282560706401765</v>
      </c>
      <c r="BD534">
        <f t="shared" si="217"/>
        <v>0.63731957938507056</v>
      </c>
      <c r="BF534">
        <f t="shared" si="218"/>
        <v>0.78607357727586546</v>
      </c>
      <c r="BG534">
        <f t="shared" si="219"/>
        <v>2.0735174102285092</v>
      </c>
      <c r="BI534">
        <f t="shared" si="220"/>
        <v>-16538</v>
      </c>
      <c r="BL534">
        <f t="shared" si="221"/>
        <v>0.24282560706401765</v>
      </c>
      <c r="BM534">
        <f>CD534/U534</f>
        <v>1.4587867247007618E-3</v>
      </c>
      <c r="BN534">
        <f>CD534/(U534-K534-J534)</f>
        <v>1.5375241918142068E-3</v>
      </c>
      <c r="BP534">
        <f t="shared" si="222"/>
        <v>0.18456712672521958</v>
      </c>
      <c r="BR534">
        <f t="shared" si="223"/>
        <v>0</v>
      </c>
      <c r="BT534">
        <f t="shared" si="224"/>
        <v>0</v>
      </c>
      <c r="BU534">
        <f t="shared" si="225"/>
        <v>0.4822722949260389</v>
      </c>
      <c r="BW534">
        <f t="shared" si="226"/>
        <v>0.55535908596300332</v>
      </c>
      <c r="BX534">
        <f t="shared" si="227"/>
        <v>4.0513286077420235E-4</v>
      </c>
      <c r="BY534">
        <f t="shared" si="228"/>
        <v>7.462158828456516E-3</v>
      </c>
      <c r="CA534">
        <f t="shared" si="229"/>
        <v>0.24508915080084617</v>
      </c>
      <c r="CB534">
        <f t="shared" si="230"/>
        <v>0.946811725596857</v>
      </c>
      <c r="CD534" s="4">
        <v>21.45</v>
      </c>
    </row>
    <row r="535" spans="1:82" x14ac:dyDescent="0.3">
      <c r="A535" t="s">
        <v>1287</v>
      </c>
      <c r="B535" t="s">
        <v>1288</v>
      </c>
      <c r="C535" t="s">
        <v>1062</v>
      </c>
      <c r="D535" t="s">
        <v>110</v>
      </c>
      <c r="E535">
        <v>795.3</v>
      </c>
      <c r="F535">
        <v>795.3</v>
      </c>
      <c r="G535">
        <v>795.3</v>
      </c>
      <c r="H535">
        <v>4616.2</v>
      </c>
      <c r="I535">
        <v>4616.2</v>
      </c>
      <c r="J535">
        <v>4616.2</v>
      </c>
      <c r="L535">
        <v>4616.2</v>
      </c>
      <c r="M535">
        <v>795.3</v>
      </c>
      <c r="N535">
        <v>795.3</v>
      </c>
      <c r="O535">
        <v>795.3</v>
      </c>
      <c r="P535">
        <v>795.3</v>
      </c>
      <c r="Q535">
        <v>27</v>
      </c>
      <c r="S535">
        <v>4616.2</v>
      </c>
      <c r="T535">
        <v>795.3</v>
      </c>
      <c r="U535">
        <v>795.3</v>
      </c>
      <c r="W535">
        <v>3858</v>
      </c>
      <c r="Y535">
        <v>4616.2</v>
      </c>
      <c r="AB535">
        <v>1794</v>
      </c>
      <c r="AC535">
        <v>2</v>
      </c>
      <c r="AD535">
        <v>1792</v>
      </c>
      <c r="AE535">
        <v>4500.7</v>
      </c>
      <c r="AF535">
        <v>1290.5</v>
      </c>
      <c r="AG535">
        <v>4616.2</v>
      </c>
      <c r="AH535">
        <v>1987.6</v>
      </c>
      <c r="AJ535">
        <v>795.3</v>
      </c>
      <c r="AK535">
        <v>4500.7</v>
      </c>
      <c r="AL535">
        <v>4616.2</v>
      </c>
      <c r="AM535">
        <v>4616.2</v>
      </c>
      <c r="AN535">
        <v>40</v>
      </c>
      <c r="AO535">
        <f t="shared" si="231"/>
        <v>4500.7</v>
      </c>
      <c r="AP535">
        <f t="shared" si="232"/>
        <v>0</v>
      </c>
      <c r="AQ535">
        <f t="shared" si="233"/>
        <v>795.3</v>
      </c>
      <c r="AS535">
        <f t="shared" si="208"/>
        <v>0</v>
      </c>
      <c r="AT535">
        <f t="shared" si="209"/>
        <v>795.3</v>
      </c>
      <c r="AU535" s="3">
        <f t="shared" si="210"/>
        <v>21450000000</v>
      </c>
      <c r="AV535" t="e">
        <f t="shared" si="211"/>
        <v>#DIV/0!</v>
      </c>
      <c r="AW535" t="e">
        <f t="shared" si="212"/>
        <v>#DIV/0!</v>
      </c>
      <c r="AX535">
        <f t="shared" si="213"/>
        <v>2.8295611718848233</v>
      </c>
      <c r="AY535">
        <f t="shared" si="214"/>
        <v>5.6591223437696465</v>
      </c>
      <c r="AZ535">
        <f t="shared" si="215"/>
        <v>2.8295611718848233</v>
      </c>
      <c r="BB535" t="e">
        <f t="shared" si="216"/>
        <v>#DIV/0!</v>
      </c>
      <c r="BD535">
        <f t="shared" si="217"/>
        <v>0.38863134179628267</v>
      </c>
      <c r="BF535">
        <f t="shared" si="218"/>
        <v>66.444444444444443</v>
      </c>
      <c r="BG535">
        <f t="shared" si="219"/>
        <v>1</v>
      </c>
      <c r="BI535">
        <f t="shared" si="220"/>
        <v>-4616.2</v>
      </c>
      <c r="BL535" t="e">
        <f t="shared" si="221"/>
        <v>#DIV/0!</v>
      </c>
      <c r="BM535">
        <f>CD535/U535</f>
        <v>2.6970954356846474E-2</v>
      </c>
      <c r="BN535">
        <f>CD535/(U535-K535-J535)</f>
        <v>-5.6138606087570994E-3</v>
      </c>
      <c r="BP535">
        <f t="shared" si="222"/>
        <v>0.71934225195094759</v>
      </c>
      <c r="BR535" t="e">
        <f t="shared" si="223"/>
        <v>#DIV/0!</v>
      </c>
      <c r="BT535">
        <f t="shared" si="224"/>
        <v>2.508751393534002</v>
      </c>
      <c r="BU535">
        <f t="shared" si="225"/>
        <v>1</v>
      </c>
      <c r="BW535">
        <f t="shared" si="226"/>
        <v>4.8509996227838554</v>
      </c>
      <c r="BX535">
        <f t="shared" si="227"/>
        <v>4.4977532425705402E-3</v>
      </c>
      <c r="BY535">
        <f t="shared" si="228"/>
        <v>0</v>
      </c>
      <c r="CA535">
        <f t="shared" si="229"/>
        <v>5.8043505595372817</v>
      </c>
      <c r="CB535">
        <f t="shared" si="230"/>
        <v>0</v>
      </c>
      <c r="CD535" s="4">
        <v>21.45</v>
      </c>
    </row>
    <row r="536" spans="1:82" x14ac:dyDescent="0.3">
      <c r="A536" t="s">
        <v>1289</v>
      </c>
      <c r="B536" t="s">
        <v>1290</v>
      </c>
      <c r="C536" t="s">
        <v>274</v>
      </c>
      <c r="D536" t="s">
        <v>44</v>
      </c>
      <c r="E536">
        <v>1713.9</v>
      </c>
      <c r="F536">
        <v>6995</v>
      </c>
      <c r="G536">
        <v>3471.8</v>
      </c>
      <c r="H536">
        <v>415.1</v>
      </c>
      <c r="J536">
        <v>220</v>
      </c>
      <c r="K536">
        <v>36.9</v>
      </c>
      <c r="M536">
        <v>704.8</v>
      </c>
      <c r="N536">
        <v>1084.9000000000001</v>
      </c>
      <c r="O536">
        <v>1266.8</v>
      </c>
      <c r="P536">
        <v>2621.6</v>
      </c>
      <c r="R536">
        <v>833.1</v>
      </c>
      <c r="S536">
        <v>490</v>
      </c>
      <c r="T536">
        <v>1147.5999999999999</v>
      </c>
      <c r="U536">
        <v>850.2</v>
      </c>
      <c r="V536">
        <v>4421.1000000000004</v>
      </c>
      <c r="W536">
        <v>4150.8</v>
      </c>
      <c r="AA536">
        <v>93.7</v>
      </c>
      <c r="AB536">
        <v>5341.3</v>
      </c>
      <c r="AC536">
        <v>3569.4</v>
      </c>
      <c r="AD536">
        <v>1771.9</v>
      </c>
      <c r="AE536">
        <v>1034.8</v>
      </c>
      <c r="AF536">
        <v>806.9</v>
      </c>
      <c r="AG536">
        <v>55.8</v>
      </c>
      <c r="AH536">
        <v>993.8</v>
      </c>
      <c r="AI536">
        <v>4.2</v>
      </c>
      <c r="AJ536">
        <v>770.1</v>
      </c>
      <c r="AK536">
        <v>945.7</v>
      </c>
      <c r="AM536">
        <v>95.1</v>
      </c>
      <c r="AO536">
        <f t="shared" si="231"/>
        <v>1030.4267256993357</v>
      </c>
      <c r="AP536">
        <f t="shared" si="232"/>
        <v>629</v>
      </c>
      <c r="AQ536">
        <f t="shared" si="233"/>
        <v>3434.9</v>
      </c>
      <c r="AS536">
        <f t="shared" si="208"/>
        <v>2386.9</v>
      </c>
      <c r="AT536">
        <f t="shared" si="209"/>
        <v>813.30000000000007</v>
      </c>
      <c r="AU536" s="3">
        <f t="shared" si="210"/>
        <v>21370000000</v>
      </c>
      <c r="AV536">
        <f t="shared" si="211"/>
        <v>0.43170083610513038</v>
      </c>
      <c r="AW536">
        <f t="shared" si="212"/>
        <v>0.43353303447986924</v>
      </c>
      <c r="AX536">
        <f t="shared" si="213"/>
        <v>0.51578072164347566</v>
      </c>
      <c r="AY536">
        <f t="shared" si="214"/>
        <v>0.29805864393110199</v>
      </c>
      <c r="AZ536">
        <f t="shared" si="215"/>
        <v>0.51796976674341777</v>
      </c>
      <c r="BB536">
        <f t="shared" si="216"/>
        <v>0.39620428170430266</v>
      </c>
      <c r="BD536" t="e">
        <f t="shared" si="217"/>
        <v>#DIV/0!</v>
      </c>
      <c r="BF536">
        <f t="shared" si="218"/>
        <v>8.9259692513368982</v>
      </c>
      <c r="BG536">
        <f t="shared" si="219"/>
        <v>4.0835097624088448</v>
      </c>
      <c r="BI536">
        <f t="shared" si="220"/>
        <v>-2841.6</v>
      </c>
      <c r="BL536">
        <f t="shared" si="221"/>
        <v>0.39620428170430266</v>
      </c>
      <c r="BM536">
        <f>CD536/U536</f>
        <v>2.5135262291225594E-2</v>
      </c>
      <c r="BN536">
        <f>CD536/(U536-K536-J536)</f>
        <v>3.601887746502612E-2</v>
      </c>
      <c r="BP536">
        <f t="shared" si="222"/>
        <v>0.15106809203751895</v>
      </c>
      <c r="BR536">
        <f t="shared" si="223"/>
        <v>0.43170083610513033</v>
      </c>
      <c r="BT536">
        <f t="shared" si="224"/>
        <v>0.19373560743639187</v>
      </c>
      <c r="BU536">
        <f t="shared" si="225"/>
        <v>0.23425888588052307</v>
      </c>
      <c r="BW536">
        <f t="shared" si="226"/>
        <v>4.8821453775582215</v>
      </c>
      <c r="BX536">
        <f t="shared" si="227"/>
        <v>1.6269026133148466E-3</v>
      </c>
      <c r="BY536">
        <f t="shared" si="228"/>
        <v>0.1179357332127728</v>
      </c>
      <c r="CA536">
        <f t="shared" si="229"/>
        <v>0.38261590930039635</v>
      </c>
      <c r="CB536">
        <f t="shared" si="230"/>
        <v>0.93013180938335338</v>
      </c>
      <c r="CD536" s="4">
        <v>21.37</v>
      </c>
    </row>
    <row r="537" spans="1:82" x14ac:dyDescent="0.3">
      <c r="A537" t="s">
        <v>1291</v>
      </c>
      <c r="B537" t="s">
        <v>1292</v>
      </c>
      <c r="C537" t="s">
        <v>1062</v>
      </c>
      <c r="D537" t="s">
        <v>44</v>
      </c>
      <c r="E537">
        <v>3028808</v>
      </c>
      <c r="G537">
        <v>6001693</v>
      </c>
      <c r="H537">
        <v>703201</v>
      </c>
      <c r="I537">
        <v>1239295</v>
      </c>
      <c r="J537">
        <v>10870</v>
      </c>
      <c r="K537">
        <v>204</v>
      </c>
      <c r="L537">
        <v>223334</v>
      </c>
      <c r="N537">
        <v>1779478</v>
      </c>
      <c r="O537">
        <v>56149</v>
      </c>
      <c r="P537">
        <v>3513340</v>
      </c>
      <c r="S537">
        <v>563761</v>
      </c>
      <c r="U537">
        <v>6001693</v>
      </c>
      <c r="W537">
        <v>1473909</v>
      </c>
      <c r="AB537">
        <v>11295654</v>
      </c>
      <c r="AC537">
        <v>6908401</v>
      </c>
      <c r="AD537">
        <v>4387253</v>
      </c>
      <c r="AE537">
        <v>1564972</v>
      </c>
      <c r="AF537">
        <v>1201118</v>
      </c>
      <c r="AH537">
        <v>1580066</v>
      </c>
      <c r="AI537">
        <v>378948</v>
      </c>
      <c r="AK537">
        <v>1338605</v>
      </c>
      <c r="AL537">
        <v>374458</v>
      </c>
      <c r="AM537">
        <v>267042</v>
      </c>
      <c r="AN537">
        <v>964147</v>
      </c>
      <c r="AO537">
        <f t="shared" si="231"/>
        <v>1189644.0013872839</v>
      </c>
      <c r="AP537">
        <f t="shared" si="232"/>
        <v>1249330</v>
      </c>
      <c r="AQ537">
        <f t="shared" si="233"/>
        <v>6001489</v>
      </c>
      <c r="AS537">
        <f t="shared" si="208"/>
        <v>4222215</v>
      </c>
      <c r="AT537">
        <f t="shared" si="209"/>
        <v>6001489</v>
      </c>
      <c r="AU537" s="3">
        <f t="shared" si="210"/>
        <v>21340000000</v>
      </c>
      <c r="AV537">
        <f t="shared" si="211"/>
        <v>0.28175827175718998</v>
      </c>
      <c r="AW537">
        <f t="shared" si="212"/>
        <v>0.37065189716771885</v>
      </c>
      <c r="AX537">
        <f t="shared" si="213"/>
        <v>0.19821806969921385</v>
      </c>
      <c r="AY537">
        <f t="shared" si="214"/>
        <v>0.26075509027202826</v>
      </c>
      <c r="AZ537">
        <f t="shared" si="215"/>
        <v>0.26075509027202826</v>
      </c>
      <c r="BB537">
        <f t="shared" si="216"/>
        <v>0.31703856861860419</v>
      </c>
      <c r="BD537">
        <f t="shared" si="217"/>
        <v>9.1145804671204189</v>
      </c>
      <c r="BF537">
        <f t="shared" si="218"/>
        <v>2.6752910498399536</v>
      </c>
      <c r="BG537">
        <f t="shared" si="219"/>
        <v>1</v>
      </c>
      <c r="BI537">
        <f t="shared" si="220"/>
        <v>-10870</v>
      </c>
      <c r="BL537">
        <f t="shared" si="221"/>
        <v>0.31703856861860419</v>
      </c>
      <c r="BM537">
        <f>CD537/U537</f>
        <v>3.5556633769837943E-6</v>
      </c>
      <c r="BN537">
        <f>CD537/(U537-K537-J537)</f>
        <v>3.5622362230013292E-6</v>
      </c>
      <c r="BP537">
        <f t="shared" si="222"/>
        <v>0.10633452476501139</v>
      </c>
      <c r="BR537">
        <f t="shared" si="223"/>
        <v>0.28175827175718998</v>
      </c>
      <c r="BT537">
        <f t="shared" si="224"/>
        <v>0.13854638252906826</v>
      </c>
      <c r="BU537">
        <f t="shared" si="225"/>
        <v>0.99996600959096038</v>
      </c>
      <c r="BW537">
        <f t="shared" si="226"/>
        <v>0.24558220488785415</v>
      </c>
      <c r="BX537">
        <f t="shared" si="227"/>
        <v>1.7460809892910319E-6</v>
      </c>
      <c r="BY537">
        <f t="shared" si="228"/>
        <v>0.110602865675301</v>
      </c>
      <c r="CA537">
        <f t="shared" si="229"/>
        <v>0.39517262927667551</v>
      </c>
      <c r="CB537">
        <f t="shared" si="230"/>
        <v>1.7020766764185902</v>
      </c>
      <c r="CD537" s="4">
        <v>21.34</v>
      </c>
    </row>
    <row r="538" spans="1:82" x14ac:dyDescent="0.3">
      <c r="A538" t="s">
        <v>1293</v>
      </c>
      <c r="B538" t="s">
        <v>1294</v>
      </c>
      <c r="C538" t="s">
        <v>1062</v>
      </c>
      <c r="D538" t="s">
        <v>44</v>
      </c>
      <c r="E538">
        <v>2754609</v>
      </c>
      <c r="G538">
        <v>5301607</v>
      </c>
      <c r="H538">
        <v>1212977</v>
      </c>
      <c r="I538">
        <v>1033934</v>
      </c>
      <c r="J538">
        <v>77260</v>
      </c>
      <c r="L538">
        <v>117678</v>
      </c>
      <c r="N538">
        <v>1911974</v>
      </c>
      <c r="O538">
        <v>134079</v>
      </c>
      <c r="P538">
        <v>3159188</v>
      </c>
      <c r="S538">
        <v>645667</v>
      </c>
      <c r="U538">
        <v>5301607</v>
      </c>
      <c r="V538">
        <v>435</v>
      </c>
      <c r="W538">
        <v>1591630</v>
      </c>
      <c r="Y538">
        <v>1232</v>
      </c>
      <c r="AA538">
        <v>21593</v>
      </c>
      <c r="AB538">
        <v>2023</v>
      </c>
      <c r="AC538">
        <v>4129242</v>
      </c>
      <c r="AD538">
        <v>3582299</v>
      </c>
      <c r="AE538">
        <v>1430184</v>
      </c>
      <c r="AF538">
        <v>1125251</v>
      </c>
      <c r="AH538">
        <v>1485732</v>
      </c>
      <c r="AI538">
        <v>360481</v>
      </c>
      <c r="AJ538">
        <v>1119210</v>
      </c>
      <c r="AK538">
        <v>1360222</v>
      </c>
      <c r="AL538">
        <v>221567</v>
      </c>
      <c r="AM538">
        <v>229802</v>
      </c>
      <c r="AN538">
        <v>1138655</v>
      </c>
      <c r="AO538">
        <f t="shared" si="231"/>
        <v>1083180.5306636728</v>
      </c>
      <c r="AP538">
        <f t="shared" si="232"/>
        <v>842635</v>
      </c>
      <c r="AQ538">
        <f t="shared" si="233"/>
        <v>5301607</v>
      </c>
      <c r="AS538">
        <f t="shared" si="208"/>
        <v>3389633</v>
      </c>
      <c r="AT538">
        <f t="shared" si="209"/>
        <v>5301607</v>
      </c>
      <c r="AU538" s="3">
        <f t="shared" si="210"/>
        <v>21300000000</v>
      </c>
      <c r="AV538">
        <f t="shared" si="211"/>
        <v>0.31955687552713608</v>
      </c>
      <c r="AW538">
        <f t="shared" si="212"/>
        <v>0.42192886368524263</v>
      </c>
      <c r="AX538">
        <f t="shared" si="213"/>
        <v>0.20431173617049941</v>
      </c>
      <c r="AY538">
        <f t="shared" si="214"/>
        <v>0.26976424318135994</v>
      </c>
      <c r="AZ538">
        <f t="shared" si="215"/>
        <v>0.26976424318135994</v>
      </c>
      <c r="BB538">
        <f t="shared" si="216"/>
        <v>0.40128887109607442</v>
      </c>
      <c r="BD538">
        <f t="shared" si="217"/>
        <v>1.9566045801762974E-3</v>
      </c>
      <c r="BF538">
        <f t="shared" si="218"/>
        <v>5.9681977370411483E-4</v>
      </c>
      <c r="BG538">
        <f t="shared" si="219"/>
        <v>1</v>
      </c>
      <c r="BI538">
        <f t="shared" si="220"/>
        <v>-77260</v>
      </c>
      <c r="BL538">
        <f t="shared" si="221"/>
        <v>0.40128887109607442</v>
      </c>
      <c r="BM538">
        <f>CD538/U538</f>
        <v>4.0176497428043989E-6</v>
      </c>
      <c r="BN538">
        <f>CD538/(U538-K538-J538)</f>
        <v>4.0770645594559479E-6</v>
      </c>
      <c r="BP538">
        <f t="shared" si="222"/>
        <v>556.22886801779532</v>
      </c>
      <c r="BR538">
        <f t="shared" si="223"/>
        <v>0.31955687552713608</v>
      </c>
      <c r="BT538">
        <f t="shared" si="224"/>
        <v>706.96193771626292</v>
      </c>
      <c r="BU538">
        <f t="shared" si="225"/>
        <v>1</v>
      </c>
      <c r="BW538">
        <f t="shared" si="226"/>
        <v>0.30021651925538806</v>
      </c>
      <c r="BX538">
        <f t="shared" si="227"/>
        <v>1.8441445495880433E-6</v>
      </c>
      <c r="BY538">
        <f t="shared" si="228"/>
        <v>416.52814667062529</v>
      </c>
      <c r="CA538">
        <f t="shared" si="229"/>
        <v>0.63441082357814493</v>
      </c>
      <c r="CB538">
        <f t="shared" si="230"/>
        <v>1.4407146749903503</v>
      </c>
      <c r="CD538" s="4">
        <v>21.3</v>
      </c>
    </row>
    <row r="539" spans="1:82" x14ac:dyDescent="0.3">
      <c r="A539" t="s">
        <v>1295</v>
      </c>
      <c r="B539" t="s">
        <v>1296</v>
      </c>
      <c r="C539" t="s">
        <v>185</v>
      </c>
      <c r="D539" t="s">
        <v>44</v>
      </c>
      <c r="E539">
        <v>1891.3</v>
      </c>
      <c r="G539">
        <v>3087.7</v>
      </c>
      <c r="H539">
        <v>953.4</v>
      </c>
      <c r="I539">
        <v>723.1</v>
      </c>
      <c r="J539">
        <v>51.5</v>
      </c>
      <c r="K539">
        <v>98.5</v>
      </c>
      <c r="L539">
        <v>252.5</v>
      </c>
      <c r="M539">
        <v>430.4</v>
      </c>
      <c r="N539">
        <v>528.4</v>
      </c>
      <c r="P539">
        <v>1876.1</v>
      </c>
      <c r="Q539">
        <v>83.8</v>
      </c>
      <c r="R539">
        <v>1296.0999999999999</v>
      </c>
      <c r="S539">
        <v>19.8</v>
      </c>
      <c r="T539">
        <v>1379.9</v>
      </c>
      <c r="U539">
        <v>1211.5999999999999</v>
      </c>
      <c r="W539">
        <v>40.299999999999997</v>
      </c>
      <c r="AA539">
        <v>13.2</v>
      </c>
      <c r="AB539">
        <v>2071.6</v>
      </c>
      <c r="AC539">
        <v>625.9</v>
      </c>
      <c r="AD539">
        <v>1445.7</v>
      </c>
      <c r="AE539">
        <v>308.89999999999998</v>
      </c>
      <c r="AF539">
        <v>418.3</v>
      </c>
      <c r="AG539">
        <v>219.6</v>
      </c>
      <c r="AH539">
        <v>300.2</v>
      </c>
      <c r="AI539">
        <v>-118.1</v>
      </c>
      <c r="AJ539">
        <v>397.1</v>
      </c>
      <c r="AK539">
        <v>430.3</v>
      </c>
      <c r="AL539">
        <v>-124.9</v>
      </c>
      <c r="AM539">
        <v>80.8</v>
      </c>
      <c r="AN539">
        <v>305.39999999999998</v>
      </c>
      <c r="AO539">
        <f t="shared" si="231"/>
        <v>430.42261825449697</v>
      </c>
      <c r="AP539">
        <f t="shared" si="232"/>
        <v>1362.9</v>
      </c>
      <c r="AQ539">
        <f t="shared" si="233"/>
        <v>2989.2</v>
      </c>
      <c r="AS539">
        <f t="shared" si="208"/>
        <v>2559.2999999999997</v>
      </c>
      <c r="AT539">
        <f t="shared" si="209"/>
        <v>1113.0999999999999</v>
      </c>
      <c r="AU539" s="3">
        <f t="shared" si="210"/>
        <v>21230000000</v>
      </c>
      <c r="AV539">
        <f t="shared" si="211"/>
        <v>0.1681798219257207</v>
      </c>
      <c r="AW539">
        <f t="shared" si="212"/>
        <v>0.12069706560387607</v>
      </c>
      <c r="AX539">
        <f t="shared" si="213"/>
        <v>0.16609014788905921</v>
      </c>
      <c r="AY539">
        <f t="shared" si="214"/>
        <v>0.10004210253586812</v>
      </c>
      <c r="AZ539">
        <f t="shared" si="215"/>
        <v>0.11919737603704418</v>
      </c>
      <c r="BB539">
        <f t="shared" si="216"/>
        <v>0.16813191106943307</v>
      </c>
      <c r="BD539">
        <f t="shared" si="217"/>
        <v>2.8648872908311436</v>
      </c>
      <c r="BF539">
        <f t="shared" si="218"/>
        <v>1.0041200135718094</v>
      </c>
      <c r="BG539">
        <f t="shared" si="219"/>
        <v>2.5484483327830967</v>
      </c>
      <c r="BI539">
        <f t="shared" si="220"/>
        <v>-1927.6</v>
      </c>
      <c r="BL539">
        <f t="shared" si="221"/>
        <v>0.16813191106943307</v>
      </c>
      <c r="BM539">
        <f>CD539/U539</f>
        <v>1.7522284582370422E-2</v>
      </c>
      <c r="BN539">
        <f>CD539/(U539-K539-J539)</f>
        <v>1.9998116051243409E-2</v>
      </c>
      <c r="BP539">
        <f t="shared" si="222"/>
        <v>0.20192122031280171</v>
      </c>
      <c r="BR539">
        <f t="shared" si="223"/>
        <v>0.1681798219257207</v>
      </c>
      <c r="BT539">
        <f t="shared" si="224"/>
        <v>0.14911179764433288</v>
      </c>
      <c r="BU539">
        <f t="shared" si="225"/>
        <v>0.36049486672928066</v>
      </c>
      <c r="BW539">
        <f t="shared" si="226"/>
        <v>3.3261802575107295E-2</v>
      </c>
      <c r="BX539">
        <f t="shared" si="227"/>
        <v>1.0922965472697518E-2</v>
      </c>
      <c r="BY539">
        <f t="shared" si="228"/>
        <v>0.65923187948652484</v>
      </c>
      <c r="CA539">
        <f t="shared" si="229"/>
        <v>1.8043149129447389</v>
      </c>
      <c r="CB539">
        <f t="shared" si="230"/>
        <v>2.7647615442846329</v>
      </c>
      <c r="CD539" s="4">
        <v>21.23</v>
      </c>
    </row>
    <row r="540" spans="1:82" x14ac:dyDescent="0.3">
      <c r="A540" t="s">
        <v>1297</v>
      </c>
      <c r="B540" t="s">
        <v>1298</v>
      </c>
      <c r="C540" t="s">
        <v>1062</v>
      </c>
      <c r="D540" t="s">
        <v>110</v>
      </c>
      <c r="E540">
        <v>261682334</v>
      </c>
      <c r="F540">
        <v>405710401</v>
      </c>
      <c r="H540">
        <v>2909</v>
      </c>
      <c r="I540">
        <v>392418</v>
      </c>
      <c r="J540">
        <v>52404416</v>
      </c>
      <c r="K540">
        <v>3931079</v>
      </c>
      <c r="L540">
        <v>754156</v>
      </c>
      <c r="M540">
        <v>21669101</v>
      </c>
      <c r="N540">
        <v>225969785</v>
      </c>
      <c r="O540">
        <v>126672295</v>
      </c>
      <c r="P540">
        <v>352642080</v>
      </c>
      <c r="Q540">
        <v>47829.1</v>
      </c>
      <c r="R540">
        <v>170245.1</v>
      </c>
      <c r="S540">
        <v>70329069</v>
      </c>
      <c r="T540">
        <v>218074.2</v>
      </c>
      <c r="U540">
        <v>314750655</v>
      </c>
      <c r="V540">
        <v>1959107</v>
      </c>
      <c r="W540">
        <v>111524307</v>
      </c>
      <c r="X540">
        <v>13303</v>
      </c>
      <c r="Y540">
        <v>-1</v>
      </c>
      <c r="Z540">
        <v>392418</v>
      </c>
      <c r="AA540">
        <v>392418</v>
      </c>
      <c r="AB540">
        <v>670872.6</v>
      </c>
      <c r="AC540">
        <v>11192</v>
      </c>
      <c r="AD540">
        <v>134930</v>
      </c>
      <c r="AE540">
        <v>3076</v>
      </c>
      <c r="AF540">
        <v>64618.1</v>
      </c>
      <c r="AG540">
        <v>24369907</v>
      </c>
      <c r="AH540">
        <v>81763.600000000006</v>
      </c>
      <c r="AI540">
        <v>-17145.5</v>
      </c>
      <c r="AJ540">
        <v>73250.600000000006</v>
      </c>
      <c r="AK540">
        <v>111000972</v>
      </c>
      <c r="AL540">
        <v>-72639.899999999994</v>
      </c>
      <c r="AM540">
        <v>51520810</v>
      </c>
      <c r="AN540">
        <v>392418</v>
      </c>
      <c r="AO540">
        <f t="shared" si="231"/>
        <v>3721.0249010562156</v>
      </c>
      <c r="AP540">
        <f t="shared" si="232"/>
        <v>35712549</v>
      </c>
      <c r="AQ540">
        <f t="shared" si="233"/>
        <v>-3931079</v>
      </c>
      <c r="AS540">
        <f t="shared" si="208"/>
        <v>-225969785</v>
      </c>
      <c r="AT540">
        <f t="shared" si="209"/>
        <v>310819576</v>
      </c>
      <c r="AU540" s="3">
        <f t="shared" si="210"/>
        <v>21190000000</v>
      </c>
      <c r="AV540">
        <f t="shared" si="211"/>
        <v>-1.6466913490474911E-5</v>
      </c>
      <c r="AW540">
        <f t="shared" si="212"/>
        <v>-1.3612439379893201E-5</v>
      </c>
      <c r="AX540">
        <f t="shared" si="213"/>
        <v>1.1813950262641551E-5</v>
      </c>
      <c r="AY540" t="e">
        <f t="shared" si="214"/>
        <v>#DIV/0!</v>
      </c>
      <c r="AZ540">
        <f t="shared" si="215"/>
        <v>9.7660488640025923E-6</v>
      </c>
      <c r="BB540">
        <f t="shared" si="216"/>
        <v>-0.49122041692432467</v>
      </c>
      <c r="BD540">
        <f t="shared" si="217"/>
        <v>1.7095867162056786</v>
      </c>
      <c r="BF540">
        <f t="shared" si="218"/>
        <v>7.5379838045314708E-3</v>
      </c>
      <c r="BG540">
        <f t="shared" si="219"/>
        <v>0</v>
      </c>
      <c r="BI540">
        <f t="shared" si="220"/>
        <v>262332936</v>
      </c>
      <c r="BL540">
        <f t="shared" si="221"/>
        <v>-0.49122041692432467</v>
      </c>
      <c r="BM540">
        <f>CD540/U540</f>
        <v>6.7323132337881869E-8</v>
      </c>
      <c r="BN540">
        <f>CD540/(U540-K540-J540)</f>
        <v>8.199983313672464E-8</v>
      </c>
      <c r="BP540">
        <f t="shared" si="222"/>
        <v>9.6319480032423452E-2</v>
      </c>
      <c r="BR540">
        <f t="shared" si="223"/>
        <v>-1.6466913490474915E-5</v>
      </c>
      <c r="BT540">
        <f t="shared" si="224"/>
        <v>4.5850732314898536E-3</v>
      </c>
      <c r="BU540" t="e">
        <f t="shared" si="225"/>
        <v>#DIV/0!</v>
      </c>
      <c r="BW540">
        <f t="shared" si="226"/>
        <v>0.35432589330115927</v>
      </c>
      <c r="BX540">
        <f t="shared" si="227"/>
        <v>1.643750485746736E-5</v>
      </c>
      <c r="BY540">
        <f t="shared" si="228"/>
        <v>53.232983523469976</v>
      </c>
      <c r="CA540">
        <f t="shared" si="229"/>
        <v>1.2873402521491977E-5</v>
      </c>
      <c r="CB540">
        <f t="shared" si="230"/>
        <v>1.0621474592277902</v>
      </c>
      <c r="CD540" s="4">
        <v>21.19</v>
      </c>
    </row>
    <row r="541" spans="1:82" x14ac:dyDescent="0.3">
      <c r="A541" t="s">
        <v>1299</v>
      </c>
      <c r="B541" t="s">
        <v>1300</v>
      </c>
      <c r="C541" t="s">
        <v>1198</v>
      </c>
      <c r="D541" t="s">
        <v>110</v>
      </c>
      <c r="E541">
        <v>2399.3000000000002</v>
      </c>
      <c r="F541">
        <v>5937</v>
      </c>
      <c r="G541">
        <v>8336.2999999999993</v>
      </c>
      <c r="H541">
        <v>14</v>
      </c>
      <c r="I541">
        <v>205.3</v>
      </c>
      <c r="J541">
        <v>12</v>
      </c>
      <c r="K541">
        <v>12</v>
      </c>
      <c r="L541">
        <v>16</v>
      </c>
      <c r="M541">
        <v>15</v>
      </c>
      <c r="N541">
        <v>1554.4</v>
      </c>
      <c r="O541">
        <v>1773.5</v>
      </c>
      <c r="P541">
        <v>3327.9</v>
      </c>
      <c r="Q541">
        <v>-1</v>
      </c>
      <c r="R541">
        <v>927.3</v>
      </c>
      <c r="S541">
        <v>549</v>
      </c>
      <c r="T541">
        <v>927.3</v>
      </c>
      <c r="U541">
        <v>8336.2999999999993</v>
      </c>
      <c r="Y541">
        <v>205.3</v>
      </c>
      <c r="AB541">
        <v>5183.3</v>
      </c>
      <c r="AC541">
        <v>-2311.5</v>
      </c>
      <c r="AD541">
        <v>2871.8</v>
      </c>
      <c r="AE541">
        <v>470.8</v>
      </c>
      <c r="AG541">
        <v>205.3</v>
      </c>
      <c r="AH541">
        <v>161.19999999999999</v>
      </c>
      <c r="AI541">
        <v>-82.8</v>
      </c>
      <c r="AK541">
        <v>424.7</v>
      </c>
      <c r="AL541">
        <v>205.3</v>
      </c>
      <c r="AM541">
        <v>273.8</v>
      </c>
      <c r="AN541">
        <v>219.4</v>
      </c>
      <c r="AO541">
        <f t="shared" si="231"/>
        <v>712.62531017369736</v>
      </c>
      <c r="AP541">
        <f t="shared" si="232"/>
        <v>844.90000000000009</v>
      </c>
      <c r="AQ541">
        <f t="shared" si="233"/>
        <v>8324.2999999999993</v>
      </c>
      <c r="AS541">
        <f t="shared" si="208"/>
        <v>6781.9</v>
      </c>
      <c r="AT541">
        <f t="shared" si="209"/>
        <v>8324.2999999999993</v>
      </c>
      <c r="AU541" s="3">
        <f t="shared" si="210"/>
        <v>21180000000</v>
      </c>
      <c r="AV541">
        <f t="shared" si="211"/>
        <v>0.10507753139587687</v>
      </c>
      <c r="AW541">
        <f t="shared" si="212"/>
        <v>6.9420074020554723E-2</v>
      </c>
      <c r="AX541">
        <f t="shared" si="213"/>
        <v>7.6927469900869794E-2</v>
      </c>
      <c r="AY541">
        <f t="shared" si="214"/>
        <v>5.6475894581528983E-2</v>
      </c>
      <c r="AZ541">
        <f t="shared" si="215"/>
        <v>5.0822574377132008E-2</v>
      </c>
      <c r="BB541">
        <f t="shared" si="216"/>
        <v>6.2622568896621891E-2</v>
      </c>
      <c r="BD541">
        <f t="shared" si="217"/>
        <v>25.247442766682902</v>
      </c>
      <c r="BF541">
        <f t="shared" si="218"/>
        <v>0.6724397394981968</v>
      </c>
      <c r="BG541">
        <f t="shared" si="219"/>
        <v>1</v>
      </c>
      <c r="BI541">
        <f t="shared" si="220"/>
        <v>-12</v>
      </c>
      <c r="BL541">
        <f t="shared" si="221"/>
        <v>6.2622568896621891E-2</v>
      </c>
      <c r="BM541">
        <f>CD541/U541</f>
        <v>2.5406955123975865E-3</v>
      </c>
      <c r="BN541">
        <f>CD541/(U541-K541-J541)</f>
        <v>2.5480312308266066E-3</v>
      </c>
      <c r="BP541">
        <f t="shared" si="222"/>
        <v>0</v>
      </c>
      <c r="BR541">
        <f t="shared" si="223"/>
        <v>0.10507753139587686</v>
      </c>
      <c r="BT541">
        <f t="shared" si="224"/>
        <v>9.083016611039299E-2</v>
      </c>
      <c r="BU541">
        <f t="shared" si="225"/>
        <v>0.99856051245756505</v>
      </c>
      <c r="BW541">
        <f t="shared" si="226"/>
        <v>0</v>
      </c>
      <c r="BX541" t="e">
        <f t="shared" si="227"/>
        <v>#DIV/0!</v>
      </c>
      <c r="BY541">
        <f t="shared" si="228"/>
        <v>0.16330019558140119</v>
      </c>
      <c r="CA541">
        <f t="shared" si="229"/>
        <v>9.006690684508491E-3</v>
      </c>
      <c r="CB541">
        <f t="shared" si="230"/>
        <v>1.5339037570766856</v>
      </c>
      <c r="CD541" s="4">
        <v>21.18</v>
      </c>
    </row>
    <row r="542" spans="1:82" x14ac:dyDescent="0.3">
      <c r="A542" t="s">
        <v>1301</v>
      </c>
      <c r="B542" t="s">
        <v>1302</v>
      </c>
      <c r="C542" t="s">
        <v>109</v>
      </c>
      <c r="D542" t="s">
        <v>110</v>
      </c>
      <c r="E542">
        <v>3471809</v>
      </c>
      <c r="F542">
        <v>69889547</v>
      </c>
      <c r="G542">
        <v>73361356</v>
      </c>
      <c r="H542">
        <v>40415</v>
      </c>
      <c r="I542">
        <v>8</v>
      </c>
      <c r="J542">
        <v>12</v>
      </c>
      <c r="K542">
        <v>1267120</v>
      </c>
      <c r="L542">
        <v>5466928</v>
      </c>
      <c r="M542">
        <v>304208</v>
      </c>
      <c r="N542">
        <v>2037540</v>
      </c>
      <c r="O542">
        <v>8954204</v>
      </c>
      <c r="P542">
        <v>2037540</v>
      </c>
      <c r="Q542">
        <v>-608424</v>
      </c>
      <c r="S542">
        <v>9426363</v>
      </c>
      <c r="T542">
        <v>-608424</v>
      </c>
      <c r="U542">
        <v>73361356</v>
      </c>
      <c r="V542">
        <v>866198</v>
      </c>
      <c r="W542">
        <v>5672916</v>
      </c>
      <c r="AA542">
        <v>244302</v>
      </c>
      <c r="AB542">
        <v>1332633</v>
      </c>
      <c r="AC542">
        <v>1758039</v>
      </c>
      <c r="AD542">
        <v>22546459</v>
      </c>
      <c r="AE542">
        <v>832906</v>
      </c>
      <c r="AF542">
        <v>4064900</v>
      </c>
      <c r="AG542">
        <v>2545549</v>
      </c>
      <c r="AH542">
        <v>4064900</v>
      </c>
      <c r="AI542">
        <v>-2720538</v>
      </c>
      <c r="AJ542">
        <v>829718</v>
      </c>
      <c r="AK542">
        <v>194920</v>
      </c>
      <c r="AO542">
        <f t="shared" si="231"/>
        <v>1390349.5837112844</v>
      </c>
      <c r="AP542">
        <f t="shared" si="232"/>
        <v>1434269</v>
      </c>
      <c r="AQ542">
        <f t="shared" si="233"/>
        <v>72094236</v>
      </c>
      <c r="AS542">
        <f t="shared" si="208"/>
        <v>71323816</v>
      </c>
      <c r="AT542">
        <f t="shared" si="209"/>
        <v>72094236</v>
      </c>
      <c r="AU542" s="3">
        <f t="shared" si="210"/>
        <v>21020000000</v>
      </c>
      <c r="AV542">
        <f t="shared" si="211"/>
        <v>1.9493482846056419E-2</v>
      </c>
      <c r="AW542">
        <f t="shared" si="212"/>
        <v>1.1677810396459999E-2</v>
      </c>
      <c r="AX542">
        <f t="shared" si="213"/>
        <v>1.9110564282292904E-2</v>
      </c>
      <c r="AY542">
        <f t="shared" si="214"/>
        <v>1.1353470620145027E-2</v>
      </c>
      <c r="AZ542">
        <f t="shared" si="215"/>
        <v>1.144841832628821E-2</v>
      </c>
      <c r="BB542">
        <f t="shared" si="216"/>
        <v>2.7328879879337919E-3</v>
      </c>
      <c r="BD542">
        <f t="shared" si="217"/>
        <v>166579.125</v>
      </c>
      <c r="BF542">
        <f t="shared" si="218"/>
        <v>1.884502033164152E-2</v>
      </c>
      <c r="BG542">
        <f t="shared" si="219"/>
        <v>1</v>
      </c>
      <c r="BI542">
        <f t="shared" si="220"/>
        <v>-12</v>
      </c>
      <c r="BL542">
        <f t="shared" si="221"/>
        <v>2.7328879879337919E-3</v>
      </c>
      <c r="BM542">
        <f>CD542/U542</f>
        <v>2.8652687390347583E-7</v>
      </c>
      <c r="BN542">
        <f>CD542/(U542-K542-J542)</f>
        <v>2.915628858145418E-7</v>
      </c>
      <c r="BP542">
        <f t="shared" si="222"/>
        <v>3.0502771580772801</v>
      </c>
      <c r="BR542">
        <f t="shared" si="223"/>
        <v>1.9493482846056422E-2</v>
      </c>
      <c r="BT542">
        <f t="shared" si="224"/>
        <v>0.62500778533924939</v>
      </c>
      <c r="BU542">
        <f t="shared" si="225"/>
        <v>0.9827276911293733</v>
      </c>
      <c r="BW542">
        <f t="shared" si="226"/>
        <v>7.7328396165414384E-2</v>
      </c>
      <c r="BX542">
        <f t="shared" si="227"/>
        <v>3.8732944741884008E-7</v>
      </c>
      <c r="BY542">
        <f t="shared" si="228"/>
        <v>1.0762682258508363</v>
      </c>
      <c r="CA542">
        <f t="shared" si="229"/>
        <v>1.9835193419515691E-2</v>
      </c>
      <c r="CB542">
        <f t="shared" si="230"/>
        <v>1.5546202773933273</v>
      </c>
      <c r="CD542" s="4">
        <v>21.02</v>
      </c>
    </row>
    <row r="543" spans="1:82" x14ac:dyDescent="0.3">
      <c r="A543" t="s">
        <v>1303</v>
      </c>
      <c r="B543" t="s">
        <v>1304</v>
      </c>
      <c r="C543" t="s">
        <v>1305</v>
      </c>
      <c r="D543" t="s">
        <v>252</v>
      </c>
      <c r="AO543" t="e">
        <f t="shared" si="231"/>
        <v>#DIV/0!</v>
      </c>
      <c r="AP543">
        <f t="shared" si="232"/>
        <v>0</v>
      </c>
      <c r="AQ543">
        <f t="shared" si="233"/>
        <v>0</v>
      </c>
      <c r="AS543">
        <f t="shared" si="208"/>
        <v>0</v>
      </c>
      <c r="AT543">
        <f t="shared" si="209"/>
        <v>0</v>
      </c>
      <c r="AU543" s="3">
        <f t="shared" si="210"/>
        <v>20990000000</v>
      </c>
      <c r="AV543" t="e">
        <f t="shared" si="211"/>
        <v>#DIV/0!</v>
      </c>
      <c r="AW543" t="e">
        <f t="shared" si="212"/>
        <v>#DIV/0!</v>
      </c>
      <c r="AX543" t="e">
        <f t="shared" si="213"/>
        <v>#DIV/0!</v>
      </c>
      <c r="AY543" t="e">
        <f t="shared" si="214"/>
        <v>#DIV/0!</v>
      </c>
      <c r="AZ543" t="e">
        <f t="shared" si="215"/>
        <v>#DIV/0!</v>
      </c>
      <c r="BB543" t="e">
        <f t="shared" si="216"/>
        <v>#DIV/0!</v>
      </c>
      <c r="BD543" t="e">
        <f t="shared" si="217"/>
        <v>#DIV/0!</v>
      </c>
      <c r="BF543" t="e">
        <f t="shared" si="218"/>
        <v>#DIV/0!</v>
      </c>
      <c r="BG543" t="e">
        <f t="shared" si="219"/>
        <v>#DIV/0!</v>
      </c>
      <c r="BI543">
        <f t="shared" si="220"/>
        <v>0</v>
      </c>
      <c r="BL543" t="e">
        <f t="shared" si="221"/>
        <v>#DIV/0!</v>
      </c>
      <c r="BM543" t="e">
        <f>CD543/U543</f>
        <v>#DIV/0!</v>
      </c>
      <c r="BN543" t="e">
        <f>CD543/(U543-K543-J543)</f>
        <v>#DIV/0!</v>
      </c>
      <c r="BP543" t="e">
        <f t="shared" si="222"/>
        <v>#DIV/0!</v>
      </c>
      <c r="BR543" t="e">
        <f t="shared" si="223"/>
        <v>#DIV/0!</v>
      </c>
      <c r="BT543" t="e">
        <f t="shared" si="224"/>
        <v>#DIV/0!</v>
      </c>
      <c r="BU543" t="e">
        <f t="shared" si="225"/>
        <v>#DIV/0!</v>
      </c>
      <c r="BW543" t="e">
        <f t="shared" si="226"/>
        <v>#DIV/0!</v>
      </c>
      <c r="BX543" t="e">
        <f t="shared" si="227"/>
        <v>#DIV/0!</v>
      </c>
      <c r="BY543" t="e">
        <f t="shared" si="228"/>
        <v>#DIV/0!</v>
      </c>
      <c r="CA543" t="e">
        <f t="shared" si="229"/>
        <v>#DIV/0!</v>
      </c>
      <c r="CB543" t="e">
        <f t="shared" si="230"/>
        <v>#DIV/0!</v>
      </c>
      <c r="CD543" s="4">
        <v>20.99</v>
      </c>
    </row>
    <row r="544" spans="1:82" x14ac:dyDescent="0.3">
      <c r="A544" t="s">
        <v>1306</v>
      </c>
      <c r="B544" t="s">
        <v>1307</v>
      </c>
      <c r="C544" t="s">
        <v>148</v>
      </c>
      <c r="D544" t="s">
        <v>44</v>
      </c>
      <c r="E544">
        <v>1669111</v>
      </c>
      <c r="F544">
        <v>5109</v>
      </c>
      <c r="G544">
        <v>4553795</v>
      </c>
      <c r="H544">
        <v>70655</v>
      </c>
      <c r="I544">
        <v>651200</v>
      </c>
      <c r="J544">
        <v>1295720</v>
      </c>
      <c r="K544">
        <v>567906</v>
      </c>
      <c r="L544">
        <v>66240</v>
      </c>
      <c r="M544">
        <v>477261</v>
      </c>
      <c r="N544">
        <v>789758</v>
      </c>
      <c r="O544">
        <v>1935530</v>
      </c>
      <c r="P544">
        <v>2725288</v>
      </c>
      <c r="R544">
        <v>1626488</v>
      </c>
      <c r="S544">
        <v>99931</v>
      </c>
      <c r="T544">
        <v>1626488</v>
      </c>
      <c r="U544">
        <v>4553795</v>
      </c>
      <c r="V544">
        <v>10147793</v>
      </c>
      <c r="W544">
        <v>9788655</v>
      </c>
      <c r="Y544">
        <v>1630</v>
      </c>
      <c r="AA544">
        <v>138</v>
      </c>
      <c r="AB544">
        <v>2958387</v>
      </c>
      <c r="AC544">
        <v>1200201</v>
      </c>
      <c r="AD544">
        <v>1758186</v>
      </c>
      <c r="AE544">
        <v>826353</v>
      </c>
      <c r="AF544">
        <v>637834</v>
      </c>
      <c r="AG544">
        <v>183027</v>
      </c>
      <c r="AH544">
        <v>754868</v>
      </c>
      <c r="AI544">
        <v>117034</v>
      </c>
      <c r="AJ544">
        <v>616671</v>
      </c>
      <c r="AK544">
        <v>762123</v>
      </c>
      <c r="AM544">
        <v>191825</v>
      </c>
      <c r="AO544">
        <f t="shared" si="231"/>
        <v>698236.03517701104</v>
      </c>
      <c r="AP544">
        <f t="shared" si="232"/>
        <v>879353</v>
      </c>
      <c r="AQ544">
        <f t="shared" si="233"/>
        <v>3985889</v>
      </c>
      <c r="AS544">
        <f t="shared" si="208"/>
        <v>3764037</v>
      </c>
      <c r="AT544">
        <f t="shared" si="209"/>
        <v>3985889</v>
      </c>
      <c r="AU544" s="3">
        <f t="shared" si="210"/>
        <v>20940000000</v>
      </c>
      <c r="AV544">
        <f t="shared" si="211"/>
        <v>0.18550190531522698</v>
      </c>
      <c r="AW544">
        <f t="shared" si="212"/>
        <v>0.21953902153459171</v>
      </c>
      <c r="AX544">
        <f t="shared" si="213"/>
        <v>0.1129780036249167</v>
      </c>
      <c r="AY544">
        <f t="shared" si="214"/>
        <v>0.18146469043951255</v>
      </c>
      <c r="AZ544">
        <f t="shared" si="215"/>
        <v>0.13370795479753922</v>
      </c>
      <c r="BB544">
        <f t="shared" si="216"/>
        <v>0.20247489596940732</v>
      </c>
      <c r="BD544">
        <f t="shared" si="217"/>
        <v>4.5429775798525798</v>
      </c>
      <c r="BF544">
        <f t="shared" si="218"/>
        <v>0.54881240695479572</v>
      </c>
      <c r="BG544">
        <f t="shared" si="219"/>
        <v>1</v>
      </c>
      <c r="BI544">
        <f t="shared" si="220"/>
        <v>-1295720</v>
      </c>
      <c r="BL544">
        <f t="shared" si="221"/>
        <v>0.20247489596940732</v>
      </c>
      <c r="BM544">
        <f>CD544/U544</f>
        <v>4.5983624647134975E-6</v>
      </c>
      <c r="BN544">
        <f>CD544/(U544-K544-J544)</f>
        <v>7.7838975915639498E-6</v>
      </c>
      <c r="BP544">
        <f t="shared" si="222"/>
        <v>0.21560194795339488</v>
      </c>
      <c r="BR544">
        <f t="shared" si="223"/>
        <v>0.18550190531522698</v>
      </c>
      <c r="BT544">
        <f t="shared" si="224"/>
        <v>0.27932552434823438</v>
      </c>
      <c r="BU544">
        <f t="shared" si="225"/>
        <v>0.87528951127576016</v>
      </c>
      <c r="BW544">
        <f t="shared" si="226"/>
        <v>2.1495598725897849</v>
      </c>
      <c r="BX544">
        <f t="shared" si="227"/>
        <v>2.5062904953775374E-6</v>
      </c>
      <c r="BY544">
        <f t="shared" si="228"/>
        <v>0.29724120242996521</v>
      </c>
      <c r="CA544">
        <f t="shared" si="229"/>
        <v>8.9464114323628247E-2</v>
      </c>
      <c r="CB544">
        <f t="shared" si="230"/>
        <v>1.5091331775050079</v>
      </c>
      <c r="CD544" s="4">
        <v>20.94</v>
      </c>
    </row>
    <row r="545" spans="1:82" x14ac:dyDescent="0.3">
      <c r="A545" t="s">
        <v>1308</v>
      </c>
      <c r="B545" t="s">
        <v>1309</v>
      </c>
      <c r="C545" t="s">
        <v>274</v>
      </c>
      <c r="D545" t="s">
        <v>44</v>
      </c>
      <c r="E545">
        <v>2550</v>
      </c>
      <c r="F545">
        <v>203</v>
      </c>
      <c r="G545">
        <v>9721</v>
      </c>
      <c r="H545">
        <v>943</v>
      </c>
      <c r="I545">
        <v>991</v>
      </c>
      <c r="J545">
        <v>5673</v>
      </c>
      <c r="K545">
        <v>517</v>
      </c>
      <c r="L545">
        <v>2645</v>
      </c>
      <c r="M545">
        <v>315</v>
      </c>
      <c r="N545">
        <v>2677</v>
      </c>
      <c r="O545">
        <v>820</v>
      </c>
      <c r="P545">
        <v>10868</v>
      </c>
      <c r="Q545">
        <v>618</v>
      </c>
      <c r="R545">
        <v>4670</v>
      </c>
      <c r="S545">
        <v>2225</v>
      </c>
      <c r="T545">
        <v>4670</v>
      </c>
      <c r="U545">
        <v>13104</v>
      </c>
      <c r="W545">
        <v>3410</v>
      </c>
      <c r="AA545">
        <v>110</v>
      </c>
      <c r="AB545">
        <v>16662</v>
      </c>
      <c r="AC545">
        <v>13864</v>
      </c>
      <c r="AD545">
        <v>2798</v>
      </c>
      <c r="AE545">
        <v>1827</v>
      </c>
      <c r="AF545">
        <v>1251</v>
      </c>
      <c r="AG545">
        <v>25</v>
      </c>
      <c r="AH545">
        <v>1639</v>
      </c>
      <c r="AI545">
        <v>-388</v>
      </c>
      <c r="AJ545">
        <v>1189</v>
      </c>
      <c r="AK545">
        <v>1392</v>
      </c>
      <c r="AM545">
        <v>290</v>
      </c>
      <c r="AO545">
        <f t="shared" si="231"/>
        <v>2259.5051860890785</v>
      </c>
      <c r="AP545">
        <f t="shared" si="232"/>
        <v>-127</v>
      </c>
      <c r="AQ545">
        <f t="shared" si="233"/>
        <v>9204</v>
      </c>
      <c r="AS545">
        <f t="shared" si="208"/>
        <v>7044</v>
      </c>
      <c r="AT545">
        <f t="shared" si="209"/>
        <v>12587</v>
      </c>
      <c r="AU545" s="3">
        <f t="shared" si="210"/>
        <v>20930000000</v>
      </c>
      <c r="AV545">
        <f t="shared" si="211"/>
        <v>0.32077018541866531</v>
      </c>
      <c r="AW545">
        <f t="shared" si="212"/>
        <v>0.25936967632027258</v>
      </c>
      <c r="AX545">
        <f t="shared" si="213"/>
        <v>0.12712418060588943</v>
      </c>
      <c r="AY545">
        <f t="shared" si="214"/>
        <v>0.18794362719884786</v>
      </c>
      <c r="AZ545">
        <f t="shared" si="215"/>
        <v>0.10279059300101272</v>
      </c>
      <c r="BB545">
        <f t="shared" si="216"/>
        <v>0.19761499148211242</v>
      </c>
      <c r="BD545">
        <f t="shared" si="217"/>
        <v>16.813319878910193</v>
      </c>
      <c r="BF545">
        <f t="shared" si="218"/>
        <v>1.0602608972319441</v>
      </c>
      <c r="BG545">
        <f t="shared" si="219"/>
        <v>0.74183455433455436</v>
      </c>
      <c r="BI545">
        <f t="shared" si="220"/>
        <v>-2290</v>
      </c>
      <c r="BL545">
        <f t="shared" si="221"/>
        <v>0.19761499148211242</v>
      </c>
      <c r="BM545">
        <f>CD545/U545</f>
        <v>1.5972222222222221E-3</v>
      </c>
      <c r="BN545">
        <f>CD545/(U545-K545-J545)</f>
        <v>3.027191206248192E-3</v>
      </c>
      <c r="BP545">
        <f t="shared" si="222"/>
        <v>7.5081022686352181E-2</v>
      </c>
      <c r="BR545">
        <f t="shared" si="223"/>
        <v>0.32077018541866525</v>
      </c>
      <c r="BT545">
        <f t="shared" si="224"/>
        <v>0.10965070219661505</v>
      </c>
      <c r="BU545">
        <f t="shared" si="225"/>
        <v>1.2948256352227137</v>
      </c>
      <c r="BW545">
        <f t="shared" si="226"/>
        <v>0.26022588522588525</v>
      </c>
      <c r="BX545">
        <f t="shared" si="227"/>
        <v>9.4896066710322443E-4</v>
      </c>
      <c r="BY545">
        <f t="shared" si="228"/>
        <v>-7.5720267793771947E-3</v>
      </c>
      <c r="CA545">
        <f t="shared" si="229"/>
        <v>0.35225999252895029</v>
      </c>
      <c r="CB545">
        <f t="shared" si="230"/>
        <v>0.83488980201718344</v>
      </c>
      <c r="CD545" s="4">
        <v>20.93</v>
      </c>
    </row>
    <row r="546" spans="1:82" x14ac:dyDescent="0.3">
      <c r="A546" t="s">
        <v>1310</v>
      </c>
      <c r="B546" t="s">
        <v>1311</v>
      </c>
      <c r="C546" t="s">
        <v>274</v>
      </c>
      <c r="D546" t="s">
        <v>44</v>
      </c>
      <c r="E546">
        <v>2790</v>
      </c>
      <c r="F546">
        <v>3569</v>
      </c>
      <c r="G546">
        <v>35920</v>
      </c>
      <c r="H546">
        <v>103</v>
      </c>
      <c r="K546">
        <v>5</v>
      </c>
      <c r="L546">
        <v>20</v>
      </c>
      <c r="M546">
        <v>164</v>
      </c>
      <c r="N546">
        <v>3521</v>
      </c>
      <c r="O546">
        <v>20065</v>
      </c>
      <c r="P546">
        <v>35920</v>
      </c>
      <c r="Q546">
        <v>740</v>
      </c>
      <c r="R546">
        <v>0.5</v>
      </c>
      <c r="S546">
        <v>1085</v>
      </c>
      <c r="T546">
        <v>15194</v>
      </c>
      <c r="U546">
        <v>8748</v>
      </c>
      <c r="W546">
        <v>2035</v>
      </c>
      <c r="X546">
        <v>10</v>
      </c>
      <c r="Y546">
        <v>626</v>
      </c>
      <c r="AA546">
        <v>41</v>
      </c>
      <c r="AB546">
        <v>-7</v>
      </c>
      <c r="AE546">
        <v>1487</v>
      </c>
      <c r="AF546">
        <v>142</v>
      </c>
      <c r="AH546">
        <v>1123</v>
      </c>
      <c r="AI546">
        <v>-36</v>
      </c>
      <c r="AJ546">
        <v>952</v>
      </c>
      <c r="AK546">
        <v>2370</v>
      </c>
      <c r="AL546">
        <v>517</v>
      </c>
      <c r="AM546">
        <v>-55</v>
      </c>
      <c r="AN546">
        <v>1853</v>
      </c>
      <c r="AO546">
        <f t="shared" si="231"/>
        <v>1534.6687444345503</v>
      </c>
      <c r="AP546">
        <f t="shared" si="232"/>
        <v>-731</v>
      </c>
      <c r="AQ546">
        <f t="shared" si="233"/>
        <v>35915</v>
      </c>
      <c r="AS546">
        <f t="shared" si="208"/>
        <v>32399</v>
      </c>
      <c r="AT546">
        <f t="shared" si="209"/>
        <v>8743</v>
      </c>
      <c r="AU546" s="3">
        <f t="shared" si="210"/>
        <v>20850000000</v>
      </c>
      <c r="AV546">
        <f t="shared" si="211"/>
        <v>4.7367781241228132E-2</v>
      </c>
      <c r="AW546">
        <f t="shared" si="212"/>
        <v>4.5896478286366865E-2</v>
      </c>
      <c r="AX546">
        <f t="shared" si="213"/>
        <v>6.4099437993256625E-2</v>
      </c>
      <c r="AY546">
        <f t="shared" si="214"/>
        <v>4.1397550111358573E-2</v>
      </c>
      <c r="AZ546">
        <f t="shared" si="215"/>
        <v>6.2108428702698185E-2</v>
      </c>
      <c r="BB546">
        <f t="shared" si="216"/>
        <v>7.3150405876724583E-2</v>
      </c>
      <c r="BD546" t="e">
        <f t="shared" si="217"/>
        <v>#DIV/0!</v>
      </c>
      <c r="BF546">
        <f t="shared" si="218"/>
        <v>-1.1730205278592375E-3</v>
      </c>
      <c r="BG546">
        <f t="shared" si="219"/>
        <v>4.1060813900320072</v>
      </c>
      <c r="BI546">
        <f t="shared" si="220"/>
        <v>-27182</v>
      </c>
      <c r="BL546">
        <f t="shared" si="221"/>
        <v>7.3150405876724583E-2</v>
      </c>
      <c r="BM546">
        <f>CD546/U546</f>
        <v>2.3834019204389575E-3</v>
      </c>
      <c r="BN546">
        <f>CD546/(U546-K546-J546)</f>
        <v>2.3847649548209998E-3</v>
      </c>
      <c r="BP546">
        <f t="shared" si="222"/>
        <v>-20.285714285714285</v>
      </c>
      <c r="BR546">
        <f t="shared" si="223"/>
        <v>4.7367781241228132E-2</v>
      </c>
      <c r="BT546">
        <f t="shared" si="224"/>
        <v>-212.42857142857142</v>
      </c>
      <c r="BU546">
        <f t="shared" si="225"/>
        <v>0.24312360801781738</v>
      </c>
      <c r="BW546">
        <f t="shared" si="226"/>
        <v>0.23262459990855053</v>
      </c>
      <c r="BX546">
        <f t="shared" si="227"/>
        <v>5.4581964950738224E-3</v>
      </c>
      <c r="BY546">
        <f t="shared" si="228"/>
        <v>104.3220270215442</v>
      </c>
      <c r="CA546">
        <f t="shared" si="229"/>
        <v>2.9253053109911956E-2</v>
      </c>
      <c r="CB546">
        <f t="shared" si="230"/>
        <v>0.74581084919057083</v>
      </c>
      <c r="CD546" s="4">
        <v>20.85</v>
      </c>
    </row>
    <row r="547" spans="1:82" x14ac:dyDescent="0.3">
      <c r="A547" t="s">
        <v>1312</v>
      </c>
      <c r="B547" t="s">
        <v>1313</v>
      </c>
      <c r="C547" t="s">
        <v>207</v>
      </c>
      <c r="D547" t="s">
        <v>44</v>
      </c>
      <c r="E547">
        <v>1298705</v>
      </c>
      <c r="F547">
        <v>19953</v>
      </c>
      <c r="G547">
        <v>6383542</v>
      </c>
      <c r="H547">
        <v>265.8</v>
      </c>
      <c r="I547">
        <v>75187</v>
      </c>
      <c r="J547">
        <v>3461891</v>
      </c>
      <c r="K547">
        <v>42</v>
      </c>
      <c r="L547">
        <v>34629</v>
      </c>
      <c r="N547">
        <v>1667193</v>
      </c>
      <c r="P547">
        <v>3169144</v>
      </c>
      <c r="Q547">
        <v>521467</v>
      </c>
      <c r="R547">
        <v>1227105</v>
      </c>
      <c r="S547">
        <v>24198</v>
      </c>
      <c r="T547">
        <v>1752.6</v>
      </c>
      <c r="U547">
        <v>6383542</v>
      </c>
      <c r="W547">
        <v>1349610</v>
      </c>
      <c r="Y547">
        <v>1202</v>
      </c>
      <c r="AA547">
        <v>101721</v>
      </c>
      <c r="AB547">
        <v>2298.5</v>
      </c>
      <c r="AC547">
        <v>444.8</v>
      </c>
      <c r="AD547">
        <v>1853.7</v>
      </c>
      <c r="AE547">
        <v>588.1</v>
      </c>
      <c r="AF547">
        <v>376.3</v>
      </c>
      <c r="AG547">
        <v>433</v>
      </c>
      <c r="AH547">
        <v>469</v>
      </c>
      <c r="AI547">
        <v>92.6</v>
      </c>
      <c r="AJ547">
        <v>392692</v>
      </c>
      <c r="AK547">
        <v>750</v>
      </c>
      <c r="AL547">
        <v>14.4</v>
      </c>
      <c r="AM547">
        <v>108119</v>
      </c>
      <c r="AN547">
        <v>735.6</v>
      </c>
      <c r="AO547">
        <f t="shared" si="231"/>
        <v>471.98473347547974</v>
      </c>
      <c r="AP547">
        <f t="shared" si="232"/>
        <v>-368488</v>
      </c>
      <c r="AQ547">
        <f t="shared" si="233"/>
        <v>6383500</v>
      </c>
      <c r="AS547">
        <f t="shared" si="208"/>
        <v>4716349</v>
      </c>
      <c r="AT547">
        <f t="shared" si="209"/>
        <v>6383500</v>
      </c>
      <c r="AU547" s="3">
        <f t="shared" si="210"/>
        <v>20790000000</v>
      </c>
      <c r="AV547">
        <f t="shared" si="211"/>
        <v>1.0007417463709318E-4</v>
      </c>
      <c r="AW547">
        <f t="shared" si="212"/>
        <v>1.2469391048033129E-4</v>
      </c>
      <c r="AX547">
        <f t="shared" si="213"/>
        <v>7.3917456130446948E-5</v>
      </c>
      <c r="AY547">
        <f t="shared" si="214"/>
        <v>9.2127536718643034E-5</v>
      </c>
      <c r="AZ547">
        <f t="shared" si="215"/>
        <v>9.2102250066895908E-5</v>
      </c>
      <c r="BB547">
        <f t="shared" si="216"/>
        <v>1.5902131076389809E-4</v>
      </c>
      <c r="BD547">
        <f t="shared" si="217"/>
        <v>3.0570444358732227E-2</v>
      </c>
      <c r="BF547">
        <f t="shared" si="218"/>
        <v>3.5553412021585416E-4</v>
      </c>
      <c r="BG547">
        <f t="shared" si="219"/>
        <v>1</v>
      </c>
      <c r="BI547">
        <f t="shared" si="220"/>
        <v>-3461891</v>
      </c>
      <c r="BL547">
        <f t="shared" si="221"/>
        <v>1.5902131076389809E-4</v>
      </c>
      <c r="BM547">
        <f>CD547/U547</f>
        <v>3.2568125971443439E-6</v>
      </c>
      <c r="BN547">
        <f>CD547/(U547-K547-J547)</f>
        <v>7.1159419347352777E-6</v>
      </c>
      <c r="BP547">
        <f t="shared" si="222"/>
        <v>0.16371546660865782</v>
      </c>
      <c r="BR547">
        <f t="shared" si="223"/>
        <v>1.0007417463709316E-4</v>
      </c>
      <c r="BT547">
        <f t="shared" si="224"/>
        <v>0.25586251903415269</v>
      </c>
      <c r="BU547">
        <f t="shared" si="225"/>
        <v>0.9999934205806118</v>
      </c>
      <c r="BW547">
        <f t="shared" si="226"/>
        <v>0.21142024286830102</v>
      </c>
      <c r="BX547">
        <f t="shared" si="227"/>
        <v>2.0705193428536051E-3</v>
      </c>
      <c r="BY547">
        <f t="shared" si="228"/>
        <v>-160.31638939438807</v>
      </c>
      <c r="CA547">
        <f t="shared" si="229"/>
        <v>1.5942965211586182E-4</v>
      </c>
      <c r="CB547">
        <f t="shared" si="230"/>
        <v>0.77897699906369566</v>
      </c>
      <c r="CD547" s="4">
        <v>20.79</v>
      </c>
    </row>
    <row r="548" spans="1:82" x14ac:dyDescent="0.3">
      <c r="A548" t="s">
        <v>1314</v>
      </c>
      <c r="B548" t="s">
        <v>1315</v>
      </c>
      <c r="C548" t="s">
        <v>433</v>
      </c>
      <c r="D548" t="s">
        <v>252</v>
      </c>
      <c r="AO548" t="e">
        <f t="shared" si="231"/>
        <v>#DIV/0!</v>
      </c>
      <c r="AP548">
        <f t="shared" si="232"/>
        <v>0</v>
      </c>
      <c r="AQ548">
        <f t="shared" si="233"/>
        <v>0</v>
      </c>
      <c r="AS548">
        <f t="shared" si="208"/>
        <v>0</v>
      </c>
      <c r="AT548">
        <f t="shared" si="209"/>
        <v>0</v>
      </c>
      <c r="AU548" s="3">
        <f t="shared" si="210"/>
        <v>20730000000</v>
      </c>
      <c r="AV548" t="e">
        <f t="shared" si="211"/>
        <v>#DIV/0!</v>
      </c>
      <c r="AW548" t="e">
        <f t="shared" si="212"/>
        <v>#DIV/0!</v>
      </c>
      <c r="AX548" t="e">
        <f t="shared" si="213"/>
        <v>#DIV/0!</v>
      </c>
      <c r="AY548" t="e">
        <f t="shared" si="214"/>
        <v>#DIV/0!</v>
      </c>
      <c r="AZ548" t="e">
        <f t="shared" si="215"/>
        <v>#DIV/0!</v>
      </c>
      <c r="BB548" t="e">
        <f t="shared" si="216"/>
        <v>#DIV/0!</v>
      </c>
      <c r="BD548" t="e">
        <f t="shared" si="217"/>
        <v>#DIV/0!</v>
      </c>
      <c r="BF548" t="e">
        <f t="shared" si="218"/>
        <v>#DIV/0!</v>
      </c>
      <c r="BG548" t="e">
        <f t="shared" si="219"/>
        <v>#DIV/0!</v>
      </c>
      <c r="BI548">
        <f t="shared" si="220"/>
        <v>0</v>
      </c>
      <c r="BL548" t="e">
        <f t="shared" si="221"/>
        <v>#DIV/0!</v>
      </c>
      <c r="BM548" t="e">
        <f>CD548/U548</f>
        <v>#DIV/0!</v>
      </c>
      <c r="BN548" t="e">
        <f>CD548/(U548-K548-J548)</f>
        <v>#DIV/0!</v>
      </c>
      <c r="BP548" t="e">
        <f t="shared" si="222"/>
        <v>#DIV/0!</v>
      </c>
      <c r="BR548" t="e">
        <f t="shared" si="223"/>
        <v>#DIV/0!</v>
      </c>
      <c r="BT548" t="e">
        <f t="shared" si="224"/>
        <v>#DIV/0!</v>
      </c>
      <c r="BU548" t="e">
        <f t="shared" si="225"/>
        <v>#DIV/0!</v>
      </c>
      <c r="BW548" t="e">
        <f t="shared" si="226"/>
        <v>#DIV/0!</v>
      </c>
      <c r="BX548" t="e">
        <f t="shared" si="227"/>
        <v>#DIV/0!</v>
      </c>
      <c r="BY548" t="e">
        <f t="shared" si="228"/>
        <v>#DIV/0!</v>
      </c>
      <c r="CA548" t="e">
        <f t="shared" si="229"/>
        <v>#DIV/0!</v>
      </c>
      <c r="CB548" t="e">
        <f t="shared" si="230"/>
        <v>#DIV/0!</v>
      </c>
      <c r="CD548" s="4">
        <v>20.73</v>
      </c>
    </row>
    <row r="549" spans="1:82" x14ac:dyDescent="0.3">
      <c r="A549" t="s">
        <v>1316</v>
      </c>
      <c r="B549" t="s">
        <v>1317</v>
      </c>
      <c r="C549" t="s">
        <v>1051</v>
      </c>
      <c r="D549" t="s">
        <v>44</v>
      </c>
      <c r="E549">
        <v>2139</v>
      </c>
      <c r="F549">
        <v>112.7</v>
      </c>
      <c r="G549">
        <v>13070.3</v>
      </c>
      <c r="H549">
        <v>186.1</v>
      </c>
      <c r="I549">
        <v>1413</v>
      </c>
      <c r="J549">
        <v>5227.5</v>
      </c>
      <c r="K549">
        <v>3318.9</v>
      </c>
      <c r="L549">
        <v>20.5</v>
      </c>
      <c r="M549">
        <v>1239.9000000000001</v>
      </c>
      <c r="N549">
        <v>2882.8</v>
      </c>
      <c r="O549">
        <v>436.6</v>
      </c>
      <c r="P549">
        <v>7753.5</v>
      </c>
      <c r="Q549">
        <v>483.1</v>
      </c>
      <c r="R549">
        <v>3593.6</v>
      </c>
      <c r="S549">
        <v>1238.0999999999999</v>
      </c>
      <c r="T549">
        <v>4076.7</v>
      </c>
      <c r="U549">
        <v>13070.3</v>
      </c>
      <c r="W549">
        <v>3545</v>
      </c>
      <c r="AA549">
        <v>491.2</v>
      </c>
      <c r="AB549">
        <v>6723.7</v>
      </c>
      <c r="AC549">
        <v>4132.7</v>
      </c>
      <c r="AD549">
        <v>2591</v>
      </c>
      <c r="AE549">
        <v>-4</v>
      </c>
      <c r="AF549">
        <v>-3</v>
      </c>
      <c r="AH549">
        <v>-4</v>
      </c>
      <c r="AI549">
        <v>184</v>
      </c>
      <c r="AJ549">
        <v>688.9</v>
      </c>
      <c r="AK549">
        <v>921.9</v>
      </c>
      <c r="AL549">
        <v>220.1</v>
      </c>
      <c r="AM549">
        <v>208.8</v>
      </c>
      <c r="AN549">
        <v>701.8</v>
      </c>
      <c r="AO549">
        <f t="shared" si="231"/>
        <v>-188</v>
      </c>
      <c r="AP549">
        <f t="shared" si="232"/>
        <v>-743.80000000000018</v>
      </c>
      <c r="AQ549">
        <f t="shared" si="233"/>
        <v>9751.4</v>
      </c>
      <c r="AS549">
        <f t="shared" si="208"/>
        <v>10187.5</v>
      </c>
      <c r="AT549">
        <f t="shared" si="209"/>
        <v>9751.4</v>
      </c>
      <c r="AU549" s="3">
        <f t="shared" si="210"/>
        <v>20550000000</v>
      </c>
      <c r="AV549">
        <f t="shared" si="211"/>
        <v>-1.845398773006135E-2</v>
      </c>
      <c r="AW549">
        <f t="shared" si="212"/>
        <v>-3.9263803680981594E-4</v>
      </c>
      <c r="AX549">
        <f t="shared" si="213"/>
        <v>-1.0964017029217938E-2</v>
      </c>
      <c r="AY549">
        <f t="shared" si="214"/>
        <v>-3.0603735185879438E-4</v>
      </c>
      <c r="AZ549">
        <f t="shared" si="215"/>
        <v>-2.332769580684668E-4</v>
      </c>
      <c r="BB549">
        <f t="shared" si="216"/>
        <v>9.0493251533742325E-2</v>
      </c>
      <c r="BD549">
        <f t="shared" si="217"/>
        <v>4.7584571832979474</v>
      </c>
      <c r="BF549">
        <f t="shared" si="218"/>
        <v>0.47136888153559259</v>
      </c>
      <c r="BG549">
        <f t="shared" si="219"/>
        <v>1</v>
      </c>
      <c r="BI549">
        <f t="shared" si="220"/>
        <v>-5227.5</v>
      </c>
      <c r="BL549">
        <f t="shared" si="221"/>
        <v>9.0493251533742325E-2</v>
      </c>
      <c r="BM549">
        <f>CD549/U549</f>
        <v>1.5722668951745561E-3</v>
      </c>
      <c r="BN549">
        <f>CD549/(U549-K549-J549)</f>
        <v>4.5425407281328061E-3</v>
      </c>
      <c r="BP549">
        <f t="shared" si="222"/>
        <v>-4.4618290524562368E-4</v>
      </c>
      <c r="BR549">
        <f t="shared" si="223"/>
        <v>-1.845398773006135E-2</v>
      </c>
      <c r="BT549">
        <f t="shared" si="224"/>
        <v>-5.9491054032749827E-4</v>
      </c>
      <c r="BU549">
        <f t="shared" si="225"/>
        <v>0.74607315822896181</v>
      </c>
      <c r="BW549">
        <f t="shared" si="226"/>
        <v>0.27122560308485655</v>
      </c>
      <c r="BX549">
        <f t="shared" si="227"/>
        <v>-0.12547985754590443</v>
      </c>
      <c r="BY549">
        <f t="shared" si="228"/>
        <v>-0.11057722916263771</v>
      </c>
      <c r="CA549">
        <f t="shared" si="229"/>
        <v>6.4555293464687108E-2</v>
      </c>
      <c r="CB549">
        <f t="shared" si="230"/>
        <v>0.31188427917302619</v>
      </c>
      <c r="CD549" s="4">
        <v>20.55</v>
      </c>
    </row>
    <row r="550" spans="1:82" x14ac:dyDescent="0.3">
      <c r="A550" t="s">
        <v>1318</v>
      </c>
      <c r="B550" t="s">
        <v>1319</v>
      </c>
      <c r="C550" t="s">
        <v>113</v>
      </c>
      <c r="D550" t="s">
        <v>44</v>
      </c>
      <c r="E550">
        <v>1533761</v>
      </c>
      <c r="G550">
        <v>4283725</v>
      </c>
      <c r="H550">
        <v>788287</v>
      </c>
      <c r="I550">
        <v>50550</v>
      </c>
      <c r="J550">
        <v>1555116</v>
      </c>
      <c r="K550">
        <v>933121</v>
      </c>
      <c r="L550">
        <v>57839</v>
      </c>
      <c r="N550">
        <v>1654991</v>
      </c>
      <c r="O550">
        <v>195611</v>
      </c>
      <c r="P550">
        <v>3273099</v>
      </c>
      <c r="S550">
        <v>53662</v>
      </c>
      <c r="U550">
        <v>4283725</v>
      </c>
      <c r="V550">
        <v>563146</v>
      </c>
      <c r="W550">
        <v>6441228</v>
      </c>
      <c r="Y550">
        <v>39</v>
      </c>
      <c r="AA550">
        <v>36488</v>
      </c>
      <c r="AB550">
        <v>4767699</v>
      </c>
      <c r="AC550">
        <v>2950561</v>
      </c>
      <c r="AD550">
        <v>1817138</v>
      </c>
      <c r="AG550">
        <v>199678</v>
      </c>
      <c r="AH550">
        <v>-593158</v>
      </c>
      <c r="AI550">
        <v>-86341</v>
      </c>
      <c r="AK550">
        <v>417767</v>
      </c>
      <c r="AL550">
        <v>10176</v>
      </c>
      <c r="AM550">
        <v>270854</v>
      </c>
      <c r="AN550">
        <v>407591</v>
      </c>
      <c r="AO550">
        <f t="shared" si="231"/>
        <v>0</v>
      </c>
      <c r="AP550">
        <f t="shared" si="232"/>
        <v>-121230</v>
      </c>
      <c r="AQ550">
        <f t="shared" si="233"/>
        <v>3350604</v>
      </c>
      <c r="AS550">
        <f t="shared" si="208"/>
        <v>2628734</v>
      </c>
      <c r="AT550">
        <f t="shared" si="209"/>
        <v>3350604</v>
      </c>
      <c r="AU550" s="3">
        <f t="shared" si="210"/>
        <v>20510000000</v>
      </c>
      <c r="AV550">
        <f t="shared" si="211"/>
        <v>0</v>
      </c>
      <c r="AW550">
        <f t="shared" si="212"/>
        <v>0</v>
      </c>
      <c r="AX550">
        <f t="shared" si="213"/>
        <v>0</v>
      </c>
      <c r="AY550">
        <f t="shared" si="214"/>
        <v>0</v>
      </c>
      <c r="AZ550">
        <f t="shared" si="215"/>
        <v>0</v>
      </c>
      <c r="BB550">
        <f t="shared" si="216"/>
        <v>0.15892326876739907</v>
      </c>
      <c r="BD550">
        <f t="shared" si="217"/>
        <v>94.316498516320479</v>
      </c>
      <c r="BF550">
        <f t="shared" si="218"/>
        <v>1.813686360050123</v>
      </c>
      <c r="BG550">
        <f t="shared" si="219"/>
        <v>1</v>
      </c>
      <c r="BI550">
        <f t="shared" si="220"/>
        <v>-1555116</v>
      </c>
      <c r="BL550">
        <f t="shared" si="221"/>
        <v>0.15892326876739907</v>
      </c>
      <c r="BM550">
        <f>CD550/U550</f>
        <v>4.7878890451651311E-6</v>
      </c>
      <c r="BN550">
        <f>CD550/(U550-K550-J550)</f>
        <v>1.1423078294034825E-5</v>
      </c>
      <c r="BP550">
        <f t="shared" si="222"/>
        <v>0</v>
      </c>
      <c r="BR550">
        <f t="shared" si="223"/>
        <v>0</v>
      </c>
      <c r="BT550">
        <f t="shared" si="224"/>
        <v>0</v>
      </c>
      <c r="BU550">
        <f t="shared" si="225"/>
        <v>0.78217065754687798</v>
      </c>
      <c r="BW550">
        <f t="shared" si="226"/>
        <v>1.5036511447396834</v>
      </c>
      <c r="BX550" t="e">
        <f t="shared" si="227"/>
        <v>#DIV/0!</v>
      </c>
      <c r="BY550">
        <f t="shared" si="228"/>
        <v>-2.5427165861593534E-2</v>
      </c>
      <c r="CA550">
        <f t="shared" si="229"/>
        <v>0.47630893461052054</v>
      </c>
      <c r="CB550">
        <f t="shared" si="230"/>
        <v>0.92674884636834887</v>
      </c>
      <c r="CD550" s="4">
        <v>20.51</v>
      </c>
    </row>
    <row r="551" spans="1:82" x14ac:dyDescent="0.3">
      <c r="A551" t="s">
        <v>1320</v>
      </c>
      <c r="B551" t="s">
        <v>1321</v>
      </c>
      <c r="C551" t="s">
        <v>300</v>
      </c>
      <c r="D551" t="s">
        <v>44</v>
      </c>
      <c r="E551">
        <v>4862.3999999999996</v>
      </c>
      <c r="G551">
        <v>19044.7</v>
      </c>
      <c r="H551">
        <v>567.1</v>
      </c>
      <c r="J551">
        <v>325.7</v>
      </c>
      <c r="K551">
        <v>7312</v>
      </c>
      <c r="L551">
        <v>119.1</v>
      </c>
      <c r="N551">
        <v>4354.3</v>
      </c>
      <c r="O551">
        <v>191.1</v>
      </c>
      <c r="P551">
        <v>12435.6</v>
      </c>
      <c r="R551">
        <v>6989.6</v>
      </c>
      <c r="S551">
        <v>70.2</v>
      </c>
      <c r="T551">
        <v>6989.6</v>
      </c>
      <c r="U551">
        <v>6609.1</v>
      </c>
      <c r="V551">
        <v>737.5</v>
      </c>
      <c r="W551">
        <v>3641.9</v>
      </c>
      <c r="Y551">
        <v>253.8</v>
      </c>
      <c r="AA551">
        <v>541.20000000000005</v>
      </c>
      <c r="AB551">
        <v>5882</v>
      </c>
      <c r="AC551">
        <v>2618.8000000000002</v>
      </c>
      <c r="AD551">
        <v>2863.6</v>
      </c>
      <c r="AE551">
        <v>2025.7</v>
      </c>
      <c r="AF551">
        <v>761.7</v>
      </c>
      <c r="AG551">
        <v>517.70000000000005</v>
      </c>
      <c r="AH551">
        <v>893.7</v>
      </c>
      <c r="AI551">
        <v>132</v>
      </c>
      <c r="AJ551">
        <v>646.79999999999995</v>
      </c>
      <c r="AK551">
        <v>1388.6</v>
      </c>
      <c r="AL551">
        <v>61.4</v>
      </c>
      <c r="AM551">
        <v>680.1</v>
      </c>
      <c r="AN551">
        <v>1327.2</v>
      </c>
      <c r="AO551">
        <f t="shared" si="231"/>
        <v>1726.5029540114133</v>
      </c>
      <c r="AP551">
        <f t="shared" si="232"/>
        <v>508.09999999999945</v>
      </c>
      <c r="AQ551">
        <f t="shared" si="233"/>
        <v>11732.7</v>
      </c>
      <c r="AS551">
        <f t="shared" si="208"/>
        <v>14690.400000000001</v>
      </c>
      <c r="AT551">
        <f t="shared" si="209"/>
        <v>-702.89999999999964</v>
      </c>
      <c r="AU551" s="3">
        <f t="shared" si="210"/>
        <v>20480000000</v>
      </c>
      <c r="AV551">
        <f t="shared" si="211"/>
        <v>0.11752593217416905</v>
      </c>
      <c r="AW551">
        <f t="shared" si="212"/>
        <v>0.13789277351195336</v>
      </c>
      <c r="AX551">
        <f t="shared" si="213"/>
        <v>0.12696088258520397</v>
      </c>
      <c r="AY551">
        <f t="shared" si="214"/>
        <v>0.10636555052061729</v>
      </c>
      <c r="AZ551">
        <f t="shared" si="215"/>
        <v>0.14896276849993015</v>
      </c>
      <c r="BB551">
        <f t="shared" si="216"/>
        <v>9.4524315199041531E-2</v>
      </c>
      <c r="BD551" t="e">
        <f t="shared" si="217"/>
        <v>#DIV/0!</v>
      </c>
      <c r="BF551">
        <f t="shared" si="218"/>
        <v>0.63627709748604555</v>
      </c>
      <c r="BG551">
        <f t="shared" si="219"/>
        <v>2.8815875081327262</v>
      </c>
      <c r="BI551">
        <f t="shared" si="220"/>
        <v>-12761.300000000001</v>
      </c>
      <c r="BL551">
        <f t="shared" si="221"/>
        <v>9.4524315199041531E-2</v>
      </c>
      <c r="BM551">
        <f>CD551/U551</f>
        <v>3.0987577733730762E-3</v>
      </c>
      <c r="BN551">
        <f>CD551/(U551-K551-J551)</f>
        <v>-1.9910558040054451E-2</v>
      </c>
      <c r="BP551">
        <f t="shared" si="222"/>
        <v>0.12949676980618838</v>
      </c>
      <c r="BR551">
        <f t="shared" si="223"/>
        <v>0.11752593217416907</v>
      </c>
      <c r="BT551">
        <f t="shared" si="224"/>
        <v>0.34438966337980281</v>
      </c>
      <c r="BU551">
        <f t="shared" si="225"/>
        <v>-3.6907906136615418E-2</v>
      </c>
      <c r="BW551">
        <f t="shared" si="226"/>
        <v>0.55104325853747105</v>
      </c>
      <c r="BX551">
        <f t="shared" si="227"/>
        <v>1.6370333776105708E-3</v>
      </c>
      <c r="BY551">
        <f t="shared" si="228"/>
        <v>8.6572031494339785E-2</v>
      </c>
      <c r="CA551">
        <f t="shared" si="229"/>
        <v>0.13023907401878604</v>
      </c>
      <c r="CB551">
        <f t="shared" si="230"/>
        <v>1.1166892497071859</v>
      </c>
      <c r="CD551" s="4">
        <v>20.48</v>
      </c>
    </row>
    <row r="552" spans="1:82" x14ac:dyDescent="0.3">
      <c r="A552" t="s">
        <v>1322</v>
      </c>
      <c r="B552" t="s">
        <v>1323</v>
      </c>
      <c r="C552" t="s">
        <v>542</v>
      </c>
      <c r="D552" t="s">
        <v>44</v>
      </c>
      <c r="E552">
        <v>9751</v>
      </c>
      <c r="G552">
        <v>37100</v>
      </c>
      <c r="H552">
        <v>1717</v>
      </c>
      <c r="I552">
        <v>9442</v>
      </c>
      <c r="J552">
        <v>9819</v>
      </c>
      <c r="K552">
        <v>5875</v>
      </c>
      <c r="L552">
        <v>2406</v>
      </c>
      <c r="M552">
        <v>5195</v>
      </c>
      <c r="N552">
        <v>4787</v>
      </c>
      <c r="O552">
        <v>904</v>
      </c>
      <c r="P552">
        <v>37100</v>
      </c>
      <c r="Q552">
        <v>74</v>
      </c>
      <c r="R552">
        <v>9713</v>
      </c>
      <c r="S552">
        <v>2402</v>
      </c>
      <c r="T552">
        <v>8060</v>
      </c>
      <c r="U552">
        <v>37100</v>
      </c>
      <c r="V552">
        <v>4941</v>
      </c>
      <c r="W552">
        <v>18873</v>
      </c>
      <c r="AA552">
        <v>170</v>
      </c>
      <c r="AB552">
        <v>20479</v>
      </c>
      <c r="AC552">
        <v>49682</v>
      </c>
      <c r="AD552">
        <v>3627</v>
      </c>
      <c r="AE552">
        <v>-381</v>
      </c>
      <c r="AF552">
        <v>822</v>
      </c>
      <c r="AH552">
        <v>1092</v>
      </c>
      <c r="AI552">
        <v>270</v>
      </c>
      <c r="AJ552">
        <v>912</v>
      </c>
      <c r="AK552">
        <v>2590</v>
      </c>
      <c r="AL552">
        <v>625</v>
      </c>
      <c r="AM552">
        <v>1159</v>
      </c>
      <c r="AN552">
        <v>1965</v>
      </c>
      <c r="AO552">
        <f t="shared" si="231"/>
        <v>-286.7967032967033</v>
      </c>
      <c r="AP552">
        <f t="shared" si="232"/>
        <v>4964</v>
      </c>
      <c r="AQ552">
        <f t="shared" si="233"/>
        <v>31225</v>
      </c>
      <c r="AS552">
        <f t="shared" si="208"/>
        <v>32313</v>
      </c>
      <c r="AT552">
        <f t="shared" si="209"/>
        <v>31225</v>
      </c>
      <c r="AU552" s="3">
        <f t="shared" si="210"/>
        <v>20470000000</v>
      </c>
      <c r="AV552">
        <f t="shared" si="211"/>
        <v>-8.8755826848854417E-3</v>
      </c>
      <c r="AW552">
        <f t="shared" si="212"/>
        <v>-1.1790920063132485E-2</v>
      </c>
      <c r="AX552">
        <f t="shared" si="213"/>
        <v>-6.3506798781378052E-3</v>
      </c>
      <c r="AY552">
        <f t="shared" si="214"/>
        <v>-1.0269541778975742E-2</v>
      </c>
      <c r="AZ552">
        <f t="shared" si="215"/>
        <v>-8.4366696191319757E-3</v>
      </c>
      <c r="BB552">
        <f t="shared" si="216"/>
        <v>8.0153498591897993E-2</v>
      </c>
      <c r="BD552">
        <f t="shared" si="217"/>
        <v>2.1689260749841135</v>
      </c>
      <c r="BF552">
        <f t="shared" si="218"/>
        <v>0.48643705463182896</v>
      </c>
      <c r="BG552">
        <f t="shared" si="219"/>
        <v>1</v>
      </c>
      <c r="BI552">
        <f t="shared" si="220"/>
        <v>-9819</v>
      </c>
      <c r="BL552">
        <f t="shared" si="221"/>
        <v>8.0153498591897993E-2</v>
      </c>
      <c r="BM552">
        <f>CD552/U552</f>
        <v>5.5175202156334234E-4</v>
      </c>
      <c r="BN552">
        <f>CD552/(U552-K552-J552)</f>
        <v>9.5627394188545266E-4</v>
      </c>
      <c r="BP552">
        <f t="shared" si="222"/>
        <v>4.0138678646418284E-2</v>
      </c>
      <c r="BR552">
        <f t="shared" si="223"/>
        <v>-8.8755826848854417E-3</v>
      </c>
      <c r="BT552">
        <f t="shared" si="224"/>
        <v>-1.8604424044142781E-2</v>
      </c>
      <c r="BU552">
        <f t="shared" si="225"/>
        <v>0.84164420485175206</v>
      </c>
      <c r="BW552">
        <f t="shared" si="226"/>
        <v>0.50870619946091644</v>
      </c>
      <c r="BX552">
        <f t="shared" si="227"/>
        <v>1.5941898603120679E-3</v>
      </c>
      <c r="BY552">
        <f t="shared" si="228"/>
        <v>0.24244112233544116</v>
      </c>
      <c r="CA552">
        <f t="shared" si="229"/>
        <v>0.35867975767704197</v>
      </c>
      <c r="CB552">
        <f t="shared" si="230"/>
        <v>0.9517443074994778</v>
      </c>
      <c r="CD552" s="4">
        <v>20.47</v>
      </c>
    </row>
    <row r="553" spans="1:82" x14ac:dyDescent="0.3">
      <c r="A553" t="s">
        <v>1324</v>
      </c>
      <c r="B553" t="s">
        <v>1325</v>
      </c>
      <c r="C553" t="s">
        <v>1132</v>
      </c>
      <c r="D553" t="s">
        <v>110</v>
      </c>
      <c r="E553">
        <v>16481</v>
      </c>
      <c r="F553">
        <v>67887</v>
      </c>
      <c r="G553">
        <v>84814</v>
      </c>
      <c r="H553">
        <v>4</v>
      </c>
      <c r="I553">
        <v>10</v>
      </c>
      <c r="K553">
        <v>11</v>
      </c>
      <c r="L553">
        <v>5</v>
      </c>
      <c r="M553">
        <v>6</v>
      </c>
      <c r="N553">
        <v>44336</v>
      </c>
      <c r="O553">
        <v>4817</v>
      </c>
      <c r="P553">
        <v>70361</v>
      </c>
      <c r="Q553">
        <v>1871</v>
      </c>
      <c r="R553">
        <v>1871</v>
      </c>
      <c r="T553">
        <v>3314</v>
      </c>
      <c r="U553">
        <v>7218</v>
      </c>
      <c r="W553">
        <v>5129</v>
      </c>
      <c r="Y553">
        <v>99</v>
      </c>
      <c r="AA553">
        <v>415</v>
      </c>
      <c r="AB553">
        <v>13379</v>
      </c>
      <c r="AC553">
        <v>7243</v>
      </c>
      <c r="AD553">
        <v>6173</v>
      </c>
      <c r="AF553">
        <v>15</v>
      </c>
      <c r="AH553">
        <v>1741</v>
      </c>
      <c r="AI553">
        <v>564</v>
      </c>
      <c r="AJ553">
        <v>23729</v>
      </c>
      <c r="AK553">
        <v>2035</v>
      </c>
      <c r="AL553">
        <v>19772</v>
      </c>
      <c r="AM553">
        <v>11</v>
      </c>
      <c r="AN553">
        <v>-17737</v>
      </c>
      <c r="AO553">
        <f t="shared" si="231"/>
        <v>0</v>
      </c>
      <c r="AP553">
        <f t="shared" si="232"/>
        <v>-27855</v>
      </c>
      <c r="AQ553">
        <f t="shared" si="233"/>
        <v>84803</v>
      </c>
      <c r="AS553">
        <f t="shared" si="208"/>
        <v>40478</v>
      </c>
      <c r="AT553">
        <f t="shared" si="209"/>
        <v>7207</v>
      </c>
      <c r="AU553" s="3">
        <f t="shared" si="210"/>
        <v>20410000000</v>
      </c>
      <c r="AV553">
        <f t="shared" si="211"/>
        <v>0</v>
      </c>
      <c r="AW553">
        <f t="shared" si="212"/>
        <v>0</v>
      </c>
      <c r="AX553">
        <f t="shared" si="213"/>
        <v>0</v>
      </c>
      <c r="AY553">
        <f t="shared" si="214"/>
        <v>0</v>
      </c>
      <c r="AZ553">
        <f t="shared" si="215"/>
        <v>0</v>
      </c>
      <c r="BB553">
        <f t="shared" si="216"/>
        <v>5.0274223034734916E-2</v>
      </c>
      <c r="BD553">
        <f t="shared" si="217"/>
        <v>1337.9</v>
      </c>
      <c r="BF553">
        <f t="shared" si="218"/>
        <v>-0.40085690316395012</v>
      </c>
      <c r="BG553">
        <f t="shared" si="219"/>
        <v>11.750346356331393</v>
      </c>
      <c r="BI553">
        <f t="shared" si="220"/>
        <v>-77596</v>
      </c>
      <c r="BL553">
        <f t="shared" si="221"/>
        <v>5.0274223034734916E-2</v>
      </c>
      <c r="BM553">
        <f>CD553/U553</f>
        <v>2.8276530894984762E-3</v>
      </c>
      <c r="BN553">
        <f>CD553/(U553-K553-J553)</f>
        <v>2.8319689191064245E-3</v>
      </c>
      <c r="BP553">
        <f t="shared" si="222"/>
        <v>1.1211600269078407E-3</v>
      </c>
      <c r="BR553">
        <f t="shared" si="223"/>
        <v>0</v>
      </c>
      <c r="BT553">
        <f t="shared" si="224"/>
        <v>0</v>
      </c>
      <c r="BU553">
        <f t="shared" si="225"/>
        <v>8.4974178791237295E-2</v>
      </c>
      <c r="BW553">
        <f t="shared" si="226"/>
        <v>0.71058464948739264</v>
      </c>
      <c r="BX553">
        <f t="shared" si="227"/>
        <v>2.477896066402021E-2</v>
      </c>
      <c r="BY553">
        <f t="shared" si="228"/>
        <v>-2.0819663955310692</v>
      </c>
      <c r="CA553">
        <f t="shared" si="229"/>
        <v>9.0220137134608438E-5</v>
      </c>
      <c r="CB553">
        <f t="shared" si="230"/>
        <v>0.37159418982316855</v>
      </c>
      <c r="CD553" s="4">
        <v>20.41</v>
      </c>
    </row>
    <row r="554" spans="1:82" x14ac:dyDescent="0.3">
      <c r="A554" t="s">
        <v>1326</v>
      </c>
      <c r="B554" t="s">
        <v>1327</v>
      </c>
      <c r="C554" t="s">
        <v>142</v>
      </c>
      <c r="D554" t="s">
        <v>44</v>
      </c>
      <c r="G554">
        <v>1</v>
      </c>
      <c r="H554">
        <v>10601</v>
      </c>
      <c r="J554">
        <v>8187</v>
      </c>
      <c r="K554">
        <v>146</v>
      </c>
      <c r="L554">
        <v>3985</v>
      </c>
      <c r="O554">
        <v>3985</v>
      </c>
      <c r="P554">
        <v>195069</v>
      </c>
      <c r="Q554">
        <v>530</v>
      </c>
      <c r="R554">
        <v>5748</v>
      </c>
      <c r="S554">
        <v>3985</v>
      </c>
      <c r="T554">
        <v>5748</v>
      </c>
      <c r="U554">
        <v>1</v>
      </c>
      <c r="V554">
        <v>7047</v>
      </c>
      <c r="W554">
        <v>10412</v>
      </c>
      <c r="X554">
        <v>392</v>
      </c>
      <c r="Y554">
        <v>3036</v>
      </c>
      <c r="Z554">
        <v>530</v>
      </c>
      <c r="AA554">
        <v>3595</v>
      </c>
      <c r="AB554">
        <v>5696</v>
      </c>
      <c r="AC554">
        <v>530</v>
      </c>
      <c r="AD554">
        <v>5166</v>
      </c>
      <c r="AE554">
        <v>530</v>
      </c>
      <c r="AF554">
        <v>5650</v>
      </c>
      <c r="AH554">
        <v>1687</v>
      </c>
      <c r="AI554">
        <v>379</v>
      </c>
      <c r="AJ554">
        <v>1672</v>
      </c>
      <c r="AK554">
        <v>530</v>
      </c>
      <c r="AL554">
        <v>122</v>
      </c>
      <c r="AM554">
        <v>810</v>
      </c>
      <c r="AN554">
        <v>530</v>
      </c>
      <c r="AO554">
        <f t="shared" si="231"/>
        <v>410.9306461173681</v>
      </c>
      <c r="AP554">
        <f t="shared" si="232"/>
        <v>0</v>
      </c>
      <c r="AQ554">
        <f t="shared" si="233"/>
        <v>-145</v>
      </c>
      <c r="AS554">
        <f t="shared" si="208"/>
        <v>1</v>
      </c>
      <c r="AT554">
        <f t="shared" si="209"/>
        <v>-145</v>
      </c>
      <c r="AU554" s="3">
        <f t="shared" si="210"/>
        <v>20390000000</v>
      </c>
      <c r="AV554">
        <f t="shared" si="211"/>
        <v>410.9306461173681</v>
      </c>
      <c r="AW554">
        <f t="shared" si="212"/>
        <v>530</v>
      </c>
      <c r="AX554">
        <f t="shared" si="213"/>
        <v>7.1478630390914608E-2</v>
      </c>
      <c r="AY554">
        <f t="shared" si="214"/>
        <v>530</v>
      </c>
      <c r="AZ554">
        <f t="shared" si="215"/>
        <v>9.2189946077578716E-2</v>
      </c>
      <c r="BB554">
        <f t="shared" si="216"/>
        <v>530</v>
      </c>
      <c r="BD554" t="e">
        <f t="shared" si="217"/>
        <v>#DIV/0!</v>
      </c>
      <c r="BF554">
        <f t="shared" si="218"/>
        <v>0.90715082019429849</v>
      </c>
      <c r="BG554">
        <f t="shared" si="219"/>
        <v>1</v>
      </c>
      <c r="BI554">
        <f t="shared" si="220"/>
        <v>-8579</v>
      </c>
      <c r="BL554">
        <f t="shared" si="221"/>
        <v>530</v>
      </c>
      <c r="BM554">
        <f>CD554/U554</f>
        <v>20.39</v>
      </c>
      <c r="BN554">
        <f>CD554/(U554-K554-J554)</f>
        <v>-2.447191550648104E-3</v>
      </c>
      <c r="BP554">
        <f t="shared" si="222"/>
        <v>0.9919241573033708</v>
      </c>
      <c r="BR554">
        <f t="shared" si="223"/>
        <v>410.9306461173681</v>
      </c>
      <c r="BT554">
        <f t="shared" si="224"/>
        <v>9.3047752808988762E-2</v>
      </c>
      <c r="BU554">
        <f t="shared" si="225"/>
        <v>-537</v>
      </c>
      <c r="BW554">
        <f t="shared" si="226"/>
        <v>10412</v>
      </c>
      <c r="BX554" t="e">
        <f t="shared" si="227"/>
        <v>#DIV/0!</v>
      </c>
      <c r="BY554" t="e">
        <f t="shared" si="228"/>
        <v>#DIV/0!</v>
      </c>
      <c r="CA554" t="e">
        <f t="shared" si="229"/>
        <v>#DIV/0!</v>
      </c>
      <c r="CB554" t="e">
        <f t="shared" si="230"/>
        <v>#DIV/0!</v>
      </c>
      <c r="CD554" s="4">
        <v>20.39</v>
      </c>
    </row>
    <row r="555" spans="1:82" x14ac:dyDescent="0.3">
      <c r="A555" t="s">
        <v>1328</v>
      </c>
      <c r="B555" t="s">
        <v>1329</v>
      </c>
      <c r="C555" t="s">
        <v>131</v>
      </c>
      <c r="D555" t="s">
        <v>44</v>
      </c>
      <c r="E555">
        <v>53380</v>
      </c>
      <c r="F555">
        <v>3074</v>
      </c>
      <c r="G555">
        <v>2149422</v>
      </c>
      <c r="H555">
        <v>929026</v>
      </c>
      <c r="K555">
        <v>14647</v>
      </c>
      <c r="N555">
        <v>1100681</v>
      </c>
      <c r="O555">
        <v>6613747</v>
      </c>
      <c r="P555">
        <v>7880349</v>
      </c>
      <c r="Q555">
        <v>997773</v>
      </c>
      <c r="R555">
        <v>6614653</v>
      </c>
      <c r="T555">
        <v>6614653</v>
      </c>
      <c r="U555">
        <v>18222715</v>
      </c>
      <c r="W555">
        <v>2845653</v>
      </c>
      <c r="AE555">
        <v>1292444</v>
      </c>
      <c r="AF555">
        <v>858983</v>
      </c>
      <c r="AG555">
        <v>2000</v>
      </c>
      <c r="AJ555">
        <v>1330813</v>
      </c>
      <c r="AK555">
        <v>2768986</v>
      </c>
      <c r="AO555" t="e">
        <f t="shared" si="231"/>
        <v>#DIV/0!</v>
      </c>
      <c r="AP555">
        <f t="shared" si="232"/>
        <v>-1047301</v>
      </c>
      <c r="AQ555">
        <f t="shared" si="233"/>
        <v>2134775</v>
      </c>
      <c r="AS555">
        <f t="shared" si="208"/>
        <v>1048741</v>
      </c>
      <c r="AT555">
        <f t="shared" si="209"/>
        <v>18208068</v>
      </c>
      <c r="AU555" s="3">
        <f t="shared" si="210"/>
        <v>20350000000</v>
      </c>
      <c r="AV555" t="e">
        <f t="shared" si="211"/>
        <v>#DIV/0!</v>
      </c>
      <c r="AW555">
        <f t="shared" si="212"/>
        <v>1.2323767259981253</v>
      </c>
      <c r="AX555" t="e">
        <f t="shared" si="213"/>
        <v>#DIV/0!</v>
      </c>
      <c r="AY555">
        <f t="shared" si="214"/>
        <v>0.60129839556866915</v>
      </c>
      <c r="AZ555">
        <f t="shared" si="215"/>
        <v>5.2036270509822138E-2</v>
      </c>
      <c r="BB555">
        <f t="shared" si="216"/>
        <v>2.6402953636789257</v>
      </c>
      <c r="BD555" t="e">
        <f t="shared" si="217"/>
        <v>#DIV/0!</v>
      </c>
      <c r="BF555">
        <f t="shared" si="218"/>
        <v>0</v>
      </c>
      <c r="BG555">
        <f t="shared" si="219"/>
        <v>0.11795289560309756</v>
      </c>
      <c r="BI555">
        <f t="shared" si="220"/>
        <v>16073293</v>
      </c>
      <c r="BL555">
        <f t="shared" si="221"/>
        <v>2.6402953636789257</v>
      </c>
      <c r="BM555">
        <f>CD555/U555</f>
        <v>1.1167380930887632E-6</v>
      </c>
      <c r="BN555">
        <f>CD555/(U555-K555-J555)</f>
        <v>1.1176364235898066E-6</v>
      </c>
      <c r="BP555" t="e">
        <f t="shared" si="222"/>
        <v>#DIV/0!</v>
      </c>
      <c r="BR555" t="e">
        <f t="shared" si="223"/>
        <v>#DIV/0!</v>
      </c>
      <c r="BT555" t="e">
        <f t="shared" si="224"/>
        <v>#DIV/0!</v>
      </c>
      <c r="BU555">
        <f t="shared" si="225"/>
        <v>8.4711461965123647</v>
      </c>
      <c r="BW555">
        <f t="shared" si="226"/>
        <v>0.15615966117013849</v>
      </c>
      <c r="BX555">
        <f t="shared" si="227"/>
        <v>1.0390703865910355E-6</v>
      </c>
      <c r="BY555" t="e">
        <f t="shared" si="228"/>
        <v>#DIV/0!</v>
      </c>
      <c r="CA555">
        <f t="shared" si="229"/>
        <v>0.84404654936353041</v>
      </c>
      <c r="CB555">
        <f t="shared" si="230"/>
        <v>4.8497248521597085E-2</v>
      </c>
      <c r="CD555" s="4">
        <v>20.350000000000001</v>
      </c>
    </row>
    <row r="556" spans="1:82" x14ac:dyDescent="0.3">
      <c r="A556" t="s">
        <v>1330</v>
      </c>
      <c r="B556" t="s">
        <v>1331</v>
      </c>
      <c r="C556" t="s">
        <v>43</v>
      </c>
      <c r="D556" t="s">
        <v>110</v>
      </c>
      <c r="F556">
        <v>2.38</v>
      </c>
      <c r="G556">
        <v>47614</v>
      </c>
      <c r="H556">
        <v>-1209</v>
      </c>
      <c r="L556">
        <v>68073</v>
      </c>
      <c r="P556">
        <v>42536</v>
      </c>
      <c r="R556">
        <v>1125</v>
      </c>
      <c r="T556">
        <v>1125</v>
      </c>
      <c r="U556">
        <v>17185</v>
      </c>
      <c r="V556">
        <v>-17760514</v>
      </c>
      <c r="W556">
        <v>12755758</v>
      </c>
      <c r="Y556">
        <v>186783225</v>
      </c>
      <c r="AA556">
        <v>42683</v>
      </c>
      <c r="AB556">
        <v>7003997</v>
      </c>
      <c r="AF556">
        <v>2098625</v>
      </c>
      <c r="AH556">
        <v>2263373</v>
      </c>
      <c r="AI556">
        <v>-323704</v>
      </c>
      <c r="AJ556">
        <v>2133004</v>
      </c>
      <c r="AK556">
        <v>5437</v>
      </c>
      <c r="AM556">
        <v>2580037</v>
      </c>
      <c r="AO556">
        <f t="shared" si="231"/>
        <v>0</v>
      </c>
      <c r="AP556">
        <f t="shared" si="232"/>
        <v>0</v>
      </c>
      <c r="AQ556">
        <f t="shared" si="233"/>
        <v>47614</v>
      </c>
      <c r="AS556">
        <f t="shared" si="208"/>
        <v>47614</v>
      </c>
      <c r="AT556">
        <f t="shared" si="209"/>
        <v>17185</v>
      </c>
      <c r="AU556" s="3">
        <f t="shared" si="210"/>
        <v>20310000000</v>
      </c>
      <c r="AV556">
        <f t="shared" si="211"/>
        <v>0</v>
      </c>
      <c r="AW556">
        <f t="shared" si="212"/>
        <v>0</v>
      </c>
      <c r="AX556">
        <f t="shared" si="213"/>
        <v>0</v>
      </c>
      <c r="AY556">
        <f t="shared" si="214"/>
        <v>0</v>
      </c>
      <c r="AZ556">
        <f t="shared" si="215"/>
        <v>0</v>
      </c>
      <c r="BB556">
        <f t="shared" si="216"/>
        <v>0.11418910404502877</v>
      </c>
      <c r="BD556" t="e">
        <f t="shared" si="217"/>
        <v>#DIV/0!</v>
      </c>
      <c r="BF556">
        <f t="shared" si="218"/>
        <v>382.52304751501913</v>
      </c>
      <c r="BG556">
        <f t="shared" si="219"/>
        <v>2.7706720977596739</v>
      </c>
      <c r="BI556">
        <f t="shared" si="220"/>
        <v>-30429</v>
      </c>
      <c r="BL556">
        <f t="shared" si="221"/>
        <v>0.11418910404502877</v>
      </c>
      <c r="BM556">
        <f>CD556/U556</f>
        <v>1.1818446319464648E-3</v>
      </c>
      <c r="BN556">
        <f>CD556/(U556-K556-J556)</f>
        <v>1.1818446319464648E-3</v>
      </c>
      <c r="BP556">
        <f t="shared" si="222"/>
        <v>0.29963248128175957</v>
      </c>
      <c r="BR556">
        <f t="shared" si="223"/>
        <v>0</v>
      </c>
      <c r="BT556">
        <f t="shared" si="224"/>
        <v>0</v>
      </c>
      <c r="BU556">
        <f t="shared" si="225"/>
        <v>0.36092325786533375</v>
      </c>
      <c r="BW556">
        <f t="shared" si="226"/>
        <v>742.26115798661624</v>
      </c>
      <c r="BX556" t="e">
        <f t="shared" si="227"/>
        <v>#DIV/0!</v>
      </c>
      <c r="BY556" t="e">
        <f t="shared" si="228"/>
        <v>#DIV/0!</v>
      </c>
      <c r="CA556" t="e">
        <f t="shared" si="229"/>
        <v>#DIV/0!</v>
      </c>
      <c r="CB556" t="e">
        <f t="shared" si="230"/>
        <v>#DIV/0!</v>
      </c>
      <c r="CD556" s="4">
        <v>20.309999999999999</v>
      </c>
    </row>
    <row r="557" spans="1:82" x14ac:dyDescent="0.3">
      <c r="A557" t="s">
        <v>1332</v>
      </c>
      <c r="B557" t="s">
        <v>1333</v>
      </c>
      <c r="C557" t="s">
        <v>651</v>
      </c>
      <c r="D557" t="s">
        <v>110</v>
      </c>
      <c r="E557">
        <v>6355181</v>
      </c>
      <c r="F557">
        <v>7</v>
      </c>
      <c r="G557">
        <v>10971596</v>
      </c>
      <c r="H557">
        <v>265351</v>
      </c>
      <c r="I557">
        <v>10</v>
      </c>
      <c r="J557">
        <v>11</v>
      </c>
      <c r="K557">
        <v>11</v>
      </c>
      <c r="L557">
        <v>7</v>
      </c>
      <c r="M557">
        <v>5</v>
      </c>
      <c r="N557">
        <v>5311168</v>
      </c>
      <c r="O557">
        <v>2379448</v>
      </c>
      <c r="P557">
        <v>10971596</v>
      </c>
      <c r="R557">
        <v>48.4</v>
      </c>
      <c r="S557">
        <v>1343816</v>
      </c>
      <c r="T557">
        <v>48.4</v>
      </c>
      <c r="U557">
        <v>3280980</v>
      </c>
      <c r="W557">
        <v>2741070</v>
      </c>
      <c r="Y557">
        <v>12842</v>
      </c>
      <c r="AA557">
        <v>64298</v>
      </c>
      <c r="AB557">
        <v>6827871</v>
      </c>
      <c r="AC557">
        <v>5186051</v>
      </c>
      <c r="AD557">
        <v>1641820</v>
      </c>
      <c r="AE557">
        <v>489053</v>
      </c>
      <c r="AF557">
        <v>321864</v>
      </c>
      <c r="AG557">
        <v>466402</v>
      </c>
      <c r="AH557">
        <v>341746</v>
      </c>
      <c r="AI557">
        <v>-39058</v>
      </c>
      <c r="AJ557">
        <v>403885</v>
      </c>
      <c r="AK557">
        <v>534610</v>
      </c>
      <c r="AM557">
        <v>158391</v>
      </c>
      <c r="AO557">
        <f t="shared" si="231"/>
        <v>544946.65222709253</v>
      </c>
      <c r="AP557">
        <f t="shared" si="232"/>
        <v>1044013</v>
      </c>
      <c r="AQ557">
        <f t="shared" si="233"/>
        <v>10971585</v>
      </c>
      <c r="AS557">
        <f t="shared" si="208"/>
        <v>5660428</v>
      </c>
      <c r="AT557">
        <f t="shared" si="209"/>
        <v>3280969</v>
      </c>
      <c r="AU557" s="3">
        <f t="shared" si="210"/>
        <v>20310000000</v>
      </c>
      <c r="AV557">
        <f t="shared" si="211"/>
        <v>9.6273047237257062E-2</v>
      </c>
      <c r="AW557">
        <f t="shared" si="212"/>
        <v>8.6398590353944968E-2</v>
      </c>
      <c r="AX557">
        <f t="shared" si="213"/>
        <v>0.16609019666732922</v>
      </c>
      <c r="AY557">
        <f t="shared" si="214"/>
        <v>4.457446300428853E-2</v>
      </c>
      <c r="AZ557">
        <f t="shared" si="215"/>
        <v>0.14905479026027327</v>
      </c>
      <c r="BB557">
        <f t="shared" si="216"/>
        <v>9.4446921681540688E-2</v>
      </c>
      <c r="BD557">
        <f t="shared" si="217"/>
        <v>682787.1</v>
      </c>
      <c r="BF557">
        <f t="shared" si="218"/>
        <v>-3.3632519655298578</v>
      </c>
      <c r="BG557">
        <f t="shared" si="219"/>
        <v>3.3439996586385776</v>
      </c>
      <c r="BI557">
        <f t="shared" si="220"/>
        <v>-7690627</v>
      </c>
      <c r="BL557">
        <f t="shared" si="221"/>
        <v>9.4446921681540688E-2</v>
      </c>
      <c r="BM557">
        <f>CD557/U557</f>
        <v>6.1902236526891353E-6</v>
      </c>
      <c r="BN557">
        <f>CD557/(U557-K557-J557)</f>
        <v>6.1902651603586512E-6</v>
      </c>
      <c r="BP557">
        <f t="shared" si="222"/>
        <v>4.7139730671537289E-2</v>
      </c>
      <c r="BR557">
        <f t="shared" si="223"/>
        <v>9.6273047237257076E-2</v>
      </c>
      <c r="BT557">
        <f t="shared" si="224"/>
        <v>7.1625987075619915E-2</v>
      </c>
      <c r="BU557">
        <f t="shared" si="225"/>
        <v>0.29904209013893696</v>
      </c>
      <c r="BW557">
        <f t="shared" si="226"/>
        <v>0.83544245926521954</v>
      </c>
      <c r="BX557">
        <f t="shared" si="227"/>
        <v>3.8728450172718431E-6</v>
      </c>
      <c r="BY557">
        <f t="shared" si="228"/>
        <v>0.1529047922212412</v>
      </c>
      <c r="CA557">
        <f t="shared" si="229"/>
        <v>4.9960950209068891E-2</v>
      </c>
      <c r="CB557">
        <f t="shared" si="230"/>
        <v>1.1965684384301156</v>
      </c>
      <c r="CD557" s="4">
        <v>20.309999999999999</v>
      </c>
    </row>
    <row r="558" spans="1:82" x14ac:dyDescent="0.3">
      <c r="A558" t="s">
        <v>1334</v>
      </c>
      <c r="B558" t="s">
        <v>1335</v>
      </c>
      <c r="C558" t="s">
        <v>246</v>
      </c>
      <c r="D558" t="s">
        <v>44</v>
      </c>
      <c r="E558">
        <v>16590</v>
      </c>
      <c r="F558">
        <v>2</v>
      </c>
      <c r="G558">
        <v>57312</v>
      </c>
      <c r="H558">
        <v>2189</v>
      </c>
      <c r="J558">
        <v>8565</v>
      </c>
      <c r="K558">
        <v>95</v>
      </c>
      <c r="L558">
        <v>4756</v>
      </c>
      <c r="M558">
        <v>6544</v>
      </c>
      <c r="N558">
        <v>10288</v>
      </c>
      <c r="O558">
        <v>984</v>
      </c>
      <c r="P558">
        <v>57312</v>
      </c>
      <c r="R558">
        <v>15711</v>
      </c>
      <c r="S558">
        <v>278</v>
      </c>
      <c r="T558">
        <v>43.5</v>
      </c>
      <c r="U558">
        <v>17851</v>
      </c>
      <c r="W558">
        <v>20909</v>
      </c>
      <c r="AA558">
        <v>8110</v>
      </c>
      <c r="AB558">
        <v>21776</v>
      </c>
      <c r="AC558">
        <v>38358</v>
      </c>
      <c r="AD558">
        <v>598</v>
      </c>
      <c r="AE558">
        <v>241.7</v>
      </c>
      <c r="AF558">
        <v>1201</v>
      </c>
      <c r="AG558">
        <v>810</v>
      </c>
      <c r="AH558">
        <v>1600</v>
      </c>
      <c r="AI558">
        <v>399</v>
      </c>
      <c r="AJ558">
        <v>772</v>
      </c>
      <c r="AK558">
        <v>53</v>
      </c>
      <c r="AL558">
        <v>-2940</v>
      </c>
      <c r="AM558">
        <v>2894</v>
      </c>
      <c r="AN558">
        <v>-2887</v>
      </c>
      <c r="AO558">
        <f t="shared" si="231"/>
        <v>181.4260625</v>
      </c>
      <c r="AP558">
        <f t="shared" si="232"/>
        <v>6302</v>
      </c>
      <c r="AQ558">
        <f t="shared" si="233"/>
        <v>57217</v>
      </c>
      <c r="AS558">
        <f t="shared" si="208"/>
        <v>47024</v>
      </c>
      <c r="AT558">
        <f t="shared" si="209"/>
        <v>17756</v>
      </c>
      <c r="AU558" s="3">
        <f t="shared" si="210"/>
        <v>20310000000</v>
      </c>
      <c r="AV558">
        <f t="shared" si="211"/>
        <v>3.8581588656856074E-3</v>
      </c>
      <c r="AW558">
        <f t="shared" si="212"/>
        <v>5.1399285471248725E-3</v>
      </c>
      <c r="AX558">
        <f t="shared" si="213"/>
        <v>1.0138649445360306E-2</v>
      </c>
      <c r="AY558">
        <f t="shared" si="214"/>
        <v>4.217266890005583E-3</v>
      </c>
      <c r="AZ558">
        <f t="shared" si="215"/>
        <v>1.3506943474251864E-2</v>
      </c>
      <c r="BB558">
        <f t="shared" si="216"/>
        <v>1.1270840421912214E-3</v>
      </c>
      <c r="BD558" t="e">
        <f t="shared" si="217"/>
        <v>#DIV/0!</v>
      </c>
      <c r="BF558">
        <f t="shared" si="218"/>
        <v>0.93563633238807253</v>
      </c>
      <c r="BG558">
        <f t="shared" si="219"/>
        <v>3.2105764382947735</v>
      </c>
      <c r="BI558">
        <f t="shared" si="220"/>
        <v>-48026</v>
      </c>
      <c r="BL558">
        <f t="shared" si="221"/>
        <v>1.1270840421912214E-3</v>
      </c>
      <c r="BM558">
        <f>CD558/U558</f>
        <v>1.1377513864769481E-3</v>
      </c>
      <c r="BN558">
        <f>CD558/(U558-K558-J558)</f>
        <v>2.2097704275922097E-3</v>
      </c>
      <c r="BP558">
        <f t="shared" si="222"/>
        <v>5.5152461425422482E-2</v>
      </c>
      <c r="BR558">
        <f t="shared" si="223"/>
        <v>3.8581588656856074E-3</v>
      </c>
      <c r="BT558">
        <f t="shared" si="224"/>
        <v>1.1099375459221161E-2</v>
      </c>
      <c r="BU558">
        <f t="shared" si="225"/>
        <v>0.30981295365717476</v>
      </c>
      <c r="BW558">
        <f t="shared" si="226"/>
        <v>1.1713069295837768</v>
      </c>
      <c r="BX558">
        <f t="shared" si="227"/>
        <v>9.9021616252915217E-4</v>
      </c>
      <c r="BY558">
        <f t="shared" si="228"/>
        <v>0.28944601751696619</v>
      </c>
      <c r="CA558">
        <f t="shared" si="229"/>
        <v>0.21277216174183514</v>
      </c>
      <c r="CB558">
        <f t="shared" si="230"/>
        <v>0.97647744945567649</v>
      </c>
      <c r="CD558" s="4">
        <v>20.309999999999999</v>
      </c>
    </row>
    <row r="559" spans="1:82" x14ac:dyDescent="0.3">
      <c r="A559" t="s">
        <v>1336</v>
      </c>
      <c r="B559" t="s">
        <v>1337</v>
      </c>
      <c r="C559" t="s">
        <v>241</v>
      </c>
      <c r="D559" t="s">
        <v>110</v>
      </c>
      <c r="E559">
        <v>34605</v>
      </c>
      <c r="F559">
        <v>34605</v>
      </c>
      <c r="G559">
        <v>200054</v>
      </c>
      <c r="H559">
        <v>161568</v>
      </c>
      <c r="I559">
        <v>161568</v>
      </c>
      <c r="J559">
        <v>27893</v>
      </c>
      <c r="K559">
        <v>5301</v>
      </c>
      <c r="L559">
        <v>34605</v>
      </c>
      <c r="M559">
        <v>34605</v>
      </c>
      <c r="N559">
        <v>34605</v>
      </c>
      <c r="O559">
        <v>34605</v>
      </c>
      <c r="P559">
        <v>180703</v>
      </c>
      <c r="Q559">
        <v>1250</v>
      </c>
      <c r="R559">
        <v>34605</v>
      </c>
      <c r="S559">
        <v>34605</v>
      </c>
      <c r="T559">
        <v>34605</v>
      </c>
      <c r="U559">
        <v>200054</v>
      </c>
      <c r="V559">
        <v>27</v>
      </c>
      <c r="W559">
        <v>36135</v>
      </c>
      <c r="X559">
        <v>853.5</v>
      </c>
      <c r="Y559">
        <v>161568</v>
      </c>
      <c r="AA559">
        <v>34605</v>
      </c>
      <c r="AB559">
        <v>34605</v>
      </c>
      <c r="AD559">
        <v>320774</v>
      </c>
      <c r="AE559">
        <v>3099</v>
      </c>
      <c r="AF559">
        <v>9153</v>
      </c>
      <c r="AG559">
        <v>161568</v>
      </c>
      <c r="AH559">
        <v>3099</v>
      </c>
      <c r="AI559">
        <v>-933</v>
      </c>
      <c r="AJ559">
        <v>34605</v>
      </c>
      <c r="AK559">
        <v>21131267</v>
      </c>
      <c r="AL559">
        <v>320774</v>
      </c>
      <c r="AM559">
        <v>-441</v>
      </c>
      <c r="AN559">
        <v>20810493</v>
      </c>
      <c r="AO559">
        <f t="shared" si="231"/>
        <v>4032</v>
      </c>
      <c r="AP559">
        <f t="shared" si="232"/>
        <v>0</v>
      </c>
      <c r="AQ559">
        <f t="shared" si="233"/>
        <v>194753</v>
      </c>
      <c r="AS559">
        <f t="shared" si="208"/>
        <v>165449</v>
      </c>
      <c r="AT559">
        <f t="shared" si="209"/>
        <v>194753</v>
      </c>
      <c r="AU559" s="3">
        <f t="shared" si="210"/>
        <v>20250000000</v>
      </c>
      <c r="AV559">
        <f t="shared" si="211"/>
        <v>2.4370047567528363E-2</v>
      </c>
      <c r="AW559">
        <f t="shared" si="212"/>
        <v>1.873084757236369E-2</v>
      </c>
      <c r="AX559">
        <f t="shared" si="213"/>
        <v>1.7182379537967859E-2</v>
      </c>
      <c r="AY559">
        <f t="shared" si="214"/>
        <v>1.5490817479280595E-2</v>
      </c>
      <c r="AZ559">
        <f t="shared" si="215"/>
        <v>1.3206397368095833E-2</v>
      </c>
      <c r="BB559">
        <f t="shared" si="216"/>
        <v>127.72072965082896</v>
      </c>
      <c r="BD559">
        <f t="shared" si="217"/>
        <v>0.21418226381461675</v>
      </c>
      <c r="BF559">
        <f t="shared" si="218"/>
        <v>0.17190418471565394</v>
      </c>
      <c r="BG559">
        <f t="shared" si="219"/>
        <v>1</v>
      </c>
      <c r="BI559">
        <f t="shared" si="220"/>
        <v>-28746.5</v>
      </c>
      <c r="BL559">
        <f t="shared" si="221"/>
        <v>127.72072965082896</v>
      </c>
      <c r="BM559">
        <f>CD559/U559</f>
        <v>1.0122266987913263E-4</v>
      </c>
      <c r="BN559">
        <f>CD559/(U559-K559-J559)</f>
        <v>1.2135922330097087E-4</v>
      </c>
      <c r="BP559">
        <f t="shared" si="222"/>
        <v>0.2644993498049415</v>
      </c>
      <c r="BR559">
        <f t="shared" si="223"/>
        <v>2.437004756752836E-2</v>
      </c>
      <c r="BT559">
        <f t="shared" si="224"/>
        <v>8.9553532726484614E-2</v>
      </c>
      <c r="BU559">
        <f t="shared" si="225"/>
        <v>0.96923580633229023</v>
      </c>
      <c r="BW559">
        <f t="shared" si="226"/>
        <v>0.18062623091765223</v>
      </c>
      <c r="BX559">
        <f t="shared" si="227"/>
        <v>5.1009730975667663E-4</v>
      </c>
      <c r="BY559">
        <f t="shared" si="228"/>
        <v>0</v>
      </c>
      <c r="CA559">
        <f t="shared" si="229"/>
        <v>4.6689206762028608</v>
      </c>
      <c r="CB559">
        <f t="shared" si="230"/>
        <v>0</v>
      </c>
      <c r="CD559" s="4">
        <v>20.25</v>
      </c>
    </row>
    <row r="560" spans="1:82" x14ac:dyDescent="0.3">
      <c r="A560" t="s">
        <v>1338</v>
      </c>
      <c r="B560" t="s">
        <v>1339</v>
      </c>
      <c r="C560" t="s">
        <v>799</v>
      </c>
      <c r="D560" t="s">
        <v>110</v>
      </c>
      <c r="E560">
        <v>2022</v>
      </c>
      <c r="F560">
        <v>2022</v>
      </c>
      <c r="G560">
        <v>2022</v>
      </c>
      <c r="H560">
        <v>661</v>
      </c>
      <c r="I560">
        <v>2022</v>
      </c>
      <c r="J560">
        <v>2022</v>
      </c>
      <c r="K560">
        <v>2022</v>
      </c>
      <c r="L560">
        <v>19</v>
      </c>
      <c r="M560">
        <v>16</v>
      </c>
      <c r="N560">
        <v>2636657</v>
      </c>
      <c r="O560">
        <v>3157819</v>
      </c>
      <c r="P560">
        <v>3636290</v>
      </c>
      <c r="Q560">
        <v>2022</v>
      </c>
      <c r="S560">
        <v>880261</v>
      </c>
      <c r="T560">
        <v>2022</v>
      </c>
      <c r="U560">
        <v>2036445</v>
      </c>
      <c r="V560">
        <v>2022</v>
      </c>
      <c r="W560">
        <v>1</v>
      </c>
      <c r="Y560">
        <v>1127491</v>
      </c>
      <c r="Z560">
        <v>2022</v>
      </c>
      <c r="AA560">
        <v>110.5</v>
      </c>
      <c r="AB560">
        <v>12523934</v>
      </c>
      <c r="AC560">
        <v>-8135489</v>
      </c>
      <c r="AD560">
        <v>4388445</v>
      </c>
      <c r="AE560">
        <v>2418849</v>
      </c>
      <c r="AF560">
        <v>2022</v>
      </c>
      <c r="AG560">
        <v>2023</v>
      </c>
      <c r="AH560">
        <v>2556453</v>
      </c>
      <c r="AI560">
        <v>202</v>
      </c>
      <c r="AJ560">
        <v>2144770</v>
      </c>
      <c r="AK560">
        <v>2866</v>
      </c>
      <c r="AL560">
        <v>2022</v>
      </c>
      <c r="AM560">
        <v>-632854</v>
      </c>
      <c r="AN560">
        <v>844</v>
      </c>
      <c r="AO560">
        <f t="shared" si="231"/>
        <v>2418657.8728805105</v>
      </c>
      <c r="AP560">
        <f t="shared" si="232"/>
        <v>-2634635</v>
      </c>
      <c r="AQ560">
        <f t="shared" si="233"/>
        <v>0</v>
      </c>
      <c r="AS560">
        <f t="shared" si="208"/>
        <v>-2634635</v>
      </c>
      <c r="AT560">
        <f t="shared" si="209"/>
        <v>2034423</v>
      </c>
      <c r="AU560" s="3">
        <f t="shared" si="210"/>
        <v>20250000000</v>
      </c>
      <c r="AV560">
        <f t="shared" si="211"/>
        <v>-0.91802389055049771</v>
      </c>
      <c r="AW560">
        <f t="shared" si="212"/>
        <v>-0.91809643461048684</v>
      </c>
      <c r="AX560">
        <f t="shared" si="213"/>
        <v>1.1865082303910295</v>
      </c>
      <c r="AY560">
        <f t="shared" si="214"/>
        <v>1196.2655786350149</v>
      </c>
      <c r="AZ560">
        <f t="shared" si="215"/>
        <v>1.1866019906135346</v>
      </c>
      <c r="BB560">
        <f t="shared" si="216"/>
        <v>-1.0878167184448699E-3</v>
      </c>
      <c r="BD560">
        <f t="shared" si="217"/>
        <v>6193.8348170128584</v>
      </c>
      <c r="BF560">
        <f t="shared" si="218"/>
        <v>-20.936381417275449</v>
      </c>
      <c r="BG560">
        <f t="shared" si="219"/>
        <v>9.9290675662735799E-4</v>
      </c>
      <c r="BI560">
        <f t="shared" si="220"/>
        <v>2032401</v>
      </c>
      <c r="BL560">
        <f t="shared" si="221"/>
        <v>-1.0878167184448699E-3</v>
      </c>
      <c r="BM560">
        <f>CD560/U560</f>
        <v>9.9437991205262105E-6</v>
      </c>
      <c r="BN560">
        <f>CD560/(U560-K560-J560)</f>
        <v>9.9635849421447829E-6</v>
      </c>
      <c r="BP560">
        <f t="shared" si="222"/>
        <v>1.6145086679632774E-4</v>
      </c>
      <c r="BR560">
        <f t="shared" si="223"/>
        <v>-0.91802389055049771</v>
      </c>
      <c r="BT560">
        <f t="shared" si="224"/>
        <v>0.19313811458923369</v>
      </c>
      <c r="BU560">
        <f t="shared" si="225"/>
        <v>1006.1439169139466</v>
      </c>
      <c r="BW560">
        <f t="shared" si="226"/>
        <v>4.9105180842104741E-7</v>
      </c>
      <c r="BX560">
        <f t="shared" si="227"/>
        <v>5.0025130228271965E-7</v>
      </c>
      <c r="BY560">
        <f t="shared" si="228"/>
        <v>-0.21036800411429732</v>
      </c>
      <c r="CA560">
        <f t="shared" si="229"/>
        <v>2.5069624149064515E-4</v>
      </c>
      <c r="CB560">
        <f t="shared" si="230"/>
        <v>7.6081189172501394E-4</v>
      </c>
      <c r="CD560" s="4">
        <v>20.25</v>
      </c>
    </row>
    <row r="561" spans="1:82" x14ac:dyDescent="0.3">
      <c r="A561" t="s">
        <v>1340</v>
      </c>
      <c r="B561" t="s">
        <v>1341</v>
      </c>
      <c r="C561" t="s">
        <v>151</v>
      </c>
      <c r="D561" t="s">
        <v>44</v>
      </c>
      <c r="E561">
        <v>7155</v>
      </c>
      <c r="F561">
        <v>166</v>
      </c>
      <c r="G561">
        <v>85579</v>
      </c>
      <c r="H561">
        <v>193</v>
      </c>
      <c r="L561">
        <v>278</v>
      </c>
      <c r="M561">
        <v>538</v>
      </c>
      <c r="N561">
        <v>8439</v>
      </c>
      <c r="O561">
        <v>167</v>
      </c>
      <c r="P561">
        <v>67839</v>
      </c>
      <c r="Q561">
        <v>-386</v>
      </c>
      <c r="R561">
        <v>-2201</v>
      </c>
      <c r="S561">
        <v>2000</v>
      </c>
      <c r="T561">
        <v>-2587</v>
      </c>
      <c r="U561">
        <v>17740</v>
      </c>
      <c r="W561">
        <v>7567</v>
      </c>
      <c r="X561">
        <v>1645</v>
      </c>
      <c r="Y561">
        <v>386</v>
      </c>
      <c r="AA561">
        <v>9</v>
      </c>
      <c r="AB561">
        <v>17547</v>
      </c>
      <c r="AE561">
        <v>2996</v>
      </c>
      <c r="AF561">
        <v>1794</v>
      </c>
      <c r="AH561">
        <v>1914</v>
      </c>
      <c r="AI561">
        <v>1</v>
      </c>
      <c r="AJ561">
        <v>1555</v>
      </c>
      <c r="AK561">
        <v>5383</v>
      </c>
      <c r="AL561">
        <v>5707</v>
      </c>
      <c r="AM561">
        <v>2865</v>
      </c>
      <c r="AN561">
        <v>-324</v>
      </c>
      <c r="AO561">
        <f t="shared" si="231"/>
        <v>2994.4346917450366</v>
      </c>
      <c r="AP561">
        <f t="shared" si="232"/>
        <v>-1284</v>
      </c>
      <c r="AQ561">
        <f t="shared" si="233"/>
        <v>85579</v>
      </c>
      <c r="AS561">
        <f t="shared" si="208"/>
        <v>77140</v>
      </c>
      <c r="AT561">
        <f t="shared" si="209"/>
        <v>17740</v>
      </c>
      <c r="AU561" s="3">
        <f t="shared" si="210"/>
        <v>20220000000</v>
      </c>
      <c r="AV561">
        <f t="shared" si="211"/>
        <v>3.8818183714610273E-2</v>
      </c>
      <c r="AW561">
        <f t="shared" si="212"/>
        <v>3.8838475499092556E-2</v>
      </c>
      <c r="AX561">
        <f t="shared" si="213"/>
        <v>0.19761332354946456</v>
      </c>
      <c r="AY561">
        <f t="shared" si="214"/>
        <v>3.5008588555603591E-2</v>
      </c>
      <c r="AZ561">
        <f t="shared" si="215"/>
        <v>0.19771662377087046</v>
      </c>
      <c r="BB561">
        <f t="shared" si="216"/>
        <v>6.9782214156079853E-2</v>
      </c>
      <c r="BD561" t="e">
        <f t="shared" si="217"/>
        <v>#DIV/0!</v>
      </c>
      <c r="BF561">
        <f t="shared" si="218"/>
        <v>2.6134941912421805</v>
      </c>
      <c r="BG561">
        <f t="shared" si="219"/>
        <v>4.8240698985343853</v>
      </c>
      <c r="BI561">
        <f t="shared" si="220"/>
        <v>-69484</v>
      </c>
      <c r="BL561">
        <f t="shared" si="221"/>
        <v>6.9782214156079853E-2</v>
      </c>
      <c r="BM561">
        <f>CD561/U561</f>
        <v>1.1397970687711386E-3</v>
      </c>
      <c r="BN561">
        <f>CD561/(U561-K561-J561)</f>
        <v>1.1397970687711386E-3</v>
      </c>
      <c r="BP561">
        <f t="shared" si="222"/>
        <v>0.1022396990938622</v>
      </c>
      <c r="BR561">
        <f t="shared" si="223"/>
        <v>3.881818371461028E-2</v>
      </c>
      <c r="BT561">
        <f t="shared" si="224"/>
        <v>0.17074143728272639</v>
      </c>
      <c r="BU561">
        <f t="shared" si="225"/>
        <v>0.1880718400542189</v>
      </c>
      <c r="BW561">
        <f t="shared" si="226"/>
        <v>0.42655016910935739</v>
      </c>
      <c r="BX561">
        <f t="shared" si="227"/>
        <v>4.4981474369872954E-4</v>
      </c>
      <c r="BY561">
        <f t="shared" si="228"/>
        <v>-7.3130216125725164E-2</v>
      </c>
      <c r="CA561">
        <f t="shared" si="229"/>
        <v>2.2870008294821661E-2</v>
      </c>
      <c r="CB561">
        <f t="shared" si="230"/>
        <v>0.78409764190069908</v>
      </c>
      <c r="CD561" s="4">
        <v>20.22</v>
      </c>
    </row>
    <row r="562" spans="1:82" x14ac:dyDescent="0.3">
      <c r="A562" t="s">
        <v>1342</v>
      </c>
      <c r="B562" t="s">
        <v>1343</v>
      </c>
      <c r="C562" t="s">
        <v>1344</v>
      </c>
      <c r="D562" t="s">
        <v>44</v>
      </c>
      <c r="E562">
        <v>1861734</v>
      </c>
      <c r="G562">
        <v>16183</v>
      </c>
      <c r="H562">
        <v>512929</v>
      </c>
      <c r="I562">
        <v>111865</v>
      </c>
      <c r="J562">
        <v>184938</v>
      </c>
      <c r="K562">
        <v>4893</v>
      </c>
      <c r="L562">
        <v>60998</v>
      </c>
      <c r="N562">
        <v>1136108</v>
      </c>
      <c r="P562">
        <v>3234334</v>
      </c>
      <c r="R562">
        <v>90359</v>
      </c>
      <c r="S562">
        <v>29928</v>
      </c>
      <c r="T562">
        <v>90359</v>
      </c>
      <c r="W562">
        <v>4632922</v>
      </c>
      <c r="Y562">
        <v>6</v>
      </c>
      <c r="AA562">
        <v>5171</v>
      </c>
      <c r="AB562">
        <v>1580796</v>
      </c>
      <c r="AC562">
        <v>321156</v>
      </c>
      <c r="AD562">
        <v>79.7</v>
      </c>
      <c r="AE562">
        <v>87219</v>
      </c>
      <c r="AG562">
        <v>143759</v>
      </c>
      <c r="AH562">
        <v>779682</v>
      </c>
      <c r="AI562">
        <v>19264</v>
      </c>
      <c r="AK562">
        <v>67543</v>
      </c>
      <c r="AL562">
        <v>49058</v>
      </c>
      <c r="AM562">
        <v>87952</v>
      </c>
      <c r="AN562">
        <v>18485</v>
      </c>
      <c r="AO562">
        <f t="shared" si="231"/>
        <v>85064.035776124118</v>
      </c>
      <c r="AP562">
        <f t="shared" si="232"/>
        <v>725626</v>
      </c>
      <c r="AQ562">
        <f t="shared" si="233"/>
        <v>11290</v>
      </c>
      <c r="AS562">
        <f t="shared" si="208"/>
        <v>-1119925</v>
      </c>
      <c r="AT562">
        <f t="shared" si="209"/>
        <v>-4893</v>
      </c>
      <c r="AU562" s="3">
        <f t="shared" si="210"/>
        <v>20220000000</v>
      </c>
      <c r="AV562">
        <f t="shared" si="211"/>
        <v>-7.5955118223206122E-2</v>
      </c>
      <c r="AW562">
        <f t="shared" si="212"/>
        <v>-7.7879322276045271E-2</v>
      </c>
      <c r="AX562">
        <f t="shared" si="213"/>
        <v>0.94140080983769314</v>
      </c>
      <c r="AY562">
        <f t="shared" si="214"/>
        <v>5.3895445838225298</v>
      </c>
      <c r="AZ562">
        <f t="shared" si="215"/>
        <v>0.96524972609258619</v>
      </c>
      <c r="BB562">
        <f t="shared" si="216"/>
        <v>-6.0310288635399695E-2</v>
      </c>
      <c r="BD562">
        <f t="shared" si="217"/>
        <v>14.131283243194922</v>
      </c>
      <c r="BF562">
        <f t="shared" si="218"/>
        <v>-1.5116399824432059</v>
      </c>
      <c r="BG562" t="e">
        <f t="shared" si="219"/>
        <v>#DIV/0!</v>
      </c>
      <c r="BI562">
        <f t="shared" si="220"/>
        <v>-201121</v>
      </c>
      <c r="BL562">
        <f t="shared" si="221"/>
        <v>-6.0310288635399695E-2</v>
      </c>
      <c r="BM562" t="e">
        <f>CD562/U562</f>
        <v>#DIV/0!</v>
      </c>
      <c r="BN562">
        <f>CD562/(U562-K562-J562)</f>
        <v>-1.0651579562874345E-4</v>
      </c>
      <c r="BP562">
        <f t="shared" si="222"/>
        <v>0</v>
      </c>
      <c r="BR562">
        <f t="shared" si="223"/>
        <v>-7.5955118223206122E-2</v>
      </c>
      <c r="BT562">
        <f t="shared" si="224"/>
        <v>5.5174102161189682E-2</v>
      </c>
      <c r="BU562">
        <f t="shared" si="225"/>
        <v>-0.3023543224371254</v>
      </c>
      <c r="BW562" t="e">
        <f t="shared" si="226"/>
        <v>#DIV/0!</v>
      </c>
      <c r="BX562" t="e">
        <f t="shared" si="227"/>
        <v>#DIV/0!</v>
      </c>
      <c r="BY562">
        <f t="shared" si="228"/>
        <v>0.45902674266291205</v>
      </c>
      <c r="CA562">
        <f t="shared" si="229"/>
        <v>0.45147908473490195</v>
      </c>
      <c r="CB562">
        <f t="shared" si="230"/>
        <v>1.6386945607283814</v>
      </c>
      <c r="CD562" s="4">
        <v>20.22</v>
      </c>
    </row>
    <row r="563" spans="1:82" x14ac:dyDescent="0.3">
      <c r="A563" t="s">
        <v>1345</v>
      </c>
      <c r="B563" t="s">
        <v>1346</v>
      </c>
      <c r="C563" t="s">
        <v>116</v>
      </c>
      <c r="D563" t="s">
        <v>110</v>
      </c>
      <c r="G563">
        <v>9295</v>
      </c>
      <c r="H563">
        <v>11</v>
      </c>
      <c r="J563">
        <v>6</v>
      </c>
      <c r="L563">
        <v>9</v>
      </c>
      <c r="M563">
        <v>59</v>
      </c>
      <c r="N563">
        <v>34</v>
      </c>
      <c r="P563">
        <v>2944</v>
      </c>
      <c r="S563">
        <v>16</v>
      </c>
      <c r="U563">
        <v>6351</v>
      </c>
      <c r="AB563">
        <v>2797</v>
      </c>
      <c r="AC563">
        <v>-1623</v>
      </c>
      <c r="AD563">
        <v>4420</v>
      </c>
      <c r="AF563">
        <v>81</v>
      </c>
      <c r="AG563">
        <v>-410</v>
      </c>
      <c r="AH563">
        <v>-95</v>
      </c>
      <c r="AI563">
        <v>-63</v>
      </c>
      <c r="AL563">
        <v>-149</v>
      </c>
      <c r="AM563">
        <v>147</v>
      </c>
      <c r="AN563">
        <v>703</v>
      </c>
      <c r="AO563">
        <f t="shared" si="231"/>
        <v>0</v>
      </c>
      <c r="AP563">
        <f t="shared" si="232"/>
        <v>-34</v>
      </c>
      <c r="AQ563">
        <f t="shared" si="233"/>
        <v>9295</v>
      </c>
      <c r="AS563">
        <f t="shared" si="208"/>
        <v>9261</v>
      </c>
      <c r="AT563">
        <f t="shared" si="209"/>
        <v>6351</v>
      </c>
      <c r="AU563" s="3">
        <f t="shared" si="210"/>
        <v>20210000000</v>
      </c>
      <c r="AV563">
        <f t="shared" si="211"/>
        <v>0</v>
      </c>
      <c r="AW563">
        <f t="shared" si="212"/>
        <v>0</v>
      </c>
      <c r="AX563">
        <f t="shared" si="213"/>
        <v>0</v>
      </c>
      <c r="AY563">
        <f t="shared" si="214"/>
        <v>0</v>
      </c>
      <c r="AZ563">
        <f t="shared" si="215"/>
        <v>0</v>
      </c>
      <c r="BB563">
        <f t="shared" si="216"/>
        <v>0</v>
      </c>
      <c r="BD563" t="e">
        <f t="shared" si="217"/>
        <v>#DIV/0!</v>
      </c>
      <c r="BF563">
        <f t="shared" si="218"/>
        <v>0.44277346841855308</v>
      </c>
      <c r="BG563">
        <f t="shared" si="219"/>
        <v>1.4635490473941111</v>
      </c>
      <c r="BI563">
        <f t="shared" si="220"/>
        <v>-2950</v>
      </c>
      <c r="BL563">
        <f t="shared" si="221"/>
        <v>0</v>
      </c>
      <c r="BM563">
        <f>CD563/U563</f>
        <v>3.1821760352700366E-3</v>
      </c>
      <c r="BN563">
        <f>CD563/(U563-K563-J563)</f>
        <v>3.1851851851851854E-3</v>
      </c>
      <c r="BP563">
        <f t="shared" si="222"/>
        <v>2.8959599570968896E-2</v>
      </c>
      <c r="BR563">
        <f t="shared" si="223"/>
        <v>0</v>
      </c>
      <c r="BT563">
        <f t="shared" si="224"/>
        <v>0</v>
      </c>
      <c r="BU563">
        <f t="shared" si="225"/>
        <v>0.68327057557826787</v>
      </c>
      <c r="BW563">
        <f t="shared" si="226"/>
        <v>0</v>
      </c>
      <c r="BX563">
        <f t="shared" si="227"/>
        <v>-1.7429193899782137E-2</v>
      </c>
      <c r="BY563">
        <f t="shared" si="228"/>
        <v>-1.277629392836863E-2</v>
      </c>
      <c r="CA563">
        <f t="shared" si="229"/>
        <v>0.3235294117647059</v>
      </c>
      <c r="CB563">
        <f t="shared" si="230"/>
        <v>-1.7352941176470589</v>
      </c>
      <c r="CD563" s="4">
        <v>20.21</v>
      </c>
    </row>
    <row r="564" spans="1:82" x14ac:dyDescent="0.3">
      <c r="A564" t="s">
        <v>1347</v>
      </c>
      <c r="B564" t="s">
        <v>1348</v>
      </c>
      <c r="C564" t="s">
        <v>151</v>
      </c>
      <c r="D564" t="s">
        <v>44</v>
      </c>
      <c r="E564">
        <v>12266</v>
      </c>
      <c r="F564">
        <v>8517</v>
      </c>
      <c r="G564">
        <v>35746</v>
      </c>
      <c r="H564">
        <v>3375</v>
      </c>
      <c r="I564">
        <v>15066</v>
      </c>
      <c r="J564">
        <v>1561</v>
      </c>
      <c r="K564">
        <v>577</v>
      </c>
      <c r="L564">
        <v>127</v>
      </c>
      <c r="M564">
        <v>4658</v>
      </c>
      <c r="N564">
        <v>6705</v>
      </c>
      <c r="O564">
        <v>1064</v>
      </c>
      <c r="Q564">
        <v>119</v>
      </c>
      <c r="R564">
        <v>10532</v>
      </c>
      <c r="S564">
        <v>122</v>
      </c>
      <c r="T564">
        <v>10651</v>
      </c>
      <c r="U564">
        <v>12474</v>
      </c>
      <c r="W564">
        <v>9325</v>
      </c>
      <c r="Y564">
        <v>64</v>
      </c>
      <c r="AA564">
        <v>1532</v>
      </c>
      <c r="AB564">
        <v>76</v>
      </c>
      <c r="AC564">
        <v>35738</v>
      </c>
      <c r="AD564">
        <v>444</v>
      </c>
      <c r="AE564">
        <v>1817</v>
      </c>
      <c r="AF564">
        <v>1367</v>
      </c>
      <c r="AG564">
        <v>135</v>
      </c>
      <c r="AH564">
        <v>1603</v>
      </c>
      <c r="AI564">
        <v>240</v>
      </c>
      <c r="AJ564">
        <v>1311</v>
      </c>
      <c r="AK564">
        <v>3819</v>
      </c>
      <c r="AL564">
        <v>635</v>
      </c>
      <c r="AM564">
        <v>1522</v>
      </c>
      <c r="AN564">
        <v>3184</v>
      </c>
      <c r="AO564">
        <f t="shared" si="231"/>
        <v>1544.9600748596383</v>
      </c>
      <c r="AP564">
        <f t="shared" si="232"/>
        <v>5561</v>
      </c>
      <c r="AQ564">
        <f t="shared" si="233"/>
        <v>35169</v>
      </c>
      <c r="AS564">
        <f t="shared" si="208"/>
        <v>29041</v>
      </c>
      <c r="AT564">
        <f t="shared" si="209"/>
        <v>11897</v>
      </c>
      <c r="AU564" s="3">
        <f t="shared" si="210"/>
        <v>20110000000</v>
      </c>
      <c r="AV564">
        <f t="shared" si="211"/>
        <v>5.3199272575312088E-2</v>
      </c>
      <c r="AW564">
        <f t="shared" si="212"/>
        <v>6.2566716022175548E-2</v>
      </c>
      <c r="AX564">
        <f t="shared" si="213"/>
        <v>6.6809084318254636E-2</v>
      </c>
      <c r="AY564">
        <f t="shared" si="214"/>
        <v>5.0830862194371398E-2</v>
      </c>
      <c r="AZ564">
        <f t="shared" si="215"/>
        <v>7.8572972972972971E-2</v>
      </c>
      <c r="BB564">
        <f t="shared" si="216"/>
        <v>0.13150373609724184</v>
      </c>
      <c r="BD564">
        <f t="shared" si="217"/>
        <v>5.0444709942917831E-3</v>
      </c>
      <c r="BF564">
        <f t="shared" si="218"/>
        <v>4.6285018270401952E-3</v>
      </c>
      <c r="BG564">
        <f t="shared" si="219"/>
        <v>2.8656405323071992</v>
      </c>
      <c r="BI564">
        <f t="shared" si="220"/>
        <v>-24833</v>
      </c>
      <c r="BL564">
        <f t="shared" si="221"/>
        <v>0.13150373609724184</v>
      </c>
      <c r="BM564">
        <f>CD564/U564</f>
        <v>1.6121532788199455E-3</v>
      </c>
      <c r="BN564">
        <f>CD564/(U564-K564-J564)</f>
        <v>1.9456269349845201E-3</v>
      </c>
      <c r="BP564">
        <f t="shared" si="222"/>
        <v>17.986842105263158</v>
      </c>
      <c r="BR564">
        <f t="shared" si="223"/>
        <v>5.3199272575312088E-2</v>
      </c>
      <c r="BT564">
        <f t="shared" si="224"/>
        <v>23.907894736842106</v>
      </c>
      <c r="BU564">
        <f t="shared" si="225"/>
        <v>0.3328204554355732</v>
      </c>
      <c r="BW564">
        <f t="shared" si="226"/>
        <v>0.74755491422158094</v>
      </c>
      <c r="BX564">
        <f t="shared" si="227"/>
        <v>1.1982672420706032E-3</v>
      </c>
      <c r="BY564">
        <f t="shared" si="228"/>
        <v>73.185982573884374</v>
      </c>
      <c r="CA564">
        <f t="shared" si="229"/>
        <v>0.50335570469798663</v>
      </c>
      <c r="CB564">
        <f t="shared" si="230"/>
        <v>1.1346756152125279</v>
      </c>
      <c r="CD564" s="4">
        <v>20.11</v>
      </c>
    </row>
    <row r="565" spans="1:82" x14ac:dyDescent="0.3">
      <c r="A565" t="s">
        <v>1349</v>
      </c>
      <c r="B565" t="s">
        <v>1350</v>
      </c>
      <c r="C565" t="s">
        <v>104</v>
      </c>
      <c r="D565" t="s">
        <v>44</v>
      </c>
      <c r="G565">
        <v>32892088</v>
      </c>
      <c r="H565">
        <v>2538293</v>
      </c>
      <c r="J565">
        <v>1393505</v>
      </c>
      <c r="K565">
        <v>297794</v>
      </c>
      <c r="L565">
        <v>5288</v>
      </c>
      <c r="P565">
        <v>26897501</v>
      </c>
      <c r="S565">
        <v>106343</v>
      </c>
      <c r="T565">
        <v>3527190</v>
      </c>
      <c r="U565">
        <v>32892088</v>
      </c>
      <c r="W565">
        <v>1305598</v>
      </c>
      <c r="X565">
        <v>320374</v>
      </c>
      <c r="Y565">
        <v>109</v>
      </c>
      <c r="AA565">
        <v>8365</v>
      </c>
      <c r="AB565">
        <v>7</v>
      </c>
      <c r="AF565">
        <v>498665</v>
      </c>
      <c r="AH565">
        <v>233345</v>
      </c>
      <c r="AI565">
        <v>-265320</v>
      </c>
      <c r="AJ565">
        <v>491509</v>
      </c>
      <c r="AK565">
        <v>53292</v>
      </c>
      <c r="AM565">
        <v>203498</v>
      </c>
      <c r="AO565">
        <f t="shared" si="231"/>
        <v>0</v>
      </c>
      <c r="AP565">
        <f t="shared" si="232"/>
        <v>0</v>
      </c>
      <c r="AQ565">
        <f t="shared" si="233"/>
        <v>32594294</v>
      </c>
      <c r="AS565">
        <f t="shared" si="208"/>
        <v>32892088</v>
      </c>
      <c r="AT565">
        <f t="shared" si="209"/>
        <v>32594294</v>
      </c>
      <c r="AU565" s="3">
        <f t="shared" si="210"/>
        <v>20030000000</v>
      </c>
      <c r="AV565">
        <f t="shared" si="211"/>
        <v>0</v>
      </c>
      <c r="AW565">
        <f t="shared" si="212"/>
        <v>0</v>
      </c>
      <c r="AX565">
        <f t="shared" si="213"/>
        <v>0</v>
      </c>
      <c r="AY565">
        <f t="shared" si="214"/>
        <v>0</v>
      </c>
      <c r="AZ565">
        <f t="shared" si="215"/>
        <v>0</v>
      </c>
      <c r="BB565">
        <f t="shared" si="216"/>
        <v>1.620207266866123E-3</v>
      </c>
      <c r="BD565" t="e">
        <f t="shared" si="217"/>
        <v>#DIV/0!</v>
      </c>
      <c r="BF565">
        <f t="shared" si="218"/>
        <v>2.1281713705739812E-7</v>
      </c>
      <c r="BG565">
        <f t="shared" si="219"/>
        <v>1</v>
      </c>
      <c r="BI565">
        <f t="shared" si="220"/>
        <v>-1713879</v>
      </c>
      <c r="BL565">
        <f t="shared" si="221"/>
        <v>1.620207266866123E-3</v>
      </c>
      <c r="BM565">
        <f>CD565/U565</f>
        <v>6.0896103646566919E-7</v>
      </c>
      <c r="BN565">
        <f>CD565/(U565-K565-J565)</f>
        <v>6.4197094502962732E-7</v>
      </c>
      <c r="BP565">
        <f t="shared" si="222"/>
        <v>71237.857142857145</v>
      </c>
      <c r="BR565">
        <f t="shared" si="223"/>
        <v>0</v>
      </c>
      <c r="BT565">
        <f t="shared" si="224"/>
        <v>0</v>
      </c>
      <c r="BU565">
        <f t="shared" si="225"/>
        <v>0.98120617943135746</v>
      </c>
      <c r="BW565">
        <f t="shared" si="226"/>
        <v>3.9693375501123555E-2</v>
      </c>
      <c r="BX565" t="e">
        <f t="shared" si="227"/>
        <v>#DIV/0!</v>
      </c>
      <c r="BY565" t="e">
        <f t="shared" si="228"/>
        <v>#DIV/0!</v>
      </c>
      <c r="CA565" t="e">
        <f t="shared" si="229"/>
        <v>#DIV/0!</v>
      </c>
      <c r="CB565" t="e">
        <f t="shared" si="230"/>
        <v>#DIV/0!</v>
      </c>
      <c r="CD565" s="4">
        <v>20.03</v>
      </c>
    </row>
    <row r="566" spans="1:82" x14ac:dyDescent="0.3">
      <c r="A566" t="s">
        <v>1351</v>
      </c>
      <c r="B566" t="s">
        <v>1352</v>
      </c>
      <c r="C566" t="s">
        <v>113</v>
      </c>
      <c r="D566" t="s">
        <v>44</v>
      </c>
      <c r="E566">
        <v>6036670</v>
      </c>
      <c r="G566">
        <v>46890255</v>
      </c>
      <c r="H566">
        <v>2538416</v>
      </c>
      <c r="I566">
        <v>2277593</v>
      </c>
      <c r="J566">
        <v>26286318</v>
      </c>
      <c r="K566">
        <v>8931943</v>
      </c>
      <c r="L566">
        <v>1081740</v>
      </c>
      <c r="N566">
        <v>6252714</v>
      </c>
      <c r="P566">
        <v>23873688</v>
      </c>
      <c r="Q566">
        <v>1075708</v>
      </c>
      <c r="R566">
        <v>15164659</v>
      </c>
      <c r="S566">
        <v>3079924</v>
      </c>
      <c r="T566">
        <v>16240367</v>
      </c>
      <c r="U566">
        <v>22855944</v>
      </c>
      <c r="W566">
        <v>4774736</v>
      </c>
      <c r="AA566">
        <v>612992</v>
      </c>
      <c r="AB566">
        <v>10105894</v>
      </c>
      <c r="AC566">
        <v>3760116</v>
      </c>
      <c r="AD566">
        <v>6345778</v>
      </c>
      <c r="AE566">
        <v>2333605</v>
      </c>
      <c r="AF566">
        <v>1644153</v>
      </c>
      <c r="AG566">
        <v>286859</v>
      </c>
      <c r="AI566">
        <v>295133</v>
      </c>
      <c r="AK566">
        <v>3532683</v>
      </c>
      <c r="AL566">
        <v>674917</v>
      </c>
      <c r="AM566">
        <v>1862331</v>
      </c>
      <c r="AN566">
        <v>2857766</v>
      </c>
      <c r="AO566" t="e">
        <f t="shared" si="231"/>
        <v>#DIV/0!</v>
      </c>
      <c r="AP566">
        <f t="shared" si="232"/>
        <v>-216044</v>
      </c>
      <c r="AQ566">
        <f t="shared" si="233"/>
        <v>37958312</v>
      </c>
      <c r="AS566">
        <f t="shared" si="208"/>
        <v>40637541</v>
      </c>
      <c r="AT566">
        <f t="shared" si="209"/>
        <v>13924001</v>
      </c>
      <c r="AU566" s="3">
        <f t="shared" si="210"/>
        <v>20000000000</v>
      </c>
      <c r="AV566" t="e">
        <f t="shared" si="211"/>
        <v>#DIV/0!</v>
      </c>
      <c r="AW566">
        <f t="shared" si="212"/>
        <v>5.7424857473536602E-2</v>
      </c>
      <c r="AX566" t="e">
        <f t="shared" si="213"/>
        <v>#DIV/0!</v>
      </c>
      <c r="AY566">
        <f t="shared" si="214"/>
        <v>4.976737703815004E-2</v>
      </c>
      <c r="AZ566">
        <f t="shared" si="215"/>
        <v>5.96886238192652E-2</v>
      </c>
      <c r="BB566">
        <f t="shared" si="216"/>
        <v>8.6931514876847499E-2</v>
      </c>
      <c r="BD566">
        <f t="shared" si="217"/>
        <v>4.4370938969341758</v>
      </c>
      <c r="BF566">
        <f t="shared" si="218"/>
        <v>0.30769753994971988</v>
      </c>
      <c r="BG566">
        <f t="shared" si="219"/>
        <v>2.0515562603758566</v>
      </c>
      <c r="BI566">
        <f t="shared" si="220"/>
        <v>-50320629</v>
      </c>
      <c r="BL566">
        <f t="shared" si="221"/>
        <v>8.6931514876847499E-2</v>
      </c>
      <c r="BM566">
        <f>CD566/U566</f>
        <v>8.750458961572535E-7</v>
      </c>
      <c r="BN566">
        <f>CD566/(U566-K566-J566)</f>
        <v>-1.6178197015980095E-6</v>
      </c>
      <c r="BP566">
        <f t="shared" si="222"/>
        <v>0.16269248420773066</v>
      </c>
      <c r="BR566" t="e">
        <f t="shared" si="223"/>
        <v>#DIV/0!</v>
      </c>
      <c r="BT566">
        <f t="shared" si="224"/>
        <v>0.23091524609302255</v>
      </c>
      <c r="BU566">
        <f t="shared" si="225"/>
        <v>0.29694871567663689</v>
      </c>
      <c r="BW566">
        <f t="shared" si="226"/>
        <v>0.20890565710171499</v>
      </c>
      <c r="BX566">
        <f t="shared" si="227"/>
        <v>8.3411837909579197E-7</v>
      </c>
      <c r="BY566">
        <f t="shared" si="228"/>
        <v>-2.1377924066098071E-2</v>
      </c>
      <c r="CA566">
        <f t="shared" si="229"/>
        <v>0.40597027146931719</v>
      </c>
      <c r="CB566">
        <f t="shared" si="230"/>
        <v>0.96544796387616638</v>
      </c>
      <c r="CD566" s="4">
        <v>20</v>
      </c>
    </row>
    <row r="567" spans="1:82" x14ac:dyDescent="0.3">
      <c r="A567" t="s">
        <v>1353</v>
      </c>
      <c r="B567" t="s">
        <v>1354</v>
      </c>
      <c r="C567" t="s">
        <v>151</v>
      </c>
      <c r="D567" t="s">
        <v>44</v>
      </c>
      <c r="G567">
        <v>18700951</v>
      </c>
      <c r="H567">
        <v>174491</v>
      </c>
      <c r="J567">
        <v>258207</v>
      </c>
      <c r="P567">
        <v>8908442</v>
      </c>
      <c r="T567">
        <v>8287197</v>
      </c>
      <c r="U567">
        <v>9792509</v>
      </c>
      <c r="W567">
        <v>1480928</v>
      </c>
      <c r="Y567">
        <v>615881670</v>
      </c>
      <c r="AA567">
        <v>60969</v>
      </c>
      <c r="AB567">
        <v>2618942</v>
      </c>
      <c r="AE567">
        <v>1575471</v>
      </c>
      <c r="AF567">
        <v>455365</v>
      </c>
      <c r="AK567">
        <v>1081805</v>
      </c>
      <c r="AM567">
        <v>714326</v>
      </c>
      <c r="AO567" t="e">
        <f t="shared" si="231"/>
        <v>#DIV/0!</v>
      </c>
      <c r="AP567">
        <f t="shared" si="232"/>
        <v>0</v>
      </c>
      <c r="AQ567">
        <f t="shared" si="233"/>
        <v>18700951</v>
      </c>
      <c r="AS567">
        <f t="shared" si="208"/>
        <v>18700951</v>
      </c>
      <c r="AT567">
        <f t="shared" si="209"/>
        <v>9792509</v>
      </c>
      <c r="AU567" s="3">
        <f t="shared" si="210"/>
        <v>19990000000</v>
      </c>
      <c r="AV567" t="e">
        <f t="shared" si="211"/>
        <v>#DIV/0!</v>
      </c>
      <c r="AW567">
        <f t="shared" si="212"/>
        <v>8.4245501739456996E-2</v>
      </c>
      <c r="AX567" t="e">
        <f t="shared" si="213"/>
        <v>#DIV/0!</v>
      </c>
      <c r="AY567">
        <f t="shared" si="214"/>
        <v>8.4245501739456996E-2</v>
      </c>
      <c r="AZ567">
        <f t="shared" si="215"/>
        <v>8.7140299737174937E-2</v>
      </c>
      <c r="BB567">
        <f t="shared" si="216"/>
        <v>5.7847592884447428E-2</v>
      </c>
      <c r="BD567" t="e">
        <f t="shared" si="217"/>
        <v>#DIV/0!</v>
      </c>
      <c r="BF567">
        <f t="shared" si="218"/>
        <v>0.2674434100596691</v>
      </c>
      <c r="BG567">
        <f t="shared" si="219"/>
        <v>1.9097200727617407</v>
      </c>
      <c r="BI567">
        <f t="shared" si="220"/>
        <v>-9166649</v>
      </c>
      <c r="BL567">
        <f t="shared" si="221"/>
        <v>5.7847592884447428E-2</v>
      </c>
      <c r="BM567">
        <f>CD567/U567</f>
        <v>2.0413563061315541E-6</v>
      </c>
      <c r="BN567">
        <f>CD567/(U567-K567-J567)</f>
        <v>2.0966401106237246E-6</v>
      </c>
      <c r="BP567">
        <f t="shared" si="222"/>
        <v>0.17387364821366796</v>
      </c>
      <c r="BR567" t="e">
        <f t="shared" si="223"/>
        <v>#DIV/0!</v>
      </c>
      <c r="BT567">
        <f t="shared" si="224"/>
        <v>0.60156773231327765</v>
      </c>
      <c r="BU567">
        <f t="shared" si="225"/>
        <v>0.5236369530084326</v>
      </c>
      <c r="BW567">
        <f t="shared" si="226"/>
        <v>0.15123070093680793</v>
      </c>
      <c r="BX567" t="e">
        <f t="shared" si="227"/>
        <v>#DIV/0!</v>
      </c>
      <c r="BY567" t="e">
        <f t="shared" si="228"/>
        <v>#DIV/0!</v>
      </c>
      <c r="CA567" t="e">
        <f t="shared" si="229"/>
        <v>#DIV/0!</v>
      </c>
      <c r="CB567" t="e">
        <f t="shared" si="230"/>
        <v>#DIV/0!</v>
      </c>
      <c r="CD567" s="4">
        <v>19.989999999999998</v>
      </c>
    </row>
    <row r="568" spans="1:82" x14ac:dyDescent="0.3">
      <c r="A568" t="s">
        <v>1355</v>
      </c>
      <c r="B568" t="s">
        <v>1356</v>
      </c>
      <c r="C568" t="s">
        <v>156</v>
      </c>
      <c r="D568" t="s">
        <v>44</v>
      </c>
      <c r="G568">
        <v>10535109</v>
      </c>
      <c r="H568">
        <v>808017</v>
      </c>
      <c r="J568">
        <v>969786</v>
      </c>
      <c r="K568">
        <v>533707</v>
      </c>
      <c r="P568">
        <v>6943120</v>
      </c>
      <c r="U568">
        <v>3591989</v>
      </c>
      <c r="W568">
        <v>-186983</v>
      </c>
      <c r="Y568">
        <v>256</v>
      </c>
      <c r="AB568">
        <v>3500082</v>
      </c>
      <c r="AF568">
        <v>-7703</v>
      </c>
      <c r="AH568">
        <v>-24824</v>
      </c>
      <c r="AI568">
        <v>52091</v>
      </c>
      <c r="AK568">
        <v>532146</v>
      </c>
      <c r="AM568">
        <v>135386</v>
      </c>
      <c r="AO568">
        <f t="shared" si="231"/>
        <v>0</v>
      </c>
      <c r="AP568">
        <f t="shared" si="232"/>
        <v>0</v>
      </c>
      <c r="AQ568">
        <f t="shared" si="233"/>
        <v>10001402</v>
      </c>
      <c r="AS568">
        <f t="shared" si="208"/>
        <v>10535109</v>
      </c>
      <c r="AT568">
        <f t="shared" si="209"/>
        <v>3058282</v>
      </c>
      <c r="AU568" s="3">
        <f t="shared" si="210"/>
        <v>19990000000</v>
      </c>
      <c r="AV568">
        <f t="shared" si="211"/>
        <v>0</v>
      </c>
      <c r="AW568">
        <f t="shared" si="212"/>
        <v>0</v>
      </c>
      <c r="AX568">
        <f t="shared" si="213"/>
        <v>0</v>
      </c>
      <c r="AY568">
        <f t="shared" si="214"/>
        <v>0</v>
      </c>
      <c r="AZ568">
        <f t="shared" si="215"/>
        <v>0</v>
      </c>
      <c r="BB568">
        <f t="shared" si="216"/>
        <v>5.0511674819880836E-2</v>
      </c>
      <c r="BD568" t="e">
        <f t="shared" si="217"/>
        <v>#DIV/0!</v>
      </c>
      <c r="BF568">
        <f t="shared" si="218"/>
        <v>0.97441334035265703</v>
      </c>
      <c r="BG568">
        <f t="shared" si="219"/>
        <v>2.9329457857471168</v>
      </c>
      <c r="BI568">
        <f t="shared" si="220"/>
        <v>-7912906</v>
      </c>
      <c r="BL568">
        <f t="shared" si="221"/>
        <v>5.0511674819880836E-2</v>
      </c>
      <c r="BM568">
        <f>CD568/U568</f>
        <v>5.5651618086803716E-6</v>
      </c>
      <c r="BN568">
        <f>CD568/(U568-K568-J568)</f>
        <v>9.5714811041055376E-6</v>
      </c>
      <c r="BP568">
        <f t="shared" si="222"/>
        <v>-2.200805581126385E-3</v>
      </c>
      <c r="BR568">
        <f t="shared" si="223"/>
        <v>0</v>
      </c>
      <c r="BT568">
        <f t="shared" si="224"/>
        <v>0</v>
      </c>
      <c r="BU568">
        <f t="shared" si="225"/>
        <v>0.29029429121236427</v>
      </c>
      <c r="BW568">
        <f t="shared" si="226"/>
        <v>-5.2055560303775984E-2</v>
      </c>
      <c r="BX568" t="e">
        <f t="shared" si="227"/>
        <v>#DIV/0!</v>
      </c>
      <c r="BY568" t="e">
        <f t="shared" si="228"/>
        <v>#DIV/0!</v>
      </c>
      <c r="CA568" t="e">
        <f t="shared" si="229"/>
        <v>#DIV/0!</v>
      </c>
      <c r="CB568" t="e">
        <f t="shared" si="230"/>
        <v>#DIV/0!</v>
      </c>
      <c r="CD568" s="4">
        <v>19.989999999999998</v>
      </c>
    </row>
    <row r="569" spans="1:82" x14ac:dyDescent="0.3">
      <c r="A569" t="s">
        <v>1357</v>
      </c>
      <c r="B569" t="s">
        <v>1358</v>
      </c>
      <c r="C569" t="s">
        <v>185</v>
      </c>
      <c r="D569" t="s">
        <v>44</v>
      </c>
      <c r="F569">
        <v>80</v>
      </c>
      <c r="G569">
        <v>187111</v>
      </c>
      <c r="H569">
        <v>19247</v>
      </c>
      <c r="I569">
        <v>7</v>
      </c>
      <c r="J569">
        <v>2752</v>
      </c>
      <c r="K569">
        <v>1956</v>
      </c>
      <c r="L569">
        <v>1956</v>
      </c>
      <c r="N569">
        <v>13</v>
      </c>
      <c r="O569">
        <v>1956</v>
      </c>
      <c r="P569">
        <v>171703</v>
      </c>
      <c r="Q569">
        <v>104.3</v>
      </c>
      <c r="R569">
        <v>17279</v>
      </c>
      <c r="S569">
        <v>1956</v>
      </c>
      <c r="T569">
        <v>12105</v>
      </c>
      <c r="U569">
        <v>15408</v>
      </c>
      <c r="V569">
        <v>0</v>
      </c>
      <c r="W569">
        <v>14584</v>
      </c>
      <c r="X569">
        <v>2446</v>
      </c>
      <c r="Y569">
        <v>0</v>
      </c>
      <c r="Z569">
        <v>104.3</v>
      </c>
      <c r="AA569">
        <v>1956</v>
      </c>
      <c r="AB569">
        <v>1956</v>
      </c>
      <c r="AC569">
        <v>104.3</v>
      </c>
      <c r="AD569">
        <v>1851.7</v>
      </c>
      <c r="AE569">
        <v>1956</v>
      </c>
      <c r="AF569">
        <v>3810</v>
      </c>
      <c r="AH569">
        <v>306</v>
      </c>
      <c r="AI569">
        <v>143</v>
      </c>
      <c r="AJ569">
        <v>43</v>
      </c>
      <c r="AK569">
        <v>664</v>
      </c>
      <c r="AL569">
        <v>104.3</v>
      </c>
      <c r="AM569">
        <v>1956</v>
      </c>
      <c r="AN569">
        <v>559.70000000000005</v>
      </c>
      <c r="AO569">
        <f t="shared" si="231"/>
        <v>1041.9215686274511</v>
      </c>
      <c r="AP569">
        <f t="shared" si="232"/>
        <v>-13</v>
      </c>
      <c r="AQ569">
        <f t="shared" si="233"/>
        <v>185155</v>
      </c>
      <c r="AS569">
        <f t="shared" si="208"/>
        <v>187098</v>
      </c>
      <c r="AT569">
        <f t="shared" si="209"/>
        <v>13452</v>
      </c>
      <c r="AU569" s="3">
        <f t="shared" si="210"/>
        <v>19950000000</v>
      </c>
      <c r="AV569">
        <f t="shared" si="211"/>
        <v>5.5688546570644851E-3</v>
      </c>
      <c r="AW569">
        <f t="shared" si="212"/>
        <v>1.0454414264182407E-2</v>
      </c>
      <c r="AX569">
        <f t="shared" si="213"/>
        <v>3.787015478600847E-2</v>
      </c>
      <c r="AY569">
        <f t="shared" si="214"/>
        <v>1.0453687917866935E-2</v>
      </c>
      <c r="AZ569">
        <f t="shared" si="215"/>
        <v>7.109366481299749E-2</v>
      </c>
      <c r="BB569">
        <f t="shared" si="216"/>
        <v>3.5489422655506741E-3</v>
      </c>
      <c r="BD569">
        <f t="shared" si="217"/>
        <v>279.42857142857144</v>
      </c>
      <c r="BF569">
        <f t="shared" si="218"/>
        <v>5.9673625538847343E-2</v>
      </c>
      <c r="BG569">
        <f t="shared" si="219"/>
        <v>12.143756490134995</v>
      </c>
      <c r="BI569">
        <f t="shared" si="220"/>
        <v>-176901</v>
      </c>
      <c r="BL569">
        <f t="shared" si="221"/>
        <v>3.5489422655506741E-3</v>
      </c>
      <c r="BM569">
        <f>CD569/U569</f>
        <v>1.2947819314641745E-3</v>
      </c>
      <c r="BN569">
        <f>CD569/(U569-K569-J569)</f>
        <v>1.8644859813084112E-3</v>
      </c>
      <c r="BP569">
        <f t="shared" si="222"/>
        <v>1.9478527607361964</v>
      </c>
      <c r="BR569">
        <f t="shared" si="223"/>
        <v>5.5688546570644851E-3</v>
      </c>
      <c r="BT569">
        <f t="shared" si="224"/>
        <v>1</v>
      </c>
      <c r="BU569">
        <f t="shared" si="225"/>
        <v>5.8820700012292171E-2</v>
      </c>
      <c r="BW569">
        <f t="shared" si="226"/>
        <v>0.94652128764278298</v>
      </c>
      <c r="BX569">
        <f t="shared" si="227"/>
        <v>0.38859277205733894</v>
      </c>
      <c r="BY569">
        <f t="shared" si="228"/>
        <v>-6.6462167689161555E-3</v>
      </c>
      <c r="CA569">
        <f t="shared" si="229"/>
        <v>1480.5384615384614</v>
      </c>
      <c r="CB569">
        <f t="shared" si="230"/>
        <v>0</v>
      </c>
      <c r="CD569" s="4">
        <v>19.95</v>
      </c>
    </row>
    <row r="570" spans="1:82" x14ac:dyDescent="0.3">
      <c r="A570" t="s">
        <v>1359</v>
      </c>
      <c r="B570" t="s">
        <v>1360</v>
      </c>
      <c r="C570" t="s">
        <v>241</v>
      </c>
      <c r="D570" t="s">
        <v>44</v>
      </c>
      <c r="E570">
        <v>5431338</v>
      </c>
      <c r="G570">
        <v>14935233</v>
      </c>
      <c r="H570">
        <v>589464</v>
      </c>
      <c r="I570">
        <v>8117988</v>
      </c>
      <c r="J570">
        <v>477471</v>
      </c>
      <c r="K570">
        <v>227234</v>
      </c>
      <c r="L570">
        <v>191108</v>
      </c>
      <c r="M570">
        <v>3113733</v>
      </c>
      <c r="N570">
        <v>2150583</v>
      </c>
      <c r="P570">
        <v>5989987</v>
      </c>
      <c r="Q570">
        <v>2018</v>
      </c>
      <c r="R570">
        <v>2804017</v>
      </c>
      <c r="S570">
        <v>972645</v>
      </c>
      <c r="T570">
        <v>3278803</v>
      </c>
      <c r="U570">
        <v>8774034</v>
      </c>
      <c r="V570">
        <v>2024</v>
      </c>
      <c r="W570">
        <v>14798082</v>
      </c>
      <c r="X570">
        <v>2024</v>
      </c>
      <c r="Y570">
        <v>155420</v>
      </c>
      <c r="Z570">
        <v>10.63</v>
      </c>
      <c r="AA570">
        <v>421</v>
      </c>
      <c r="AB570">
        <v>17540390</v>
      </c>
      <c r="AC570">
        <v>10736557</v>
      </c>
      <c r="AD570">
        <v>2802586</v>
      </c>
      <c r="AE570">
        <v>1943037</v>
      </c>
      <c r="AF570">
        <v>1549956</v>
      </c>
      <c r="AH570">
        <v>1982881</v>
      </c>
      <c r="AI570">
        <v>3783</v>
      </c>
      <c r="AJ570">
        <v>1549535</v>
      </c>
      <c r="AK570">
        <v>1844503</v>
      </c>
      <c r="AL570">
        <v>461524</v>
      </c>
      <c r="AM570">
        <v>478907</v>
      </c>
      <c r="AN570">
        <v>2018</v>
      </c>
      <c r="AO570">
        <f t="shared" si="231"/>
        <v>1939330.0155813687</v>
      </c>
      <c r="AP570">
        <f t="shared" si="232"/>
        <v>3280755</v>
      </c>
      <c r="AQ570">
        <f t="shared" si="233"/>
        <v>14707999</v>
      </c>
      <c r="AS570">
        <f t="shared" si="208"/>
        <v>12784650</v>
      </c>
      <c r="AT570">
        <f t="shared" si="209"/>
        <v>8546800</v>
      </c>
      <c r="AU570" s="3">
        <f t="shared" si="210"/>
        <v>19900000000</v>
      </c>
      <c r="AV570">
        <f t="shared" si="211"/>
        <v>0.15169206944119462</v>
      </c>
      <c r="AW570">
        <f t="shared" si="212"/>
        <v>0.15198202531942603</v>
      </c>
      <c r="AX570">
        <f t="shared" si="213"/>
        <v>0.16090236809652106</v>
      </c>
      <c r="AY570">
        <f t="shared" si="214"/>
        <v>0.13009753513721548</v>
      </c>
      <c r="AZ570">
        <f t="shared" si="215"/>
        <v>0.16120992924736308</v>
      </c>
      <c r="BB570">
        <f t="shared" si="216"/>
        <v>0.14427481393702604</v>
      </c>
      <c r="BD570">
        <f t="shared" si="217"/>
        <v>2.1606819325182545</v>
      </c>
      <c r="BF570">
        <f t="shared" si="218"/>
        <v>1.8601639580354645</v>
      </c>
      <c r="BG570">
        <f t="shared" si="219"/>
        <v>1.7022082430954792</v>
      </c>
      <c r="BI570">
        <f t="shared" si="220"/>
        <v>-6640694</v>
      </c>
      <c r="BL570">
        <f t="shared" si="221"/>
        <v>0.14427481393702604</v>
      </c>
      <c r="BM570">
        <f>CD570/U570</f>
        <v>2.2680559478114625E-6</v>
      </c>
      <c r="BN570">
        <f>CD570/(U570-K570-J570)</f>
        <v>2.466128224540107E-6</v>
      </c>
      <c r="BP570">
        <f t="shared" si="222"/>
        <v>8.8364967939709438E-2</v>
      </c>
      <c r="BR570">
        <f t="shared" si="223"/>
        <v>0.15169206944119462</v>
      </c>
      <c r="BT570">
        <f t="shared" si="224"/>
        <v>0.11077501697510717</v>
      </c>
      <c r="BU570">
        <f t="shared" si="225"/>
        <v>0.57212204188578775</v>
      </c>
      <c r="BW570">
        <f t="shared" si="226"/>
        <v>1.6865767787086305</v>
      </c>
      <c r="BX570">
        <f t="shared" si="227"/>
        <v>8.7212706015717415E-7</v>
      </c>
      <c r="BY570">
        <f t="shared" si="228"/>
        <v>0.18704008734489891</v>
      </c>
      <c r="CA570">
        <f t="shared" si="229"/>
        <v>0.27409497796643978</v>
      </c>
      <c r="CB570">
        <f t="shared" si="230"/>
        <v>1.0776635916865334</v>
      </c>
      <c r="CD570" s="4">
        <v>19.899999999999999</v>
      </c>
    </row>
    <row r="571" spans="1:82" x14ac:dyDescent="0.3">
      <c r="A571" t="s">
        <v>1361</v>
      </c>
      <c r="B571" t="s">
        <v>1362</v>
      </c>
      <c r="C571" t="s">
        <v>164</v>
      </c>
      <c r="D571" t="s">
        <v>44</v>
      </c>
      <c r="E571">
        <v>2392</v>
      </c>
      <c r="G571">
        <v>16153</v>
      </c>
      <c r="H571">
        <v>549</v>
      </c>
      <c r="I571">
        <v>2113</v>
      </c>
      <c r="J571">
        <v>8856</v>
      </c>
      <c r="K571">
        <v>1763</v>
      </c>
      <c r="L571">
        <v>71</v>
      </c>
      <c r="M571">
        <v>188</v>
      </c>
      <c r="N571">
        <v>2169</v>
      </c>
      <c r="O571">
        <v>535</v>
      </c>
      <c r="P571">
        <v>16153</v>
      </c>
      <c r="Q571">
        <v>602</v>
      </c>
      <c r="R571">
        <v>5615</v>
      </c>
      <c r="T571">
        <v>6217</v>
      </c>
      <c r="U571">
        <v>16153</v>
      </c>
      <c r="V571">
        <v>4857</v>
      </c>
      <c r="W571">
        <v>9360</v>
      </c>
      <c r="AA571">
        <v>88</v>
      </c>
      <c r="AB571">
        <v>9872</v>
      </c>
      <c r="AC571">
        <v>6628</v>
      </c>
      <c r="AD571">
        <v>3244</v>
      </c>
      <c r="AE571">
        <v>1346</v>
      </c>
      <c r="AF571">
        <v>19</v>
      </c>
      <c r="AI571">
        <v>-273</v>
      </c>
      <c r="AJ571">
        <v>847</v>
      </c>
      <c r="AK571">
        <v>1334</v>
      </c>
      <c r="AL571">
        <v>425</v>
      </c>
      <c r="AM571">
        <v>493</v>
      </c>
      <c r="AN571">
        <v>909</v>
      </c>
      <c r="AO571" t="e">
        <f t="shared" si="231"/>
        <v>#DIV/0!</v>
      </c>
      <c r="AP571">
        <f t="shared" si="232"/>
        <v>223</v>
      </c>
      <c r="AQ571">
        <f t="shared" si="233"/>
        <v>14390</v>
      </c>
      <c r="AS571">
        <f t="shared" si="208"/>
        <v>13984</v>
      </c>
      <c r="AT571">
        <f t="shared" si="209"/>
        <v>14390</v>
      </c>
      <c r="AU571" s="3">
        <f t="shared" si="210"/>
        <v>19710000000</v>
      </c>
      <c r="AV571" t="e">
        <f t="shared" si="211"/>
        <v>#DIV/0!</v>
      </c>
      <c r="AW571">
        <f t="shared" si="212"/>
        <v>9.6252860411899316E-2</v>
      </c>
      <c r="AX571" t="e">
        <f t="shared" si="213"/>
        <v>#DIV/0!</v>
      </c>
      <c r="AY571">
        <f t="shared" si="214"/>
        <v>8.3328174332941249E-2</v>
      </c>
      <c r="AZ571">
        <f t="shared" si="215"/>
        <v>6.0169870362092086E-2</v>
      </c>
      <c r="BB571">
        <f t="shared" si="216"/>
        <v>9.5394736842105268E-2</v>
      </c>
      <c r="BD571">
        <f t="shared" si="217"/>
        <v>4.6720302886890677</v>
      </c>
      <c r="BF571">
        <f t="shared" si="218"/>
        <v>0.48868867877827832</v>
      </c>
      <c r="BG571">
        <f t="shared" si="219"/>
        <v>1</v>
      </c>
      <c r="BI571">
        <f t="shared" si="220"/>
        <v>-8856</v>
      </c>
      <c r="BL571">
        <f t="shared" si="221"/>
        <v>9.5394736842105268E-2</v>
      </c>
      <c r="BM571">
        <f>CD571/U571</f>
        <v>1.2202067727357148E-3</v>
      </c>
      <c r="BN571">
        <f>CD571/(U571-K571-J571)</f>
        <v>3.5616190820383087E-3</v>
      </c>
      <c r="BP571">
        <f t="shared" si="222"/>
        <v>1.9246353322528362E-3</v>
      </c>
      <c r="BR571" t="e">
        <f t="shared" si="223"/>
        <v>#DIV/0!</v>
      </c>
      <c r="BT571">
        <f t="shared" si="224"/>
        <v>0.13634521880064829</v>
      </c>
      <c r="BU571">
        <f t="shared" si="225"/>
        <v>0.89085618770507025</v>
      </c>
      <c r="BW571">
        <f t="shared" si="226"/>
        <v>0.57945892403887822</v>
      </c>
      <c r="BX571">
        <f t="shared" si="227"/>
        <v>6.6802552716507729E-2</v>
      </c>
      <c r="BY571">
        <f t="shared" si="228"/>
        <v>2.2692072170625875E-2</v>
      </c>
      <c r="CA571">
        <f t="shared" si="229"/>
        <v>0.25311203319502074</v>
      </c>
      <c r="CB571">
        <f t="shared" si="230"/>
        <v>1.016136468418626</v>
      </c>
      <c r="CD571" s="4">
        <v>19.71</v>
      </c>
    </row>
    <row r="572" spans="1:82" x14ac:dyDescent="0.3">
      <c r="A572" t="s">
        <v>1363</v>
      </c>
      <c r="B572" t="s">
        <v>1364</v>
      </c>
      <c r="C572" t="s">
        <v>151</v>
      </c>
      <c r="D572" t="s">
        <v>44</v>
      </c>
      <c r="G572">
        <v>23103.5</v>
      </c>
      <c r="H572">
        <v>1266</v>
      </c>
      <c r="J572">
        <v>103.6</v>
      </c>
      <c r="K572">
        <v>634.1</v>
      </c>
      <c r="P572">
        <v>16755.900000000001</v>
      </c>
      <c r="U572">
        <v>147230</v>
      </c>
      <c r="W572">
        <v>2040.8</v>
      </c>
      <c r="X572">
        <v>53.4</v>
      </c>
      <c r="Y572">
        <v>3.6</v>
      </c>
      <c r="AA572">
        <v>329.8</v>
      </c>
      <c r="AB572">
        <v>5425.8</v>
      </c>
      <c r="AF572">
        <v>1091.0999999999999</v>
      </c>
      <c r="AH572">
        <v>1393.7</v>
      </c>
      <c r="AI572">
        <v>302.60000000000002</v>
      </c>
      <c r="AK572">
        <v>-759.5</v>
      </c>
      <c r="AM572">
        <v>46.8</v>
      </c>
      <c r="AO572">
        <f t="shared" si="231"/>
        <v>0</v>
      </c>
      <c r="AP572">
        <f t="shared" si="232"/>
        <v>0</v>
      </c>
      <c r="AQ572">
        <f t="shared" si="233"/>
        <v>22469.4</v>
      </c>
      <c r="AS572">
        <f t="shared" si="208"/>
        <v>23103.5</v>
      </c>
      <c r="AT572">
        <f t="shared" si="209"/>
        <v>146595.9</v>
      </c>
      <c r="AU572" s="3">
        <f t="shared" si="210"/>
        <v>19660000000</v>
      </c>
      <c r="AV572">
        <f t="shared" si="211"/>
        <v>0</v>
      </c>
      <c r="AW572">
        <f t="shared" si="212"/>
        <v>0</v>
      </c>
      <c r="AX572">
        <f t="shared" si="213"/>
        <v>0</v>
      </c>
      <c r="AY572">
        <f t="shared" si="214"/>
        <v>0</v>
      </c>
      <c r="AZ572">
        <f t="shared" si="215"/>
        <v>0</v>
      </c>
      <c r="BB572">
        <f t="shared" si="216"/>
        <v>-3.2873806998939555E-2</v>
      </c>
      <c r="BD572" t="e">
        <f t="shared" si="217"/>
        <v>#DIV/0!</v>
      </c>
      <c r="BF572">
        <f t="shared" si="218"/>
        <v>3.6852543639203969E-2</v>
      </c>
      <c r="BG572">
        <f t="shared" si="219"/>
        <v>0.15692114378863004</v>
      </c>
      <c r="BI572">
        <f t="shared" si="220"/>
        <v>123969.5</v>
      </c>
      <c r="BL572">
        <f t="shared" si="221"/>
        <v>-3.2873806998939555E-2</v>
      </c>
      <c r="BM572">
        <f>CD572/U572</f>
        <v>1.3353256809074237E-4</v>
      </c>
      <c r="BN572">
        <f>CD572/(U572-K572-J572)</f>
        <v>1.3420500599690223E-4</v>
      </c>
      <c r="BP572">
        <f t="shared" si="222"/>
        <v>0.20109476943492202</v>
      </c>
      <c r="BR572">
        <f t="shared" si="223"/>
        <v>0</v>
      </c>
      <c r="BT572">
        <f t="shared" si="224"/>
        <v>0</v>
      </c>
      <c r="BU572">
        <f t="shared" si="225"/>
        <v>6.3428701279026987</v>
      </c>
      <c r="BW572">
        <f t="shared" si="226"/>
        <v>1.3861305440467295E-2</v>
      </c>
      <c r="BX572" t="e">
        <f t="shared" si="227"/>
        <v>#DIV/0!</v>
      </c>
      <c r="BY572" t="e">
        <f t="shared" si="228"/>
        <v>#DIV/0!</v>
      </c>
      <c r="CA572" t="e">
        <f t="shared" si="229"/>
        <v>#DIV/0!</v>
      </c>
      <c r="CB572" t="e">
        <f t="shared" si="230"/>
        <v>#DIV/0!</v>
      </c>
      <c r="CD572" s="4">
        <v>19.66</v>
      </c>
    </row>
    <row r="573" spans="1:82" x14ac:dyDescent="0.3">
      <c r="A573" t="s">
        <v>1365</v>
      </c>
      <c r="B573" t="s">
        <v>1366</v>
      </c>
      <c r="C573" t="s">
        <v>241</v>
      </c>
      <c r="D573" t="s">
        <v>44</v>
      </c>
      <c r="E573">
        <v>7993</v>
      </c>
      <c r="F573">
        <v>2022</v>
      </c>
      <c r="G573">
        <v>28667</v>
      </c>
      <c r="H573">
        <v>471</v>
      </c>
      <c r="I573">
        <v>3739</v>
      </c>
      <c r="J573">
        <v>9080</v>
      </c>
      <c r="K573">
        <v>6445</v>
      </c>
      <c r="L573">
        <v>217</v>
      </c>
      <c r="M573">
        <v>2133</v>
      </c>
      <c r="N573">
        <v>4333</v>
      </c>
      <c r="O573">
        <v>2024</v>
      </c>
      <c r="P573">
        <v>28667</v>
      </c>
      <c r="Q573">
        <v>2024</v>
      </c>
      <c r="R573">
        <v>7564</v>
      </c>
      <c r="S573">
        <v>1283</v>
      </c>
      <c r="T573">
        <v>9005</v>
      </c>
      <c r="U573">
        <v>28667</v>
      </c>
      <c r="V573">
        <v>944</v>
      </c>
      <c r="W573">
        <v>2605</v>
      </c>
      <c r="X573">
        <v>2024</v>
      </c>
      <c r="Y573">
        <v>35</v>
      </c>
      <c r="Z573">
        <v>2024</v>
      </c>
      <c r="AA573">
        <v>2527</v>
      </c>
      <c r="AB573">
        <v>11484</v>
      </c>
      <c r="AC573">
        <v>7360</v>
      </c>
      <c r="AD573">
        <v>35.9</v>
      </c>
      <c r="AE573">
        <v>766</v>
      </c>
      <c r="AF573">
        <v>247</v>
      </c>
      <c r="AG573">
        <v>671</v>
      </c>
      <c r="AH573">
        <v>278</v>
      </c>
      <c r="AI573">
        <v>31</v>
      </c>
      <c r="AJ573">
        <v>54</v>
      </c>
      <c r="AK573">
        <v>1070</v>
      </c>
      <c r="AL573">
        <v>158</v>
      </c>
      <c r="AM573">
        <v>1015</v>
      </c>
      <c r="AN573">
        <v>2024</v>
      </c>
      <c r="AO573">
        <f t="shared" si="231"/>
        <v>680.58273381294964</v>
      </c>
      <c r="AP573">
        <f t="shared" si="232"/>
        <v>3660</v>
      </c>
      <c r="AQ573">
        <f t="shared" si="233"/>
        <v>22222</v>
      </c>
      <c r="AS573">
        <f t="shared" si="208"/>
        <v>24334</v>
      </c>
      <c r="AT573">
        <f t="shared" si="209"/>
        <v>22222</v>
      </c>
      <c r="AU573" s="3">
        <f t="shared" si="210"/>
        <v>19600000000</v>
      </c>
      <c r="AV573">
        <f t="shared" si="211"/>
        <v>2.7968387187184585E-2</v>
      </c>
      <c r="AW573">
        <f t="shared" si="212"/>
        <v>3.1478589627681436E-2</v>
      </c>
      <c r="AX573">
        <f t="shared" si="213"/>
        <v>1.806601013519191E-2</v>
      </c>
      <c r="AY573">
        <f t="shared" si="214"/>
        <v>2.6720619527679911E-2</v>
      </c>
      <c r="AZ573">
        <f t="shared" si="215"/>
        <v>2.0333404119770651E-2</v>
      </c>
      <c r="BB573">
        <f t="shared" si="216"/>
        <v>4.3971398043889207E-2</v>
      </c>
      <c r="BD573">
        <f t="shared" si="217"/>
        <v>3.0714094677721318</v>
      </c>
      <c r="BF573">
        <f t="shared" si="218"/>
        <v>0.33854135958964682</v>
      </c>
      <c r="BG573">
        <f t="shared" si="219"/>
        <v>1</v>
      </c>
      <c r="BI573">
        <f t="shared" si="220"/>
        <v>-11104</v>
      </c>
      <c r="BL573">
        <f t="shared" si="221"/>
        <v>4.3971398043889207E-2</v>
      </c>
      <c r="BM573">
        <f>CD573/U573</f>
        <v>6.8371298008162702E-4</v>
      </c>
      <c r="BN573">
        <f>CD573/(U573-K573-J573)</f>
        <v>1.4914016131486838E-3</v>
      </c>
      <c r="BP573">
        <f t="shared" si="222"/>
        <v>2.150818530128875E-2</v>
      </c>
      <c r="BR573">
        <f t="shared" si="223"/>
        <v>2.7968387187184585E-2</v>
      </c>
      <c r="BT573">
        <f t="shared" si="224"/>
        <v>6.6701497735980497E-2</v>
      </c>
      <c r="BU573">
        <f t="shared" si="225"/>
        <v>0.7045732026371786</v>
      </c>
      <c r="BW573">
        <f t="shared" si="226"/>
        <v>9.0871036383297868E-2</v>
      </c>
      <c r="BX573">
        <f t="shared" si="227"/>
        <v>5.9154347905304456E-3</v>
      </c>
      <c r="BY573">
        <f t="shared" si="228"/>
        <v>0.31882204908777245</v>
      </c>
      <c r="CA573">
        <f t="shared" si="229"/>
        <v>0.10870066928225249</v>
      </c>
      <c r="CB573">
        <f t="shared" si="230"/>
        <v>1.3524117239787676</v>
      </c>
      <c r="CD573" s="4">
        <v>19.600000000000001</v>
      </c>
    </row>
    <row r="574" spans="1:82" x14ac:dyDescent="0.3">
      <c r="A574" t="s">
        <v>1367</v>
      </c>
      <c r="B574" t="s">
        <v>1368</v>
      </c>
      <c r="C574" t="s">
        <v>95</v>
      </c>
      <c r="D574" t="s">
        <v>44</v>
      </c>
      <c r="E574">
        <v>12552</v>
      </c>
      <c r="F574">
        <v>19889</v>
      </c>
      <c r="G574">
        <v>39326</v>
      </c>
      <c r="H574">
        <v>3300</v>
      </c>
      <c r="I574">
        <v>4581</v>
      </c>
      <c r="J574">
        <v>15147</v>
      </c>
      <c r="K574">
        <v>4418</v>
      </c>
      <c r="L574">
        <v>222</v>
      </c>
      <c r="M574">
        <v>3007</v>
      </c>
      <c r="N574">
        <v>12796</v>
      </c>
      <c r="O574">
        <v>20809</v>
      </c>
      <c r="P574">
        <v>33606</v>
      </c>
      <c r="Q574">
        <v>1781</v>
      </c>
      <c r="S574">
        <v>2203</v>
      </c>
      <c r="T574">
        <v>1781</v>
      </c>
      <c r="U574">
        <v>5380</v>
      </c>
      <c r="W574">
        <v>15173</v>
      </c>
      <c r="Y574">
        <v>18161</v>
      </c>
      <c r="AA574">
        <v>3148</v>
      </c>
      <c r="AB574">
        <v>8034</v>
      </c>
      <c r="AC574">
        <v>3646</v>
      </c>
      <c r="AD574">
        <v>4388</v>
      </c>
      <c r="AE574">
        <v>303</v>
      </c>
      <c r="AF574">
        <v>1959</v>
      </c>
      <c r="AG574">
        <v>633</v>
      </c>
      <c r="AH574">
        <v>1284</v>
      </c>
      <c r="AI574">
        <v>295</v>
      </c>
      <c r="AJ574">
        <v>2467</v>
      </c>
      <c r="AK574">
        <v>1247</v>
      </c>
      <c r="AL574">
        <v>18161</v>
      </c>
      <c r="AM574">
        <v>588</v>
      </c>
      <c r="AN574">
        <v>-16914</v>
      </c>
      <c r="AO574">
        <f t="shared" si="231"/>
        <v>233.38551401869157</v>
      </c>
      <c r="AP574">
        <f t="shared" si="232"/>
        <v>-244</v>
      </c>
      <c r="AQ574">
        <f t="shared" si="233"/>
        <v>34908</v>
      </c>
      <c r="AS574">
        <f t="shared" si="208"/>
        <v>26530</v>
      </c>
      <c r="AT574">
        <f t="shared" si="209"/>
        <v>962</v>
      </c>
      <c r="AU574" s="3">
        <f t="shared" si="210"/>
        <v>19560000000</v>
      </c>
      <c r="AV574">
        <f t="shared" si="211"/>
        <v>8.7970416139725432E-3</v>
      </c>
      <c r="AW574">
        <f t="shared" si="212"/>
        <v>1.1421032793064455E-2</v>
      </c>
      <c r="AX574">
        <f t="shared" si="213"/>
        <v>3.2591190339155363E-2</v>
      </c>
      <c r="AY574">
        <f t="shared" si="214"/>
        <v>7.7048263235518491E-3</v>
      </c>
      <c r="AZ574">
        <f t="shared" si="215"/>
        <v>4.2312526183493925E-2</v>
      </c>
      <c r="BB574">
        <f t="shared" si="216"/>
        <v>4.7003392385978136E-2</v>
      </c>
      <c r="BD574">
        <f t="shared" si="217"/>
        <v>1.753765553372626</v>
      </c>
      <c r="BF574">
        <f t="shared" si="218"/>
        <v>-1.4257320319432121</v>
      </c>
      <c r="BG574">
        <f t="shared" si="219"/>
        <v>7.3096654275092936</v>
      </c>
      <c r="BI574">
        <f t="shared" si="220"/>
        <v>-49093</v>
      </c>
      <c r="BL574">
        <f t="shared" si="221"/>
        <v>4.7003392385978136E-2</v>
      </c>
      <c r="BM574">
        <f>CD574/U574</f>
        <v>3.6356877323420072E-3</v>
      </c>
      <c r="BN574">
        <f>CD574/(U574-K574-J574)</f>
        <v>-1.3789213958406766E-3</v>
      </c>
      <c r="BP574">
        <f t="shared" si="222"/>
        <v>0.2438386855862584</v>
      </c>
      <c r="BR574">
        <f t="shared" si="223"/>
        <v>8.7970416139725432E-3</v>
      </c>
      <c r="BT574">
        <f t="shared" si="224"/>
        <v>3.7714712471994025E-2</v>
      </c>
      <c r="BU574">
        <f t="shared" si="225"/>
        <v>2.4462187865534252E-2</v>
      </c>
      <c r="BW574">
        <f t="shared" si="226"/>
        <v>2.8202602230483271</v>
      </c>
      <c r="BX574">
        <f t="shared" si="227"/>
        <v>5.1241925557070941E-4</v>
      </c>
      <c r="BY574">
        <f t="shared" si="228"/>
        <v>-3.0278076147613655E-2</v>
      </c>
      <c r="CA574">
        <f t="shared" si="229"/>
        <v>0.25789309159112223</v>
      </c>
      <c r="CB574">
        <f t="shared" si="230"/>
        <v>0.74593623007189747</v>
      </c>
      <c r="CD574" s="4">
        <v>19.559999999999999</v>
      </c>
    </row>
    <row r="575" spans="1:82" x14ac:dyDescent="0.3">
      <c r="A575" t="s">
        <v>1369</v>
      </c>
      <c r="B575" t="s">
        <v>1370</v>
      </c>
      <c r="C575" t="s">
        <v>43</v>
      </c>
      <c r="D575" t="s">
        <v>44</v>
      </c>
      <c r="E575">
        <v>1714.8</v>
      </c>
      <c r="G575">
        <v>11807</v>
      </c>
      <c r="H575">
        <v>-533.9</v>
      </c>
      <c r="I575">
        <v>1275.4000000000001</v>
      </c>
      <c r="J575">
        <v>4511.8</v>
      </c>
      <c r="K575">
        <v>274.89999999999998</v>
      </c>
      <c r="L575">
        <v>497.3</v>
      </c>
      <c r="M575">
        <v>920.6</v>
      </c>
      <c r="N575">
        <v>1331.3</v>
      </c>
      <c r="O575">
        <v>1431.1</v>
      </c>
      <c r="P575">
        <v>6090.6</v>
      </c>
      <c r="Q575">
        <v>27.7</v>
      </c>
      <c r="R575">
        <v>2626.2</v>
      </c>
      <c r="S575">
        <v>1714.2</v>
      </c>
      <c r="T575">
        <v>2626.2</v>
      </c>
      <c r="U575">
        <v>5120.3999999999996</v>
      </c>
      <c r="V575">
        <v>1714.2</v>
      </c>
      <c r="W575">
        <v>1090.3</v>
      </c>
      <c r="X575">
        <v>1714.2</v>
      </c>
      <c r="Y575">
        <v>1714.2</v>
      </c>
      <c r="Z575">
        <v>1714.2</v>
      </c>
      <c r="AA575">
        <v>124.8</v>
      </c>
      <c r="AB575">
        <v>4284.2</v>
      </c>
      <c r="AC575">
        <v>1714.2</v>
      </c>
      <c r="AD575">
        <v>2570</v>
      </c>
      <c r="AE575">
        <v>761.2</v>
      </c>
      <c r="AF575">
        <v>412.8</v>
      </c>
      <c r="AG575">
        <v>1714.2</v>
      </c>
      <c r="AH575">
        <v>550.1</v>
      </c>
      <c r="AI575">
        <v>137.30000000000001</v>
      </c>
      <c r="AK575">
        <v>932</v>
      </c>
      <c r="AL575">
        <v>1714.2</v>
      </c>
      <c r="AM575">
        <v>444.4</v>
      </c>
      <c r="AN575">
        <v>-782.2</v>
      </c>
      <c r="AO575">
        <f t="shared" si="231"/>
        <v>571.21134339211062</v>
      </c>
      <c r="AP575">
        <f t="shared" si="232"/>
        <v>383.5</v>
      </c>
      <c r="AQ575">
        <f t="shared" si="233"/>
        <v>11532.1</v>
      </c>
      <c r="AS575">
        <f t="shared" si="208"/>
        <v>10475.700000000001</v>
      </c>
      <c r="AT575">
        <f t="shared" si="209"/>
        <v>4845.5</v>
      </c>
      <c r="AU575" s="3">
        <f t="shared" si="210"/>
        <v>19520000000</v>
      </c>
      <c r="AV575">
        <f t="shared" si="211"/>
        <v>5.4527272009709193E-2</v>
      </c>
      <c r="AW575">
        <f t="shared" si="212"/>
        <v>7.2663401968364877E-2</v>
      </c>
      <c r="AX575">
        <f t="shared" si="213"/>
        <v>7.373703862237764E-2</v>
      </c>
      <c r="AY575">
        <f t="shared" si="214"/>
        <v>6.4470229524858133E-2</v>
      </c>
      <c r="AZ575">
        <f t="shared" si="215"/>
        <v>9.8262463532388419E-2</v>
      </c>
      <c r="BB575">
        <f t="shared" si="216"/>
        <v>8.8967801674351116E-2</v>
      </c>
      <c r="BD575">
        <f t="shared" si="217"/>
        <v>3.3591030265014892</v>
      </c>
      <c r="BF575">
        <f t="shared" si="218"/>
        <v>0.66493869315536247</v>
      </c>
      <c r="BG575">
        <f t="shared" si="219"/>
        <v>2.3058745410514807</v>
      </c>
      <c r="BI575">
        <f t="shared" si="220"/>
        <v>-12912.6</v>
      </c>
      <c r="BL575">
        <f t="shared" si="221"/>
        <v>8.8967801674351116E-2</v>
      </c>
      <c r="BM575">
        <f>CD575/U575</f>
        <v>3.8122021717053355E-3</v>
      </c>
      <c r="BN575">
        <f>CD575/(U575-K575-J575)</f>
        <v>5.8495654779742313E-2</v>
      </c>
      <c r="BP575">
        <f t="shared" si="222"/>
        <v>9.6354045095933899E-2</v>
      </c>
      <c r="BR575">
        <f t="shared" si="223"/>
        <v>5.4527272009709193E-2</v>
      </c>
      <c r="BT575">
        <f t="shared" si="224"/>
        <v>0.17767611222631999</v>
      </c>
      <c r="BU575">
        <f t="shared" si="225"/>
        <v>0.26520708054543912</v>
      </c>
      <c r="BW575">
        <f t="shared" si="226"/>
        <v>0.2129325833919225</v>
      </c>
      <c r="BX575">
        <f t="shared" si="227"/>
        <v>4.7365109699268131E-4</v>
      </c>
      <c r="BY575">
        <f t="shared" si="228"/>
        <v>8.9654208429490748E-2</v>
      </c>
      <c r="CA575">
        <f t="shared" si="229"/>
        <v>-0.4010365807856982</v>
      </c>
      <c r="CB575">
        <f t="shared" si="230"/>
        <v>0.59655975362427704</v>
      </c>
      <c r="CD575" s="4">
        <v>19.52</v>
      </c>
    </row>
    <row r="576" spans="1:82" x14ac:dyDescent="0.3">
      <c r="A576" t="s">
        <v>1371</v>
      </c>
      <c r="B576" t="s">
        <v>1372</v>
      </c>
      <c r="C576" t="s">
        <v>131</v>
      </c>
      <c r="D576" t="s">
        <v>44</v>
      </c>
      <c r="E576">
        <v>7456.8</v>
      </c>
      <c r="G576">
        <v>28049.3</v>
      </c>
      <c r="H576">
        <v>2375</v>
      </c>
      <c r="I576">
        <v>3181.3</v>
      </c>
      <c r="J576">
        <v>6478.9</v>
      </c>
      <c r="K576">
        <v>9691.2000000000007</v>
      </c>
      <c r="L576">
        <v>222.3</v>
      </c>
      <c r="M576">
        <v>2460.5</v>
      </c>
      <c r="N576">
        <v>-5528.8</v>
      </c>
      <c r="O576">
        <v>732.3</v>
      </c>
      <c r="P576">
        <v>11333.3</v>
      </c>
      <c r="R576">
        <v>9797</v>
      </c>
      <c r="S576">
        <v>424.2</v>
      </c>
      <c r="T576">
        <v>6295.8</v>
      </c>
      <c r="U576">
        <v>2024</v>
      </c>
      <c r="V576">
        <v>2024</v>
      </c>
      <c r="W576">
        <v>19259.8</v>
      </c>
      <c r="X576">
        <v>2024</v>
      </c>
      <c r="Y576">
        <v>2024</v>
      </c>
      <c r="Z576">
        <v>2024</v>
      </c>
      <c r="AA576">
        <v>136.19999999999999</v>
      </c>
      <c r="AB576">
        <v>9675.9</v>
      </c>
      <c r="AC576">
        <v>2310.4</v>
      </c>
      <c r="AD576">
        <v>7365.5</v>
      </c>
      <c r="AF576">
        <v>1632.2</v>
      </c>
      <c r="AG576">
        <v>2041.8</v>
      </c>
      <c r="AH576">
        <v>1906</v>
      </c>
      <c r="AI576">
        <v>273.8</v>
      </c>
      <c r="AJ576">
        <v>1649.7</v>
      </c>
      <c r="AK576">
        <v>2875.5</v>
      </c>
      <c r="AM576">
        <v>673.2</v>
      </c>
      <c r="AO576">
        <f t="shared" si="231"/>
        <v>0</v>
      </c>
      <c r="AP576">
        <f t="shared" si="232"/>
        <v>12985.6</v>
      </c>
      <c r="AQ576">
        <f t="shared" si="233"/>
        <v>18358.099999999999</v>
      </c>
      <c r="AS576">
        <f t="shared" si="208"/>
        <v>33578.1</v>
      </c>
      <c r="AT576">
        <f t="shared" si="209"/>
        <v>-7667.2000000000007</v>
      </c>
      <c r="AU576" s="3">
        <f t="shared" si="210"/>
        <v>19520000000</v>
      </c>
      <c r="AV576">
        <f t="shared" si="211"/>
        <v>0</v>
      </c>
      <c r="AW576">
        <f t="shared" si="212"/>
        <v>0</v>
      </c>
      <c r="AX576">
        <f t="shared" si="213"/>
        <v>0</v>
      </c>
      <c r="AY576">
        <f t="shared" si="214"/>
        <v>0</v>
      </c>
      <c r="AZ576">
        <f t="shared" si="215"/>
        <v>0</v>
      </c>
      <c r="BB576">
        <f t="shared" si="216"/>
        <v>8.5636173577420996E-2</v>
      </c>
      <c r="BD576">
        <f t="shared" si="217"/>
        <v>3.041492471631094</v>
      </c>
      <c r="BF576">
        <f t="shared" si="218"/>
        <v>0.5576951895699086</v>
      </c>
      <c r="BG576">
        <f t="shared" si="219"/>
        <v>13.85834980237154</v>
      </c>
      <c r="BI576">
        <f t="shared" si="220"/>
        <v>-34528.199999999997</v>
      </c>
      <c r="BL576">
        <f t="shared" si="221"/>
        <v>8.5636173577420996E-2</v>
      </c>
      <c r="BM576">
        <f>CD576/U576</f>
        <v>9.6442687747035575E-3</v>
      </c>
      <c r="BN576">
        <f>CD576/(U576-K576-J576)</f>
        <v>-1.37988562218562E-3</v>
      </c>
      <c r="BP576">
        <f t="shared" si="222"/>
        <v>0.16868715054930292</v>
      </c>
      <c r="BR576">
        <f t="shared" si="223"/>
        <v>0</v>
      </c>
      <c r="BT576">
        <f t="shared" si="224"/>
        <v>0</v>
      </c>
      <c r="BU576">
        <f t="shared" si="225"/>
        <v>-0.34550594845504168</v>
      </c>
      <c r="BW576">
        <f t="shared" si="226"/>
        <v>9.515711462450593</v>
      </c>
      <c r="BX576">
        <f t="shared" si="227"/>
        <v>-8.1684533504929404E-4</v>
      </c>
      <c r="BY576">
        <f t="shared" si="228"/>
        <v>1.3419626405654761</v>
      </c>
      <c r="CA576">
        <f t="shared" si="229"/>
        <v>-0.42956880335696712</v>
      </c>
      <c r="CB576">
        <f t="shared" si="230"/>
        <v>-0.90368615251049056</v>
      </c>
      <c r="CD576" s="4">
        <v>19.52</v>
      </c>
    </row>
    <row r="577" spans="1:82" x14ac:dyDescent="0.3">
      <c r="A577" t="s">
        <v>1373</v>
      </c>
      <c r="B577" t="s">
        <v>1374</v>
      </c>
      <c r="C577" t="s">
        <v>335</v>
      </c>
      <c r="D577" t="s">
        <v>110</v>
      </c>
      <c r="E577">
        <v>1211443</v>
      </c>
      <c r="F577">
        <v>810765</v>
      </c>
      <c r="G577">
        <v>2022208</v>
      </c>
      <c r="H577">
        <v>355933</v>
      </c>
      <c r="I577">
        <v>16494</v>
      </c>
      <c r="J577">
        <v>153241</v>
      </c>
      <c r="K577">
        <v>20202</v>
      </c>
      <c r="L577">
        <v>48690</v>
      </c>
      <c r="N577">
        <v>1124630</v>
      </c>
      <c r="O577">
        <v>105252</v>
      </c>
      <c r="P577">
        <v>1229882</v>
      </c>
      <c r="S577">
        <v>10971</v>
      </c>
      <c r="U577">
        <v>792326</v>
      </c>
      <c r="W577">
        <v>33196</v>
      </c>
      <c r="AA577">
        <v>1849</v>
      </c>
      <c r="AB577">
        <v>591710</v>
      </c>
      <c r="AC577">
        <v>509</v>
      </c>
      <c r="AD577">
        <v>465664</v>
      </c>
      <c r="AF577">
        <v>15630</v>
      </c>
      <c r="AG577">
        <v>190321</v>
      </c>
      <c r="AH577">
        <v>137018</v>
      </c>
      <c r="AI577">
        <v>137018</v>
      </c>
      <c r="AK577">
        <v>50</v>
      </c>
      <c r="AL577">
        <v>1769</v>
      </c>
      <c r="AM577">
        <v>16203</v>
      </c>
      <c r="AN577">
        <v>-1719</v>
      </c>
      <c r="AO577">
        <f t="shared" si="231"/>
        <v>0</v>
      </c>
      <c r="AP577">
        <f t="shared" si="232"/>
        <v>86813</v>
      </c>
      <c r="AQ577">
        <f t="shared" si="233"/>
        <v>2002006</v>
      </c>
      <c r="AS577">
        <f t="shared" si="208"/>
        <v>897578</v>
      </c>
      <c r="AT577">
        <f t="shared" si="209"/>
        <v>772124</v>
      </c>
      <c r="AU577" s="3">
        <f t="shared" si="210"/>
        <v>19510000000</v>
      </c>
      <c r="AV577">
        <f t="shared" si="211"/>
        <v>0</v>
      </c>
      <c r="AW577">
        <f t="shared" si="212"/>
        <v>0</v>
      </c>
      <c r="AX577">
        <f t="shared" si="213"/>
        <v>0</v>
      </c>
      <c r="AY577">
        <f t="shared" si="214"/>
        <v>0</v>
      </c>
      <c r="AZ577">
        <f t="shared" si="215"/>
        <v>0</v>
      </c>
      <c r="BB577">
        <f t="shared" si="216"/>
        <v>5.5705465151775112E-5</v>
      </c>
      <c r="BD577">
        <f t="shared" si="217"/>
        <v>35.874257305686918</v>
      </c>
      <c r="BF577">
        <f t="shared" si="218"/>
        <v>-1.780628581058308</v>
      </c>
      <c r="BG577">
        <f t="shared" si="219"/>
        <v>2.5522423850788689</v>
      </c>
      <c r="BI577">
        <f t="shared" si="220"/>
        <v>-1383123</v>
      </c>
      <c r="BL577">
        <f t="shared" si="221"/>
        <v>5.5705465151775112E-5</v>
      </c>
      <c r="BM577">
        <f>CD577/U577</f>
        <v>2.4623702869778352E-5</v>
      </c>
      <c r="BN577">
        <f>CD577/(U577-K577-J577)</f>
        <v>3.1524536948017643E-5</v>
      </c>
      <c r="BP577">
        <f t="shared" si="222"/>
        <v>2.641496679116459E-2</v>
      </c>
      <c r="BR577">
        <f t="shared" si="223"/>
        <v>0</v>
      </c>
      <c r="BT577">
        <f t="shared" si="224"/>
        <v>0</v>
      </c>
      <c r="BU577">
        <f t="shared" si="225"/>
        <v>0.38182224578282747</v>
      </c>
      <c r="BW577">
        <f t="shared" si="226"/>
        <v>4.1896895974636701E-2</v>
      </c>
      <c r="BX577">
        <f t="shared" si="227"/>
        <v>8.916708109172739E-5</v>
      </c>
      <c r="BY577">
        <f t="shared" si="228"/>
        <v>0.1467172722997733</v>
      </c>
      <c r="CA577">
        <f t="shared" si="229"/>
        <v>0.31648897859740538</v>
      </c>
      <c r="CB577">
        <f t="shared" si="230"/>
        <v>1.0771924988662938</v>
      </c>
      <c r="CD577" s="4">
        <v>19.510000000000002</v>
      </c>
    </row>
    <row r="578" spans="1:82" x14ac:dyDescent="0.3">
      <c r="A578" t="s">
        <v>1375</v>
      </c>
      <c r="B578" t="s">
        <v>1376</v>
      </c>
      <c r="C578" t="s">
        <v>142</v>
      </c>
      <c r="D578" t="s">
        <v>44</v>
      </c>
      <c r="E578">
        <v>2744</v>
      </c>
      <c r="G578">
        <v>389397</v>
      </c>
      <c r="H578">
        <v>2218</v>
      </c>
      <c r="P578">
        <v>-173407</v>
      </c>
      <c r="Q578">
        <v>250</v>
      </c>
      <c r="R578">
        <v>9177</v>
      </c>
      <c r="T578">
        <v>96293</v>
      </c>
      <c r="U578">
        <v>11462</v>
      </c>
      <c r="V578">
        <v>2282</v>
      </c>
      <c r="W578">
        <v>19257</v>
      </c>
      <c r="X578">
        <v>46</v>
      </c>
      <c r="Y578">
        <v>561.5</v>
      </c>
      <c r="AA578">
        <v>-84</v>
      </c>
      <c r="AB578">
        <v>18781</v>
      </c>
      <c r="AE578">
        <v>2235</v>
      </c>
      <c r="AF578">
        <v>2751</v>
      </c>
      <c r="AH578">
        <v>2803</v>
      </c>
      <c r="AI578">
        <v>600</v>
      </c>
      <c r="AJ578">
        <v>2026</v>
      </c>
      <c r="AK578">
        <v>2151</v>
      </c>
      <c r="AL578">
        <v>1</v>
      </c>
      <c r="AM578">
        <v>-344</v>
      </c>
      <c r="AN578">
        <v>2150</v>
      </c>
      <c r="AO578">
        <f t="shared" si="231"/>
        <v>1756.5840171245095</v>
      </c>
      <c r="AP578">
        <f t="shared" si="232"/>
        <v>2744</v>
      </c>
      <c r="AQ578">
        <f t="shared" si="233"/>
        <v>389397</v>
      </c>
      <c r="AS578">
        <f t="shared" si="208"/>
        <v>389397</v>
      </c>
      <c r="AT578">
        <f t="shared" si="209"/>
        <v>11462</v>
      </c>
      <c r="AU578" s="3">
        <f t="shared" si="210"/>
        <v>19430000000</v>
      </c>
      <c r="AV578">
        <f t="shared" si="211"/>
        <v>4.5110363385555347E-3</v>
      </c>
      <c r="AW578">
        <f t="shared" si="212"/>
        <v>5.7396436028012542E-3</v>
      </c>
      <c r="AX578">
        <f t="shared" si="213"/>
        <v>1.6301647414268566E-2</v>
      </c>
      <c r="AY578">
        <f t="shared" si="214"/>
        <v>5.7396436028012542E-3</v>
      </c>
      <c r="AZ578">
        <f t="shared" si="215"/>
        <v>2.0741496914296321E-2</v>
      </c>
      <c r="BB578">
        <f t="shared" si="216"/>
        <v>5.52392545397114E-3</v>
      </c>
      <c r="BD578" t="e">
        <f t="shared" si="217"/>
        <v>#DIV/0!</v>
      </c>
      <c r="BF578">
        <f t="shared" si="218"/>
        <v>0.89908564316147255</v>
      </c>
      <c r="BG578">
        <f t="shared" si="219"/>
        <v>33.972866864421569</v>
      </c>
      <c r="BI578">
        <f t="shared" si="220"/>
        <v>-377981</v>
      </c>
      <c r="BL578">
        <f t="shared" si="221"/>
        <v>5.52392545397114E-3</v>
      </c>
      <c r="BM578">
        <f>CD578/U578</f>
        <v>1.6951666375850636E-3</v>
      </c>
      <c r="BN578">
        <f>CD578/(U578-K578-J578)</f>
        <v>1.6951666375850636E-3</v>
      </c>
      <c r="BP578">
        <f t="shared" si="222"/>
        <v>0.14647782333209095</v>
      </c>
      <c r="BR578">
        <f t="shared" si="223"/>
        <v>4.5110363385555347E-3</v>
      </c>
      <c r="BT578">
        <f t="shared" si="224"/>
        <v>0.11900324796336724</v>
      </c>
      <c r="BU578">
        <f t="shared" si="225"/>
        <v>2.9317123655292671E-2</v>
      </c>
      <c r="BW578">
        <f t="shared" si="226"/>
        <v>1.6800732856395044</v>
      </c>
      <c r="BX578" t="e">
        <f t="shared" si="227"/>
        <v>#DIV/0!</v>
      </c>
      <c r="BY578" t="e">
        <f t="shared" si="228"/>
        <v>#DIV/0!</v>
      </c>
      <c r="CA578" t="e">
        <f t="shared" si="229"/>
        <v>#DIV/0!</v>
      </c>
      <c r="CB578" t="e">
        <f t="shared" si="230"/>
        <v>#DIV/0!</v>
      </c>
      <c r="CD578" s="4">
        <v>19.43</v>
      </c>
    </row>
    <row r="579" spans="1:82" x14ac:dyDescent="0.3">
      <c r="A579" t="s">
        <v>1377</v>
      </c>
      <c r="B579" t="s">
        <v>1378</v>
      </c>
      <c r="C579" t="s">
        <v>92</v>
      </c>
      <c r="D579" t="s">
        <v>44</v>
      </c>
      <c r="E579">
        <v>11274</v>
      </c>
      <c r="G579">
        <v>1471</v>
      </c>
      <c r="H579">
        <v>7509</v>
      </c>
      <c r="J579">
        <v>970</v>
      </c>
      <c r="K579">
        <v>300</v>
      </c>
      <c r="N579">
        <v>12276</v>
      </c>
      <c r="O579">
        <v>1031</v>
      </c>
      <c r="P579">
        <v>1450</v>
      </c>
      <c r="R579">
        <v>1337</v>
      </c>
      <c r="S579">
        <v>1818</v>
      </c>
      <c r="T579">
        <v>1337</v>
      </c>
      <c r="U579">
        <v>10350</v>
      </c>
      <c r="V579">
        <v>11044</v>
      </c>
      <c r="W579">
        <v>16332</v>
      </c>
      <c r="Y579">
        <v>7</v>
      </c>
      <c r="AA579">
        <v>25</v>
      </c>
      <c r="AB579">
        <v>27483</v>
      </c>
      <c r="AE579">
        <v>457</v>
      </c>
      <c r="AF579">
        <v>597</v>
      </c>
      <c r="AH579">
        <v>598</v>
      </c>
      <c r="AI579">
        <v>133</v>
      </c>
      <c r="AJ579">
        <v>465</v>
      </c>
      <c r="AK579">
        <v>462</v>
      </c>
      <c r="AL579">
        <v>2054</v>
      </c>
      <c r="AM579">
        <v>1657</v>
      </c>
      <c r="AN579">
        <v>-1592</v>
      </c>
      <c r="AO579">
        <f t="shared" si="231"/>
        <v>355.35953177257528</v>
      </c>
      <c r="AP579">
        <f t="shared" si="232"/>
        <v>-1002</v>
      </c>
      <c r="AQ579">
        <f t="shared" si="233"/>
        <v>1171</v>
      </c>
      <c r="AS579">
        <f t="shared" ref="AS579:AS642" si="234">G579-N579</f>
        <v>-10805</v>
      </c>
      <c r="AT579">
        <f t="shared" ref="AT579:AT642" si="235">U579-K579</f>
        <v>10050</v>
      </c>
      <c r="AU579" s="3">
        <f t="shared" ref="AU579:AU642" si="236">CD579*1000000000</f>
        <v>19370000000</v>
      </c>
      <c r="AV579">
        <f t="shared" ref="AV579:AV642" si="237">AO579/AS579</f>
        <v>-3.2888434222357731E-2</v>
      </c>
      <c r="AW579">
        <f t="shared" ref="AW579:AW642" si="238">AE579/(G579-N579)</f>
        <v>-4.2295233688107357E-2</v>
      </c>
      <c r="AX579">
        <f t="shared" ref="AX579:AX642" si="239">AO579/(T579+U579)</f>
        <v>3.0406394435918138E-2</v>
      </c>
      <c r="AY579">
        <f t="shared" ref="AY579:AY642" si="240">AE579/G579</f>
        <v>0.31067301155676413</v>
      </c>
      <c r="AZ579">
        <f t="shared" ref="AZ579:AZ642" si="241">AE579/(T579+U579)</f>
        <v>3.9103277145546331E-2</v>
      </c>
      <c r="BB579">
        <f t="shared" ref="BB579:BB642" si="242">AK579/AS579</f>
        <v>-4.275798241554836E-2</v>
      </c>
      <c r="BD579" t="e">
        <f t="shared" ref="BD579:BD642" si="243">AB579/I579</f>
        <v>#DIV/0!</v>
      </c>
      <c r="BF579">
        <f t="shared" ref="BF579:BF642" si="244">AB579/(Q579+R579+U579-N579)</f>
        <v>-46.660441426146008</v>
      </c>
      <c r="BG579">
        <f t="shared" ref="BG579:BG642" si="245">G579/U579</f>
        <v>0.1421256038647343</v>
      </c>
      <c r="BI579">
        <f t="shared" ref="BI579:BI642" si="246">(U579-K579-J579-X579)-AQ579</f>
        <v>7909</v>
      </c>
      <c r="BL579">
        <f t="shared" ref="BL579:BL642" si="247">AK579/AS579</f>
        <v>-4.275798241554836E-2</v>
      </c>
      <c r="BM579">
        <f>CD579/U579</f>
        <v>1.8714975845410629E-3</v>
      </c>
      <c r="BN579">
        <f>CD579/(U579-K579-J579)</f>
        <v>2.1332599118942734E-3</v>
      </c>
      <c r="BP579">
        <f t="shared" ref="BP579:BP642" si="248">AF579/AB579</f>
        <v>2.1722519375614015E-2</v>
      </c>
      <c r="BR579">
        <f t="shared" ref="BR579:BR642" si="249">(AO579/AB579)*(AB579/AS579)</f>
        <v>-3.2888434222357731E-2</v>
      </c>
      <c r="BT579">
        <f t="shared" ref="BT579:BT642" si="250">AE579/AB579</f>
        <v>1.6628461230578904E-2</v>
      </c>
      <c r="BU579">
        <f t="shared" ref="BU579:BU642" si="251">(U579-X579-K579)/G579</f>
        <v>6.8320870156356222</v>
      </c>
      <c r="BW579">
        <f t="shared" ref="BW579:BW642" si="252">W579/U579</f>
        <v>1.5779710144927537</v>
      </c>
      <c r="BX579">
        <f t="shared" ref="BX579:BX642" si="253">(CB579+CA579)/AF579</f>
        <v>2.5629123132770402E-3</v>
      </c>
      <c r="BY579">
        <f t="shared" ref="BY579:BY642" si="254">(CB579+AP579)/AB579</f>
        <v>-3.6425485670356104E-2</v>
      </c>
      <c r="CA579">
        <f t="shared" ref="CA579:CA642" si="255">H579/N579</f>
        <v>0.61168132942326492</v>
      </c>
      <c r="CB579">
        <f t="shared" ref="CB579:CB642" si="256">(E579-M579)/N579</f>
        <v>0.91837732160312802</v>
      </c>
      <c r="CD579" s="4">
        <v>19.37</v>
      </c>
    </row>
    <row r="580" spans="1:82" x14ac:dyDescent="0.3">
      <c r="A580" t="s">
        <v>1379</v>
      </c>
      <c r="B580" t="s">
        <v>1380</v>
      </c>
      <c r="C580" t="s">
        <v>113</v>
      </c>
      <c r="D580" t="s">
        <v>44</v>
      </c>
      <c r="E580">
        <v>1748</v>
      </c>
      <c r="F580">
        <v>978</v>
      </c>
      <c r="G580">
        <v>16536</v>
      </c>
      <c r="H580">
        <v>166</v>
      </c>
      <c r="I580">
        <v>166</v>
      </c>
      <c r="J580">
        <v>166</v>
      </c>
      <c r="L580">
        <v>166</v>
      </c>
      <c r="M580">
        <v>55</v>
      </c>
      <c r="N580">
        <v>977</v>
      </c>
      <c r="O580">
        <v>978</v>
      </c>
      <c r="P580">
        <v>6815</v>
      </c>
      <c r="Q580">
        <v>166</v>
      </c>
      <c r="R580">
        <v>978</v>
      </c>
      <c r="S580">
        <v>166</v>
      </c>
      <c r="T580">
        <v>978</v>
      </c>
      <c r="U580">
        <v>9721</v>
      </c>
      <c r="V580">
        <v>166</v>
      </c>
      <c r="W580">
        <v>1715</v>
      </c>
      <c r="Y580">
        <v>166</v>
      </c>
      <c r="Z580">
        <v>166</v>
      </c>
      <c r="AA580">
        <v>402</v>
      </c>
      <c r="AB580">
        <v>7124</v>
      </c>
      <c r="AC580">
        <v>166</v>
      </c>
      <c r="AD580">
        <v>1313</v>
      </c>
      <c r="AE580">
        <v>685</v>
      </c>
      <c r="AF580">
        <v>396</v>
      </c>
      <c r="AG580">
        <v>166</v>
      </c>
      <c r="AH580">
        <v>532</v>
      </c>
      <c r="AI580">
        <v>532</v>
      </c>
      <c r="AJ580">
        <v>287</v>
      </c>
      <c r="AK580">
        <v>166</v>
      </c>
      <c r="AL580">
        <v>166</v>
      </c>
      <c r="AM580">
        <v>166</v>
      </c>
      <c r="AN580">
        <v>166</v>
      </c>
      <c r="AO580">
        <f t="shared" ref="AO580:AO643" si="257">AE580*(1-AI580/AH580)</f>
        <v>0</v>
      </c>
      <c r="AP580">
        <f t="shared" ref="AP580:AP643" si="258">E580-N580</f>
        <v>771</v>
      </c>
      <c r="AQ580">
        <f t="shared" ref="AQ580:AQ643" si="259" xml:space="preserve"> G580-K580</f>
        <v>16536</v>
      </c>
      <c r="AS580">
        <f t="shared" si="234"/>
        <v>15559</v>
      </c>
      <c r="AT580">
        <f t="shared" si="235"/>
        <v>9721</v>
      </c>
      <c r="AU580" s="3">
        <f t="shared" si="236"/>
        <v>19360000000</v>
      </c>
      <c r="AV580">
        <f t="shared" si="237"/>
        <v>0</v>
      </c>
      <c r="AW580">
        <f t="shared" si="238"/>
        <v>4.4025965679028216E-2</v>
      </c>
      <c r="AX580">
        <f t="shared" si="239"/>
        <v>0</v>
      </c>
      <c r="AY580">
        <f t="shared" si="240"/>
        <v>4.1424770198355103E-2</v>
      </c>
      <c r="AZ580">
        <f t="shared" si="241"/>
        <v>6.4024675203290027E-2</v>
      </c>
      <c r="BB580">
        <f t="shared" si="242"/>
        <v>1.0669066135355742E-2</v>
      </c>
      <c r="BD580">
        <f t="shared" si="243"/>
        <v>42.915662650602407</v>
      </c>
      <c r="BF580">
        <f t="shared" si="244"/>
        <v>0.72046925566343045</v>
      </c>
      <c r="BG580">
        <f t="shared" si="245"/>
        <v>1.7010595617734801</v>
      </c>
      <c r="BI580">
        <f t="shared" si="246"/>
        <v>-6981</v>
      </c>
      <c r="BL580">
        <f t="shared" si="247"/>
        <v>1.0669066135355742E-2</v>
      </c>
      <c r="BM580">
        <f>CD580/U580</f>
        <v>1.9915646538421973E-3</v>
      </c>
      <c r="BN580">
        <f>CD580/(U580-K580-J580)</f>
        <v>2.0261643118785976E-3</v>
      </c>
      <c r="BP580">
        <f t="shared" si="248"/>
        <v>5.5586749017405949E-2</v>
      </c>
      <c r="BR580">
        <f t="shared" si="249"/>
        <v>0</v>
      </c>
      <c r="BT580">
        <f t="shared" si="250"/>
        <v>9.6153846153846159E-2</v>
      </c>
      <c r="BU580">
        <f t="shared" si="251"/>
        <v>0.58786889211417515</v>
      </c>
      <c r="BW580">
        <f t="shared" si="252"/>
        <v>0.17642217878819053</v>
      </c>
      <c r="BX580">
        <f t="shared" si="253"/>
        <v>4.8049584897077221E-3</v>
      </c>
      <c r="BY580">
        <f t="shared" si="254"/>
        <v>0.10846895784399987</v>
      </c>
      <c r="CA580">
        <f t="shared" si="255"/>
        <v>0.1699078812691914</v>
      </c>
      <c r="CB580">
        <f t="shared" si="256"/>
        <v>1.7328556806550666</v>
      </c>
      <c r="CD580" s="4">
        <v>19.36</v>
      </c>
    </row>
    <row r="581" spans="1:82" x14ac:dyDescent="0.3">
      <c r="A581" t="s">
        <v>1381</v>
      </c>
      <c r="B581" t="s">
        <v>1382</v>
      </c>
      <c r="C581" t="s">
        <v>969</v>
      </c>
      <c r="D581" t="s">
        <v>110</v>
      </c>
      <c r="E581">
        <v>216797392</v>
      </c>
      <c r="F581">
        <v>329779440</v>
      </c>
      <c r="G581">
        <v>546576832</v>
      </c>
      <c r="H581">
        <v>4</v>
      </c>
      <c r="K581">
        <v>4</v>
      </c>
      <c r="L581">
        <v>4</v>
      </c>
      <c r="M581">
        <v>4</v>
      </c>
      <c r="N581">
        <v>101897150</v>
      </c>
      <c r="O581">
        <v>100962714</v>
      </c>
      <c r="P581">
        <v>202859864</v>
      </c>
      <c r="S581">
        <v>7526159</v>
      </c>
      <c r="U581">
        <v>343716968</v>
      </c>
      <c r="V581">
        <v>4</v>
      </c>
      <c r="W581">
        <v>6</v>
      </c>
      <c r="X581">
        <v>2862119</v>
      </c>
      <c r="Y581">
        <v>9170230</v>
      </c>
      <c r="AB581">
        <v>100</v>
      </c>
      <c r="AD581">
        <v>45.1</v>
      </c>
      <c r="AE581">
        <v>37.4</v>
      </c>
      <c r="AF581">
        <v>32.4</v>
      </c>
      <c r="AG581">
        <v>4.5999999999999996</v>
      </c>
      <c r="AH581">
        <v>39.299999999999997</v>
      </c>
      <c r="AI581">
        <v>6.9</v>
      </c>
      <c r="AJ581">
        <v>33.9</v>
      </c>
      <c r="AK581">
        <v>145860529</v>
      </c>
      <c r="AL581">
        <v>1303106</v>
      </c>
      <c r="AM581">
        <v>2841334</v>
      </c>
      <c r="AN581">
        <v>144557423</v>
      </c>
      <c r="AO581">
        <f t="shared" si="257"/>
        <v>30.833587786259542</v>
      </c>
      <c r="AP581">
        <f t="shared" si="258"/>
        <v>114900242</v>
      </c>
      <c r="AQ581">
        <f t="shared" si="259"/>
        <v>546576828</v>
      </c>
      <c r="AS581">
        <f t="shared" si="234"/>
        <v>444679682</v>
      </c>
      <c r="AT581">
        <f t="shared" si="235"/>
        <v>343716964</v>
      </c>
      <c r="AU581" s="3">
        <f t="shared" si="236"/>
        <v>19230000000</v>
      </c>
      <c r="AV581">
        <f t="shared" si="237"/>
        <v>6.9338872528607106E-8</v>
      </c>
      <c r="AW581">
        <f t="shared" si="238"/>
        <v>8.4105484270810469E-8</v>
      </c>
      <c r="AX581">
        <f t="shared" si="239"/>
        <v>8.9706330082195828E-8</v>
      </c>
      <c r="AY581">
        <f t="shared" si="240"/>
        <v>6.8425878687810898E-8</v>
      </c>
      <c r="AZ581">
        <f t="shared" si="241"/>
        <v>1.0881045593303383E-7</v>
      </c>
      <c r="BB581">
        <f t="shared" si="242"/>
        <v>0.3280125782765132</v>
      </c>
      <c r="BD581" t="e">
        <f t="shared" si="243"/>
        <v>#DIV/0!</v>
      </c>
      <c r="BF581">
        <f t="shared" si="244"/>
        <v>4.135310365670691E-7</v>
      </c>
      <c r="BG581">
        <f t="shared" si="245"/>
        <v>1.5901944997955411</v>
      </c>
      <c r="BI581">
        <f t="shared" si="246"/>
        <v>-205721983</v>
      </c>
      <c r="BL581">
        <f t="shared" si="247"/>
        <v>0.3280125782765132</v>
      </c>
      <c r="BM581">
        <f>CD581/U581</f>
        <v>5.5947194320648147E-8</v>
      </c>
      <c r="BN581">
        <f>CD581/(U581-K581-J581)</f>
        <v>5.5947194971732615E-8</v>
      </c>
      <c r="BP581">
        <f t="shared" si="248"/>
        <v>0.32400000000000001</v>
      </c>
      <c r="BR581">
        <f t="shared" si="249"/>
        <v>6.9338872528607106E-8</v>
      </c>
      <c r="BT581">
        <f t="shared" si="250"/>
        <v>0.374</v>
      </c>
      <c r="BU581">
        <f t="shared" si="251"/>
        <v>0.62361744048456114</v>
      </c>
      <c r="BW581">
        <f t="shared" si="252"/>
        <v>1.74562228769573E-8</v>
      </c>
      <c r="BX581">
        <f t="shared" si="253"/>
        <v>6.566697430560324E-2</v>
      </c>
      <c r="BY581">
        <f t="shared" si="254"/>
        <v>1149002.4412760993</v>
      </c>
      <c r="CA581">
        <f t="shared" si="255"/>
        <v>3.9255268670419142E-8</v>
      </c>
      <c r="CB581">
        <f t="shared" si="256"/>
        <v>2.1276099282462759</v>
      </c>
      <c r="CD581" s="4">
        <v>19.23</v>
      </c>
    </row>
    <row r="582" spans="1:82" x14ac:dyDescent="0.3">
      <c r="A582" t="s">
        <v>1383</v>
      </c>
      <c r="B582" t="s">
        <v>1384</v>
      </c>
      <c r="C582" t="s">
        <v>446</v>
      </c>
      <c r="D582" t="s">
        <v>110</v>
      </c>
      <c r="F582">
        <v>-4</v>
      </c>
      <c r="G582">
        <v>42516480</v>
      </c>
      <c r="H582">
        <v>3741.8</v>
      </c>
      <c r="K582">
        <v>38387</v>
      </c>
      <c r="O582">
        <v>-4</v>
      </c>
      <c r="P582">
        <v>51698690</v>
      </c>
      <c r="Q582">
        <v>628</v>
      </c>
      <c r="R582">
        <v>18.5</v>
      </c>
      <c r="T582">
        <v>19656808</v>
      </c>
      <c r="U582">
        <v>2756451</v>
      </c>
      <c r="W582">
        <v>1705725</v>
      </c>
      <c r="Y582">
        <v>594493</v>
      </c>
      <c r="AA582">
        <v>459984</v>
      </c>
      <c r="AB582">
        <v>1335577</v>
      </c>
      <c r="AF582">
        <v>91676</v>
      </c>
      <c r="AH582">
        <v>149474</v>
      </c>
      <c r="AI582">
        <v>57798</v>
      </c>
      <c r="AJ582">
        <v>283215</v>
      </c>
      <c r="AK582">
        <v>132.6</v>
      </c>
      <c r="AM582">
        <v>61424</v>
      </c>
      <c r="AO582">
        <f t="shared" si="257"/>
        <v>0</v>
      </c>
      <c r="AP582">
        <f t="shared" si="258"/>
        <v>0</v>
      </c>
      <c r="AQ582">
        <f t="shared" si="259"/>
        <v>42478093</v>
      </c>
      <c r="AS582">
        <f t="shared" si="234"/>
        <v>42516480</v>
      </c>
      <c r="AT582">
        <f t="shared" si="235"/>
        <v>2718064</v>
      </c>
      <c r="AU582" s="3">
        <f t="shared" si="236"/>
        <v>19180000000</v>
      </c>
      <c r="AV582">
        <f t="shared" si="237"/>
        <v>0</v>
      </c>
      <c r="AW582">
        <f t="shared" si="238"/>
        <v>0</v>
      </c>
      <c r="AX582">
        <f t="shared" si="239"/>
        <v>0</v>
      </c>
      <c r="AY582">
        <f t="shared" si="240"/>
        <v>0</v>
      </c>
      <c r="AZ582">
        <f t="shared" si="241"/>
        <v>0</v>
      </c>
      <c r="BB582">
        <f t="shared" si="242"/>
        <v>3.1187906430635835E-6</v>
      </c>
      <c r="BD582" t="e">
        <f t="shared" si="243"/>
        <v>#DIV/0!</v>
      </c>
      <c r="BF582">
        <f t="shared" si="244"/>
        <v>0.48441413479211382</v>
      </c>
      <c r="BG582">
        <f t="shared" si="245"/>
        <v>15.424355448364581</v>
      </c>
      <c r="BI582">
        <f t="shared" si="246"/>
        <v>-39760029</v>
      </c>
      <c r="BL582">
        <f t="shared" si="247"/>
        <v>3.1187906430635835E-6</v>
      </c>
      <c r="BM582">
        <f>CD582/U582</f>
        <v>6.9582227291542637E-6</v>
      </c>
      <c r="BN582">
        <f>CD582/(U582-K582-J582)</f>
        <v>7.0564931510074814E-6</v>
      </c>
      <c r="BP582">
        <f t="shared" si="248"/>
        <v>6.8641493526767836E-2</v>
      </c>
      <c r="BR582">
        <f t="shared" si="249"/>
        <v>0</v>
      </c>
      <c r="BT582">
        <f t="shared" si="250"/>
        <v>0</v>
      </c>
      <c r="BU582">
        <f t="shared" si="251"/>
        <v>6.3929657394026979E-2</v>
      </c>
      <c r="BW582">
        <f t="shared" si="252"/>
        <v>0.61881201588564427</v>
      </c>
      <c r="BX582" t="e">
        <f t="shared" si="253"/>
        <v>#DIV/0!</v>
      </c>
      <c r="BY582" t="e">
        <f t="shared" si="254"/>
        <v>#DIV/0!</v>
      </c>
      <c r="CA582" t="e">
        <f t="shared" si="255"/>
        <v>#DIV/0!</v>
      </c>
      <c r="CB582" t="e">
        <f t="shared" si="256"/>
        <v>#DIV/0!</v>
      </c>
      <c r="CD582" s="4">
        <v>19.18</v>
      </c>
    </row>
    <row r="583" spans="1:82" x14ac:dyDescent="0.3">
      <c r="A583" t="s">
        <v>1385</v>
      </c>
      <c r="B583" t="s">
        <v>1386</v>
      </c>
      <c r="C583" t="s">
        <v>1387</v>
      </c>
      <c r="D583" t="s">
        <v>44</v>
      </c>
      <c r="E583">
        <v>1295534</v>
      </c>
      <c r="G583">
        <v>2226294</v>
      </c>
      <c r="H583">
        <v>547992</v>
      </c>
      <c r="I583">
        <v>55409</v>
      </c>
      <c r="J583">
        <v>372214</v>
      </c>
      <c r="K583">
        <v>9005</v>
      </c>
      <c r="L583">
        <v>4157</v>
      </c>
      <c r="N583">
        <v>837635</v>
      </c>
      <c r="O583">
        <v>34721</v>
      </c>
      <c r="P583">
        <v>883562</v>
      </c>
      <c r="S583">
        <v>15209</v>
      </c>
      <c r="U583">
        <v>2226294</v>
      </c>
      <c r="W583">
        <v>624053</v>
      </c>
      <c r="Y583">
        <v>8</v>
      </c>
      <c r="AA583">
        <v>12244</v>
      </c>
      <c r="AB583">
        <v>980497</v>
      </c>
      <c r="AC583">
        <v>397136</v>
      </c>
      <c r="AD583">
        <v>583361</v>
      </c>
      <c r="AE583">
        <v>-52573</v>
      </c>
      <c r="AF583">
        <v>-6103</v>
      </c>
      <c r="AG583">
        <v>269381</v>
      </c>
      <c r="AH583">
        <v>-26838</v>
      </c>
      <c r="AI583">
        <v>-20735</v>
      </c>
      <c r="AJ583">
        <v>4489</v>
      </c>
      <c r="AK583">
        <v>195748</v>
      </c>
      <c r="AL583">
        <v>-6362</v>
      </c>
      <c r="AM583">
        <v>22309</v>
      </c>
      <c r="AN583">
        <v>177221</v>
      </c>
      <c r="AO583">
        <f t="shared" si="257"/>
        <v>-11955.176205380429</v>
      </c>
      <c r="AP583">
        <f t="shared" si="258"/>
        <v>457899</v>
      </c>
      <c r="AQ583">
        <f t="shared" si="259"/>
        <v>2217289</v>
      </c>
      <c r="AS583">
        <f t="shared" si="234"/>
        <v>1388659</v>
      </c>
      <c r="AT583">
        <f t="shared" si="235"/>
        <v>2217289</v>
      </c>
      <c r="AU583" s="3">
        <f t="shared" si="236"/>
        <v>19170000000</v>
      </c>
      <c r="AV583">
        <f t="shared" si="237"/>
        <v>-8.6091518546888967E-3</v>
      </c>
      <c r="AW583">
        <f t="shared" si="238"/>
        <v>-3.7858826392944557E-2</v>
      </c>
      <c r="AX583">
        <f t="shared" si="239"/>
        <v>-5.3699898600007134E-3</v>
      </c>
      <c r="AY583">
        <f t="shared" si="240"/>
        <v>-2.3614581003227785E-2</v>
      </c>
      <c r="AZ583">
        <f t="shared" si="241"/>
        <v>-2.3614581003227785E-2</v>
      </c>
      <c r="BB583">
        <f t="shared" si="242"/>
        <v>0.14096189201236589</v>
      </c>
      <c r="BD583">
        <f t="shared" si="243"/>
        <v>17.695627064195346</v>
      </c>
      <c r="BF583">
        <f t="shared" si="244"/>
        <v>0.70607470948591411</v>
      </c>
      <c r="BG583">
        <f t="shared" si="245"/>
        <v>1</v>
      </c>
      <c r="BI583">
        <f t="shared" si="246"/>
        <v>-372214</v>
      </c>
      <c r="BL583">
        <f t="shared" si="247"/>
        <v>0.14096189201236589</v>
      </c>
      <c r="BM583">
        <f>CD583/U583</f>
        <v>8.6107225730294395E-6</v>
      </c>
      <c r="BN583">
        <f>CD583/(U583-K583-J583)</f>
        <v>1.0389821551969433E-5</v>
      </c>
      <c r="BP583">
        <f t="shared" si="248"/>
        <v>-6.2243943632667919E-3</v>
      </c>
      <c r="BR583">
        <f t="shared" si="249"/>
        <v>-8.6091518546888967E-3</v>
      </c>
      <c r="BT583">
        <f t="shared" si="250"/>
        <v>-5.3618726013440123E-2</v>
      </c>
      <c r="BU583">
        <f t="shared" si="251"/>
        <v>0.99595516135784401</v>
      </c>
      <c r="BW583">
        <f t="shared" si="252"/>
        <v>0.28031023755173395</v>
      </c>
      <c r="BX583">
        <f t="shared" si="253"/>
        <v>-3.6062105644319597E-4</v>
      </c>
      <c r="BY583">
        <f t="shared" si="254"/>
        <v>0.46700861568873414</v>
      </c>
      <c r="CA583">
        <f t="shared" si="255"/>
        <v>0.6542133506837704</v>
      </c>
      <c r="CB583">
        <f t="shared" si="256"/>
        <v>1.5466569567890549</v>
      </c>
      <c r="CD583" s="4">
        <v>19.170000000000002</v>
      </c>
    </row>
    <row r="584" spans="1:82" x14ac:dyDescent="0.3">
      <c r="A584" t="s">
        <v>1388</v>
      </c>
      <c r="B584" t="s">
        <v>1389</v>
      </c>
      <c r="C584" t="s">
        <v>274</v>
      </c>
      <c r="D584" t="s">
        <v>44</v>
      </c>
      <c r="G584">
        <v>81943</v>
      </c>
      <c r="J584">
        <v>347</v>
      </c>
      <c r="K584">
        <v>120</v>
      </c>
      <c r="L584">
        <v>119</v>
      </c>
      <c r="N584">
        <v>143</v>
      </c>
      <c r="P584">
        <v>64006</v>
      </c>
      <c r="Q584">
        <v>5</v>
      </c>
      <c r="R584">
        <v>8939</v>
      </c>
      <c r="S584">
        <v>12</v>
      </c>
      <c r="T584">
        <v>8944</v>
      </c>
      <c r="U584">
        <v>17937</v>
      </c>
      <c r="W584">
        <v>16459</v>
      </c>
      <c r="AA584">
        <v>1867</v>
      </c>
      <c r="AB584">
        <v>806</v>
      </c>
      <c r="AE584">
        <v>1086</v>
      </c>
      <c r="AF584">
        <v>959</v>
      </c>
      <c r="AH584">
        <v>1211</v>
      </c>
      <c r="AI584">
        <v>-252</v>
      </c>
      <c r="AJ584">
        <v>2181</v>
      </c>
      <c r="AK584">
        <v>3025</v>
      </c>
      <c r="AL584">
        <v>15623</v>
      </c>
      <c r="AM584">
        <v>429</v>
      </c>
      <c r="AN584">
        <v>-12598</v>
      </c>
      <c r="AO584">
        <f t="shared" si="257"/>
        <v>1311.9884393063585</v>
      </c>
      <c r="AP584">
        <f t="shared" si="258"/>
        <v>-143</v>
      </c>
      <c r="AQ584">
        <f t="shared" si="259"/>
        <v>81823</v>
      </c>
      <c r="AS584">
        <f t="shared" si="234"/>
        <v>81800</v>
      </c>
      <c r="AT584">
        <f t="shared" si="235"/>
        <v>17817</v>
      </c>
      <c r="AU584" s="3">
        <f t="shared" si="236"/>
        <v>19150000000</v>
      </c>
      <c r="AV584">
        <f t="shared" si="237"/>
        <v>1.6038978475627855E-2</v>
      </c>
      <c r="AW584">
        <f t="shared" si="238"/>
        <v>1.3276283618581908E-2</v>
      </c>
      <c r="AX584">
        <f t="shared" si="239"/>
        <v>4.8807277977246329E-2</v>
      </c>
      <c r="AY584">
        <f t="shared" si="240"/>
        <v>1.3253114970162187E-2</v>
      </c>
      <c r="AZ584">
        <f t="shared" si="241"/>
        <v>4.0400282727577098E-2</v>
      </c>
      <c r="BB584">
        <f t="shared" si="242"/>
        <v>3.6980440097799508E-2</v>
      </c>
      <c r="BD584" t="e">
        <f t="shared" si="243"/>
        <v>#DIV/0!</v>
      </c>
      <c r="BF584">
        <f t="shared" si="244"/>
        <v>3.0144363826763408E-2</v>
      </c>
      <c r="BG584">
        <f t="shared" si="245"/>
        <v>4.568378212633105</v>
      </c>
      <c r="BI584">
        <f t="shared" si="246"/>
        <v>-64353</v>
      </c>
      <c r="BL584">
        <f t="shared" si="247"/>
        <v>3.6980440097799508E-2</v>
      </c>
      <c r="BM584">
        <f>CD584/U584</f>
        <v>1.0676255784133355E-3</v>
      </c>
      <c r="BN584">
        <f>CD584/(U584-K584-J584)</f>
        <v>1.0961648540354894E-3</v>
      </c>
      <c r="BP584">
        <f t="shared" si="248"/>
        <v>1.1898263027295286</v>
      </c>
      <c r="BR584">
        <f t="shared" si="249"/>
        <v>1.6038978475627855E-2</v>
      </c>
      <c r="BT584">
        <f t="shared" si="250"/>
        <v>1.347394540942928</v>
      </c>
      <c r="BU584">
        <f t="shared" si="251"/>
        <v>0.21743162930329618</v>
      </c>
      <c r="BW584">
        <f t="shared" si="252"/>
        <v>0.9176004906060099</v>
      </c>
      <c r="BX584">
        <f t="shared" si="253"/>
        <v>0</v>
      </c>
      <c r="BY584">
        <f t="shared" si="254"/>
        <v>-0.17741935483870969</v>
      </c>
      <c r="CA584">
        <f t="shared" si="255"/>
        <v>0</v>
      </c>
      <c r="CB584">
        <f t="shared" si="256"/>
        <v>0</v>
      </c>
      <c r="CD584" s="4">
        <v>19.149999999999999</v>
      </c>
    </row>
    <row r="585" spans="1:82" x14ac:dyDescent="0.3">
      <c r="A585" t="s">
        <v>1390</v>
      </c>
      <c r="B585" t="s">
        <v>1391</v>
      </c>
      <c r="C585" t="s">
        <v>148</v>
      </c>
      <c r="D585" t="s">
        <v>44</v>
      </c>
      <c r="E585">
        <v>3321</v>
      </c>
      <c r="G585">
        <v>17</v>
      </c>
      <c r="H585">
        <v>2038</v>
      </c>
      <c r="L585">
        <v>951</v>
      </c>
      <c r="M585">
        <v>46</v>
      </c>
      <c r="N585">
        <v>1136</v>
      </c>
      <c r="P585">
        <v>8495</v>
      </c>
      <c r="Q585">
        <v>575</v>
      </c>
      <c r="R585">
        <v>3535</v>
      </c>
      <c r="S585">
        <v>833</v>
      </c>
      <c r="T585">
        <v>3535</v>
      </c>
      <c r="U585">
        <v>13122</v>
      </c>
      <c r="W585">
        <v>5857</v>
      </c>
      <c r="AA585">
        <v>12</v>
      </c>
      <c r="AB585">
        <v>-3454</v>
      </c>
      <c r="AE585">
        <v>1389</v>
      </c>
      <c r="AF585">
        <v>1121</v>
      </c>
      <c r="AH585">
        <v>1345</v>
      </c>
      <c r="AI585">
        <v>-145</v>
      </c>
      <c r="AJ585">
        <v>1122</v>
      </c>
      <c r="AK585">
        <v>2795</v>
      </c>
      <c r="AO585">
        <f t="shared" si="257"/>
        <v>1538.7434944237918</v>
      </c>
      <c r="AP585">
        <f t="shared" si="258"/>
        <v>2185</v>
      </c>
      <c r="AQ585">
        <f t="shared" si="259"/>
        <v>17</v>
      </c>
      <c r="AS585">
        <f t="shared" si="234"/>
        <v>-1119</v>
      </c>
      <c r="AT585">
        <f t="shared" si="235"/>
        <v>13122</v>
      </c>
      <c r="AU585" s="3">
        <f t="shared" si="236"/>
        <v>19100000000</v>
      </c>
      <c r="AV585">
        <f t="shared" si="237"/>
        <v>-1.3751058931401179</v>
      </c>
      <c r="AW585">
        <f t="shared" si="238"/>
        <v>-1.2412868632707774</v>
      </c>
      <c r="AX585">
        <f t="shared" si="239"/>
        <v>9.2378189015056247E-2</v>
      </c>
      <c r="AY585">
        <f t="shared" si="240"/>
        <v>81.705882352941174</v>
      </c>
      <c r="AZ585">
        <f t="shared" si="241"/>
        <v>8.3388365251846064E-2</v>
      </c>
      <c r="BB585">
        <f t="shared" si="242"/>
        <v>-2.4977658623771224</v>
      </c>
      <c r="BD585" t="e">
        <f t="shared" si="243"/>
        <v>#DIV/0!</v>
      </c>
      <c r="BF585">
        <f t="shared" si="244"/>
        <v>-0.21458747514910537</v>
      </c>
      <c r="BG585">
        <f t="shared" si="245"/>
        <v>1.2955342173449169E-3</v>
      </c>
      <c r="BI585">
        <f t="shared" si="246"/>
        <v>13105</v>
      </c>
      <c r="BL585">
        <f t="shared" si="247"/>
        <v>-2.4977658623771224</v>
      </c>
      <c r="BM585">
        <f>CD585/U585</f>
        <v>1.4555707971345832E-3</v>
      </c>
      <c r="BN585">
        <f>CD585/(U585-K585-J585)</f>
        <v>1.4555707971345832E-3</v>
      </c>
      <c r="BP585">
        <f t="shared" si="248"/>
        <v>-0.32455124493341053</v>
      </c>
      <c r="BR585">
        <f t="shared" si="249"/>
        <v>-1.3751058931401177</v>
      </c>
      <c r="BT585">
        <f t="shared" si="250"/>
        <v>-0.40214244354371742</v>
      </c>
      <c r="BU585">
        <f t="shared" si="251"/>
        <v>771.88235294117646</v>
      </c>
      <c r="BW585">
        <f t="shared" si="252"/>
        <v>0.44634964182289283</v>
      </c>
      <c r="BX585">
        <f t="shared" si="253"/>
        <v>4.1721111683481801E-3</v>
      </c>
      <c r="BY585">
        <f t="shared" si="254"/>
        <v>-0.63343454618853834</v>
      </c>
      <c r="CA585">
        <f t="shared" si="255"/>
        <v>1.7940140845070423</v>
      </c>
      <c r="CB585">
        <f t="shared" si="256"/>
        <v>2.8829225352112675</v>
      </c>
      <c r="CD585" s="4">
        <v>19.100000000000001</v>
      </c>
    </row>
    <row r="586" spans="1:82" x14ac:dyDescent="0.3">
      <c r="A586" t="s">
        <v>1392</v>
      </c>
      <c r="B586" t="s">
        <v>1393</v>
      </c>
      <c r="C586" t="s">
        <v>589</v>
      </c>
      <c r="D586" t="s">
        <v>252</v>
      </c>
      <c r="AO586" t="e">
        <f t="shared" si="257"/>
        <v>#DIV/0!</v>
      </c>
      <c r="AP586">
        <f t="shared" si="258"/>
        <v>0</v>
      </c>
      <c r="AQ586">
        <f t="shared" si="259"/>
        <v>0</v>
      </c>
      <c r="AS586">
        <f t="shared" si="234"/>
        <v>0</v>
      </c>
      <c r="AT586">
        <f t="shared" si="235"/>
        <v>0</v>
      </c>
      <c r="AU586" s="3">
        <f t="shared" si="236"/>
        <v>19030000000</v>
      </c>
      <c r="AV586" t="e">
        <f t="shared" si="237"/>
        <v>#DIV/0!</v>
      </c>
      <c r="AW586" t="e">
        <f t="shared" si="238"/>
        <v>#DIV/0!</v>
      </c>
      <c r="AX586" t="e">
        <f t="shared" si="239"/>
        <v>#DIV/0!</v>
      </c>
      <c r="AY586" t="e">
        <f t="shared" si="240"/>
        <v>#DIV/0!</v>
      </c>
      <c r="AZ586" t="e">
        <f t="shared" si="241"/>
        <v>#DIV/0!</v>
      </c>
      <c r="BB586" t="e">
        <f t="shared" si="242"/>
        <v>#DIV/0!</v>
      </c>
      <c r="BD586" t="e">
        <f t="shared" si="243"/>
        <v>#DIV/0!</v>
      </c>
      <c r="BF586" t="e">
        <f t="shared" si="244"/>
        <v>#DIV/0!</v>
      </c>
      <c r="BG586" t="e">
        <f t="shared" si="245"/>
        <v>#DIV/0!</v>
      </c>
      <c r="BI586">
        <f t="shared" si="246"/>
        <v>0</v>
      </c>
      <c r="BL586" t="e">
        <f t="shared" si="247"/>
        <v>#DIV/0!</v>
      </c>
      <c r="BM586" t="e">
        <f>CD586/U586</f>
        <v>#DIV/0!</v>
      </c>
      <c r="BN586" t="e">
        <f>CD586/(U586-K586-J586)</f>
        <v>#DIV/0!</v>
      </c>
      <c r="BP586" t="e">
        <f t="shared" si="248"/>
        <v>#DIV/0!</v>
      </c>
      <c r="BR586" t="e">
        <f t="shared" si="249"/>
        <v>#DIV/0!</v>
      </c>
      <c r="BT586" t="e">
        <f t="shared" si="250"/>
        <v>#DIV/0!</v>
      </c>
      <c r="BU586" t="e">
        <f t="shared" si="251"/>
        <v>#DIV/0!</v>
      </c>
      <c r="BW586" t="e">
        <f t="shared" si="252"/>
        <v>#DIV/0!</v>
      </c>
      <c r="BX586" t="e">
        <f t="shared" si="253"/>
        <v>#DIV/0!</v>
      </c>
      <c r="BY586" t="e">
        <f t="shared" si="254"/>
        <v>#DIV/0!</v>
      </c>
      <c r="CA586" t="e">
        <f t="shared" si="255"/>
        <v>#DIV/0!</v>
      </c>
      <c r="CB586" t="e">
        <f t="shared" si="256"/>
        <v>#DIV/0!</v>
      </c>
      <c r="CD586" s="4">
        <v>19.03</v>
      </c>
    </row>
    <row r="587" spans="1:82" x14ac:dyDescent="0.3">
      <c r="A587" t="s">
        <v>1394</v>
      </c>
      <c r="B587" t="s">
        <v>1395</v>
      </c>
      <c r="C587" t="s">
        <v>446</v>
      </c>
      <c r="D587" t="s">
        <v>44</v>
      </c>
      <c r="E587">
        <v>1012853</v>
      </c>
      <c r="G587">
        <v>8208118</v>
      </c>
      <c r="H587">
        <v>326662</v>
      </c>
      <c r="I587">
        <v>5413244</v>
      </c>
      <c r="J587">
        <v>1244893</v>
      </c>
      <c r="L587">
        <v>180746</v>
      </c>
      <c r="M587">
        <v>480034</v>
      </c>
      <c r="N587">
        <v>1101693</v>
      </c>
      <c r="O587">
        <v>69380</v>
      </c>
      <c r="P587">
        <v>4699448</v>
      </c>
      <c r="R587">
        <v>2692083</v>
      </c>
      <c r="S587">
        <v>620447</v>
      </c>
      <c r="T587">
        <v>2692083</v>
      </c>
      <c r="U587">
        <v>8208118</v>
      </c>
      <c r="W587">
        <v>3459065</v>
      </c>
      <c r="Y587">
        <v>49605</v>
      </c>
      <c r="AB587">
        <v>1236694</v>
      </c>
      <c r="AC587">
        <v>38.68</v>
      </c>
      <c r="AD587">
        <v>1236655.32</v>
      </c>
      <c r="AF587">
        <v>546520</v>
      </c>
      <c r="AH587">
        <v>712449</v>
      </c>
      <c r="AI587">
        <v>15460</v>
      </c>
      <c r="AK587">
        <v>1090854</v>
      </c>
      <c r="AM587">
        <v>3122203</v>
      </c>
      <c r="AO587">
        <f t="shared" si="257"/>
        <v>0</v>
      </c>
      <c r="AP587">
        <f t="shared" si="258"/>
        <v>-88840</v>
      </c>
      <c r="AQ587">
        <f t="shared" si="259"/>
        <v>8208118</v>
      </c>
      <c r="AS587">
        <f t="shared" si="234"/>
        <v>7106425</v>
      </c>
      <c r="AT587">
        <f t="shared" si="235"/>
        <v>8208118</v>
      </c>
      <c r="AU587" s="3">
        <f t="shared" si="236"/>
        <v>19000000000</v>
      </c>
      <c r="AV587">
        <f t="shared" si="237"/>
        <v>0</v>
      </c>
      <c r="AW587">
        <f t="shared" si="238"/>
        <v>0</v>
      </c>
      <c r="AX587">
        <f t="shared" si="239"/>
        <v>0</v>
      </c>
      <c r="AY587">
        <f t="shared" si="240"/>
        <v>0</v>
      </c>
      <c r="AZ587">
        <f t="shared" si="241"/>
        <v>0</v>
      </c>
      <c r="BB587">
        <f t="shared" si="242"/>
        <v>0.15350249949869307</v>
      </c>
      <c r="BD587">
        <f t="shared" si="243"/>
        <v>0.22845709522792618</v>
      </c>
      <c r="BF587">
        <f t="shared" si="244"/>
        <v>0.12621248051233921</v>
      </c>
      <c r="BG587">
        <f t="shared" si="245"/>
        <v>1</v>
      </c>
      <c r="BI587">
        <f t="shared" si="246"/>
        <v>-1244893</v>
      </c>
      <c r="BL587">
        <f t="shared" si="247"/>
        <v>0.15350249949869307</v>
      </c>
      <c r="BM587">
        <f>CD587/U587</f>
        <v>2.3147815370100675E-6</v>
      </c>
      <c r="BN587">
        <f>CD587/(U587-K587-J587)</f>
        <v>2.7286207181298895E-6</v>
      </c>
      <c r="BP587">
        <f t="shared" si="248"/>
        <v>0.44192015163007181</v>
      </c>
      <c r="BR587">
        <f t="shared" si="249"/>
        <v>0</v>
      </c>
      <c r="BT587">
        <f t="shared" si="250"/>
        <v>0</v>
      </c>
      <c r="BU587">
        <f t="shared" si="251"/>
        <v>1</v>
      </c>
      <c r="BW587">
        <f t="shared" si="252"/>
        <v>0.42141998933251201</v>
      </c>
      <c r="BX587">
        <f t="shared" si="253"/>
        <v>1.4274786806720646E-6</v>
      </c>
      <c r="BY587">
        <f t="shared" si="254"/>
        <v>-7.1836296095437929E-2</v>
      </c>
      <c r="CA587">
        <f t="shared" si="255"/>
        <v>0.29650910008505094</v>
      </c>
      <c r="CB587">
        <f t="shared" si="256"/>
        <v>0.48363654847584581</v>
      </c>
      <c r="CD587" s="4">
        <v>19</v>
      </c>
    </row>
    <row r="588" spans="1:82" x14ac:dyDescent="0.3">
      <c r="A588" t="s">
        <v>1396</v>
      </c>
      <c r="B588" t="s">
        <v>1397</v>
      </c>
      <c r="C588" t="s">
        <v>716</v>
      </c>
      <c r="D588" t="s">
        <v>44</v>
      </c>
      <c r="E588">
        <v>12841</v>
      </c>
      <c r="F588">
        <v>577</v>
      </c>
      <c r="G588">
        <v>18381</v>
      </c>
      <c r="H588">
        <v>2289</v>
      </c>
      <c r="I588">
        <v>2330</v>
      </c>
      <c r="J588">
        <v>1341</v>
      </c>
      <c r="K588">
        <v>343</v>
      </c>
      <c r="L588">
        <v>601</v>
      </c>
      <c r="M588">
        <v>5071</v>
      </c>
      <c r="N588">
        <v>9850</v>
      </c>
      <c r="P588">
        <v>13379</v>
      </c>
      <c r="Q588">
        <v>1209</v>
      </c>
      <c r="R588">
        <v>642</v>
      </c>
      <c r="S588">
        <v>5147</v>
      </c>
      <c r="T588">
        <v>1851</v>
      </c>
      <c r="U588">
        <v>5002</v>
      </c>
      <c r="V588">
        <v>200</v>
      </c>
      <c r="W588">
        <v>1284</v>
      </c>
      <c r="Y588">
        <v>398</v>
      </c>
      <c r="AA588">
        <v>224</v>
      </c>
      <c r="AB588">
        <v>25813</v>
      </c>
      <c r="AC588">
        <v>23584</v>
      </c>
      <c r="AD588">
        <v>2159</v>
      </c>
      <c r="AE588">
        <v>1169</v>
      </c>
      <c r="AF588">
        <v>838</v>
      </c>
      <c r="AH588">
        <v>1023</v>
      </c>
      <c r="AI588">
        <v>185</v>
      </c>
      <c r="AJ588">
        <v>809</v>
      </c>
      <c r="AK588">
        <v>1505</v>
      </c>
      <c r="AL588">
        <v>-438</v>
      </c>
      <c r="AM588">
        <v>439</v>
      </c>
      <c r="AN588">
        <v>1082</v>
      </c>
      <c r="AO588">
        <f t="shared" si="257"/>
        <v>957.59726295210157</v>
      </c>
      <c r="AP588">
        <f t="shared" si="258"/>
        <v>2991</v>
      </c>
      <c r="AQ588">
        <f t="shared" si="259"/>
        <v>18038</v>
      </c>
      <c r="AS588">
        <f t="shared" si="234"/>
        <v>8531</v>
      </c>
      <c r="AT588">
        <f t="shared" si="235"/>
        <v>4659</v>
      </c>
      <c r="AU588" s="3">
        <f t="shared" si="236"/>
        <v>18960000000</v>
      </c>
      <c r="AV588">
        <f t="shared" si="237"/>
        <v>0.11224912237159788</v>
      </c>
      <c r="AW588">
        <f t="shared" si="238"/>
        <v>0.13702965654671198</v>
      </c>
      <c r="AX588">
        <f t="shared" si="239"/>
        <v>0.13973402348637115</v>
      </c>
      <c r="AY588">
        <f t="shared" si="240"/>
        <v>6.3598280833469342E-2</v>
      </c>
      <c r="AZ588">
        <f t="shared" si="241"/>
        <v>0.17058222676200205</v>
      </c>
      <c r="BB588">
        <f t="shared" si="242"/>
        <v>0.17641542609307231</v>
      </c>
      <c r="BD588">
        <f t="shared" si="243"/>
        <v>11.07854077253219</v>
      </c>
      <c r="BF588">
        <f t="shared" si="244"/>
        <v>-8.612946279612947</v>
      </c>
      <c r="BG588">
        <f t="shared" si="245"/>
        <v>3.6747301079568171</v>
      </c>
      <c r="BI588">
        <f t="shared" si="246"/>
        <v>-14720</v>
      </c>
      <c r="BL588">
        <f t="shared" si="247"/>
        <v>0.17641542609307231</v>
      </c>
      <c r="BM588">
        <f>CD588/U588</f>
        <v>3.790483806477409E-3</v>
      </c>
      <c r="BN588">
        <f>CD588/(U588-K588-J588)</f>
        <v>5.7142857142857143E-3</v>
      </c>
      <c r="BP588">
        <f t="shared" si="248"/>
        <v>3.2464262193468409E-2</v>
      </c>
      <c r="BR588">
        <f t="shared" si="249"/>
        <v>0.11224912237159787</v>
      </c>
      <c r="BT588">
        <f t="shared" si="250"/>
        <v>4.5287258358191612E-2</v>
      </c>
      <c r="BU588">
        <f t="shared" si="251"/>
        <v>0.25346825526358741</v>
      </c>
      <c r="BW588">
        <f t="shared" si="252"/>
        <v>0.25669732107157139</v>
      </c>
      <c r="BX588">
        <f t="shared" si="253"/>
        <v>1.2186375586058175E-3</v>
      </c>
      <c r="BY588">
        <f t="shared" si="254"/>
        <v>0.11590240702310114</v>
      </c>
      <c r="CA588">
        <f t="shared" si="255"/>
        <v>0.23238578680203045</v>
      </c>
      <c r="CB588">
        <f t="shared" si="256"/>
        <v>0.78883248730964473</v>
      </c>
      <c r="CD588" s="4">
        <v>18.96</v>
      </c>
    </row>
    <row r="589" spans="1:82" x14ac:dyDescent="0.3">
      <c r="A589" t="s">
        <v>1398</v>
      </c>
      <c r="B589" t="s">
        <v>1399</v>
      </c>
      <c r="C589" t="s">
        <v>185</v>
      </c>
      <c r="D589" t="s">
        <v>44</v>
      </c>
      <c r="G589">
        <v>12927359</v>
      </c>
      <c r="H589">
        <v>9051</v>
      </c>
      <c r="L589">
        <v>17460</v>
      </c>
      <c r="P589">
        <v>7176120</v>
      </c>
      <c r="S589">
        <v>212747</v>
      </c>
      <c r="T589">
        <v>5611733</v>
      </c>
      <c r="U589">
        <v>5720390</v>
      </c>
      <c r="AA589">
        <v>24655</v>
      </c>
      <c r="AB589">
        <v>1774450</v>
      </c>
      <c r="AE589">
        <v>236605</v>
      </c>
      <c r="AF589">
        <v>811306</v>
      </c>
      <c r="AI589">
        <v>-929</v>
      </c>
      <c r="AJ589">
        <v>802089</v>
      </c>
      <c r="AK589">
        <v>1068305</v>
      </c>
      <c r="AM589">
        <v>580220</v>
      </c>
      <c r="AO589" t="e">
        <f t="shared" si="257"/>
        <v>#DIV/0!</v>
      </c>
      <c r="AP589">
        <f t="shared" si="258"/>
        <v>0</v>
      </c>
      <c r="AQ589">
        <f t="shared" si="259"/>
        <v>12927359</v>
      </c>
      <c r="AS589">
        <f t="shared" si="234"/>
        <v>12927359</v>
      </c>
      <c r="AT589">
        <f t="shared" si="235"/>
        <v>5720390</v>
      </c>
      <c r="AU589" s="3">
        <f t="shared" si="236"/>
        <v>18890000000</v>
      </c>
      <c r="AV589" t="e">
        <f t="shared" si="237"/>
        <v>#DIV/0!</v>
      </c>
      <c r="AW589">
        <f t="shared" si="238"/>
        <v>1.8302655631362911E-2</v>
      </c>
      <c r="AX589" t="e">
        <f t="shared" si="239"/>
        <v>#DIV/0!</v>
      </c>
      <c r="AY589">
        <f t="shared" si="240"/>
        <v>1.8302655631362911E-2</v>
      </c>
      <c r="AZ589">
        <f t="shared" si="241"/>
        <v>2.0879141534203255E-2</v>
      </c>
      <c r="BB589">
        <f t="shared" si="242"/>
        <v>8.2639075777194704E-2</v>
      </c>
      <c r="BD589" t="e">
        <f t="shared" si="243"/>
        <v>#DIV/0!</v>
      </c>
      <c r="BF589">
        <f t="shared" si="244"/>
        <v>0.31019738164705551</v>
      </c>
      <c r="BG589">
        <f t="shared" si="245"/>
        <v>2.2598737149040535</v>
      </c>
      <c r="BI589">
        <f t="shared" si="246"/>
        <v>-7206969</v>
      </c>
      <c r="BL589">
        <f t="shared" si="247"/>
        <v>8.2639075777194704E-2</v>
      </c>
      <c r="BM589">
        <f>CD589/U589</f>
        <v>3.3022224009202169E-6</v>
      </c>
      <c r="BN589">
        <f>CD589/(U589-K589-J589)</f>
        <v>3.3022224009202169E-6</v>
      </c>
      <c r="BP589">
        <f t="shared" si="248"/>
        <v>0.45721547521767308</v>
      </c>
      <c r="BR589" t="e">
        <f t="shared" si="249"/>
        <v>#DIV/0!</v>
      </c>
      <c r="BT589">
        <f t="shared" si="250"/>
        <v>0.13333990814055061</v>
      </c>
      <c r="BU589">
        <f t="shared" si="251"/>
        <v>0.4425026024263734</v>
      </c>
      <c r="BW589">
        <f t="shared" si="252"/>
        <v>0</v>
      </c>
      <c r="BX589" t="e">
        <f t="shared" si="253"/>
        <v>#DIV/0!</v>
      </c>
      <c r="BY589" t="e">
        <f t="shared" si="254"/>
        <v>#DIV/0!</v>
      </c>
      <c r="CA589" t="e">
        <f t="shared" si="255"/>
        <v>#DIV/0!</v>
      </c>
      <c r="CB589" t="e">
        <f t="shared" si="256"/>
        <v>#DIV/0!</v>
      </c>
      <c r="CD589" s="4">
        <v>18.89</v>
      </c>
    </row>
    <row r="590" spans="1:82" x14ac:dyDescent="0.3">
      <c r="A590" t="s">
        <v>1400</v>
      </c>
      <c r="B590" t="s">
        <v>1401</v>
      </c>
      <c r="C590" t="s">
        <v>1024</v>
      </c>
      <c r="D590" t="s">
        <v>110</v>
      </c>
      <c r="E590">
        <v>60659805</v>
      </c>
      <c r="F590">
        <v>10</v>
      </c>
      <c r="G590">
        <v>298242156</v>
      </c>
      <c r="H590">
        <v>-43</v>
      </c>
      <c r="J590">
        <v>-80</v>
      </c>
      <c r="K590">
        <v>-73</v>
      </c>
      <c r="L590">
        <v>-45</v>
      </c>
      <c r="M590">
        <v>-46</v>
      </c>
      <c r="N590">
        <v>39635471</v>
      </c>
      <c r="O590">
        <v>10</v>
      </c>
      <c r="P590">
        <v>298242156</v>
      </c>
      <c r="S590">
        <v>-84</v>
      </c>
      <c r="U590">
        <v>298242156</v>
      </c>
      <c r="W590">
        <v>12138221</v>
      </c>
      <c r="AB590">
        <v>133330428</v>
      </c>
      <c r="AC590">
        <v>129</v>
      </c>
      <c r="AD590">
        <v>46849274</v>
      </c>
      <c r="AE590">
        <v>38462997</v>
      </c>
      <c r="AF590">
        <v>18498875</v>
      </c>
      <c r="AH590">
        <v>30707415</v>
      </c>
      <c r="AI590">
        <v>10</v>
      </c>
      <c r="AK590">
        <v>45127516</v>
      </c>
      <c r="AL590">
        <v>143</v>
      </c>
      <c r="AM590">
        <v>7304525</v>
      </c>
      <c r="AN590">
        <v>45127373</v>
      </c>
      <c r="AO590">
        <f t="shared" si="257"/>
        <v>38462984.474361807</v>
      </c>
      <c r="AP590">
        <f t="shared" si="258"/>
        <v>21024334</v>
      </c>
      <c r="AQ590">
        <f t="shared" si="259"/>
        <v>298242229</v>
      </c>
      <c r="AS590">
        <f t="shared" si="234"/>
        <v>258606685</v>
      </c>
      <c r="AT590">
        <f t="shared" si="235"/>
        <v>298242229</v>
      </c>
      <c r="AU590" s="3">
        <f t="shared" si="236"/>
        <v>18880000000</v>
      </c>
      <c r="AV590">
        <f t="shared" si="237"/>
        <v>0.14873159398165522</v>
      </c>
      <c r="AW590">
        <f t="shared" si="238"/>
        <v>0.14873164241674572</v>
      </c>
      <c r="AX590">
        <f t="shared" si="239"/>
        <v>0.12896561971729378</v>
      </c>
      <c r="AY590">
        <f t="shared" si="240"/>
        <v>0.1289656617155088</v>
      </c>
      <c r="AZ590">
        <f t="shared" si="241"/>
        <v>0.1289656617155088</v>
      </c>
      <c r="BB590">
        <f t="shared" si="242"/>
        <v>0.17450251141032955</v>
      </c>
      <c r="BD590" t="e">
        <f t="shared" si="243"/>
        <v>#DIV/0!</v>
      </c>
      <c r="BF590">
        <f t="shared" si="244"/>
        <v>0.51557224052425399</v>
      </c>
      <c r="BG590">
        <f t="shared" si="245"/>
        <v>1</v>
      </c>
      <c r="BI590">
        <f t="shared" si="246"/>
        <v>80</v>
      </c>
      <c r="BL590">
        <f t="shared" si="247"/>
        <v>0.17450251141032955</v>
      </c>
      <c r="BM590">
        <f>CD590/U590</f>
        <v>6.330426339863235E-8</v>
      </c>
      <c r="BN590">
        <f>CD590/(U590-K590-J590)</f>
        <v>6.3304230923185348E-8</v>
      </c>
      <c r="BP590">
        <f t="shared" si="248"/>
        <v>0.13874458574452336</v>
      </c>
      <c r="BR590">
        <f t="shared" si="249"/>
        <v>0.1487315939816552</v>
      </c>
      <c r="BT590">
        <f t="shared" si="250"/>
        <v>0.28847876345225565</v>
      </c>
      <c r="BU590">
        <f t="shared" si="251"/>
        <v>1.0000002447675438</v>
      </c>
      <c r="BW590">
        <f t="shared" si="252"/>
        <v>4.0699212890614969E-2</v>
      </c>
      <c r="BX590">
        <f t="shared" si="253"/>
        <v>8.2731650792126528E-8</v>
      </c>
      <c r="BY590">
        <f t="shared" si="254"/>
        <v>0.15768595245523065</v>
      </c>
      <c r="CA590">
        <f t="shared" si="255"/>
        <v>-1.0848868176689512E-6</v>
      </c>
      <c r="CB590">
        <f t="shared" si="256"/>
        <v>1.5304435514340173</v>
      </c>
      <c r="CD590" s="4">
        <v>18.88</v>
      </c>
    </row>
    <row r="591" spans="1:82" x14ac:dyDescent="0.3">
      <c r="A591" t="s">
        <v>1402</v>
      </c>
      <c r="B591" t="s">
        <v>1403</v>
      </c>
      <c r="C591" t="s">
        <v>151</v>
      </c>
      <c r="D591" t="s">
        <v>110</v>
      </c>
      <c r="E591">
        <v>22814327</v>
      </c>
      <c r="F591">
        <v>102126346</v>
      </c>
      <c r="G591">
        <v>124940673</v>
      </c>
      <c r="H591">
        <v>3</v>
      </c>
      <c r="J591">
        <v>174439</v>
      </c>
      <c r="K591">
        <v>14</v>
      </c>
      <c r="L591">
        <v>5</v>
      </c>
      <c r="M591">
        <v>6</v>
      </c>
      <c r="N591">
        <v>24257939</v>
      </c>
      <c r="O591">
        <v>30883239</v>
      </c>
      <c r="P591">
        <v>55141178</v>
      </c>
      <c r="S591">
        <v>9230.6</v>
      </c>
      <c r="T591">
        <v>20746.5</v>
      </c>
      <c r="U591">
        <v>69799495</v>
      </c>
      <c r="AB591">
        <v>55845</v>
      </c>
      <c r="AC591">
        <v>-31352.1</v>
      </c>
      <c r="AD591">
        <v>24492.9</v>
      </c>
      <c r="AE591">
        <v>8673.5</v>
      </c>
      <c r="AH591">
        <v>6763.8</v>
      </c>
      <c r="AI591">
        <v>-1206.5</v>
      </c>
      <c r="AJ591">
        <v>5949766</v>
      </c>
      <c r="AL591">
        <v>12</v>
      </c>
      <c r="AM591">
        <v>26</v>
      </c>
      <c r="AO591">
        <f t="shared" si="257"/>
        <v>10220.644763298738</v>
      </c>
      <c r="AP591">
        <f t="shared" si="258"/>
        <v>-1443612</v>
      </c>
      <c r="AQ591">
        <f t="shared" si="259"/>
        <v>124940659</v>
      </c>
      <c r="AS591">
        <f t="shared" si="234"/>
        <v>100682734</v>
      </c>
      <c r="AT591">
        <f t="shared" si="235"/>
        <v>69799481</v>
      </c>
      <c r="AU591" s="3">
        <f t="shared" si="236"/>
        <v>18780000000</v>
      </c>
      <c r="AV591">
        <f t="shared" si="237"/>
        <v>1.015133812645447E-4</v>
      </c>
      <c r="AW591">
        <f t="shared" si="238"/>
        <v>8.6146846191125482E-5</v>
      </c>
      <c r="AX591">
        <f t="shared" si="239"/>
        <v>1.4638512476784741E-4</v>
      </c>
      <c r="AY591">
        <f t="shared" si="240"/>
        <v>6.9420948292794939E-5</v>
      </c>
      <c r="AZ591">
        <f t="shared" si="241"/>
        <v>1.2422615295594474E-4</v>
      </c>
      <c r="BB591">
        <f t="shared" si="242"/>
        <v>0</v>
      </c>
      <c r="BD591" t="e">
        <f t="shared" si="243"/>
        <v>#DIV/0!</v>
      </c>
      <c r="BF591">
        <f t="shared" si="244"/>
        <v>1.2262426870087619E-3</v>
      </c>
      <c r="BG591">
        <f t="shared" si="245"/>
        <v>1.7899939390678972</v>
      </c>
      <c r="BI591">
        <f t="shared" si="246"/>
        <v>-55315617</v>
      </c>
      <c r="BL591">
        <f t="shared" si="247"/>
        <v>0</v>
      </c>
      <c r="BM591">
        <f>CD591/U591</f>
        <v>2.6905638787214723E-7</v>
      </c>
      <c r="BN591">
        <f>CD591/(U591-K591-J591)</f>
        <v>2.6973053746955013E-7</v>
      </c>
      <c r="BP591">
        <f t="shared" si="248"/>
        <v>0</v>
      </c>
      <c r="BR591">
        <f t="shared" si="249"/>
        <v>1.0151338126454472E-4</v>
      </c>
      <c r="BT591">
        <f t="shared" si="250"/>
        <v>0.15531381502372638</v>
      </c>
      <c r="BU591">
        <f t="shared" si="251"/>
        <v>0.55866099744796471</v>
      </c>
      <c r="BW591">
        <f t="shared" si="252"/>
        <v>0</v>
      </c>
      <c r="BX591" t="e">
        <f t="shared" si="253"/>
        <v>#DIV/0!</v>
      </c>
      <c r="BY591">
        <f t="shared" si="254"/>
        <v>-25.850318909681373</v>
      </c>
      <c r="CA591">
        <f t="shared" si="255"/>
        <v>1.2367085266394642E-7</v>
      </c>
      <c r="CB591">
        <f t="shared" si="256"/>
        <v>0.94048884367299301</v>
      </c>
      <c r="CD591" s="4">
        <v>18.78</v>
      </c>
    </row>
    <row r="592" spans="1:82" x14ac:dyDescent="0.3">
      <c r="A592" t="s">
        <v>1404</v>
      </c>
      <c r="B592" t="s">
        <v>1405</v>
      </c>
      <c r="C592" t="s">
        <v>131</v>
      </c>
      <c r="D592" t="s">
        <v>44</v>
      </c>
      <c r="E592">
        <v>12382</v>
      </c>
      <c r="G592">
        <v>25587</v>
      </c>
      <c r="H592">
        <v>2618</v>
      </c>
      <c r="J592">
        <v>2838</v>
      </c>
      <c r="K592">
        <v>727</v>
      </c>
      <c r="L592">
        <v>312</v>
      </c>
      <c r="M592">
        <v>3040</v>
      </c>
      <c r="N592">
        <v>6050</v>
      </c>
      <c r="P592">
        <v>15039</v>
      </c>
      <c r="R592">
        <v>7160</v>
      </c>
      <c r="S592">
        <v>3189</v>
      </c>
      <c r="T592">
        <v>7541</v>
      </c>
      <c r="U592">
        <v>25587</v>
      </c>
      <c r="W592">
        <v>14332</v>
      </c>
      <c r="AA592">
        <v>353</v>
      </c>
      <c r="AB592">
        <v>22944</v>
      </c>
      <c r="AC592">
        <v>5173</v>
      </c>
      <c r="AD592">
        <v>17771</v>
      </c>
      <c r="AE592">
        <v>3822</v>
      </c>
      <c r="AF592">
        <v>2516</v>
      </c>
      <c r="AH592">
        <v>3234</v>
      </c>
      <c r="AI592">
        <v>718</v>
      </c>
      <c r="AJ592">
        <v>2495</v>
      </c>
      <c r="AL592">
        <v>1442</v>
      </c>
      <c r="AM592">
        <v>164</v>
      </c>
      <c r="AO592">
        <f t="shared" si="257"/>
        <v>2973.4545454545455</v>
      </c>
      <c r="AP592">
        <f t="shared" si="258"/>
        <v>6332</v>
      </c>
      <c r="AQ592">
        <f t="shared" si="259"/>
        <v>24860</v>
      </c>
      <c r="AS592">
        <f t="shared" si="234"/>
        <v>19537</v>
      </c>
      <c r="AT592">
        <f t="shared" si="235"/>
        <v>24860</v>
      </c>
      <c r="AU592" s="3">
        <f t="shared" si="236"/>
        <v>18660000000</v>
      </c>
      <c r="AV592">
        <f t="shared" si="237"/>
        <v>0.15219606620538187</v>
      </c>
      <c r="AW592">
        <f t="shared" si="238"/>
        <v>0.19562880687925474</v>
      </c>
      <c r="AX592">
        <f t="shared" si="239"/>
        <v>8.9756536629272687E-2</v>
      </c>
      <c r="AY592">
        <f t="shared" si="240"/>
        <v>0.14937272833860946</v>
      </c>
      <c r="AZ592">
        <f t="shared" si="241"/>
        <v>0.1153706834098044</v>
      </c>
      <c r="BB592">
        <f t="shared" si="242"/>
        <v>0</v>
      </c>
      <c r="BD592" t="e">
        <f t="shared" si="243"/>
        <v>#DIV/0!</v>
      </c>
      <c r="BF592">
        <f t="shared" si="244"/>
        <v>0.85942240701202377</v>
      </c>
      <c r="BG592">
        <f t="shared" si="245"/>
        <v>1</v>
      </c>
      <c r="BI592">
        <f t="shared" si="246"/>
        <v>-2838</v>
      </c>
      <c r="BL592">
        <f t="shared" si="247"/>
        <v>0</v>
      </c>
      <c r="BM592">
        <f>CD592/U592</f>
        <v>7.2927658576620936E-4</v>
      </c>
      <c r="BN592">
        <f>CD592/(U592-K592-J592)</f>
        <v>8.4733448369812012E-4</v>
      </c>
      <c r="BP592">
        <f t="shared" si="248"/>
        <v>0.10965829846582985</v>
      </c>
      <c r="BR592">
        <f t="shared" si="249"/>
        <v>0.15219606620538187</v>
      </c>
      <c r="BT592">
        <f t="shared" si="250"/>
        <v>0.16657949790794979</v>
      </c>
      <c r="BU592">
        <f t="shared" si="251"/>
        <v>0.97158713409153086</v>
      </c>
      <c r="BW592">
        <f t="shared" si="252"/>
        <v>0.56012819009653336</v>
      </c>
      <c r="BX592">
        <f t="shared" si="253"/>
        <v>7.8571522421789792E-4</v>
      </c>
      <c r="BY592">
        <f t="shared" si="254"/>
        <v>0.27604359014258212</v>
      </c>
      <c r="CA592">
        <f t="shared" si="255"/>
        <v>0.43272727272727274</v>
      </c>
      <c r="CB592">
        <f t="shared" si="256"/>
        <v>1.5441322314049586</v>
      </c>
      <c r="CD592" s="4">
        <v>18.66</v>
      </c>
    </row>
    <row r="593" spans="1:82" x14ac:dyDescent="0.3">
      <c r="A593" t="s">
        <v>1406</v>
      </c>
      <c r="B593" t="s">
        <v>1407</v>
      </c>
      <c r="C593" t="s">
        <v>164</v>
      </c>
      <c r="D593" t="s">
        <v>44</v>
      </c>
      <c r="E593">
        <v>1621661</v>
      </c>
      <c r="G593">
        <v>2025231</v>
      </c>
      <c r="H593">
        <v>555030</v>
      </c>
      <c r="J593">
        <v>136110</v>
      </c>
      <c r="K593">
        <v>29600</v>
      </c>
      <c r="L593">
        <v>52012</v>
      </c>
      <c r="M593">
        <v>98578</v>
      </c>
      <c r="N593">
        <v>297528</v>
      </c>
      <c r="O593">
        <v>499</v>
      </c>
      <c r="P593">
        <v>1739852</v>
      </c>
      <c r="S593">
        <v>285209</v>
      </c>
      <c r="U593">
        <v>285379</v>
      </c>
      <c r="W593">
        <v>4359917</v>
      </c>
      <c r="Y593">
        <v>1794</v>
      </c>
      <c r="AA593">
        <v>2289</v>
      </c>
      <c r="AG593">
        <v>171635</v>
      </c>
      <c r="AH593">
        <v>910065</v>
      </c>
      <c r="AI593">
        <v>3707</v>
      </c>
      <c r="AM593">
        <v>5961</v>
      </c>
      <c r="AO593">
        <f t="shared" si="257"/>
        <v>0</v>
      </c>
      <c r="AP593">
        <f t="shared" si="258"/>
        <v>1324133</v>
      </c>
      <c r="AQ593">
        <f t="shared" si="259"/>
        <v>1995631</v>
      </c>
      <c r="AS593">
        <f t="shared" si="234"/>
        <v>1727703</v>
      </c>
      <c r="AT593">
        <f t="shared" si="235"/>
        <v>255779</v>
      </c>
      <c r="AU593" s="3">
        <f t="shared" si="236"/>
        <v>18660000000</v>
      </c>
      <c r="AV593">
        <f t="shared" si="237"/>
        <v>0</v>
      </c>
      <c r="AW593">
        <f t="shared" si="238"/>
        <v>0</v>
      </c>
      <c r="AX593">
        <f t="shared" si="239"/>
        <v>0</v>
      </c>
      <c r="AY593">
        <f t="shared" si="240"/>
        <v>0</v>
      </c>
      <c r="AZ593">
        <f t="shared" si="241"/>
        <v>0</v>
      </c>
      <c r="BB593">
        <f t="shared" si="242"/>
        <v>0</v>
      </c>
      <c r="BD593" t="e">
        <f t="shared" si="243"/>
        <v>#DIV/0!</v>
      </c>
      <c r="BF593">
        <f t="shared" si="244"/>
        <v>0</v>
      </c>
      <c r="BG593">
        <f t="shared" si="245"/>
        <v>7.0966364028187074</v>
      </c>
      <c r="BI593">
        <f t="shared" si="246"/>
        <v>-1875962</v>
      </c>
      <c r="BL593">
        <f t="shared" si="247"/>
        <v>0</v>
      </c>
      <c r="BM593">
        <f>CD593/U593</f>
        <v>6.5386731329214839E-5</v>
      </c>
      <c r="BN593">
        <f>CD593/(U593-K593-J593)</f>
        <v>1.5593010721239419E-4</v>
      </c>
      <c r="BP593" t="e">
        <f t="shared" si="248"/>
        <v>#DIV/0!</v>
      </c>
      <c r="BR593" t="e">
        <f t="shared" si="249"/>
        <v>#DIV/0!</v>
      </c>
      <c r="BT593" t="e">
        <f t="shared" si="250"/>
        <v>#DIV/0!</v>
      </c>
      <c r="BU593">
        <f t="shared" si="251"/>
        <v>0.12629621016071746</v>
      </c>
      <c r="BW593">
        <f t="shared" si="252"/>
        <v>15.27763780796765</v>
      </c>
      <c r="BX593" t="e">
        <f t="shared" si="253"/>
        <v>#DIV/0!</v>
      </c>
      <c r="BY593" t="e">
        <f t="shared" si="254"/>
        <v>#DIV/0!</v>
      </c>
      <c r="CA593">
        <f t="shared" si="255"/>
        <v>1.8654714850367025</v>
      </c>
      <c r="CB593">
        <f t="shared" si="256"/>
        <v>5.1191249226963516</v>
      </c>
      <c r="CD593" s="4">
        <v>18.66</v>
      </c>
    </row>
    <row r="594" spans="1:82" x14ac:dyDescent="0.3">
      <c r="A594" t="s">
        <v>1408</v>
      </c>
      <c r="B594" t="s">
        <v>1409</v>
      </c>
      <c r="C594" t="s">
        <v>164</v>
      </c>
      <c r="D594" t="s">
        <v>44</v>
      </c>
      <c r="E594">
        <v>2790241</v>
      </c>
      <c r="G594">
        <v>4711088</v>
      </c>
      <c r="H594">
        <v>344789</v>
      </c>
      <c r="I594">
        <v>277180</v>
      </c>
      <c r="J594">
        <v>875270</v>
      </c>
      <c r="K594">
        <v>434417</v>
      </c>
      <c r="L594">
        <v>333233</v>
      </c>
      <c r="M594">
        <v>59224</v>
      </c>
      <c r="N594">
        <v>2582770</v>
      </c>
      <c r="O594">
        <v>147017</v>
      </c>
      <c r="P594">
        <v>3006412</v>
      </c>
      <c r="R594">
        <v>62293</v>
      </c>
      <c r="S594">
        <v>654943</v>
      </c>
      <c r="T594">
        <v>68335</v>
      </c>
      <c r="U594">
        <v>4711088</v>
      </c>
      <c r="W594">
        <v>1627330</v>
      </c>
      <c r="AB594">
        <v>7027476</v>
      </c>
      <c r="AC594">
        <v>5551065</v>
      </c>
      <c r="AD594">
        <v>1476411</v>
      </c>
      <c r="AE594">
        <v>749369</v>
      </c>
      <c r="AF594">
        <v>522433</v>
      </c>
      <c r="AH594">
        <v>666561</v>
      </c>
      <c r="AI594">
        <v>144128</v>
      </c>
      <c r="AK594">
        <v>849057</v>
      </c>
      <c r="AL594">
        <v>-111071</v>
      </c>
      <c r="AM594">
        <v>48219</v>
      </c>
      <c r="AN594">
        <v>743524</v>
      </c>
      <c r="AO594">
        <f t="shared" si="257"/>
        <v>587335.73487947835</v>
      </c>
      <c r="AP594">
        <f t="shared" si="258"/>
        <v>207471</v>
      </c>
      <c r="AQ594">
        <f t="shared" si="259"/>
        <v>4276671</v>
      </c>
      <c r="AS594">
        <f t="shared" si="234"/>
        <v>2128318</v>
      </c>
      <c r="AT594">
        <f t="shared" si="235"/>
        <v>4276671</v>
      </c>
      <c r="AU594" s="3">
        <f t="shared" si="236"/>
        <v>18650000000</v>
      </c>
      <c r="AV594">
        <f t="shared" si="237"/>
        <v>0.2759623960702669</v>
      </c>
      <c r="AW594">
        <f t="shared" si="238"/>
        <v>0.3520944708450523</v>
      </c>
      <c r="AX594">
        <f t="shared" si="239"/>
        <v>0.12288841872323884</v>
      </c>
      <c r="AY594">
        <f t="shared" si="240"/>
        <v>0.1590649548469483</v>
      </c>
      <c r="AZ594">
        <f t="shared" si="241"/>
        <v>0.15679068372897734</v>
      </c>
      <c r="BB594">
        <f t="shared" si="242"/>
        <v>0.39893333608981363</v>
      </c>
      <c r="BD594">
        <f t="shared" si="243"/>
        <v>25.353474276643336</v>
      </c>
      <c r="BF594">
        <f t="shared" si="244"/>
        <v>3.2079981338539794</v>
      </c>
      <c r="BG594">
        <f t="shared" si="245"/>
        <v>1</v>
      </c>
      <c r="BI594">
        <f t="shared" si="246"/>
        <v>-875270</v>
      </c>
      <c r="BL594">
        <f t="shared" si="247"/>
        <v>0.39893333608981363</v>
      </c>
      <c r="BM594">
        <f>CD594/U594</f>
        <v>3.9587458353569281E-6</v>
      </c>
      <c r="BN594">
        <f>CD594/(U594-K594-J594)</f>
        <v>5.4830347847842693E-6</v>
      </c>
      <c r="BP594">
        <f t="shared" si="248"/>
        <v>7.4341484766365623E-2</v>
      </c>
      <c r="BR594">
        <f t="shared" si="249"/>
        <v>0.27596239607026696</v>
      </c>
      <c r="BT594">
        <f t="shared" si="250"/>
        <v>0.10663415997436348</v>
      </c>
      <c r="BU594">
        <f t="shared" si="251"/>
        <v>0.90778839198079087</v>
      </c>
      <c r="BW594">
        <f t="shared" si="252"/>
        <v>0.34542551529498067</v>
      </c>
      <c r="BX594">
        <f t="shared" si="253"/>
        <v>2.2795157894475256E-6</v>
      </c>
      <c r="BY594">
        <f t="shared" si="254"/>
        <v>2.9522983415162435E-2</v>
      </c>
      <c r="CA594">
        <f t="shared" si="255"/>
        <v>0.13349582037889551</v>
      </c>
      <c r="CB594">
        <f t="shared" si="256"/>
        <v>1.0573984520495436</v>
      </c>
      <c r="CD594" s="4">
        <v>18.649999999999999</v>
      </c>
    </row>
    <row r="595" spans="1:82" x14ac:dyDescent="0.3">
      <c r="A595" t="s">
        <v>1410</v>
      </c>
      <c r="B595" t="s">
        <v>1411</v>
      </c>
      <c r="C595" t="s">
        <v>1031</v>
      </c>
      <c r="D595" t="s">
        <v>44</v>
      </c>
      <c r="E595">
        <v>2270.4</v>
      </c>
      <c r="F595">
        <v>294.39999999999998</v>
      </c>
      <c r="G595">
        <v>7.9</v>
      </c>
      <c r="H595">
        <v>747.8</v>
      </c>
      <c r="I595">
        <v>188.4</v>
      </c>
      <c r="J595">
        <v>4988.3999999999996</v>
      </c>
      <c r="L595">
        <v>725.8</v>
      </c>
      <c r="M595">
        <v>194.3</v>
      </c>
      <c r="N595">
        <v>1788</v>
      </c>
      <c r="O595">
        <v>199.9</v>
      </c>
      <c r="P595">
        <v>3743</v>
      </c>
      <c r="Q595">
        <v>530.4</v>
      </c>
      <c r="R595">
        <v>1390.6</v>
      </c>
      <c r="S595">
        <v>161.6</v>
      </c>
      <c r="T595">
        <v>1390.6</v>
      </c>
      <c r="U595">
        <v>5745.3</v>
      </c>
      <c r="W595">
        <v>3757.6</v>
      </c>
      <c r="Y595">
        <v>0.2</v>
      </c>
      <c r="AA595">
        <v>381.9</v>
      </c>
      <c r="AB595">
        <v>3683.3</v>
      </c>
      <c r="AC595">
        <v>93.3</v>
      </c>
      <c r="AD595">
        <v>2396.3000000000002</v>
      </c>
      <c r="AE595">
        <v>460.7</v>
      </c>
      <c r="AF595">
        <v>1545.2</v>
      </c>
      <c r="AG595">
        <v>662.3</v>
      </c>
      <c r="AH595">
        <v>2005.9</v>
      </c>
      <c r="AI595">
        <v>2005.9</v>
      </c>
      <c r="AJ595">
        <v>1274.5999999999999</v>
      </c>
      <c r="AK595">
        <v>531.4</v>
      </c>
      <c r="AL595">
        <v>33.6</v>
      </c>
      <c r="AM595">
        <v>49.3</v>
      </c>
      <c r="AN595">
        <v>497.8</v>
      </c>
      <c r="AO595">
        <f t="shared" si="257"/>
        <v>0</v>
      </c>
      <c r="AP595">
        <f t="shared" si="258"/>
        <v>482.40000000000009</v>
      </c>
      <c r="AQ595">
        <f t="shared" si="259"/>
        <v>7.9</v>
      </c>
      <c r="AS595">
        <f t="shared" si="234"/>
        <v>-1780.1</v>
      </c>
      <c r="AT595">
        <f t="shared" si="235"/>
        <v>5745.3</v>
      </c>
      <c r="AU595" s="3">
        <f t="shared" si="236"/>
        <v>18580000000</v>
      </c>
      <c r="AV595">
        <f t="shared" si="237"/>
        <v>0</v>
      </c>
      <c r="AW595">
        <f t="shared" si="238"/>
        <v>-0.25880568507387225</v>
      </c>
      <c r="AX595">
        <f t="shared" si="239"/>
        <v>0</v>
      </c>
      <c r="AY595">
        <f t="shared" si="240"/>
        <v>58.316455696202524</v>
      </c>
      <c r="AZ595">
        <f t="shared" si="241"/>
        <v>6.4560882299359579E-2</v>
      </c>
      <c r="BB595">
        <f t="shared" si="242"/>
        <v>-0.29852255491264534</v>
      </c>
      <c r="BD595">
        <f t="shared" si="243"/>
        <v>19.550424628450106</v>
      </c>
      <c r="BF595">
        <f t="shared" si="244"/>
        <v>0.62659272238572372</v>
      </c>
      <c r="BG595">
        <f t="shared" si="245"/>
        <v>1.3750369867543905E-3</v>
      </c>
      <c r="BI595">
        <f t="shared" si="246"/>
        <v>749.00000000000057</v>
      </c>
      <c r="BL595">
        <f t="shared" si="247"/>
        <v>-0.29852255491264534</v>
      </c>
      <c r="BM595">
        <f>CD595/U595</f>
        <v>3.2339477485945028E-3</v>
      </c>
      <c r="BN595">
        <f>CD595/(U595-K595-J595)</f>
        <v>2.4547496366759129E-2</v>
      </c>
      <c r="BP595">
        <f t="shared" si="248"/>
        <v>0.41951510873401571</v>
      </c>
      <c r="BR595">
        <f t="shared" si="249"/>
        <v>0</v>
      </c>
      <c r="BT595">
        <f t="shared" si="250"/>
        <v>0.12507805500502267</v>
      </c>
      <c r="BU595">
        <f t="shared" si="251"/>
        <v>727.25316455696202</v>
      </c>
      <c r="BW595">
        <f t="shared" si="252"/>
        <v>0.65403025081370858</v>
      </c>
      <c r="BX595">
        <f t="shared" si="253"/>
        <v>1.0221087342139415E-3</v>
      </c>
      <c r="BY595">
        <f t="shared" si="254"/>
        <v>0.13128475273638179</v>
      </c>
      <c r="CA595">
        <f t="shared" si="255"/>
        <v>0.41823266219239369</v>
      </c>
      <c r="CB595">
        <f t="shared" si="256"/>
        <v>1.1611297539149887</v>
      </c>
      <c r="CD595" s="4">
        <v>18.579999999999998</v>
      </c>
    </row>
    <row r="596" spans="1:82" x14ac:dyDescent="0.3">
      <c r="A596" t="s">
        <v>1412</v>
      </c>
      <c r="B596" t="s">
        <v>1413</v>
      </c>
      <c r="C596" t="s">
        <v>131</v>
      </c>
      <c r="D596" t="s">
        <v>44</v>
      </c>
      <c r="E596">
        <v>2080.1999999999998</v>
      </c>
      <c r="F596">
        <v>6.8</v>
      </c>
      <c r="G596">
        <v>31788.1</v>
      </c>
      <c r="H596">
        <v>156.6</v>
      </c>
      <c r="I596">
        <v>25453.9</v>
      </c>
      <c r="J596">
        <v>84</v>
      </c>
      <c r="L596">
        <v>175</v>
      </c>
      <c r="N596">
        <v>4113.3999999999996</v>
      </c>
      <c r="O596">
        <v>1431.2</v>
      </c>
      <c r="P596">
        <v>31788.1</v>
      </c>
      <c r="Q596">
        <v>80</v>
      </c>
      <c r="R596">
        <v>81</v>
      </c>
      <c r="S596">
        <v>863.1</v>
      </c>
      <c r="T596">
        <v>12074.5</v>
      </c>
      <c r="U596">
        <v>10668.3</v>
      </c>
      <c r="V596">
        <v>99.9</v>
      </c>
      <c r="X596">
        <v>486.1</v>
      </c>
      <c r="Y596">
        <v>454.2</v>
      </c>
      <c r="AA596">
        <v>116</v>
      </c>
      <c r="AB596">
        <v>5455.1</v>
      </c>
      <c r="AE596">
        <v>1455.5</v>
      </c>
      <c r="AF596">
        <v>844.7</v>
      </c>
      <c r="AH596">
        <v>1002.8</v>
      </c>
      <c r="AI596">
        <v>158.1</v>
      </c>
      <c r="AJ596">
        <v>847.9</v>
      </c>
      <c r="AK596">
        <v>1781.5</v>
      </c>
      <c r="AL596">
        <v>-1</v>
      </c>
      <c r="AM596">
        <v>409.1</v>
      </c>
      <c r="AN596">
        <v>1780.5</v>
      </c>
      <c r="AO596">
        <f t="shared" si="257"/>
        <v>1226.0279716792979</v>
      </c>
      <c r="AP596">
        <f t="shared" si="258"/>
        <v>-2033.1999999999998</v>
      </c>
      <c r="AQ596">
        <f t="shared" si="259"/>
        <v>31788.1</v>
      </c>
      <c r="AS596">
        <f t="shared" si="234"/>
        <v>27674.699999999997</v>
      </c>
      <c r="AT596">
        <f t="shared" si="235"/>
        <v>10668.3</v>
      </c>
      <c r="AU596" s="3">
        <f t="shared" si="236"/>
        <v>18550000000</v>
      </c>
      <c r="AV596">
        <f t="shared" si="237"/>
        <v>4.4301400617867512E-2</v>
      </c>
      <c r="AW596">
        <f t="shared" si="238"/>
        <v>5.2593162708177509E-2</v>
      </c>
      <c r="AX596">
        <f t="shared" si="239"/>
        <v>5.3908400534643845E-2</v>
      </c>
      <c r="AY596">
        <f t="shared" si="240"/>
        <v>4.5787574595524745E-2</v>
      </c>
      <c r="AZ596">
        <f t="shared" si="241"/>
        <v>6.3998276377578836E-2</v>
      </c>
      <c r="BB596">
        <f t="shared" si="242"/>
        <v>6.4372874864045512E-2</v>
      </c>
      <c r="BD596">
        <f t="shared" si="243"/>
        <v>0.21431293436369281</v>
      </c>
      <c r="BF596">
        <f t="shared" si="244"/>
        <v>0.81226641254336729</v>
      </c>
      <c r="BG596">
        <f t="shared" si="245"/>
        <v>2.9796781117891324</v>
      </c>
      <c r="BI596">
        <f t="shared" si="246"/>
        <v>-21689.9</v>
      </c>
      <c r="BL596">
        <f t="shared" si="247"/>
        <v>6.4372874864045512E-2</v>
      </c>
      <c r="BM596">
        <f>CD596/U596</f>
        <v>1.7387962468247051E-3</v>
      </c>
      <c r="BN596">
        <f>CD596/(U596-K596-J596)</f>
        <v>1.7525958258930681E-3</v>
      </c>
      <c r="BP596">
        <f t="shared" si="248"/>
        <v>0.1548459239977269</v>
      </c>
      <c r="BR596">
        <f t="shared" si="249"/>
        <v>4.4301400617867512E-2</v>
      </c>
      <c r="BT596">
        <f t="shared" si="250"/>
        <v>0.26681454052171361</v>
      </c>
      <c r="BU596">
        <f t="shared" si="251"/>
        <v>0.32031483479666917</v>
      </c>
      <c r="BW596">
        <f t="shared" si="252"/>
        <v>0</v>
      </c>
      <c r="BX596">
        <f t="shared" si="253"/>
        <v>6.4375959656672824E-4</v>
      </c>
      <c r="BY596">
        <f t="shared" si="254"/>
        <v>-0.37262273596534518</v>
      </c>
      <c r="CA596">
        <f t="shared" si="255"/>
        <v>3.8070695774784849E-2</v>
      </c>
      <c r="CB596">
        <f t="shared" si="256"/>
        <v>0.50571303544513058</v>
      </c>
      <c r="CD596" s="4">
        <v>18.55</v>
      </c>
    </row>
    <row r="597" spans="1:82" x14ac:dyDescent="0.3">
      <c r="A597" t="s">
        <v>1414</v>
      </c>
      <c r="B597" t="s">
        <v>1415</v>
      </c>
      <c r="C597" t="s">
        <v>148</v>
      </c>
      <c r="D597" t="s">
        <v>44</v>
      </c>
      <c r="E597">
        <v>4671.5</v>
      </c>
      <c r="G597">
        <v>21365.3</v>
      </c>
      <c r="H597">
        <v>525.5</v>
      </c>
      <c r="I597">
        <v>2048.8000000000002</v>
      </c>
      <c r="J597">
        <v>8951.1</v>
      </c>
      <c r="K597">
        <v>4598.3999999999996</v>
      </c>
      <c r="L597">
        <v>89.7</v>
      </c>
      <c r="M597">
        <v>2235.3000000000002</v>
      </c>
      <c r="N597">
        <v>2450.9</v>
      </c>
      <c r="O597">
        <v>744.1</v>
      </c>
      <c r="P597">
        <v>8889.1</v>
      </c>
      <c r="Q597">
        <v>863</v>
      </c>
      <c r="R597">
        <v>5341.6</v>
      </c>
      <c r="S597">
        <v>194.6</v>
      </c>
      <c r="T597">
        <v>5341.6</v>
      </c>
      <c r="U597">
        <v>12476.2</v>
      </c>
      <c r="V597">
        <v>8405.7000000000007</v>
      </c>
      <c r="W597">
        <v>11095.3</v>
      </c>
      <c r="AA597">
        <v>262.8</v>
      </c>
      <c r="AB597">
        <v>4794.8</v>
      </c>
      <c r="AC597">
        <v>85.3</v>
      </c>
      <c r="AD597">
        <v>4709.5</v>
      </c>
      <c r="AE597">
        <v>1036.5999999999999</v>
      </c>
      <c r="AF597">
        <v>352.5</v>
      </c>
      <c r="AG597">
        <v>129.9</v>
      </c>
      <c r="AH597">
        <v>1036.5999999999999</v>
      </c>
      <c r="AI597">
        <v>158.6</v>
      </c>
      <c r="AK597">
        <v>1499.4</v>
      </c>
      <c r="AM597">
        <v>996.3</v>
      </c>
      <c r="AO597">
        <f t="shared" si="257"/>
        <v>878</v>
      </c>
      <c r="AP597">
        <f t="shared" si="258"/>
        <v>2220.6</v>
      </c>
      <c r="AQ597">
        <f t="shared" si="259"/>
        <v>16766.900000000001</v>
      </c>
      <c r="AS597">
        <f t="shared" si="234"/>
        <v>18914.399999999998</v>
      </c>
      <c r="AT597">
        <f t="shared" si="235"/>
        <v>7877.8000000000011</v>
      </c>
      <c r="AU597" s="3">
        <f t="shared" si="236"/>
        <v>18500000000</v>
      </c>
      <c r="AV597">
        <f t="shared" si="237"/>
        <v>4.6419659095715438E-2</v>
      </c>
      <c r="AW597">
        <f t="shared" si="238"/>
        <v>5.4804804804804805E-2</v>
      </c>
      <c r="AX597">
        <f t="shared" si="239"/>
        <v>4.927656613049871E-2</v>
      </c>
      <c r="AY597">
        <f t="shared" si="240"/>
        <v>4.8517923923371072E-2</v>
      </c>
      <c r="AZ597">
        <f t="shared" si="241"/>
        <v>5.8177777278900861E-2</v>
      </c>
      <c r="BB597">
        <f t="shared" si="242"/>
        <v>7.9272934906737744E-2</v>
      </c>
      <c r="BD597">
        <f t="shared" si="243"/>
        <v>2.3402967590784849</v>
      </c>
      <c r="BF597">
        <f t="shared" si="244"/>
        <v>0.29543003961823544</v>
      </c>
      <c r="BG597">
        <f t="shared" si="245"/>
        <v>1.712484570622465</v>
      </c>
      <c r="BI597">
        <f t="shared" si="246"/>
        <v>-17840.2</v>
      </c>
      <c r="BL597">
        <f t="shared" si="247"/>
        <v>7.9272934906737744E-2</v>
      </c>
      <c r="BM597">
        <f>CD597/U597</f>
        <v>1.4828232955547362E-3</v>
      </c>
      <c r="BN597">
        <f>CD597/(U597-K597-J597)</f>
        <v>-1.7236560141619315E-2</v>
      </c>
      <c r="BP597">
        <f t="shared" si="248"/>
        <v>7.3517143572203222E-2</v>
      </c>
      <c r="BR597">
        <f t="shared" si="249"/>
        <v>4.6419659095715445E-2</v>
      </c>
      <c r="BT597">
        <f t="shared" si="250"/>
        <v>0.21619254192041376</v>
      </c>
      <c r="BU597">
        <f t="shared" si="251"/>
        <v>0.36871937206592004</v>
      </c>
      <c r="BW597">
        <f t="shared" si="252"/>
        <v>0.88931726006316014</v>
      </c>
      <c r="BX597">
        <f t="shared" si="253"/>
        <v>3.4281226551890471E-3</v>
      </c>
      <c r="BY597">
        <f t="shared" si="254"/>
        <v>0.46333402899042136</v>
      </c>
      <c r="CA597">
        <f t="shared" si="255"/>
        <v>0.21441103268187195</v>
      </c>
      <c r="CB597">
        <f t="shared" si="256"/>
        <v>0.99400220327226718</v>
      </c>
      <c r="CD597" s="4">
        <v>18.5</v>
      </c>
    </row>
    <row r="598" spans="1:82" x14ac:dyDescent="0.3">
      <c r="A598" t="s">
        <v>1416</v>
      </c>
      <c r="B598" t="s">
        <v>1417</v>
      </c>
      <c r="C598" t="s">
        <v>571</v>
      </c>
      <c r="D598" t="s">
        <v>44</v>
      </c>
      <c r="E598">
        <v>1444</v>
      </c>
      <c r="G598">
        <v>15495</v>
      </c>
      <c r="H598">
        <v>1006</v>
      </c>
      <c r="I598">
        <v>60</v>
      </c>
      <c r="J598">
        <v>10237</v>
      </c>
      <c r="K598">
        <v>2267</v>
      </c>
      <c r="L598">
        <v>171</v>
      </c>
      <c r="N598">
        <v>2851</v>
      </c>
      <c r="O598">
        <v>688</v>
      </c>
      <c r="P598">
        <v>13226</v>
      </c>
      <c r="Q598">
        <v>291</v>
      </c>
      <c r="R598">
        <v>7968</v>
      </c>
      <c r="S598">
        <v>94</v>
      </c>
      <c r="T598">
        <v>8355</v>
      </c>
      <c r="U598">
        <v>15495</v>
      </c>
      <c r="W598">
        <v>236</v>
      </c>
      <c r="Y598">
        <v>2066</v>
      </c>
      <c r="AA598">
        <v>33</v>
      </c>
      <c r="AB598">
        <v>3935</v>
      </c>
      <c r="AC598">
        <v>20</v>
      </c>
      <c r="AD598">
        <v>80</v>
      </c>
      <c r="AE598">
        <v>1610</v>
      </c>
      <c r="AF598">
        <v>643</v>
      </c>
      <c r="AG598">
        <v>8</v>
      </c>
      <c r="AH598">
        <v>26</v>
      </c>
      <c r="AI598">
        <v>10</v>
      </c>
      <c r="AK598">
        <v>1221</v>
      </c>
      <c r="AL598">
        <v>15</v>
      </c>
      <c r="AM598">
        <v>419</v>
      </c>
      <c r="AN598">
        <v>1206</v>
      </c>
      <c r="AO598">
        <f t="shared" si="257"/>
        <v>990.76923076923083</v>
      </c>
      <c r="AP598">
        <f t="shared" si="258"/>
        <v>-1407</v>
      </c>
      <c r="AQ598">
        <f t="shared" si="259"/>
        <v>13228</v>
      </c>
      <c r="AS598">
        <f t="shared" si="234"/>
        <v>12644</v>
      </c>
      <c r="AT598">
        <f t="shared" si="235"/>
        <v>13228</v>
      </c>
      <c r="AU598" s="3">
        <f t="shared" si="236"/>
        <v>18490000000</v>
      </c>
      <c r="AV598">
        <f t="shared" si="237"/>
        <v>7.8358844572068237E-2</v>
      </c>
      <c r="AW598">
        <f t="shared" si="238"/>
        <v>0.1273331224296109</v>
      </c>
      <c r="AX598">
        <f t="shared" si="239"/>
        <v>4.1541686824705694E-2</v>
      </c>
      <c r="AY598">
        <f t="shared" si="240"/>
        <v>0.10390448531784446</v>
      </c>
      <c r="AZ598">
        <f t="shared" si="241"/>
        <v>6.7505241090146745E-2</v>
      </c>
      <c r="BB598">
        <f t="shared" si="242"/>
        <v>9.6567541917114835E-2</v>
      </c>
      <c r="BD598">
        <f t="shared" si="243"/>
        <v>65.583333333333329</v>
      </c>
      <c r="BF598">
        <f t="shared" si="244"/>
        <v>0.18825049036023536</v>
      </c>
      <c r="BG598">
        <f t="shared" si="245"/>
        <v>1</v>
      </c>
      <c r="BI598">
        <f t="shared" si="246"/>
        <v>-10237</v>
      </c>
      <c r="BL598">
        <f t="shared" si="247"/>
        <v>9.6567541917114835E-2</v>
      </c>
      <c r="BM598">
        <f>CD598/U598</f>
        <v>1.1932881574701515E-3</v>
      </c>
      <c r="BN598">
        <f>CD598/(U598-K598-J598)</f>
        <v>6.1818789702440648E-3</v>
      </c>
      <c r="BP598">
        <f t="shared" si="248"/>
        <v>0.16340533672172808</v>
      </c>
      <c r="BR598">
        <f t="shared" si="249"/>
        <v>7.8358844572068237E-2</v>
      </c>
      <c r="BT598">
        <f t="shared" si="250"/>
        <v>0.40914866581956799</v>
      </c>
      <c r="BU598">
        <f t="shared" si="251"/>
        <v>0.85369474023878666</v>
      </c>
      <c r="BW598">
        <f t="shared" si="252"/>
        <v>1.5230719586963537E-2</v>
      </c>
      <c r="BX598">
        <f t="shared" si="253"/>
        <v>1.3364659367562498E-3</v>
      </c>
      <c r="BY598">
        <f t="shared" si="254"/>
        <v>-0.35743164194377502</v>
      </c>
      <c r="CA598">
        <f t="shared" si="255"/>
        <v>0.35285864608909157</v>
      </c>
      <c r="CB598">
        <f t="shared" si="256"/>
        <v>0.50648895124517712</v>
      </c>
      <c r="CD598" s="4">
        <v>18.489999999999998</v>
      </c>
    </row>
    <row r="599" spans="1:82" x14ac:dyDescent="0.3">
      <c r="A599" t="s">
        <v>1418</v>
      </c>
      <c r="B599" t="s">
        <v>1419</v>
      </c>
      <c r="C599" t="s">
        <v>1062</v>
      </c>
      <c r="D599" t="s">
        <v>44</v>
      </c>
      <c r="E599">
        <v>2498054</v>
      </c>
      <c r="G599">
        <v>3655760</v>
      </c>
      <c r="H599">
        <v>702536</v>
      </c>
      <c r="I599">
        <v>352604</v>
      </c>
      <c r="J599">
        <v>361427</v>
      </c>
      <c r="K599">
        <v>33012</v>
      </c>
      <c r="L599">
        <v>70724</v>
      </c>
      <c r="M599">
        <v>42663</v>
      </c>
      <c r="N599">
        <v>1365684</v>
      </c>
      <c r="P599">
        <v>2385666</v>
      </c>
      <c r="R599">
        <v>100000</v>
      </c>
      <c r="S599">
        <v>82757</v>
      </c>
      <c r="T599">
        <v>100000</v>
      </c>
      <c r="U599">
        <v>3655760</v>
      </c>
      <c r="W599">
        <v>1475751</v>
      </c>
      <c r="Y599">
        <v>32</v>
      </c>
      <c r="AA599">
        <v>3782</v>
      </c>
      <c r="AB599">
        <v>2830621</v>
      </c>
      <c r="AC599">
        <v>809430</v>
      </c>
      <c r="AD599">
        <v>71</v>
      </c>
      <c r="AE599">
        <v>83513</v>
      </c>
      <c r="AF599">
        <v>73071</v>
      </c>
      <c r="AG599">
        <v>569470</v>
      </c>
      <c r="AH599">
        <v>91808</v>
      </c>
      <c r="AI599">
        <v>29275</v>
      </c>
      <c r="AK599">
        <v>767234</v>
      </c>
      <c r="AL599">
        <v>158139</v>
      </c>
      <c r="AM599">
        <v>100432</v>
      </c>
      <c r="AN599">
        <v>609095</v>
      </c>
      <c r="AO599">
        <f t="shared" si="257"/>
        <v>56883.043187957475</v>
      </c>
      <c r="AP599">
        <f t="shared" si="258"/>
        <v>1132370</v>
      </c>
      <c r="AQ599">
        <f t="shared" si="259"/>
        <v>3622748</v>
      </c>
      <c r="AS599">
        <f t="shared" si="234"/>
        <v>2290076</v>
      </c>
      <c r="AT599">
        <f t="shared" si="235"/>
        <v>3622748</v>
      </c>
      <c r="AU599" s="3">
        <f t="shared" si="236"/>
        <v>18300000000</v>
      </c>
      <c r="AV599">
        <f t="shared" si="237"/>
        <v>2.4838932501784865E-2</v>
      </c>
      <c r="AW599">
        <f t="shared" si="238"/>
        <v>3.6467348681877808E-2</v>
      </c>
      <c r="AX599">
        <f t="shared" si="239"/>
        <v>1.5145547955129582E-2</v>
      </c>
      <c r="AY599">
        <f t="shared" si="240"/>
        <v>2.2844223909665843E-2</v>
      </c>
      <c r="AZ599">
        <f t="shared" si="241"/>
        <v>2.2235978869789338E-2</v>
      </c>
      <c r="BB599">
        <f t="shared" si="242"/>
        <v>0.33502556247041582</v>
      </c>
      <c r="BD599">
        <f t="shared" si="243"/>
        <v>8.0277620219850032</v>
      </c>
      <c r="BF599">
        <f t="shared" si="244"/>
        <v>1.1843225905787096</v>
      </c>
      <c r="BG599">
        <f t="shared" si="245"/>
        <v>1</v>
      </c>
      <c r="BI599">
        <f t="shared" si="246"/>
        <v>-361427</v>
      </c>
      <c r="BL599">
        <f t="shared" si="247"/>
        <v>0.33502556247041582</v>
      </c>
      <c r="BM599">
        <f>CD599/U599</f>
        <v>5.0057990677725014E-6</v>
      </c>
      <c r="BN599">
        <f>CD599/(U599-K599-J599)</f>
        <v>5.6112231822626482E-6</v>
      </c>
      <c r="BP599">
        <f t="shared" si="248"/>
        <v>2.5814476752627779E-2</v>
      </c>
      <c r="BR599">
        <f t="shared" si="249"/>
        <v>2.4838932501784861E-2</v>
      </c>
      <c r="BT599">
        <f t="shared" si="250"/>
        <v>2.9503419920929013E-2</v>
      </c>
      <c r="BU599">
        <f t="shared" si="251"/>
        <v>0.99096986673085763</v>
      </c>
      <c r="BW599">
        <f t="shared" si="252"/>
        <v>0.40367830492154844</v>
      </c>
      <c r="BX599">
        <f t="shared" si="253"/>
        <v>3.1645124908712767E-5</v>
      </c>
      <c r="BY599">
        <f t="shared" si="254"/>
        <v>0.40004359393938982</v>
      </c>
      <c r="CA599">
        <f t="shared" si="255"/>
        <v>0.51442061267467443</v>
      </c>
      <c r="CB599">
        <f t="shared" si="256"/>
        <v>1.7979203095298766</v>
      </c>
      <c r="CD599" s="4">
        <v>18.3</v>
      </c>
    </row>
    <row r="600" spans="1:82" x14ac:dyDescent="0.3">
      <c r="A600" t="s">
        <v>1420</v>
      </c>
      <c r="B600" t="s">
        <v>1421</v>
      </c>
      <c r="C600" t="s">
        <v>148</v>
      </c>
      <c r="D600" t="s">
        <v>44</v>
      </c>
      <c r="E600">
        <v>5089033</v>
      </c>
      <c r="F600">
        <v>610154</v>
      </c>
      <c r="G600">
        <v>12124361</v>
      </c>
      <c r="H600">
        <v>1621376</v>
      </c>
      <c r="I600">
        <v>5413683</v>
      </c>
      <c r="J600">
        <v>28335</v>
      </c>
      <c r="K600">
        <v>54654</v>
      </c>
      <c r="L600">
        <v>1261049</v>
      </c>
      <c r="M600">
        <v>275372</v>
      </c>
      <c r="N600">
        <v>2077442</v>
      </c>
      <c r="O600">
        <v>66211</v>
      </c>
      <c r="P600">
        <v>4146784</v>
      </c>
      <c r="Q600">
        <v>236424</v>
      </c>
      <c r="R600">
        <v>373354</v>
      </c>
      <c r="S600">
        <v>482190</v>
      </c>
      <c r="T600">
        <v>609778</v>
      </c>
      <c r="U600">
        <v>814338</v>
      </c>
      <c r="W600">
        <v>5263110</v>
      </c>
      <c r="Y600">
        <v>107</v>
      </c>
      <c r="Z600">
        <v>814338</v>
      </c>
      <c r="AA600">
        <v>184058</v>
      </c>
      <c r="AB600">
        <v>4206289</v>
      </c>
      <c r="AC600">
        <v>2348425</v>
      </c>
      <c r="AD600">
        <v>1857864</v>
      </c>
      <c r="AE600">
        <v>1394420</v>
      </c>
      <c r="AF600">
        <v>1292044</v>
      </c>
      <c r="AG600">
        <v>191375</v>
      </c>
      <c r="AH600">
        <v>1406338</v>
      </c>
      <c r="AI600">
        <v>-114294</v>
      </c>
      <c r="AJ600">
        <v>610154</v>
      </c>
      <c r="AK600">
        <v>1217999</v>
      </c>
      <c r="AL600">
        <v>28490</v>
      </c>
      <c r="AN600">
        <v>1189509</v>
      </c>
      <c r="AO600">
        <f t="shared" si="257"/>
        <v>1507745.4164219412</v>
      </c>
      <c r="AP600">
        <f t="shared" si="258"/>
        <v>3011591</v>
      </c>
      <c r="AQ600">
        <f t="shared" si="259"/>
        <v>12069707</v>
      </c>
      <c r="AS600">
        <f t="shared" si="234"/>
        <v>10046919</v>
      </c>
      <c r="AT600">
        <f t="shared" si="235"/>
        <v>759684</v>
      </c>
      <c r="AU600" s="3">
        <f t="shared" si="236"/>
        <v>18290000000</v>
      </c>
      <c r="AV600">
        <f t="shared" si="237"/>
        <v>0.15007042620946195</v>
      </c>
      <c r="AW600">
        <f t="shared" si="238"/>
        <v>0.1387908074107097</v>
      </c>
      <c r="AX600">
        <f t="shared" si="239"/>
        <v>1.0587237390928417</v>
      </c>
      <c r="AY600">
        <f t="shared" si="240"/>
        <v>0.11500977247378233</v>
      </c>
      <c r="AZ600">
        <f t="shared" si="241"/>
        <v>0.97914776605276532</v>
      </c>
      <c r="BB600">
        <f t="shared" si="242"/>
        <v>0.12123109582151503</v>
      </c>
      <c r="BD600">
        <f t="shared" si="243"/>
        <v>0.77697364252764711</v>
      </c>
      <c r="BF600">
        <f t="shared" si="244"/>
        <v>-6.4382697152723143</v>
      </c>
      <c r="BG600">
        <f t="shared" si="245"/>
        <v>14.888610134858007</v>
      </c>
      <c r="BI600">
        <f t="shared" si="246"/>
        <v>-11338358</v>
      </c>
      <c r="BL600">
        <f t="shared" si="247"/>
        <v>0.12123109582151503</v>
      </c>
      <c r="BM600">
        <f>CD600/U600</f>
        <v>2.2459961342833074E-5</v>
      </c>
      <c r="BN600">
        <f>CD600/(U600-K600-J600)</f>
        <v>2.5008580034976459E-5</v>
      </c>
      <c r="BP600">
        <f t="shared" si="248"/>
        <v>0.30716957394035455</v>
      </c>
      <c r="BR600">
        <f t="shared" si="249"/>
        <v>0.15007042620946195</v>
      </c>
      <c r="BT600">
        <f t="shared" si="250"/>
        <v>0.33150836758957836</v>
      </c>
      <c r="BU600">
        <f t="shared" si="251"/>
        <v>6.2657652638353475E-2</v>
      </c>
      <c r="BW600">
        <f t="shared" si="252"/>
        <v>6.4630534249906058</v>
      </c>
      <c r="BX600">
        <f t="shared" si="253"/>
        <v>2.3974239366037762E-6</v>
      </c>
      <c r="BY600">
        <f t="shared" si="254"/>
        <v>0.71597394213989951</v>
      </c>
      <c r="CA600">
        <f t="shared" si="255"/>
        <v>0.78046751726401986</v>
      </c>
      <c r="CB600">
        <f t="shared" si="256"/>
        <v>2.3171096954812698</v>
      </c>
      <c r="CD600" s="4">
        <v>18.29</v>
      </c>
    </row>
    <row r="601" spans="1:82" x14ac:dyDescent="0.3">
      <c r="A601" t="s">
        <v>1422</v>
      </c>
      <c r="B601" t="s">
        <v>1423</v>
      </c>
      <c r="C601" t="s">
        <v>148</v>
      </c>
      <c r="D601" t="s">
        <v>44</v>
      </c>
      <c r="E601">
        <v>2592.3000000000002</v>
      </c>
      <c r="G601">
        <v>17016.099999999999</v>
      </c>
      <c r="H601">
        <v>813.3</v>
      </c>
      <c r="I601">
        <v>433.1</v>
      </c>
      <c r="J601">
        <v>10156</v>
      </c>
      <c r="K601">
        <v>3340</v>
      </c>
      <c r="L601">
        <v>4.5</v>
      </c>
      <c r="M601">
        <v>544.79999999999995</v>
      </c>
      <c r="N601">
        <v>2238.4</v>
      </c>
      <c r="O601">
        <v>1251</v>
      </c>
      <c r="P601">
        <v>17016.099999999999</v>
      </c>
      <c r="Q601">
        <v>376.2</v>
      </c>
      <c r="R601">
        <v>3331.1</v>
      </c>
      <c r="S601">
        <v>677.4</v>
      </c>
      <c r="T601">
        <v>3707.3</v>
      </c>
      <c r="U601">
        <v>17016.099999999999</v>
      </c>
      <c r="V601">
        <v>1612.3</v>
      </c>
      <c r="W601">
        <v>8227.6</v>
      </c>
      <c r="AA601">
        <v>465.4</v>
      </c>
      <c r="AB601">
        <v>6231.8</v>
      </c>
      <c r="AC601">
        <v>2500.8000000000002</v>
      </c>
      <c r="AD601">
        <v>3731</v>
      </c>
      <c r="AE601">
        <v>1206.5999999999999</v>
      </c>
      <c r="AF601">
        <v>832.9</v>
      </c>
      <c r="AG601">
        <v>414</v>
      </c>
      <c r="AH601">
        <v>969.6</v>
      </c>
      <c r="AI601">
        <v>136.69999999999999</v>
      </c>
      <c r="AJ601">
        <v>693.6</v>
      </c>
      <c r="AK601">
        <v>1526.8</v>
      </c>
      <c r="AL601">
        <v>120.4</v>
      </c>
      <c r="AM601">
        <v>90.6</v>
      </c>
      <c r="AN601">
        <v>1406.4</v>
      </c>
      <c r="AO601">
        <f t="shared" si="257"/>
        <v>1036.4863242574256</v>
      </c>
      <c r="AP601">
        <f t="shared" si="258"/>
        <v>353.90000000000009</v>
      </c>
      <c r="AQ601">
        <f t="shared" si="259"/>
        <v>13676.099999999999</v>
      </c>
      <c r="AS601">
        <f t="shared" si="234"/>
        <v>14777.699999999999</v>
      </c>
      <c r="AT601">
        <f t="shared" si="235"/>
        <v>13676.099999999999</v>
      </c>
      <c r="AU601" s="3">
        <f t="shared" si="236"/>
        <v>18130000000</v>
      </c>
      <c r="AV601">
        <f t="shared" si="237"/>
        <v>7.0138541468389923E-2</v>
      </c>
      <c r="AW601">
        <f t="shared" si="238"/>
        <v>8.1650053797275621E-2</v>
      </c>
      <c r="AX601">
        <f t="shared" si="239"/>
        <v>5.0015264110012149E-2</v>
      </c>
      <c r="AY601">
        <f t="shared" si="240"/>
        <v>7.0909315295514252E-2</v>
      </c>
      <c r="AZ601">
        <f t="shared" si="241"/>
        <v>5.8224036596311417E-2</v>
      </c>
      <c r="BB601">
        <f t="shared" si="242"/>
        <v>0.10331783701117224</v>
      </c>
      <c r="BD601">
        <f t="shared" si="243"/>
        <v>14.388824751789425</v>
      </c>
      <c r="BF601">
        <f t="shared" si="244"/>
        <v>0.33712740059507718</v>
      </c>
      <c r="BG601">
        <f t="shared" si="245"/>
        <v>1</v>
      </c>
      <c r="BI601">
        <f t="shared" si="246"/>
        <v>-10156</v>
      </c>
      <c r="BL601">
        <f t="shared" si="247"/>
        <v>0.10331783701117224</v>
      </c>
      <c r="BM601">
        <f>CD601/U601</f>
        <v>1.0654615334888724E-3</v>
      </c>
      <c r="BN601">
        <f>CD601/(U601-K601-J601)</f>
        <v>5.150421863015257E-3</v>
      </c>
      <c r="BP601">
        <f t="shared" si="248"/>
        <v>0.13365319811290477</v>
      </c>
      <c r="BR601">
        <f t="shared" si="249"/>
        <v>7.0138541468389923E-2</v>
      </c>
      <c r="BT601">
        <f t="shared" si="250"/>
        <v>0.19361982091851471</v>
      </c>
      <c r="BU601">
        <f t="shared" si="251"/>
        <v>0.80371530491710785</v>
      </c>
      <c r="BW601">
        <f t="shared" si="252"/>
        <v>0.48351855007904287</v>
      </c>
      <c r="BX601">
        <f t="shared" si="253"/>
        <v>1.5344648266419482E-3</v>
      </c>
      <c r="BY601">
        <f t="shared" si="254"/>
        <v>5.6936152615372368E-2</v>
      </c>
      <c r="CA601">
        <f t="shared" si="255"/>
        <v>0.36333988563259467</v>
      </c>
      <c r="CB601">
        <f t="shared" si="256"/>
        <v>0.91471586847748398</v>
      </c>
      <c r="CD601" s="4">
        <v>18.13</v>
      </c>
    </row>
    <row r="602" spans="1:82" x14ac:dyDescent="0.3">
      <c r="A602" t="s">
        <v>1422</v>
      </c>
      <c r="B602" t="s">
        <v>1424</v>
      </c>
      <c r="C602" t="s">
        <v>148</v>
      </c>
      <c r="D602" t="s">
        <v>44</v>
      </c>
      <c r="E602">
        <v>2592.3000000000002</v>
      </c>
      <c r="G602">
        <v>17016.099999999999</v>
      </c>
      <c r="H602">
        <v>813.3</v>
      </c>
      <c r="I602">
        <v>433.1</v>
      </c>
      <c r="J602">
        <v>10156</v>
      </c>
      <c r="K602">
        <v>3340</v>
      </c>
      <c r="L602">
        <v>4.5</v>
      </c>
      <c r="M602">
        <v>544.79999999999995</v>
      </c>
      <c r="N602">
        <v>2238.4</v>
      </c>
      <c r="O602">
        <v>1251</v>
      </c>
      <c r="P602">
        <v>17016.099999999999</v>
      </c>
      <c r="Q602">
        <v>376.2</v>
      </c>
      <c r="R602">
        <v>3331.1</v>
      </c>
      <c r="S602">
        <v>677.4</v>
      </c>
      <c r="T602">
        <v>3707.3</v>
      </c>
      <c r="U602">
        <v>17016.099999999999</v>
      </c>
      <c r="V602">
        <v>1612.3</v>
      </c>
      <c r="W602">
        <v>8227.6</v>
      </c>
      <c r="AA602">
        <v>465.4</v>
      </c>
      <c r="AB602">
        <v>6231.8</v>
      </c>
      <c r="AC602">
        <v>2500.8000000000002</v>
      </c>
      <c r="AD602">
        <v>3731</v>
      </c>
      <c r="AE602">
        <v>1206.5999999999999</v>
      </c>
      <c r="AF602">
        <v>832.9</v>
      </c>
      <c r="AG602">
        <v>414</v>
      </c>
      <c r="AH602">
        <v>969.6</v>
      </c>
      <c r="AI602">
        <v>136.69999999999999</v>
      </c>
      <c r="AJ602">
        <v>693.6</v>
      </c>
      <c r="AK602">
        <v>1526.8</v>
      </c>
      <c r="AL602">
        <v>120.4</v>
      </c>
      <c r="AM602">
        <v>90.6</v>
      </c>
      <c r="AN602">
        <v>1406.4</v>
      </c>
      <c r="AO602">
        <f t="shared" si="257"/>
        <v>1036.4863242574256</v>
      </c>
      <c r="AP602">
        <f t="shared" si="258"/>
        <v>353.90000000000009</v>
      </c>
      <c r="AQ602">
        <f t="shared" si="259"/>
        <v>13676.099999999999</v>
      </c>
      <c r="AS602">
        <f t="shared" si="234"/>
        <v>14777.699999999999</v>
      </c>
      <c r="AT602">
        <f t="shared" si="235"/>
        <v>13676.099999999999</v>
      </c>
      <c r="AU602" s="3">
        <f t="shared" si="236"/>
        <v>18130000000</v>
      </c>
      <c r="AV602">
        <f t="shared" si="237"/>
        <v>7.0138541468389923E-2</v>
      </c>
      <c r="AW602">
        <f t="shared" si="238"/>
        <v>8.1650053797275621E-2</v>
      </c>
      <c r="AX602">
        <f t="shared" si="239"/>
        <v>5.0015264110012149E-2</v>
      </c>
      <c r="AY602">
        <f t="shared" si="240"/>
        <v>7.0909315295514252E-2</v>
      </c>
      <c r="AZ602">
        <f t="shared" si="241"/>
        <v>5.8224036596311417E-2</v>
      </c>
      <c r="BB602">
        <f t="shared" si="242"/>
        <v>0.10331783701117224</v>
      </c>
      <c r="BD602">
        <f t="shared" si="243"/>
        <v>14.388824751789425</v>
      </c>
      <c r="BF602">
        <f t="shared" si="244"/>
        <v>0.33712740059507718</v>
      </c>
      <c r="BG602">
        <f t="shared" si="245"/>
        <v>1</v>
      </c>
      <c r="BI602">
        <f t="shared" si="246"/>
        <v>-10156</v>
      </c>
      <c r="BL602">
        <f t="shared" si="247"/>
        <v>0.10331783701117224</v>
      </c>
      <c r="BM602">
        <f>CD602/U602</f>
        <v>1.0654615334888724E-3</v>
      </c>
      <c r="BN602">
        <f>CD602/(U602-K602-J602)</f>
        <v>5.150421863015257E-3</v>
      </c>
      <c r="BP602">
        <f t="shared" si="248"/>
        <v>0.13365319811290477</v>
      </c>
      <c r="BR602">
        <f t="shared" si="249"/>
        <v>7.0138541468389923E-2</v>
      </c>
      <c r="BT602">
        <f t="shared" si="250"/>
        <v>0.19361982091851471</v>
      </c>
      <c r="BU602">
        <f t="shared" si="251"/>
        <v>0.80371530491710785</v>
      </c>
      <c r="BW602">
        <f t="shared" si="252"/>
        <v>0.48351855007904287</v>
      </c>
      <c r="BX602">
        <f t="shared" si="253"/>
        <v>1.5344648266419482E-3</v>
      </c>
      <c r="BY602">
        <f t="shared" si="254"/>
        <v>5.6936152615372368E-2</v>
      </c>
      <c r="CA602">
        <f t="shared" si="255"/>
        <v>0.36333988563259467</v>
      </c>
      <c r="CB602">
        <f t="shared" si="256"/>
        <v>0.91471586847748398</v>
      </c>
      <c r="CD602" s="4">
        <v>18.13</v>
      </c>
    </row>
    <row r="603" spans="1:82" x14ac:dyDescent="0.3">
      <c r="A603" t="s">
        <v>1425</v>
      </c>
      <c r="B603" t="s">
        <v>1426</v>
      </c>
      <c r="C603" t="s">
        <v>142</v>
      </c>
      <c r="D603" t="s">
        <v>44</v>
      </c>
      <c r="E603">
        <v>1849594</v>
      </c>
      <c r="F603">
        <v>10170</v>
      </c>
      <c r="G603">
        <v>4985704</v>
      </c>
      <c r="H603">
        <v>-21825</v>
      </c>
      <c r="J603">
        <v>1675718</v>
      </c>
      <c r="K603">
        <v>596831</v>
      </c>
      <c r="L603">
        <v>835037</v>
      </c>
      <c r="M603">
        <v>541442</v>
      </c>
      <c r="N603">
        <v>1095948</v>
      </c>
      <c r="O603">
        <v>140659</v>
      </c>
      <c r="P603">
        <v>2535905</v>
      </c>
      <c r="Q603">
        <v>90000</v>
      </c>
      <c r="R603">
        <v>958949</v>
      </c>
      <c r="S603">
        <v>247185</v>
      </c>
      <c r="T603">
        <v>1047500</v>
      </c>
      <c r="U603">
        <v>2449799</v>
      </c>
      <c r="V603">
        <v>1365176</v>
      </c>
      <c r="W603">
        <v>3861073</v>
      </c>
      <c r="Y603">
        <v>49187</v>
      </c>
      <c r="AA603">
        <v>243225</v>
      </c>
      <c r="AB603">
        <v>1496436</v>
      </c>
      <c r="AC603">
        <v>1967640</v>
      </c>
      <c r="AD603">
        <v>1153549</v>
      </c>
      <c r="AE603">
        <v>528597</v>
      </c>
      <c r="AF603">
        <v>404978</v>
      </c>
      <c r="AG603">
        <v>91647</v>
      </c>
      <c r="AH603">
        <v>522056</v>
      </c>
      <c r="AI603">
        <v>-117078</v>
      </c>
      <c r="AJ603">
        <v>374976</v>
      </c>
      <c r="AK603">
        <v>544275</v>
      </c>
      <c r="AM603">
        <v>107667</v>
      </c>
      <c r="AO603">
        <f t="shared" si="257"/>
        <v>647141.90622845059</v>
      </c>
      <c r="AP603">
        <f t="shared" si="258"/>
        <v>753646</v>
      </c>
      <c r="AQ603">
        <f t="shared" si="259"/>
        <v>4388873</v>
      </c>
      <c r="AS603">
        <f t="shared" si="234"/>
        <v>3889756</v>
      </c>
      <c r="AT603">
        <f t="shared" si="235"/>
        <v>1852968</v>
      </c>
      <c r="AU603" s="3">
        <f t="shared" si="236"/>
        <v>18080000000</v>
      </c>
      <c r="AV603">
        <f t="shared" si="237"/>
        <v>0.16637082280442542</v>
      </c>
      <c r="AW603">
        <f t="shared" si="238"/>
        <v>0.1358946422346286</v>
      </c>
      <c r="AX603">
        <f t="shared" si="239"/>
        <v>0.18504048588023231</v>
      </c>
      <c r="AY603">
        <f t="shared" si="240"/>
        <v>0.10602253964535399</v>
      </c>
      <c r="AZ603">
        <f t="shared" si="241"/>
        <v>0.15114435454332042</v>
      </c>
      <c r="BB603">
        <f t="shared" si="242"/>
        <v>0.13992522924317102</v>
      </c>
      <c r="BD603" t="e">
        <f t="shared" si="243"/>
        <v>#DIV/0!</v>
      </c>
      <c r="BF603">
        <f t="shared" si="244"/>
        <v>0.62278841351756287</v>
      </c>
      <c r="BG603">
        <f t="shared" si="245"/>
        <v>2.0351481897086252</v>
      </c>
      <c r="BI603">
        <f t="shared" si="246"/>
        <v>-4211623</v>
      </c>
      <c r="BL603">
        <f t="shared" si="247"/>
        <v>0.13992522924317102</v>
      </c>
      <c r="BM603">
        <f>CD603/U603</f>
        <v>7.3801973141469969E-6</v>
      </c>
      <c r="BN603">
        <f>CD603/(U603-K603-J603)</f>
        <v>1.0200282087447108E-4</v>
      </c>
      <c r="BP603">
        <f t="shared" si="248"/>
        <v>0.27062834628410437</v>
      </c>
      <c r="BR603">
        <f t="shared" si="249"/>
        <v>0.16637082280442542</v>
      </c>
      <c r="BT603">
        <f t="shared" si="250"/>
        <v>0.35323729180532948</v>
      </c>
      <c r="BU603">
        <f t="shared" si="251"/>
        <v>0.37165623952003568</v>
      </c>
      <c r="BW603">
        <f t="shared" si="252"/>
        <v>1.5760774659472063</v>
      </c>
      <c r="BX603">
        <f t="shared" si="253"/>
        <v>2.8982110360308335E-6</v>
      </c>
      <c r="BY603">
        <f t="shared" si="254"/>
        <v>0.5036280827419114</v>
      </c>
      <c r="CA603">
        <f t="shared" si="255"/>
        <v>-1.991426600532142E-2</v>
      </c>
      <c r="CB603">
        <f t="shared" si="256"/>
        <v>1.1936259749550162</v>
      </c>
      <c r="CD603" s="4">
        <v>18.079999999999998</v>
      </c>
    </row>
    <row r="604" spans="1:82" x14ac:dyDescent="0.3">
      <c r="A604" t="s">
        <v>1427</v>
      </c>
      <c r="B604" t="s">
        <v>1428</v>
      </c>
      <c r="C604" t="s">
        <v>119</v>
      </c>
      <c r="D604" t="s">
        <v>44</v>
      </c>
      <c r="F604">
        <v>-1</v>
      </c>
      <c r="G604">
        <v>2367.3000000000002</v>
      </c>
      <c r="H604">
        <v>357.3</v>
      </c>
      <c r="I604">
        <v>68.8</v>
      </c>
      <c r="J604">
        <v>618.5</v>
      </c>
      <c r="K604">
        <v>101</v>
      </c>
      <c r="O604">
        <v>-3</v>
      </c>
      <c r="P604">
        <v>5135.8</v>
      </c>
      <c r="Q604">
        <v>152.69999999999999</v>
      </c>
      <c r="R604">
        <v>3930.6</v>
      </c>
      <c r="T604">
        <v>4108</v>
      </c>
      <c r="U604">
        <v>11086.4</v>
      </c>
      <c r="V604">
        <v>12378.1</v>
      </c>
      <c r="W604">
        <v>17583.5</v>
      </c>
      <c r="Y604">
        <v>4.9000000000000004</v>
      </c>
      <c r="AA604">
        <v>5224.8</v>
      </c>
      <c r="AB604">
        <v>16127.7</v>
      </c>
      <c r="AD604">
        <v>1707.1</v>
      </c>
      <c r="AE604">
        <v>1056.2</v>
      </c>
      <c r="AF604">
        <v>1597.9</v>
      </c>
      <c r="AH604">
        <v>1889.6</v>
      </c>
      <c r="AI604">
        <v>291.7</v>
      </c>
      <c r="AJ604">
        <v>1709.8</v>
      </c>
      <c r="AK604">
        <v>4602.8999999999996</v>
      </c>
      <c r="AL604">
        <v>68.8</v>
      </c>
      <c r="AM604">
        <v>256.2</v>
      </c>
      <c r="AN604">
        <v>4534.0999999999995</v>
      </c>
      <c r="AO604">
        <f t="shared" si="257"/>
        <v>893.15303767993225</v>
      </c>
      <c r="AP604">
        <f t="shared" si="258"/>
        <v>0</v>
      </c>
      <c r="AQ604">
        <f t="shared" si="259"/>
        <v>2266.3000000000002</v>
      </c>
      <c r="AS604">
        <f t="shared" si="234"/>
        <v>2367.3000000000002</v>
      </c>
      <c r="AT604">
        <f t="shared" si="235"/>
        <v>10985.4</v>
      </c>
      <c r="AU604" s="3">
        <f t="shared" si="236"/>
        <v>18050000000</v>
      </c>
      <c r="AV604">
        <f t="shared" si="237"/>
        <v>0.37728764317151697</v>
      </c>
      <c r="AW604">
        <f t="shared" si="238"/>
        <v>0.44616229459722045</v>
      </c>
      <c r="AX604">
        <f t="shared" si="239"/>
        <v>5.8781724693303603E-2</v>
      </c>
      <c r="AY604">
        <f t="shared" si="240"/>
        <v>0.44616229459722045</v>
      </c>
      <c r="AZ604">
        <f t="shared" si="241"/>
        <v>6.9512451955983795E-2</v>
      </c>
      <c r="BB604">
        <f t="shared" si="242"/>
        <v>1.9443670003801796</v>
      </c>
      <c r="BD604">
        <f t="shared" si="243"/>
        <v>234.41424418604655</v>
      </c>
      <c r="BF604">
        <f t="shared" si="244"/>
        <v>1.0631522047238906</v>
      </c>
      <c r="BG604">
        <f t="shared" si="245"/>
        <v>0.21353189493433397</v>
      </c>
      <c r="BI604">
        <f t="shared" si="246"/>
        <v>8100.5999999999995</v>
      </c>
      <c r="BL604">
        <f t="shared" si="247"/>
        <v>1.9443670003801796</v>
      </c>
      <c r="BM604">
        <f>CD604/U604</f>
        <v>1.6281209409727234E-3</v>
      </c>
      <c r="BN604">
        <f>CD604/(U604-K604-J604)</f>
        <v>1.7411183671107082E-3</v>
      </c>
      <c r="BP604">
        <f t="shared" si="248"/>
        <v>9.9077983841465309E-2</v>
      </c>
      <c r="BR604">
        <f t="shared" si="249"/>
        <v>0.37728764317151697</v>
      </c>
      <c r="BT604">
        <f t="shared" si="250"/>
        <v>6.5489809458261258E-2</v>
      </c>
      <c r="BU604">
        <f t="shared" si="251"/>
        <v>4.6404764922063109</v>
      </c>
      <c r="BW604">
        <f t="shared" si="252"/>
        <v>1.5860423582046472</v>
      </c>
      <c r="BX604" t="e">
        <f t="shared" si="253"/>
        <v>#DIV/0!</v>
      </c>
      <c r="BY604" t="e">
        <f t="shared" si="254"/>
        <v>#DIV/0!</v>
      </c>
      <c r="CA604" t="e">
        <f t="shared" si="255"/>
        <v>#DIV/0!</v>
      </c>
      <c r="CB604" t="e">
        <f t="shared" si="256"/>
        <v>#DIV/0!</v>
      </c>
      <c r="CD604" s="4">
        <v>18.05</v>
      </c>
    </row>
    <row r="605" spans="1:82" x14ac:dyDescent="0.3">
      <c r="A605" t="s">
        <v>1429</v>
      </c>
      <c r="B605" t="s">
        <v>1430</v>
      </c>
      <c r="C605" t="s">
        <v>241</v>
      </c>
      <c r="D605" t="s">
        <v>44</v>
      </c>
      <c r="E605">
        <v>1101588</v>
      </c>
      <c r="G605">
        <v>1301728</v>
      </c>
      <c r="H605">
        <v>785791</v>
      </c>
      <c r="I605">
        <v>18943</v>
      </c>
      <c r="J605">
        <v>10538</v>
      </c>
      <c r="K605">
        <v>19899</v>
      </c>
      <c r="L605">
        <v>128923</v>
      </c>
      <c r="N605">
        <v>422231</v>
      </c>
      <c r="O605">
        <v>5163</v>
      </c>
      <c r="P605">
        <v>477178</v>
      </c>
      <c r="R605">
        <v>126031</v>
      </c>
      <c r="S605">
        <v>6381</v>
      </c>
      <c r="T605">
        <v>126031</v>
      </c>
      <c r="U605">
        <v>1301728</v>
      </c>
      <c r="W605">
        <v>125847</v>
      </c>
      <c r="Y605">
        <v>4</v>
      </c>
      <c r="AB605">
        <v>748024</v>
      </c>
      <c r="AC605">
        <v>203645</v>
      </c>
      <c r="AD605">
        <v>544379</v>
      </c>
      <c r="AE605">
        <v>62595</v>
      </c>
      <c r="AF605">
        <v>88574</v>
      </c>
      <c r="AG605">
        <v>2318</v>
      </c>
      <c r="AH605">
        <v>102306</v>
      </c>
      <c r="AI605">
        <v>13732</v>
      </c>
      <c r="AK605">
        <v>285513</v>
      </c>
      <c r="AL605">
        <v>-12116</v>
      </c>
      <c r="AM605">
        <v>10854</v>
      </c>
      <c r="AN605">
        <v>274937</v>
      </c>
      <c r="AO605">
        <f t="shared" si="257"/>
        <v>54193.200105565651</v>
      </c>
      <c r="AP605">
        <f t="shared" si="258"/>
        <v>679357</v>
      </c>
      <c r="AQ605">
        <f t="shared" si="259"/>
        <v>1281829</v>
      </c>
      <c r="AS605">
        <f t="shared" si="234"/>
        <v>879497</v>
      </c>
      <c r="AT605">
        <f t="shared" si="235"/>
        <v>1281829</v>
      </c>
      <c r="AU605" s="3">
        <f t="shared" si="236"/>
        <v>18050000000</v>
      </c>
      <c r="AV605">
        <f t="shared" si="237"/>
        <v>6.1618402456819807E-2</v>
      </c>
      <c r="AW605">
        <f t="shared" si="238"/>
        <v>7.1171362722101381E-2</v>
      </c>
      <c r="AX605">
        <f t="shared" si="239"/>
        <v>3.7956826120910919E-2</v>
      </c>
      <c r="AY605">
        <f t="shared" si="240"/>
        <v>4.8086082499569804E-2</v>
      </c>
      <c r="AZ605">
        <f t="shared" si="241"/>
        <v>4.3841432622732546E-2</v>
      </c>
      <c r="BB605">
        <f t="shared" si="242"/>
        <v>0.32463214769351117</v>
      </c>
      <c r="BD605">
        <f t="shared" si="243"/>
        <v>39.488148656495802</v>
      </c>
      <c r="BF605">
        <f t="shared" si="244"/>
        <v>0.74391165636362189</v>
      </c>
      <c r="BG605">
        <f t="shared" si="245"/>
        <v>1</v>
      </c>
      <c r="BI605">
        <f t="shared" si="246"/>
        <v>-10538</v>
      </c>
      <c r="BL605">
        <f t="shared" si="247"/>
        <v>0.32463214769351117</v>
      </c>
      <c r="BM605">
        <f>CD605/U605</f>
        <v>1.3866184026156002E-5</v>
      </c>
      <c r="BN605">
        <f>CD605/(U605-K605-J605)</f>
        <v>1.4198165486894818E-5</v>
      </c>
      <c r="BP605">
        <f t="shared" si="248"/>
        <v>0.11841063923082681</v>
      </c>
      <c r="BR605">
        <f t="shared" si="249"/>
        <v>6.1618402456819807E-2</v>
      </c>
      <c r="BT605">
        <f t="shared" si="250"/>
        <v>8.3680470145342925E-2</v>
      </c>
      <c r="BU605">
        <f t="shared" si="251"/>
        <v>0.9847133963470095</v>
      </c>
      <c r="BW605">
        <f t="shared" si="252"/>
        <v>9.6676878733498853E-2</v>
      </c>
      <c r="BX605">
        <f t="shared" si="253"/>
        <v>5.0466448716675017E-5</v>
      </c>
      <c r="BY605">
        <f t="shared" si="254"/>
        <v>0.90820563106260155</v>
      </c>
      <c r="CA605">
        <f t="shared" si="255"/>
        <v>1.8610452572170211</v>
      </c>
      <c r="CB605">
        <f t="shared" si="256"/>
        <v>2.6089699714137522</v>
      </c>
      <c r="CD605" s="4">
        <v>18.05</v>
      </c>
    </row>
    <row r="606" spans="1:82" x14ac:dyDescent="0.3">
      <c r="A606" t="s">
        <v>1431</v>
      </c>
      <c r="B606" t="s">
        <v>1432</v>
      </c>
      <c r="C606" t="s">
        <v>151</v>
      </c>
      <c r="D606" t="s">
        <v>44</v>
      </c>
      <c r="E606">
        <v>3233</v>
      </c>
      <c r="F606">
        <v>63.3</v>
      </c>
      <c r="G606">
        <v>8833.2000000000007</v>
      </c>
      <c r="H606">
        <v>685</v>
      </c>
      <c r="J606">
        <v>922.4</v>
      </c>
      <c r="K606">
        <v>191.9</v>
      </c>
      <c r="L606">
        <v>110.7</v>
      </c>
      <c r="M606">
        <v>1124.9000000000001</v>
      </c>
      <c r="N606">
        <v>1001.6</v>
      </c>
      <c r="O606">
        <v>3427.6</v>
      </c>
      <c r="P606">
        <v>8833.2000000000007</v>
      </c>
      <c r="Q606">
        <v>102</v>
      </c>
      <c r="R606">
        <v>2474.1999999999998</v>
      </c>
      <c r="S606">
        <v>430.3</v>
      </c>
      <c r="T606">
        <v>2474.1999999999998</v>
      </c>
      <c r="U606">
        <v>4404</v>
      </c>
      <c r="W606">
        <v>3776.7</v>
      </c>
      <c r="AA606">
        <v>43.4</v>
      </c>
      <c r="AB606">
        <v>8383.2999999999993</v>
      </c>
      <c r="AC606">
        <v>6600.2</v>
      </c>
      <c r="AD606">
        <v>1783.1</v>
      </c>
      <c r="AE606">
        <v>1101.3</v>
      </c>
      <c r="AF606">
        <v>805.1</v>
      </c>
      <c r="AH606">
        <v>1064.4000000000001</v>
      </c>
      <c r="AI606">
        <v>259.3</v>
      </c>
      <c r="AJ606">
        <v>832.6</v>
      </c>
      <c r="AK606">
        <v>1191.2</v>
      </c>
      <c r="AL606">
        <v>626.6</v>
      </c>
      <c r="AN606">
        <v>564.6</v>
      </c>
      <c r="AO606">
        <f t="shared" si="257"/>
        <v>833.01073844419386</v>
      </c>
      <c r="AP606">
        <f t="shared" si="258"/>
        <v>2231.4</v>
      </c>
      <c r="AQ606">
        <f t="shared" si="259"/>
        <v>8641.3000000000011</v>
      </c>
      <c r="AS606">
        <f t="shared" si="234"/>
        <v>7831.6</v>
      </c>
      <c r="AT606">
        <f t="shared" si="235"/>
        <v>4212.1000000000004</v>
      </c>
      <c r="AU606" s="3">
        <f t="shared" si="236"/>
        <v>18040000000</v>
      </c>
      <c r="AV606">
        <f t="shared" si="237"/>
        <v>0.10636533255582432</v>
      </c>
      <c r="AW606">
        <f t="shared" si="238"/>
        <v>0.14062260585321007</v>
      </c>
      <c r="AX606">
        <f t="shared" si="239"/>
        <v>0.12110882766482421</v>
      </c>
      <c r="AY606">
        <f t="shared" si="240"/>
        <v>0.12467735362043199</v>
      </c>
      <c r="AZ606">
        <f t="shared" si="241"/>
        <v>0.1601145648570847</v>
      </c>
      <c r="BB606">
        <f t="shared" si="242"/>
        <v>0.15210174166198479</v>
      </c>
      <c r="BD606" t="e">
        <f t="shared" si="243"/>
        <v>#DIV/0!</v>
      </c>
      <c r="BF606">
        <f t="shared" si="244"/>
        <v>1.4022179105476198</v>
      </c>
      <c r="BG606">
        <f t="shared" si="245"/>
        <v>2.005722070844687</v>
      </c>
      <c r="BI606">
        <f t="shared" si="246"/>
        <v>-5351.6</v>
      </c>
      <c r="BL606">
        <f t="shared" si="247"/>
        <v>0.15210174166198479</v>
      </c>
      <c r="BM606">
        <f>CD606/U606</f>
        <v>4.0962761126248862E-3</v>
      </c>
      <c r="BN606">
        <f>CD606/(U606-K606-J606)</f>
        <v>5.4837827157491557E-3</v>
      </c>
      <c r="BP606">
        <f t="shared" si="248"/>
        <v>9.6036167141817674E-2</v>
      </c>
      <c r="BR606">
        <f t="shared" si="249"/>
        <v>0.10636533255582432</v>
      </c>
      <c r="BT606">
        <f t="shared" si="250"/>
        <v>0.13136831557978362</v>
      </c>
      <c r="BU606">
        <f t="shared" si="251"/>
        <v>0.47684870715029659</v>
      </c>
      <c r="BW606">
        <f t="shared" si="252"/>
        <v>0.85756130790190732</v>
      </c>
      <c r="BX606">
        <f t="shared" si="253"/>
        <v>3.4637165307585863E-3</v>
      </c>
      <c r="BY606">
        <f t="shared" si="254"/>
        <v>0.26642309501367184</v>
      </c>
      <c r="CA606">
        <f t="shared" si="255"/>
        <v>0.68390575079872207</v>
      </c>
      <c r="CB606">
        <f t="shared" si="256"/>
        <v>2.1047324281150157</v>
      </c>
      <c r="CD606" s="4">
        <v>18.04</v>
      </c>
    </row>
    <row r="607" spans="1:82" x14ac:dyDescent="0.3">
      <c r="A607" t="s">
        <v>1433</v>
      </c>
      <c r="B607" t="s">
        <v>1434</v>
      </c>
      <c r="C607" t="s">
        <v>142</v>
      </c>
      <c r="D607" t="s">
        <v>44</v>
      </c>
      <c r="E607">
        <v>3974</v>
      </c>
      <c r="G607">
        <v>13436</v>
      </c>
      <c r="H607">
        <v>59</v>
      </c>
      <c r="I607">
        <v>18</v>
      </c>
      <c r="J607">
        <v>5766</v>
      </c>
      <c r="L607">
        <v>5</v>
      </c>
      <c r="M607">
        <v>1626</v>
      </c>
      <c r="N607">
        <v>3296</v>
      </c>
      <c r="O607">
        <v>447</v>
      </c>
      <c r="P607">
        <v>8908</v>
      </c>
      <c r="Q607">
        <v>109</v>
      </c>
      <c r="R607">
        <v>4819</v>
      </c>
      <c r="S607">
        <v>2231</v>
      </c>
      <c r="T607">
        <v>4928</v>
      </c>
      <c r="U607">
        <v>13436</v>
      </c>
      <c r="W607">
        <v>2003</v>
      </c>
      <c r="Y607">
        <v>3</v>
      </c>
      <c r="AA607">
        <v>43</v>
      </c>
      <c r="AB607">
        <v>37877</v>
      </c>
      <c r="AC607">
        <v>31343</v>
      </c>
      <c r="AD607">
        <v>17.3</v>
      </c>
      <c r="AE607">
        <v>2.9</v>
      </c>
      <c r="AF607">
        <v>1.3</v>
      </c>
      <c r="AH607">
        <v>644</v>
      </c>
      <c r="AI607">
        <v>150</v>
      </c>
      <c r="AJ607">
        <v>528</v>
      </c>
      <c r="AK607">
        <v>1174</v>
      </c>
      <c r="AL607">
        <v>341</v>
      </c>
      <c r="AM607">
        <v>-384</v>
      </c>
      <c r="AN607">
        <v>836</v>
      </c>
      <c r="AO607">
        <f t="shared" si="257"/>
        <v>2.2245341614906828</v>
      </c>
      <c r="AP607">
        <f t="shared" si="258"/>
        <v>678</v>
      </c>
      <c r="AQ607">
        <f t="shared" si="259"/>
        <v>13436</v>
      </c>
      <c r="AS607">
        <f t="shared" si="234"/>
        <v>10140</v>
      </c>
      <c r="AT607">
        <f t="shared" si="235"/>
        <v>13436</v>
      </c>
      <c r="AU607" s="3">
        <f t="shared" si="236"/>
        <v>17980000000</v>
      </c>
      <c r="AV607">
        <f t="shared" si="237"/>
        <v>2.1938206720815412E-4</v>
      </c>
      <c r="AW607">
        <f t="shared" si="238"/>
        <v>2.8599605522682447E-4</v>
      </c>
      <c r="AX607">
        <f t="shared" si="239"/>
        <v>1.2113560016830118E-4</v>
      </c>
      <c r="AY607">
        <f t="shared" si="240"/>
        <v>2.1583804703780886E-4</v>
      </c>
      <c r="AZ607">
        <f t="shared" si="241"/>
        <v>1.5791766499673274E-4</v>
      </c>
      <c r="BB607">
        <f t="shared" si="242"/>
        <v>0.11577909270216963</v>
      </c>
      <c r="BD607">
        <f t="shared" si="243"/>
        <v>2104.2777777777778</v>
      </c>
      <c r="BF607">
        <f t="shared" si="244"/>
        <v>2.513737722325458</v>
      </c>
      <c r="BG607">
        <f t="shared" si="245"/>
        <v>1</v>
      </c>
      <c r="BI607">
        <f t="shared" si="246"/>
        <v>-5766</v>
      </c>
      <c r="BL607">
        <f t="shared" si="247"/>
        <v>0.11577909270216963</v>
      </c>
      <c r="BM607">
        <f>CD607/U607</f>
        <v>1.3381958916344151E-3</v>
      </c>
      <c r="BN607">
        <f>CD607/(U607-K607-J607)</f>
        <v>2.3441981747066493E-3</v>
      </c>
      <c r="BP607">
        <f t="shared" si="248"/>
        <v>3.4321619980463078E-5</v>
      </c>
      <c r="BR607">
        <f t="shared" si="249"/>
        <v>2.1938206720815412E-4</v>
      </c>
      <c r="BT607">
        <f t="shared" si="250"/>
        <v>7.6563613802571479E-5</v>
      </c>
      <c r="BU607">
        <f t="shared" si="251"/>
        <v>1</v>
      </c>
      <c r="BW607">
        <f t="shared" si="252"/>
        <v>0.14907710628163143</v>
      </c>
      <c r="BX607">
        <f t="shared" si="253"/>
        <v>0.56175317401045544</v>
      </c>
      <c r="BY607">
        <f t="shared" si="254"/>
        <v>1.7918852565957617E-2</v>
      </c>
      <c r="CA607">
        <f t="shared" si="255"/>
        <v>1.7900485436893203E-2</v>
      </c>
      <c r="CB607">
        <f t="shared" si="256"/>
        <v>0.71237864077669899</v>
      </c>
      <c r="CD607" s="4">
        <v>17.98</v>
      </c>
    </row>
    <row r="608" spans="1:82" x14ac:dyDescent="0.3">
      <c r="A608" t="s">
        <v>1435</v>
      </c>
      <c r="B608" t="s">
        <v>1436</v>
      </c>
      <c r="C608" t="s">
        <v>1031</v>
      </c>
      <c r="D608" t="s">
        <v>110</v>
      </c>
      <c r="G608">
        <v>235414157</v>
      </c>
      <c r="H608">
        <v>4</v>
      </c>
      <c r="J608">
        <v>772</v>
      </c>
      <c r="K608">
        <v>-1</v>
      </c>
      <c r="L608">
        <v>1225171</v>
      </c>
      <c r="P608">
        <v>205819</v>
      </c>
      <c r="U608">
        <v>29595213</v>
      </c>
      <c r="V608">
        <v>208</v>
      </c>
      <c r="W608">
        <v>4277</v>
      </c>
      <c r="AB608">
        <v>-4</v>
      </c>
      <c r="AC608">
        <v>1740670</v>
      </c>
      <c r="AD608">
        <v>-1740674</v>
      </c>
      <c r="AF608">
        <v>58.13</v>
      </c>
      <c r="AH608">
        <v>6870611</v>
      </c>
      <c r="AJ608">
        <v>36477</v>
      </c>
      <c r="AK608">
        <v>14522093</v>
      </c>
      <c r="AM608">
        <v>485207</v>
      </c>
      <c r="AO608">
        <f t="shared" si="257"/>
        <v>0</v>
      </c>
      <c r="AP608">
        <f t="shared" si="258"/>
        <v>0</v>
      </c>
      <c r="AQ608">
        <f t="shared" si="259"/>
        <v>235414158</v>
      </c>
      <c r="AS608">
        <f t="shared" si="234"/>
        <v>235414157</v>
      </c>
      <c r="AT608">
        <f t="shared" si="235"/>
        <v>29595214</v>
      </c>
      <c r="AU608" s="3">
        <f t="shared" si="236"/>
        <v>17960000000</v>
      </c>
      <c r="AV608">
        <f t="shared" si="237"/>
        <v>0</v>
      </c>
      <c r="AW608">
        <f t="shared" si="238"/>
        <v>0</v>
      </c>
      <c r="AX608">
        <f t="shared" si="239"/>
        <v>0</v>
      </c>
      <c r="AY608">
        <f t="shared" si="240"/>
        <v>0</v>
      </c>
      <c r="AZ608">
        <f t="shared" si="241"/>
        <v>0</v>
      </c>
      <c r="BB608">
        <f t="shared" si="242"/>
        <v>6.1687424346361631E-2</v>
      </c>
      <c r="BD608" t="e">
        <f t="shared" si="243"/>
        <v>#DIV/0!</v>
      </c>
      <c r="BF608">
        <f t="shared" si="244"/>
        <v>-1.3515699312588154E-7</v>
      </c>
      <c r="BG608">
        <f t="shared" si="245"/>
        <v>7.9544673998460498</v>
      </c>
      <c r="BI608">
        <f t="shared" si="246"/>
        <v>-205819716</v>
      </c>
      <c r="BL608">
        <f t="shared" si="247"/>
        <v>6.1687424346361631E-2</v>
      </c>
      <c r="BM608">
        <f>CD608/U608</f>
        <v>6.0685489913520811E-7</v>
      </c>
      <c r="BN608">
        <f>CD608/(U608-K608-J608)</f>
        <v>6.0687070903381113E-7</v>
      </c>
      <c r="BP608">
        <f t="shared" si="248"/>
        <v>-14.532500000000001</v>
      </c>
      <c r="BR608">
        <f t="shared" si="249"/>
        <v>0</v>
      </c>
      <c r="BT608">
        <f t="shared" si="250"/>
        <v>0</v>
      </c>
      <c r="BU608">
        <f t="shared" si="251"/>
        <v>0.12571552355706458</v>
      </c>
      <c r="BW608">
        <f t="shared" si="252"/>
        <v>1.4451661489984884E-4</v>
      </c>
      <c r="BX608" t="e">
        <f t="shared" si="253"/>
        <v>#DIV/0!</v>
      </c>
      <c r="BY608" t="e">
        <f t="shared" si="254"/>
        <v>#DIV/0!</v>
      </c>
      <c r="CA608" t="e">
        <f t="shared" si="255"/>
        <v>#DIV/0!</v>
      </c>
      <c r="CB608" t="e">
        <f t="shared" si="256"/>
        <v>#DIV/0!</v>
      </c>
      <c r="CD608" s="4">
        <v>17.96</v>
      </c>
    </row>
    <row r="609" spans="1:82" x14ac:dyDescent="0.3">
      <c r="A609" t="s">
        <v>1437</v>
      </c>
      <c r="B609" t="s">
        <v>1438</v>
      </c>
      <c r="C609" t="s">
        <v>1439</v>
      </c>
      <c r="D609" t="s">
        <v>44</v>
      </c>
      <c r="E609">
        <v>8803.7000000000007</v>
      </c>
      <c r="G609">
        <v>13396.3</v>
      </c>
      <c r="H609">
        <v>5415.9</v>
      </c>
      <c r="I609">
        <v>514.70000000000005</v>
      </c>
      <c r="J609">
        <v>1204.0999999999999</v>
      </c>
      <c r="K609">
        <v>1353.6</v>
      </c>
      <c r="L609">
        <v>37.299999999999997</v>
      </c>
      <c r="M609">
        <v>824.8</v>
      </c>
      <c r="N609">
        <v>1711.6</v>
      </c>
      <c r="O609">
        <v>1224.2</v>
      </c>
      <c r="P609">
        <v>10499.4</v>
      </c>
      <c r="Q609">
        <v>-303.39999999999998</v>
      </c>
      <c r="R609">
        <v>-6937.2</v>
      </c>
      <c r="S609">
        <v>452.2</v>
      </c>
      <c r="T609">
        <v>7003.4</v>
      </c>
      <c r="U609">
        <v>13396.3</v>
      </c>
      <c r="W609">
        <v>722.2</v>
      </c>
      <c r="AA609">
        <v>145.9</v>
      </c>
      <c r="AB609">
        <v>6671.2</v>
      </c>
      <c r="AC609">
        <v>1781.7</v>
      </c>
      <c r="AD609">
        <v>4889.5</v>
      </c>
      <c r="AE609">
        <v>1140.0999999999999</v>
      </c>
      <c r="AF609">
        <v>816</v>
      </c>
      <c r="AH609">
        <v>1011.9</v>
      </c>
      <c r="AI609">
        <v>195.9</v>
      </c>
      <c r="AJ609">
        <v>860</v>
      </c>
      <c r="AK609">
        <v>1255.5999999999999</v>
      </c>
      <c r="AL609">
        <v>108.9</v>
      </c>
      <c r="AM609">
        <v>174</v>
      </c>
      <c r="AN609">
        <v>1146.7</v>
      </c>
      <c r="AO609">
        <f t="shared" si="257"/>
        <v>919.38096649866577</v>
      </c>
      <c r="AP609">
        <f t="shared" si="258"/>
        <v>7092.1</v>
      </c>
      <c r="AQ609">
        <f t="shared" si="259"/>
        <v>12042.699999999999</v>
      </c>
      <c r="AS609">
        <f t="shared" si="234"/>
        <v>11684.699999999999</v>
      </c>
      <c r="AT609">
        <f t="shared" si="235"/>
        <v>12042.699999999999</v>
      </c>
      <c r="AU609" s="3">
        <f t="shared" si="236"/>
        <v>17960000000</v>
      </c>
      <c r="AV609">
        <f t="shared" si="237"/>
        <v>7.8682462236828149E-2</v>
      </c>
      <c r="AW609">
        <f t="shared" si="238"/>
        <v>9.7572038648831377E-2</v>
      </c>
      <c r="AX609">
        <f t="shared" si="239"/>
        <v>4.506835720616803E-2</v>
      </c>
      <c r="AY609">
        <f t="shared" si="240"/>
        <v>8.5105588856624587E-2</v>
      </c>
      <c r="AZ609">
        <f t="shared" si="241"/>
        <v>5.5888076785442928E-2</v>
      </c>
      <c r="BB609">
        <f t="shared" si="242"/>
        <v>0.1074567596943011</v>
      </c>
      <c r="BD609">
        <f t="shared" si="243"/>
        <v>12.961336700990866</v>
      </c>
      <c r="BF609">
        <f t="shared" si="244"/>
        <v>1.5011363380661999</v>
      </c>
      <c r="BG609">
        <f t="shared" si="245"/>
        <v>1</v>
      </c>
      <c r="BI609">
        <f t="shared" si="246"/>
        <v>-1204.1000000000004</v>
      </c>
      <c r="BL609">
        <f t="shared" si="247"/>
        <v>0.1074567596943011</v>
      </c>
      <c r="BM609">
        <f>CD609/U609</f>
        <v>1.3406686921015505E-3</v>
      </c>
      <c r="BN609">
        <f>CD609/(U609-K609-J609)</f>
        <v>1.6570405771963172E-3</v>
      </c>
      <c r="BP609">
        <f t="shared" si="248"/>
        <v>0.12231682455929968</v>
      </c>
      <c r="BR609">
        <f t="shared" si="249"/>
        <v>7.8682462236828149E-2</v>
      </c>
      <c r="BT609">
        <f t="shared" si="250"/>
        <v>0.17089878882359993</v>
      </c>
      <c r="BU609">
        <f t="shared" si="251"/>
        <v>0.89895717474227954</v>
      </c>
      <c r="BW609">
        <f t="shared" si="252"/>
        <v>5.3910408097758343E-2</v>
      </c>
      <c r="BX609">
        <f t="shared" si="253"/>
        <v>9.5905562505441532E-3</v>
      </c>
      <c r="BY609">
        <f t="shared" si="254"/>
        <v>1.0637908714478923</v>
      </c>
      <c r="CA609">
        <f t="shared" si="255"/>
        <v>3.1642322972657162</v>
      </c>
      <c r="CB609">
        <f t="shared" si="256"/>
        <v>4.6616616031783131</v>
      </c>
      <c r="CD609" s="4">
        <v>17.96</v>
      </c>
    </row>
    <row r="610" spans="1:82" x14ac:dyDescent="0.3">
      <c r="A610" t="s">
        <v>1440</v>
      </c>
      <c r="B610" t="s">
        <v>1441</v>
      </c>
      <c r="C610" t="s">
        <v>151</v>
      </c>
      <c r="D610" t="s">
        <v>110</v>
      </c>
      <c r="E610">
        <v>1869</v>
      </c>
      <c r="F610">
        <v>2879</v>
      </c>
      <c r="G610">
        <v>4748</v>
      </c>
      <c r="H610">
        <v>17</v>
      </c>
      <c r="I610">
        <v>2023</v>
      </c>
      <c r="J610">
        <v>2023</v>
      </c>
      <c r="K610">
        <v>11</v>
      </c>
      <c r="L610">
        <v>16</v>
      </c>
      <c r="M610">
        <v>4</v>
      </c>
      <c r="N610">
        <v>1928</v>
      </c>
      <c r="O610">
        <v>5128</v>
      </c>
      <c r="P610">
        <v>7056</v>
      </c>
      <c r="Q610">
        <v>2023</v>
      </c>
      <c r="R610">
        <v>2023</v>
      </c>
      <c r="S610">
        <v>18</v>
      </c>
      <c r="T610">
        <v>2023</v>
      </c>
      <c r="U610">
        <v>2308</v>
      </c>
      <c r="V610">
        <v>2023</v>
      </c>
      <c r="W610">
        <v>486</v>
      </c>
      <c r="Z610">
        <v>2023</v>
      </c>
      <c r="AA610">
        <v>486</v>
      </c>
      <c r="AB610">
        <v>22</v>
      </c>
      <c r="AC610">
        <v>745</v>
      </c>
      <c r="AD610">
        <v>-723</v>
      </c>
      <c r="AE610">
        <v>1041</v>
      </c>
      <c r="AF610">
        <v>126</v>
      </c>
      <c r="AH610">
        <v>897</v>
      </c>
      <c r="AI610">
        <v>2022</v>
      </c>
      <c r="AJ610">
        <v>661</v>
      </c>
      <c r="AK610">
        <v>20</v>
      </c>
      <c r="AL610">
        <v>68</v>
      </c>
      <c r="AM610">
        <v>3274</v>
      </c>
      <c r="AN610">
        <v>-1</v>
      </c>
      <c r="AO610">
        <f t="shared" si="257"/>
        <v>-1305.602006688963</v>
      </c>
      <c r="AP610">
        <f t="shared" si="258"/>
        <v>-59</v>
      </c>
      <c r="AQ610">
        <f t="shared" si="259"/>
        <v>4737</v>
      </c>
      <c r="AS610">
        <f t="shared" si="234"/>
        <v>2820</v>
      </c>
      <c r="AT610">
        <f t="shared" si="235"/>
        <v>2297</v>
      </c>
      <c r="AU610" s="3">
        <f t="shared" si="236"/>
        <v>17960000000</v>
      </c>
      <c r="AV610">
        <f t="shared" si="237"/>
        <v>-0.46297943499608618</v>
      </c>
      <c r="AW610">
        <f t="shared" si="238"/>
        <v>0.36914893617021277</v>
      </c>
      <c r="AX610">
        <f t="shared" si="239"/>
        <v>-0.3014550927473939</v>
      </c>
      <c r="AY610">
        <f t="shared" si="240"/>
        <v>0.21925021061499578</v>
      </c>
      <c r="AZ610">
        <f t="shared" si="241"/>
        <v>0.24036019395058877</v>
      </c>
      <c r="BB610">
        <f t="shared" si="242"/>
        <v>7.0921985815602835E-3</v>
      </c>
      <c r="BD610">
        <f t="shared" si="243"/>
        <v>1.0874938210578349E-2</v>
      </c>
      <c r="BF610">
        <f t="shared" si="244"/>
        <v>4.9706281066425667E-3</v>
      </c>
      <c r="BG610">
        <f t="shared" si="245"/>
        <v>2.0571923743500866</v>
      </c>
      <c r="BI610">
        <f t="shared" si="246"/>
        <v>-4463</v>
      </c>
      <c r="BL610">
        <f t="shared" si="247"/>
        <v>7.0921985815602835E-3</v>
      </c>
      <c r="BM610">
        <f>CD610/U610</f>
        <v>7.7816291161178514E-3</v>
      </c>
      <c r="BN610">
        <f>CD610/(U610-K610-J610)</f>
        <v>6.5547445255474457E-2</v>
      </c>
      <c r="BP610">
        <f t="shared" si="248"/>
        <v>5.7272727272727275</v>
      </c>
      <c r="BR610">
        <f t="shared" si="249"/>
        <v>-0.46297943499608613</v>
      </c>
      <c r="BT610">
        <f t="shared" si="250"/>
        <v>47.31818181818182</v>
      </c>
      <c r="BU610">
        <f t="shared" si="251"/>
        <v>0.48378264532434712</v>
      </c>
      <c r="BW610">
        <f t="shared" si="252"/>
        <v>0.21057192374350087</v>
      </c>
      <c r="BX610">
        <f t="shared" si="253"/>
        <v>7.7471514193505888E-3</v>
      </c>
      <c r="BY610">
        <f t="shared" si="254"/>
        <v>-2.6378489249339871</v>
      </c>
      <c r="CA610">
        <f t="shared" si="255"/>
        <v>8.8174273858921161E-3</v>
      </c>
      <c r="CB610">
        <f t="shared" si="256"/>
        <v>0.96732365145228216</v>
      </c>
      <c r="CD610" s="4">
        <v>17.96</v>
      </c>
    </row>
    <row r="611" spans="1:82" x14ac:dyDescent="0.3">
      <c r="A611" t="s">
        <v>1442</v>
      </c>
      <c r="B611" t="s">
        <v>1443</v>
      </c>
      <c r="C611" t="s">
        <v>151</v>
      </c>
      <c r="D611" t="s">
        <v>44</v>
      </c>
      <c r="E611">
        <v>1145032</v>
      </c>
      <c r="G611">
        <v>2888614</v>
      </c>
      <c r="N611">
        <v>802512</v>
      </c>
      <c r="O611">
        <v>23465</v>
      </c>
      <c r="P611">
        <v>901356</v>
      </c>
      <c r="Q611">
        <v>55000</v>
      </c>
      <c r="R611">
        <v>94070</v>
      </c>
      <c r="S611">
        <v>190028</v>
      </c>
      <c r="T611">
        <v>149070</v>
      </c>
      <c r="U611">
        <v>1987258</v>
      </c>
      <c r="V611">
        <v>1169074</v>
      </c>
      <c r="W611">
        <v>3162303</v>
      </c>
      <c r="Y611">
        <v>2542</v>
      </c>
      <c r="AA611">
        <v>47591</v>
      </c>
      <c r="AB611">
        <v>26350</v>
      </c>
      <c r="AC611">
        <v>2312324</v>
      </c>
      <c r="AD611">
        <v>-2285974</v>
      </c>
      <c r="AE611">
        <v>676455</v>
      </c>
      <c r="AF611">
        <v>600314</v>
      </c>
      <c r="AH611">
        <v>757279</v>
      </c>
      <c r="AI611">
        <v>156965</v>
      </c>
      <c r="AJ611">
        <v>566123</v>
      </c>
      <c r="AK611">
        <v>611249</v>
      </c>
      <c r="AM611">
        <v>276329</v>
      </c>
      <c r="AO611">
        <f t="shared" si="257"/>
        <v>536242.79409570317</v>
      </c>
      <c r="AP611">
        <f t="shared" si="258"/>
        <v>342520</v>
      </c>
      <c r="AQ611">
        <f t="shared" si="259"/>
        <v>2888614</v>
      </c>
      <c r="AS611">
        <f t="shared" si="234"/>
        <v>2086102</v>
      </c>
      <c r="AT611">
        <f t="shared" si="235"/>
        <v>1987258</v>
      </c>
      <c r="AU611" s="3">
        <f t="shared" si="236"/>
        <v>17940000000</v>
      </c>
      <c r="AV611">
        <f t="shared" si="237"/>
        <v>0.25705492545220854</v>
      </c>
      <c r="AW611">
        <f t="shared" si="238"/>
        <v>0.32426746151434588</v>
      </c>
      <c r="AX611">
        <f t="shared" si="239"/>
        <v>0.25101145240604589</v>
      </c>
      <c r="AY611">
        <f t="shared" si="240"/>
        <v>0.23417978310705412</v>
      </c>
      <c r="AZ611">
        <f t="shared" si="241"/>
        <v>0.31664379252624131</v>
      </c>
      <c r="BB611">
        <f t="shared" si="242"/>
        <v>0.29301012126923803</v>
      </c>
      <c r="BD611" t="e">
        <f t="shared" si="243"/>
        <v>#DIV/0!</v>
      </c>
      <c r="BF611">
        <f t="shared" si="244"/>
        <v>1.9755348563819896E-2</v>
      </c>
      <c r="BG611">
        <f t="shared" si="245"/>
        <v>1.4535676796872876</v>
      </c>
      <c r="BI611">
        <f t="shared" si="246"/>
        <v>-901356</v>
      </c>
      <c r="BL611">
        <f t="shared" si="247"/>
        <v>0.29301012126923803</v>
      </c>
      <c r="BM611">
        <f>CD611/U611</f>
        <v>9.0275142935642989E-6</v>
      </c>
      <c r="BN611">
        <f>CD611/(U611-K611-J611)</f>
        <v>9.0275142935642989E-6</v>
      </c>
      <c r="BP611">
        <f t="shared" si="248"/>
        <v>22.782314990512333</v>
      </c>
      <c r="BR611">
        <f t="shared" si="249"/>
        <v>0.25705492545220854</v>
      </c>
      <c r="BT611">
        <f t="shared" si="250"/>
        <v>25.671916508538899</v>
      </c>
      <c r="BU611">
        <f t="shared" si="251"/>
        <v>0.68796246227429492</v>
      </c>
      <c r="BW611">
        <f t="shared" si="252"/>
        <v>1.5912896060803379</v>
      </c>
      <c r="BX611">
        <f t="shared" si="253"/>
        <v>2.3767725176725408E-6</v>
      </c>
      <c r="BY611">
        <f t="shared" si="254"/>
        <v>12.998915628456059</v>
      </c>
      <c r="CA611">
        <f t="shared" si="255"/>
        <v>0</v>
      </c>
      <c r="CB611">
        <f t="shared" si="256"/>
        <v>1.4268098171740735</v>
      </c>
      <c r="CD611" s="4">
        <v>17.940000000000001</v>
      </c>
    </row>
    <row r="612" spans="1:82" x14ac:dyDescent="0.3">
      <c r="A612" t="s">
        <v>1444</v>
      </c>
      <c r="B612" t="s">
        <v>1445</v>
      </c>
      <c r="C612" t="s">
        <v>92</v>
      </c>
      <c r="D612" t="s">
        <v>44</v>
      </c>
      <c r="G612">
        <v>11812369</v>
      </c>
      <c r="H612">
        <v>43018</v>
      </c>
      <c r="P612">
        <v>5664705</v>
      </c>
      <c r="T612">
        <v>4980957</v>
      </c>
      <c r="U612">
        <v>6125434</v>
      </c>
      <c r="X612">
        <v>9</v>
      </c>
      <c r="Y612">
        <v>1166</v>
      </c>
      <c r="AA612">
        <v>6940</v>
      </c>
      <c r="AE612">
        <v>1300976</v>
      </c>
      <c r="AF612">
        <v>541576</v>
      </c>
      <c r="AH612">
        <v>544865</v>
      </c>
      <c r="AI612">
        <v>5240</v>
      </c>
      <c r="AJ612">
        <v>543454</v>
      </c>
      <c r="AK612">
        <v>1098292</v>
      </c>
      <c r="AM612">
        <v>585616</v>
      </c>
      <c r="AO612">
        <f t="shared" si="257"/>
        <v>1288464.4343094162</v>
      </c>
      <c r="AP612">
        <f t="shared" si="258"/>
        <v>0</v>
      </c>
      <c r="AQ612">
        <f t="shared" si="259"/>
        <v>11812369</v>
      </c>
      <c r="AS612">
        <f t="shared" si="234"/>
        <v>11812369</v>
      </c>
      <c r="AT612">
        <f t="shared" si="235"/>
        <v>6125434</v>
      </c>
      <c r="AU612" s="3">
        <f t="shared" si="236"/>
        <v>17920000000</v>
      </c>
      <c r="AV612">
        <f t="shared" si="237"/>
        <v>0.10907756389166443</v>
      </c>
      <c r="AW612">
        <f t="shared" si="238"/>
        <v>0.1101367558023289</v>
      </c>
      <c r="AX612">
        <f t="shared" si="239"/>
        <v>0.11601108175548801</v>
      </c>
      <c r="AY612">
        <f t="shared" si="240"/>
        <v>0.1101367558023289</v>
      </c>
      <c r="AZ612">
        <f t="shared" si="241"/>
        <v>0.11713760122437612</v>
      </c>
      <c r="BB612">
        <f t="shared" si="242"/>
        <v>9.2978131651661064E-2</v>
      </c>
      <c r="BD612" t="e">
        <f t="shared" si="243"/>
        <v>#DIV/0!</v>
      </c>
      <c r="BF612">
        <f t="shared" si="244"/>
        <v>0</v>
      </c>
      <c r="BG612">
        <f t="shared" si="245"/>
        <v>1.9284133989526293</v>
      </c>
      <c r="BI612">
        <f t="shared" si="246"/>
        <v>-5686944</v>
      </c>
      <c r="BL612">
        <f t="shared" si="247"/>
        <v>9.2978131651661064E-2</v>
      </c>
      <c r="BM612">
        <f>CD612/U612</f>
        <v>2.9255069926473785E-6</v>
      </c>
      <c r="BN612">
        <f>CD612/(U612-K612-J612)</f>
        <v>2.9255069926473785E-6</v>
      </c>
      <c r="BP612" t="e">
        <f t="shared" si="248"/>
        <v>#DIV/0!</v>
      </c>
      <c r="BR612" t="e">
        <f t="shared" si="249"/>
        <v>#DIV/0!</v>
      </c>
      <c r="BT612" t="e">
        <f t="shared" si="250"/>
        <v>#DIV/0!</v>
      </c>
      <c r="BU612">
        <f t="shared" si="251"/>
        <v>0.5185602481602124</v>
      </c>
      <c r="BW612">
        <f t="shared" si="252"/>
        <v>0</v>
      </c>
      <c r="BX612" t="e">
        <f t="shared" si="253"/>
        <v>#DIV/0!</v>
      </c>
      <c r="BY612" t="e">
        <f t="shared" si="254"/>
        <v>#DIV/0!</v>
      </c>
      <c r="CA612" t="e">
        <f t="shared" si="255"/>
        <v>#DIV/0!</v>
      </c>
      <c r="CB612" t="e">
        <f t="shared" si="256"/>
        <v>#DIV/0!</v>
      </c>
      <c r="CD612" s="4">
        <v>17.920000000000002</v>
      </c>
    </row>
    <row r="613" spans="1:82" x14ac:dyDescent="0.3">
      <c r="A613" t="s">
        <v>1446</v>
      </c>
      <c r="B613" t="s">
        <v>1447</v>
      </c>
      <c r="C613" t="s">
        <v>43</v>
      </c>
      <c r="D613" t="s">
        <v>44</v>
      </c>
      <c r="E613">
        <v>3447299</v>
      </c>
      <c r="F613">
        <v>2344658</v>
      </c>
      <c r="G613">
        <v>9865472</v>
      </c>
      <c r="H613">
        <v>421297</v>
      </c>
      <c r="I613">
        <v>191042</v>
      </c>
      <c r="J613">
        <v>5243266</v>
      </c>
      <c r="K613">
        <v>238503</v>
      </c>
      <c r="L613">
        <v>588540</v>
      </c>
      <c r="N613">
        <v>820220</v>
      </c>
      <c r="O613">
        <v>15824</v>
      </c>
      <c r="P613">
        <v>1912506</v>
      </c>
      <c r="R613">
        <v>990587</v>
      </c>
      <c r="S613">
        <v>100169</v>
      </c>
      <c r="T613">
        <v>1954699</v>
      </c>
      <c r="U613">
        <v>9865472</v>
      </c>
      <c r="W613">
        <v>7522010</v>
      </c>
      <c r="AA613">
        <v>1301</v>
      </c>
      <c r="AB613">
        <v>4458036</v>
      </c>
      <c r="AC613">
        <v>2179824</v>
      </c>
      <c r="AD613">
        <v>2278212</v>
      </c>
      <c r="AE613">
        <v>714394</v>
      </c>
      <c r="AF613">
        <v>36547</v>
      </c>
      <c r="AG613">
        <v>1008747</v>
      </c>
      <c r="AH613">
        <v>-88613</v>
      </c>
      <c r="AI613">
        <v>-20790</v>
      </c>
      <c r="AK613">
        <v>16</v>
      </c>
      <c r="AM613">
        <v>205984</v>
      </c>
      <c r="AN613">
        <v>657455</v>
      </c>
      <c r="AO613">
        <f t="shared" si="257"/>
        <v>546785.95987044787</v>
      </c>
      <c r="AP613">
        <f t="shared" si="258"/>
        <v>2627079</v>
      </c>
      <c r="AQ613">
        <f t="shared" si="259"/>
        <v>9626969</v>
      </c>
      <c r="AS613">
        <f t="shared" si="234"/>
        <v>9045252</v>
      </c>
      <c r="AT613">
        <f t="shared" si="235"/>
        <v>9626969</v>
      </c>
      <c r="AU613" s="3">
        <f t="shared" si="236"/>
        <v>17790000000</v>
      </c>
      <c r="AV613">
        <f t="shared" si="237"/>
        <v>6.0450052676304412E-2</v>
      </c>
      <c r="AW613">
        <f t="shared" si="238"/>
        <v>7.8979999672756485E-2</v>
      </c>
      <c r="AX613">
        <f t="shared" si="239"/>
        <v>4.6258718242777358E-2</v>
      </c>
      <c r="AY613">
        <f t="shared" si="240"/>
        <v>7.2413565210057873E-2</v>
      </c>
      <c r="AZ613">
        <f t="shared" si="241"/>
        <v>6.0438550339077156E-2</v>
      </c>
      <c r="BB613">
        <f t="shared" si="242"/>
        <v>1.7688838298811354E-6</v>
      </c>
      <c r="BD613">
        <f t="shared" si="243"/>
        <v>23.335371279613906</v>
      </c>
      <c r="BF613">
        <f t="shared" si="244"/>
        <v>0.44421159008230404</v>
      </c>
      <c r="BG613">
        <f t="shared" si="245"/>
        <v>1</v>
      </c>
      <c r="BI613">
        <f t="shared" si="246"/>
        <v>-5243266</v>
      </c>
      <c r="BL613">
        <f t="shared" si="247"/>
        <v>1.7688838298811354E-6</v>
      </c>
      <c r="BM613">
        <f>CD613/U613</f>
        <v>1.8032588810753302E-6</v>
      </c>
      <c r="BN613">
        <f>CD613/(U613-K613-J613)</f>
        <v>4.0582128853163638E-6</v>
      </c>
      <c r="BP613">
        <f t="shared" si="248"/>
        <v>8.1980046818823354E-3</v>
      </c>
      <c r="BR613">
        <f t="shared" si="249"/>
        <v>6.0450052676304412E-2</v>
      </c>
      <c r="BT613">
        <f t="shared" si="250"/>
        <v>0.16024859377537554</v>
      </c>
      <c r="BU613">
        <f t="shared" si="251"/>
        <v>0.97582447144951601</v>
      </c>
      <c r="BW613">
        <f t="shared" si="252"/>
        <v>0.76245819764122791</v>
      </c>
      <c r="BX613">
        <f t="shared" si="253"/>
        <v>1.2905394665174141E-4</v>
      </c>
      <c r="BY613">
        <f t="shared" si="254"/>
        <v>0.5892916079851227</v>
      </c>
      <c r="CA613">
        <f t="shared" si="255"/>
        <v>0.51363902367657455</v>
      </c>
      <c r="CB613">
        <f t="shared" si="256"/>
        <v>4.202895564604618</v>
      </c>
      <c r="CD613" s="4">
        <v>17.79</v>
      </c>
    </row>
    <row r="614" spans="1:82" x14ac:dyDescent="0.3">
      <c r="A614" t="s">
        <v>1448</v>
      </c>
      <c r="B614" t="s">
        <v>1449</v>
      </c>
      <c r="C614" t="s">
        <v>300</v>
      </c>
      <c r="D614" t="s">
        <v>44</v>
      </c>
      <c r="E614">
        <v>4512.2</v>
      </c>
      <c r="F614">
        <v>87.7</v>
      </c>
      <c r="G614">
        <v>5988.2</v>
      </c>
      <c r="H614">
        <v>423.3</v>
      </c>
      <c r="I614">
        <v>6</v>
      </c>
      <c r="J614">
        <v>8</v>
      </c>
      <c r="K614">
        <v>8</v>
      </c>
      <c r="L614">
        <v>4</v>
      </c>
      <c r="M614">
        <v>343.7</v>
      </c>
      <c r="N614">
        <v>3021.4</v>
      </c>
      <c r="O614">
        <v>49.4</v>
      </c>
      <c r="P614">
        <v>4092.2</v>
      </c>
      <c r="Q614">
        <v>11</v>
      </c>
      <c r="R614">
        <v>11</v>
      </c>
      <c r="S614">
        <v>1294.8</v>
      </c>
      <c r="T614">
        <v>22</v>
      </c>
      <c r="U614">
        <v>1896</v>
      </c>
      <c r="V614">
        <v>12</v>
      </c>
      <c r="W614">
        <v>423.8</v>
      </c>
      <c r="AA614">
        <v>13</v>
      </c>
      <c r="AB614">
        <v>100</v>
      </c>
      <c r="AC614">
        <v>89.3</v>
      </c>
      <c r="AD614">
        <v>10.7</v>
      </c>
      <c r="AF614">
        <v>4.4000000000000004</v>
      </c>
      <c r="AG614">
        <v>78</v>
      </c>
      <c r="AH614">
        <v>5.5</v>
      </c>
      <c r="AI614">
        <v>1.1000000000000001</v>
      </c>
      <c r="AJ614">
        <v>410.6</v>
      </c>
      <c r="AK614">
        <v>473.9</v>
      </c>
      <c r="AM614">
        <v>151.9</v>
      </c>
      <c r="AN614">
        <v>305.89999999999998</v>
      </c>
      <c r="AO614">
        <f t="shared" si="257"/>
        <v>0</v>
      </c>
      <c r="AP614">
        <f t="shared" si="258"/>
        <v>1490.7999999999997</v>
      </c>
      <c r="AQ614">
        <f t="shared" si="259"/>
        <v>5980.2</v>
      </c>
      <c r="AS614">
        <f t="shared" si="234"/>
        <v>2966.7999999999997</v>
      </c>
      <c r="AT614">
        <f t="shared" si="235"/>
        <v>1888</v>
      </c>
      <c r="AU614" s="3">
        <f t="shared" si="236"/>
        <v>17760000000</v>
      </c>
      <c r="AV614">
        <f t="shared" si="237"/>
        <v>0</v>
      </c>
      <c r="AW614">
        <f t="shared" si="238"/>
        <v>0</v>
      </c>
      <c r="AX614">
        <f t="shared" si="239"/>
        <v>0</v>
      </c>
      <c r="AY614">
        <f t="shared" si="240"/>
        <v>0</v>
      </c>
      <c r="AZ614">
        <f t="shared" si="241"/>
        <v>0</v>
      </c>
      <c r="BB614">
        <f t="shared" si="242"/>
        <v>0.15973439395982203</v>
      </c>
      <c r="BD614">
        <f t="shared" si="243"/>
        <v>16.666666666666668</v>
      </c>
      <c r="BF614">
        <f t="shared" si="244"/>
        <v>-9.0628965017219495E-2</v>
      </c>
      <c r="BG614">
        <f t="shared" si="245"/>
        <v>3.1583333333333332</v>
      </c>
      <c r="BI614">
        <f t="shared" si="246"/>
        <v>-4100.2</v>
      </c>
      <c r="BL614">
        <f t="shared" si="247"/>
        <v>0.15973439395982203</v>
      </c>
      <c r="BM614">
        <f>CD614/U614</f>
        <v>9.367088607594937E-3</v>
      </c>
      <c r="BN614">
        <f>CD614/(U614-K614-J614)</f>
        <v>9.4468085106382983E-3</v>
      </c>
      <c r="BP614">
        <f t="shared" si="248"/>
        <v>4.4000000000000004E-2</v>
      </c>
      <c r="BR614">
        <f t="shared" si="249"/>
        <v>0</v>
      </c>
      <c r="BT614">
        <f t="shared" si="250"/>
        <v>0</v>
      </c>
      <c r="BU614">
        <f t="shared" si="251"/>
        <v>0.31528673057012124</v>
      </c>
      <c r="BW614">
        <f t="shared" si="252"/>
        <v>0.22352320675105486</v>
      </c>
      <c r="BX614">
        <f t="shared" si="253"/>
        <v>0.345399784567058</v>
      </c>
      <c r="BY614">
        <f t="shared" si="254"/>
        <v>14.921796584364861</v>
      </c>
      <c r="CA614">
        <f t="shared" si="255"/>
        <v>0.14010061560865825</v>
      </c>
      <c r="CB614">
        <f t="shared" si="256"/>
        <v>1.3796584364863971</v>
      </c>
      <c r="CD614" s="4">
        <v>17.760000000000002</v>
      </c>
    </row>
    <row r="615" spans="1:82" x14ac:dyDescent="0.3">
      <c r="A615" t="s">
        <v>1450</v>
      </c>
      <c r="B615" t="s">
        <v>1451</v>
      </c>
      <c r="C615" t="s">
        <v>185</v>
      </c>
      <c r="D615" t="s">
        <v>44</v>
      </c>
      <c r="E615">
        <v>9852584</v>
      </c>
      <c r="G615">
        <v>19282705</v>
      </c>
      <c r="H615">
        <v>479991</v>
      </c>
      <c r="I615">
        <v>1950760</v>
      </c>
      <c r="J615">
        <v>2897270</v>
      </c>
      <c r="K615">
        <v>1799031</v>
      </c>
      <c r="L615">
        <v>2182856</v>
      </c>
      <c r="M615">
        <v>67437</v>
      </c>
      <c r="N615">
        <v>8525380</v>
      </c>
      <c r="O615">
        <v>544109</v>
      </c>
      <c r="P615">
        <v>19282705</v>
      </c>
      <c r="Q615">
        <v>541705</v>
      </c>
      <c r="R615">
        <v>3742640</v>
      </c>
      <c r="S615">
        <v>5923684</v>
      </c>
      <c r="T615">
        <v>4284345</v>
      </c>
      <c r="U615">
        <v>4351851</v>
      </c>
      <c r="W615">
        <v>5263838</v>
      </c>
      <c r="Y615">
        <v>138780</v>
      </c>
      <c r="AA615">
        <v>1261743</v>
      </c>
      <c r="AB615">
        <v>23486569</v>
      </c>
      <c r="AC615">
        <v>14962954</v>
      </c>
      <c r="AD615">
        <v>8523615</v>
      </c>
      <c r="AE615">
        <v>1680773</v>
      </c>
      <c r="AF615">
        <v>904076</v>
      </c>
      <c r="AH615">
        <v>1175968</v>
      </c>
      <c r="AI615">
        <v>271892</v>
      </c>
      <c r="AJ615">
        <v>619205</v>
      </c>
      <c r="AK615">
        <v>1251251</v>
      </c>
      <c r="AL615">
        <v>567339</v>
      </c>
      <c r="AM615">
        <v>407978</v>
      </c>
      <c r="AN615">
        <v>683912</v>
      </c>
      <c r="AO615">
        <f t="shared" si="257"/>
        <v>1292166.5646922365</v>
      </c>
      <c r="AP615">
        <f t="shared" si="258"/>
        <v>1327204</v>
      </c>
      <c r="AQ615">
        <f t="shared" si="259"/>
        <v>17483674</v>
      </c>
      <c r="AS615">
        <f t="shared" si="234"/>
        <v>10757325</v>
      </c>
      <c r="AT615">
        <f t="shared" si="235"/>
        <v>2552820</v>
      </c>
      <c r="AU615" s="3">
        <f t="shared" si="236"/>
        <v>17690000000</v>
      </c>
      <c r="AV615">
        <f t="shared" si="237"/>
        <v>0.12011969190223745</v>
      </c>
      <c r="AW615">
        <f t="shared" si="238"/>
        <v>0.15624451246011439</v>
      </c>
      <c r="AX615">
        <f t="shared" si="239"/>
        <v>0.14962219068351812</v>
      </c>
      <c r="AY615">
        <f t="shared" si="240"/>
        <v>8.7164793528708762E-2</v>
      </c>
      <c r="AZ615">
        <f t="shared" si="241"/>
        <v>0.19461959872147414</v>
      </c>
      <c r="BB615">
        <f t="shared" si="242"/>
        <v>0.11631618455331599</v>
      </c>
      <c r="BD615">
        <f t="shared" si="243"/>
        <v>12.039701962312124</v>
      </c>
      <c r="BF615">
        <f t="shared" si="244"/>
        <v>211.94203905573201</v>
      </c>
      <c r="BG615">
        <f t="shared" si="245"/>
        <v>4.4309203141375937</v>
      </c>
      <c r="BI615">
        <f t="shared" si="246"/>
        <v>-17828124</v>
      </c>
      <c r="BL615">
        <f t="shared" si="247"/>
        <v>0.11631618455331599</v>
      </c>
      <c r="BM615">
        <f>CD615/U615</f>
        <v>4.0649369659025551E-6</v>
      </c>
      <c r="BN615">
        <f>CD615/(U615-K615-J615)</f>
        <v>-5.1357236173610104E-5</v>
      </c>
      <c r="BP615">
        <f t="shared" si="248"/>
        <v>3.8493319309431701E-2</v>
      </c>
      <c r="BR615">
        <f t="shared" si="249"/>
        <v>0.12011969190223747</v>
      </c>
      <c r="BT615">
        <f t="shared" si="250"/>
        <v>7.1563155946702983E-2</v>
      </c>
      <c r="BU615">
        <f t="shared" si="251"/>
        <v>0.13238910204766396</v>
      </c>
      <c r="BW615">
        <f t="shared" si="252"/>
        <v>1.2095630112336107</v>
      </c>
      <c r="BX615">
        <f t="shared" si="253"/>
        <v>1.3318217588571902E-6</v>
      </c>
      <c r="BY615">
        <f t="shared" si="254"/>
        <v>5.650911155932007E-2</v>
      </c>
      <c r="CA615">
        <f t="shared" si="255"/>
        <v>5.6301419995355047E-2</v>
      </c>
      <c r="CB615">
        <f t="shared" si="256"/>
        <v>1.1477666684652179</v>
      </c>
      <c r="CD615" s="4">
        <v>17.690000000000001</v>
      </c>
    </row>
    <row r="616" spans="1:82" x14ac:dyDescent="0.3">
      <c r="A616" t="s">
        <v>1452</v>
      </c>
      <c r="B616" t="s">
        <v>1453</v>
      </c>
      <c r="C616" t="s">
        <v>1454</v>
      </c>
      <c r="D616" t="s">
        <v>110</v>
      </c>
      <c r="E616">
        <v>1028.2</v>
      </c>
      <c r="F616">
        <v>14701.8</v>
      </c>
      <c r="G616">
        <v>15730</v>
      </c>
      <c r="I616">
        <v>6</v>
      </c>
      <c r="J616">
        <v>7</v>
      </c>
      <c r="K616">
        <v>7</v>
      </c>
      <c r="L616">
        <v>4</v>
      </c>
      <c r="N616">
        <v>1193.3</v>
      </c>
      <c r="O616">
        <v>8857.4</v>
      </c>
      <c r="P616">
        <v>10050.700000000001</v>
      </c>
      <c r="Q616">
        <v>9</v>
      </c>
      <c r="R616">
        <v>6166.1</v>
      </c>
      <c r="S616">
        <v>1014.8</v>
      </c>
      <c r="T616">
        <v>6166.1</v>
      </c>
      <c r="U616">
        <v>15730</v>
      </c>
      <c r="AA616">
        <v>241.5</v>
      </c>
      <c r="AB616">
        <v>4196.2</v>
      </c>
      <c r="AC616">
        <v>1363</v>
      </c>
      <c r="AD616">
        <v>2833.2</v>
      </c>
      <c r="AE616">
        <v>8.4</v>
      </c>
      <c r="AF616">
        <v>4.3</v>
      </c>
      <c r="AH616">
        <v>-676.7</v>
      </c>
      <c r="AI616">
        <v>9.1</v>
      </c>
      <c r="AK616">
        <v>163.5</v>
      </c>
      <c r="AM616">
        <v>432.5</v>
      </c>
      <c r="AO616">
        <f t="shared" si="257"/>
        <v>8.5129599527116877</v>
      </c>
      <c r="AP616">
        <f t="shared" si="258"/>
        <v>-165.09999999999991</v>
      </c>
      <c r="AQ616">
        <f t="shared" si="259"/>
        <v>15723</v>
      </c>
      <c r="AS616">
        <f t="shared" si="234"/>
        <v>14536.7</v>
      </c>
      <c r="AT616">
        <f t="shared" si="235"/>
        <v>15723</v>
      </c>
      <c r="AU616" s="3">
        <f t="shared" si="236"/>
        <v>17670000000</v>
      </c>
      <c r="AV616">
        <f t="shared" si="237"/>
        <v>5.8561846586306979E-4</v>
      </c>
      <c r="AW616">
        <f t="shared" si="238"/>
        <v>5.7784779213989419E-4</v>
      </c>
      <c r="AX616">
        <f t="shared" si="239"/>
        <v>3.8878886891782961E-4</v>
      </c>
      <c r="AY616">
        <f t="shared" si="240"/>
        <v>5.3401144310235226E-4</v>
      </c>
      <c r="AZ616">
        <f t="shared" si="241"/>
        <v>3.836299614999932E-4</v>
      </c>
      <c r="BB616">
        <f t="shared" si="242"/>
        <v>1.1247394525580084E-2</v>
      </c>
      <c r="BD616">
        <f t="shared" si="243"/>
        <v>699.36666666666667</v>
      </c>
      <c r="BF616">
        <f t="shared" si="244"/>
        <v>0.20259948435191533</v>
      </c>
      <c r="BG616">
        <f t="shared" si="245"/>
        <v>1</v>
      </c>
      <c r="BI616">
        <f t="shared" si="246"/>
        <v>-7</v>
      </c>
      <c r="BL616">
        <f t="shared" si="247"/>
        <v>1.1247394525580084E-2</v>
      </c>
      <c r="BM616">
        <f>CD616/U616</f>
        <v>1.1233312142403052E-3</v>
      </c>
      <c r="BN616">
        <f>CD616/(U616-K616-J616)</f>
        <v>1.1243318910664293E-3</v>
      </c>
      <c r="BP616">
        <f t="shared" si="248"/>
        <v>1.0247366665077928E-3</v>
      </c>
      <c r="BR616">
        <f t="shared" si="249"/>
        <v>5.8561846586306979E-4</v>
      </c>
      <c r="BT616">
        <f t="shared" si="250"/>
        <v>2.0018111624803396E-3</v>
      </c>
      <c r="BU616">
        <f t="shared" si="251"/>
        <v>0.99955499046408136</v>
      </c>
      <c r="BW616">
        <f t="shared" si="252"/>
        <v>0</v>
      </c>
      <c r="BX616">
        <f t="shared" si="253"/>
        <v>0.20038236744302981</v>
      </c>
      <c r="BY616">
        <f t="shared" si="254"/>
        <v>-3.9139782617605187E-2</v>
      </c>
      <c r="CA616">
        <f t="shared" si="255"/>
        <v>0</v>
      </c>
      <c r="CB616">
        <f t="shared" si="256"/>
        <v>0.86164418000502818</v>
      </c>
      <c r="CD616" s="4">
        <v>17.670000000000002</v>
      </c>
    </row>
    <row r="617" spans="1:82" x14ac:dyDescent="0.3">
      <c r="A617" t="s">
        <v>1455</v>
      </c>
      <c r="B617" t="s">
        <v>1456</v>
      </c>
      <c r="C617" t="s">
        <v>142</v>
      </c>
      <c r="D617" t="s">
        <v>44</v>
      </c>
      <c r="E617">
        <v>1801.8</v>
      </c>
      <c r="G617">
        <v>10984.8</v>
      </c>
      <c r="H617">
        <v>679.5</v>
      </c>
      <c r="J617">
        <v>96</v>
      </c>
      <c r="K617">
        <v>97</v>
      </c>
      <c r="L617">
        <v>105.6</v>
      </c>
      <c r="N617">
        <v>1059.5999999999999</v>
      </c>
      <c r="P617">
        <v>6666</v>
      </c>
      <c r="Q617">
        <v>70.599999999999994</v>
      </c>
      <c r="R617">
        <v>5076.6000000000004</v>
      </c>
      <c r="S617">
        <v>294.60000000000002</v>
      </c>
      <c r="T617">
        <v>5147.2</v>
      </c>
      <c r="U617">
        <v>10984.8</v>
      </c>
      <c r="V617">
        <v>334.6</v>
      </c>
      <c r="W617">
        <v>2357.9</v>
      </c>
      <c r="Y617">
        <v>2</v>
      </c>
      <c r="AA617">
        <v>116</v>
      </c>
      <c r="AB617">
        <v>4183.8</v>
      </c>
      <c r="AD617">
        <v>496.6</v>
      </c>
      <c r="AE617">
        <v>666.7</v>
      </c>
      <c r="AF617">
        <v>302.3</v>
      </c>
      <c r="AH617">
        <v>401.1</v>
      </c>
      <c r="AI617">
        <v>-98.8</v>
      </c>
      <c r="AJ617">
        <v>193.3</v>
      </c>
      <c r="AK617">
        <v>832.5</v>
      </c>
      <c r="AL617">
        <v>315.8</v>
      </c>
      <c r="AM617">
        <v>537.79999999999995</v>
      </c>
      <c r="AN617">
        <v>516.70000000000005</v>
      </c>
      <c r="AO617">
        <f t="shared" si="257"/>
        <v>830.92328596360005</v>
      </c>
      <c r="AP617">
        <f t="shared" si="258"/>
        <v>742.2</v>
      </c>
      <c r="AQ617">
        <f t="shared" si="259"/>
        <v>10887.8</v>
      </c>
      <c r="AS617">
        <f t="shared" si="234"/>
        <v>9925.1999999999989</v>
      </c>
      <c r="AT617">
        <f t="shared" si="235"/>
        <v>10887.8</v>
      </c>
      <c r="AU617" s="3">
        <f t="shared" si="236"/>
        <v>17590000000</v>
      </c>
      <c r="AV617">
        <f t="shared" si="237"/>
        <v>8.3718543300245848E-2</v>
      </c>
      <c r="AW617">
        <f t="shared" si="238"/>
        <v>6.7172449925442315E-2</v>
      </c>
      <c r="AX617">
        <f t="shared" si="239"/>
        <v>5.1507766300743864E-2</v>
      </c>
      <c r="AY617">
        <f t="shared" si="240"/>
        <v>6.0692957541329848E-2</v>
      </c>
      <c r="AZ617">
        <f t="shared" si="241"/>
        <v>4.1327795685593853E-2</v>
      </c>
      <c r="BB617">
        <f t="shared" si="242"/>
        <v>8.3877402974247381E-2</v>
      </c>
      <c r="BD617" t="e">
        <f t="shared" si="243"/>
        <v>#DIV/0!</v>
      </c>
      <c r="BF617">
        <f t="shared" si="244"/>
        <v>0.27758021283936202</v>
      </c>
      <c r="BG617">
        <f t="shared" si="245"/>
        <v>1</v>
      </c>
      <c r="BI617">
        <f t="shared" si="246"/>
        <v>-96</v>
      </c>
      <c r="BL617">
        <f t="shared" si="247"/>
        <v>8.3877402974247381E-2</v>
      </c>
      <c r="BM617">
        <f>CD617/U617</f>
        <v>1.6013036195470106E-3</v>
      </c>
      <c r="BN617">
        <f>CD617/(U617-K617-J617)</f>
        <v>1.6299412516910989E-3</v>
      </c>
      <c r="BP617">
        <f t="shared" si="248"/>
        <v>7.225488790095129E-2</v>
      </c>
      <c r="BR617">
        <f t="shared" si="249"/>
        <v>8.3718543300245862E-2</v>
      </c>
      <c r="BT617">
        <f t="shared" si="250"/>
        <v>0.15935274152684162</v>
      </c>
      <c r="BU617">
        <f t="shared" si="251"/>
        <v>0.99116961619692667</v>
      </c>
      <c r="BW617">
        <f t="shared" si="252"/>
        <v>0.21465115432233633</v>
      </c>
      <c r="BX617">
        <f t="shared" si="253"/>
        <v>7.7463867989805615E-3</v>
      </c>
      <c r="BY617">
        <f t="shared" si="254"/>
        <v>0.17780497466445158</v>
      </c>
      <c r="CA617">
        <f t="shared" si="255"/>
        <v>0.64127972819932055</v>
      </c>
      <c r="CB617">
        <f t="shared" si="256"/>
        <v>1.700453001132503</v>
      </c>
      <c r="CD617" s="4">
        <v>17.59</v>
      </c>
    </row>
    <row r="618" spans="1:82" x14ac:dyDescent="0.3">
      <c r="A618" t="s">
        <v>1457</v>
      </c>
      <c r="B618" t="s">
        <v>1458</v>
      </c>
      <c r="C618" t="s">
        <v>624</v>
      </c>
      <c r="D618" t="s">
        <v>110</v>
      </c>
      <c r="E618">
        <v>54521629</v>
      </c>
      <c r="F618">
        <v>29640912</v>
      </c>
      <c r="G618">
        <v>84162541</v>
      </c>
      <c r="H618">
        <v>2</v>
      </c>
      <c r="I618">
        <v>9</v>
      </c>
      <c r="J618">
        <v>34106</v>
      </c>
      <c r="K618">
        <v>10</v>
      </c>
      <c r="M618">
        <v>7</v>
      </c>
      <c r="N618">
        <v>36111562</v>
      </c>
      <c r="O618">
        <v>11722452</v>
      </c>
      <c r="P618">
        <v>47834014</v>
      </c>
      <c r="Q618">
        <v>12132254</v>
      </c>
      <c r="R618">
        <v>16</v>
      </c>
      <c r="T618">
        <v>12132270</v>
      </c>
      <c r="U618">
        <v>84162541</v>
      </c>
      <c r="W618">
        <v>35760301</v>
      </c>
      <c r="Y618">
        <v>22</v>
      </c>
      <c r="AA618">
        <v>1830638</v>
      </c>
      <c r="AB618">
        <v>26855119</v>
      </c>
      <c r="AC618">
        <v>23766728</v>
      </c>
      <c r="AD618">
        <v>3088391</v>
      </c>
      <c r="AG618">
        <v>5214836</v>
      </c>
      <c r="AH618">
        <v>9118358</v>
      </c>
      <c r="AI618">
        <v>5743</v>
      </c>
      <c r="AK618">
        <v>8232376</v>
      </c>
      <c r="AL618">
        <v>404846</v>
      </c>
      <c r="AN618">
        <v>7827530</v>
      </c>
      <c r="AO618">
        <f t="shared" si="257"/>
        <v>0</v>
      </c>
      <c r="AP618">
        <f t="shared" si="258"/>
        <v>18410067</v>
      </c>
      <c r="AQ618">
        <f t="shared" si="259"/>
        <v>84162531</v>
      </c>
      <c r="AS618">
        <f t="shared" si="234"/>
        <v>48050979</v>
      </c>
      <c r="AT618">
        <f t="shared" si="235"/>
        <v>84162531</v>
      </c>
      <c r="AU618" s="3">
        <f t="shared" si="236"/>
        <v>17490000000</v>
      </c>
      <c r="AV618">
        <f t="shared" si="237"/>
        <v>0</v>
      </c>
      <c r="AW618">
        <f t="shared" si="238"/>
        <v>0</v>
      </c>
      <c r="AX618">
        <f t="shared" si="239"/>
        <v>0</v>
      </c>
      <c r="AY618">
        <f t="shared" si="240"/>
        <v>0</v>
      </c>
      <c r="AZ618">
        <f t="shared" si="241"/>
        <v>0</v>
      </c>
      <c r="BB618">
        <f t="shared" si="242"/>
        <v>0.17132587454669759</v>
      </c>
      <c r="BD618">
        <f t="shared" si="243"/>
        <v>2983902.111111111</v>
      </c>
      <c r="BF618">
        <f t="shared" si="244"/>
        <v>0.4462224862602549</v>
      </c>
      <c r="BG618">
        <f t="shared" si="245"/>
        <v>1</v>
      </c>
      <c r="BI618">
        <f t="shared" si="246"/>
        <v>-34106</v>
      </c>
      <c r="BL618">
        <f t="shared" si="247"/>
        <v>0.17132587454669759</v>
      </c>
      <c r="BM618">
        <f>CD618/U618</f>
        <v>2.0781216669777113E-7</v>
      </c>
      <c r="BN618">
        <f>CD618/(U618-K618-J618)</f>
        <v>2.0789643928315547E-7</v>
      </c>
      <c r="BP618">
        <f t="shared" si="248"/>
        <v>0</v>
      </c>
      <c r="BR618">
        <f t="shared" si="249"/>
        <v>0</v>
      </c>
      <c r="BT618">
        <f t="shared" si="250"/>
        <v>0</v>
      </c>
      <c r="BU618">
        <f t="shared" si="251"/>
        <v>0.99999988118229466</v>
      </c>
      <c r="BW618">
        <f t="shared" si="252"/>
        <v>0.42489569082758566</v>
      </c>
      <c r="BX618" t="e">
        <f t="shared" si="253"/>
        <v>#DIV/0!</v>
      </c>
      <c r="BY618">
        <f t="shared" si="254"/>
        <v>0.68553293358374923</v>
      </c>
      <c r="CA618">
        <f t="shared" si="255"/>
        <v>5.5383923852421559E-8</v>
      </c>
      <c r="CB618">
        <f t="shared" si="256"/>
        <v>1.5098106805792559</v>
      </c>
      <c r="CD618" s="4">
        <v>17.489999999999998</v>
      </c>
    </row>
    <row r="619" spans="1:82" x14ac:dyDescent="0.3">
      <c r="A619" t="s">
        <v>1459</v>
      </c>
      <c r="B619" t="s">
        <v>1460</v>
      </c>
      <c r="C619" t="s">
        <v>148</v>
      </c>
      <c r="D619" t="s">
        <v>44</v>
      </c>
      <c r="E619">
        <v>1.3</v>
      </c>
      <c r="F619">
        <v>2551.6999999999998</v>
      </c>
      <c r="G619">
        <v>6446.5</v>
      </c>
      <c r="H619">
        <v>118.7</v>
      </c>
      <c r="I619">
        <v>358.8</v>
      </c>
      <c r="J619">
        <v>3286.6</v>
      </c>
      <c r="L619">
        <v>11.2</v>
      </c>
      <c r="M619">
        <v>610.9</v>
      </c>
      <c r="N619">
        <v>1893.1</v>
      </c>
      <c r="O619">
        <v>1828.6</v>
      </c>
      <c r="P619">
        <v>2883.6</v>
      </c>
      <c r="Q619">
        <v>9.3000000000000007</v>
      </c>
      <c r="R619">
        <v>1638.7</v>
      </c>
      <c r="S619">
        <v>272.8</v>
      </c>
      <c r="T619">
        <v>1648</v>
      </c>
      <c r="U619">
        <v>46</v>
      </c>
      <c r="W619">
        <v>2336.1</v>
      </c>
      <c r="AA619">
        <v>276.60000000000002</v>
      </c>
      <c r="AB619">
        <v>4082.8</v>
      </c>
      <c r="AC619">
        <v>2484</v>
      </c>
      <c r="AD619">
        <v>1598.8</v>
      </c>
      <c r="AE619">
        <v>803.8</v>
      </c>
      <c r="AF619">
        <v>625.4</v>
      </c>
      <c r="AG619">
        <v>63</v>
      </c>
      <c r="AH619">
        <v>718.9</v>
      </c>
      <c r="AI619">
        <v>93.3</v>
      </c>
      <c r="AJ619">
        <v>593.20000000000005</v>
      </c>
      <c r="AK619">
        <v>766.9</v>
      </c>
      <c r="AL619">
        <v>74.400000000000006</v>
      </c>
      <c r="AM619">
        <v>54.3</v>
      </c>
      <c r="AN619">
        <v>692.9</v>
      </c>
      <c r="AO619">
        <f t="shared" si="257"/>
        <v>699.48154124356643</v>
      </c>
      <c r="AP619">
        <f t="shared" si="258"/>
        <v>-1891.8</v>
      </c>
      <c r="AQ619">
        <f t="shared" si="259"/>
        <v>6446.5</v>
      </c>
      <c r="AS619">
        <f t="shared" si="234"/>
        <v>4553.3999999999996</v>
      </c>
      <c r="AT619">
        <f t="shared" si="235"/>
        <v>46</v>
      </c>
      <c r="AU619" s="3">
        <f t="shared" si="236"/>
        <v>17420000000</v>
      </c>
      <c r="AV619">
        <f t="shared" si="237"/>
        <v>0.15361741583071253</v>
      </c>
      <c r="AW619">
        <f t="shared" si="238"/>
        <v>0.17652743005226865</v>
      </c>
      <c r="AX619">
        <f t="shared" si="239"/>
        <v>0.41291708455936627</v>
      </c>
      <c r="AY619">
        <f t="shared" si="240"/>
        <v>0.12468781509346157</v>
      </c>
      <c r="AZ619">
        <f t="shared" si="241"/>
        <v>0.47449822904368355</v>
      </c>
      <c r="BB619">
        <f t="shared" si="242"/>
        <v>0.16842359555496991</v>
      </c>
      <c r="BD619">
        <f t="shared" si="243"/>
        <v>11.379041248606466</v>
      </c>
      <c r="BF619">
        <f t="shared" si="244"/>
        <v>-20.506278252134617</v>
      </c>
      <c r="BG619">
        <f t="shared" si="245"/>
        <v>140.14130434782609</v>
      </c>
      <c r="BI619">
        <f t="shared" si="246"/>
        <v>-9687.1</v>
      </c>
      <c r="BL619">
        <f t="shared" si="247"/>
        <v>0.16842359555496991</v>
      </c>
      <c r="BM619">
        <f>CD619/U619</f>
        <v>0.3786956521739131</v>
      </c>
      <c r="BN619">
        <f>CD619/(U619-K619-J619)</f>
        <v>-5.3755477380731968E-3</v>
      </c>
      <c r="BP619">
        <f t="shared" si="248"/>
        <v>0.15317919075144507</v>
      </c>
      <c r="BR619">
        <f t="shared" si="249"/>
        <v>0.15361741583071256</v>
      </c>
      <c r="BT619">
        <f t="shared" si="250"/>
        <v>0.19687469383756243</v>
      </c>
      <c r="BU619">
        <f t="shared" si="251"/>
        <v>7.1356550065927249E-3</v>
      </c>
      <c r="BW619">
        <f t="shared" si="252"/>
        <v>50.78478260869565</v>
      </c>
      <c r="BX619">
        <f t="shared" si="253"/>
        <v>-4.1463083826023849E-4</v>
      </c>
      <c r="BY619">
        <f t="shared" si="254"/>
        <v>-0.46343734973927292</v>
      </c>
      <c r="CA619">
        <f t="shared" si="255"/>
        <v>6.2701389255718137E-2</v>
      </c>
      <c r="CB619">
        <f t="shared" si="256"/>
        <v>-0.32201151550367124</v>
      </c>
      <c r="CD619" s="4">
        <v>17.420000000000002</v>
      </c>
    </row>
    <row r="620" spans="1:82" x14ac:dyDescent="0.3">
      <c r="A620" t="s">
        <v>1461</v>
      </c>
      <c r="B620" t="s">
        <v>1462</v>
      </c>
      <c r="C620" t="s">
        <v>756</v>
      </c>
      <c r="D620" t="s">
        <v>110</v>
      </c>
      <c r="E620">
        <v>1759.7</v>
      </c>
      <c r="F620">
        <v>617</v>
      </c>
      <c r="G620">
        <v>713.6</v>
      </c>
      <c r="H620">
        <v>4.0999999999999996</v>
      </c>
      <c r="I620">
        <v>713.6</v>
      </c>
      <c r="J620">
        <v>713.6</v>
      </c>
      <c r="K620">
        <v>3.5</v>
      </c>
      <c r="L620">
        <v>3.1</v>
      </c>
      <c r="M620">
        <v>3.2</v>
      </c>
      <c r="N620">
        <v>660.4</v>
      </c>
      <c r="O620">
        <v>324.5</v>
      </c>
      <c r="P620">
        <v>713.6</v>
      </c>
      <c r="S620">
        <v>166.5</v>
      </c>
      <c r="T620">
        <v>713.6</v>
      </c>
      <c r="U620">
        <v>713.6</v>
      </c>
      <c r="V620">
        <v>4.5</v>
      </c>
      <c r="W620">
        <v>178.9</v>
      </c>
      <c r="Y620">
        <v>629.29999999999995</v>
      </c>
      <c r="AA620">
        <v>229.6</v>
      </c>
      <c r="AB620">
        <v>713.6</v>
      </c>
      <c r="AE620">
        <v>629.29999999999995</v>
      </c>
      <c r="AF620">
        <v>242.3</v>
      </c>
      <c r="AG620">
        <v>629.29999999999995</v>
      </c>
      <c r="AI620">
        <v>6.4</v>
      </c>
      <c r="AJ620">
        <v>248</v>
      </c>
      <c r="AK620">
        <v>629.29999999999995</v>
      </c>
      <c r="AL620">
        <v>629.29999999999995</v>
      </c>
      <c r="AM620">
        <v>3.33</v>
      </c>
      <c r="AN620">
        <v>629.29999999999995</v>
      </c>
      <c r="AO620" t="e">
        <f t="shared" si="257"/>
        <v>#DIV/0!</v>
      </c>
      <c r="AP620">
        <f t="shared" si="258"/>
        <v>1099.3000000000002</v>
      </c>
      <c r="AQ620">
        <f t="shared" si="259"/>
        <v>710.1</v>
      </c>
      <c r="AS620">
        <f t="shared" si="234"/>
        <v>53.200000000000045</v>
      </c>
      <c r="AT620">
        <f t="shared" si="235"/>
        <v>710.1</v>
      </c>
      <c r="AU620" s="3">
        <f t="shared" si="236"/>
        <v>17390000000</v>
      </c>
      <c r="AV620" t="e">
        <f t="shared" si="237"/>
        <v>#DIV/0!</v>
      </c>
      <c r="AW620">
        <f t="shared" si="238"/>
        <v>11.828947368421042</v>
      </c>
      <c r="AX620" t="e">
        <f t="shared" si="239"/>
        <v>#DIV/0!</v>
      </c>
      <c r="AY620">
        <f t="shared" si="240"/>
        <v>0.88186659192825101</v>
      </c>
      <c r="AZ620">
        <f t="shared" si="241"/>
        <v>0.4409332959641255</v>
      </c>
      <c r="BB620">
        <f t="shared" si="242"/>
        <v>11.828947368421042</v>
      </c>
      <c r="BD620">
        <f t="shared" si="243"/>
        <v>1</v>
      </c>
      <c r="BF620">
        <f t="shared" si="244"/>
        <v>13.413533834586454</v>
      </c>
      <c r="BG620">
        <f t="shared" si="245"/>
        <v>1</v>
      </c>
      <c r="BI620">
        <f t="shared" si="246"/>
        <v>-713.6</v>
      </c>
      <c r="BL620">
        <f t="shared" si="247"/>
        <v>11.828947368421042</v>
      </c>
      <c r="BM620">
        <f>CD620/U620</f>
        <v>2.436939461883408E-2</v>
      </c>
      <c r="BN620">
        <f>CD620/(U620-K620-J620)</f>
        <v>-4.9685714285714289</v>
      </c>
      <c r="BP620">
        <f t="shared" si="248"/>
        <v>0.33954596412556054</v>
      </c>
      <c r="BR620" t="e">
        <f t="shared" si="249"/>
        <v>#DIV/0!</v>
      </c>
      <c r="BT620">
        <f t="shared" si="250"/>
        <v>0.88186659192825101</v>
      </c>
      <c r="BU620">
        <f t="shared" si="251"/>
        <v>0.99509529147982068</v>
      </c>
      <c r="BW620">
        <f t="shared" si="252"/>
        <v>0.25070067264573992</v>
      </c>
      <c r="BX620">
        <f t="shared" si="253"/>
        <v>1.1002723995987373E-2</v>
      </c>
      <c r="BY620">
        <f t="shared" si="254"/>
        <v>1.5442261093969414</v>
      </c>
      <c r="CA620">
        <f t="shared" si="255"/>
        <v>6.2083585705632943E-3</v>
      </c>
      <c r="CB620">
        <f t="shared" si="256"/>
        <v>2.6597516656571774</v>
      </c>
      <c r="CD620" s="4">
        <v>17.39</v>
      </c>
    </row>
    <row r="621" spans="1:82" x14ac:dyDescent="0.3">
      <c r="A621" t="s">
        <v>1463</v>
      </c>
      <c r="B621" t="s">
        <v>1464</v>
      </c>
      <c r="C621" t="s">
        <v>1305</v>
      </c>
      <c r="D621" t="s">
        <v>252</v>
      </c>
      <c r="AO621" t="e">
        <f t="shared" si="257"/>
        <v>#DIV/0!</v>
      </c>
      <c r="AP621">
        <f t="shared" si="258"/>
        <v>0</v>
      </c>
      <c r="AQ621">
        <f t="shared" si="259"/>
        <v>0</v>
      </c>
      <c r="AS621">
        <f t="shared" si="234"/>
        <v>0</v>
      </c>
      <c r="AT621">
        <f t="shared" si="235"/>
        <v>0</v>
      </c>
      <c r="AU621" s="3">
        <f t="shared" si="236"/>
        <v>17310000000</v>
      </c>
      <c r="AV621" t="e">
        <f t="shared" si="237"/>
        <v>#DIV/0!</v>
      </c>
      <c r="AW621" t="e">
        <f t="shared" si="238"/>
        <v>#DIV/0!</v>
      </c>
      <c r="AX621" t="e">
        <f t="shared" si="239"/>
        <v>#DIV/0!</v>
      </c>
      <c r="AY621" t="e">
        <f t="shared" si="240"/>
        <v>#DIV/0!</v>
      </c>
      <c r="AZ621" t="e">
        <f t="shared" si="241"/>
        <v>#DIV/0!</v>
      </c>
      <c r="BB621" t="e">
        <f t="shared" si="242"/>
        <v>#DIV/0!</v>
      </c>
      <c r="BD621" t="e">
        <f t="shared" si="243"/>
        <v>#DIV/0!</v>
      </c>
      <c r="BF621" t="e">
        <f t="shared" si="244"/>
        <v>#DIV/0!</v>
      </c>
      <c r="BG621" t="e">
        <f t="shared" si="245"/>
        <v>#DIV/0!</v>
      </c>
      <c r="BI621">
        <f t="shared" si="246"/>
        <v>0</v>
      </c>
      <c r="BL621" t="e">
        <f t="shared" si="247"/>
        <v>#DIV/0!</v>
      </c>
      <c r="BM621" t="e">
        <f>CD621/U621</f>
        <v>#DIV/0!</v>
      </c>
      <c r="BN621" t="e">
        <f>CD621/(U621-K621-J621)</f>
        <v>#DIV/0!</v>
      </c>
      <c r="BP621" t="e">
        <f t="shared" si="248"/>
        <v>#DIV/0!</v>
      </c>
      <c r="BR621" t="e">
        <f t="shared" si="249"/>
        <v>#DIV/0!</v>
      </c>
      <c r="BT621" t="e">
        <f t="shared" si="250"/>
        <v>#DIV/0!</v>
      </c>
      <c r="BU621" t="e">
        <f t="shared" si="251"/>
        <v>#DIV/0!</v>
      </c>
      <c r="BW621" t="e">
        <f t="shared" si="252"/>
        <v>#DIV/0!</v>
      </c>
      <c r="BX621" t="e">
        <f t="shared" si="253"/>
        <v>#DIV/0!</v>
      </c>
      <c r="BY621" t="e">
        <f t="shared" si="254"/>
        <v>#DIV/0!</v>
      </c>
      <c r="CA621" t="e">
        <f t="shared" si="255"/>
        <v>#DIV/0!</v>
      </c>
      <c r="CB621" t="e">
        <f t="shared" si="256"/>
        <v>#DIV/0!</v>
      </c>
      <c r="CD621" s="4">
        <v>17.309999999999999</v>
      </c>
    </row>
    <row r="622" spans="1:82" x14ac:dyDescent="0.3">
      <c r="A622" t="s">
        <v>1465</v>
      </c>
      <c r="B622" t="s">
        <v>1466</v>
      </c>
      <c r="C622" t="s">
        <v>241</v>
      </c>
      <c r="D622" t="s">
        <v>44</v>
      </c>
      <c r="AO622" t="e">
        <f t="shared" si="257"/>
        <v>#DIV/0!</v>
      </c>
      <c r="AP622">
        <f t="shared" si="258"/>
        <v>0</v>
      </c>
      <c r="AQ622">
        <f t="shared" si="259"/>
        <v>0</v>
      </c>
      <c r="AS622">
        <f t="shared" si="234"/>
        <v>0</v>
      </c>
      <c r="AT622">
        <f t="shared" si="235"/>
        <v>0</v>
      </c>
      <c r="AU622" s="3">
        <f t="shared" si="236"/>
        <v>17300000000</v>
      </c>
      <c r="AV622" t="e">
        <f t="shared" si="237"/>
        <v>#DIV/0!</v>
      </c>
      <c r="AW622" t="e">
        <f t="shared" si="238"/>
        <v>#DIV/0!</v>
      </c>
      <c r="AX622" t="e">
        <f t="shared" si="239"/>
        <v>#DIV/0!</v>
      </c>
      <c r="AY622" t="e">
        <f t="shared" si="240"/>
        <v>#DIV/0!</v>
      </c>
      <c r="AZ622" t="e">
        <f t="shared" si="241"/>
        <v>#DIV/0!</v>
      </c>
      <c r="BB622" t="e">
        <f t="shared" si="242"/>
        <v>#DIV/0!</v>
      </c>
      <c r="BD622" t="e">
        <f t="shared" si="243"/>
        <v>#DIV/0!</v>
      </c>
      <c r="BF622" t="e">
        <f t="shared" si="244"/>
        <v>#DIV/0!</v>
      </c>
      <c r="BG622" t="e">
        <f t="shared" si="245"/>
        <v>#DIV/0!</v>
      </c>
      <c r="BI622">
        <f t="shared" si="246"/>
        <v>0</v>
      </c>
      <c r="BL622" t="e">
        <f t="shared" si="247"/>
        <v>#DIV/0!</v>
      </c>
      <c r="BM622" t="e">
        <f>CD622/U622</f>
        <v>#DIV/0!</v>
      </c>
      <c r="BN622" t="e">
        <f>CD622/(U622-K622-J622)</f>
        <v>#DIV/0!</v>
      </c>
      <c r="BP622" t="e">
        <f t="shared" si="248"/>
        <v>#DIV/0!</v>
      </c>
      <c r="BR622" t="e">
        <f t="shared" si="249"/>
        <v>#DIV/0!</v>
      </c>
      <c r="BT622" t="e">
        <f t="shared" si="250"/>
        <v>#DIV/0!</v>
      </c>
      <c r="BU622" t="e">
        <f t="shared" si="251"/>
        <v>#DIV/0!</v>
      </c>
      <c r="BW622" t="e">
        <f t="shared" si="252"/>
        <v>#DIV/0!</v>
      </c>
      <c r="BX622" t="e">
        <f t="shared" si="253"/>
        <v>#DIV/0!</v>
      </c>
      <c r="BY622" t="e">
        <f t="shared" si="254"/>
        <v>#DIV/0!</v>
      </c>
      <c r="CA622" t="e">
        <f t="shared" si="255"/>
        <v>#DIV/0!</v>
      </c>
      <c r="CB622" t="e">
        <f t="shared" si="256"/>
        <v>#DIV/0!</v>
      </c>
      <c r="CD622" s="4">
        <v>17.3</v>
      </c>
    </row>
    <row r="623" spans="1:82" x14ac:dyDescent="0.3">
      <c r="A623" t="s">
        <v>1467</v>
      </c>
      <c r="B623" t="s">
        <v>1468</v>
      </c>
      <c r="C623" t="s">
        <v>185</v>
      </c>
      <c r="D623" t="s">
        <v>44</v>
      </c>
      <c r="E623">
        <v>4788858</v>
      </c>
      <c r="F623">
        <v>4861060</v>
      </c>
      <c r="G623">
        <v>9649918</v>
      </c>
      <c r="H623">
        <v>540203</v>
      </c>
      <c r="I623">
        <v>50209</v>
      </c>
      <c r="J623">
        <v>2646676</v>
      </c>
      <c r="K623">
        <v>83674</v>
      </c>
      <c r="N623">
        <v>48164</v>
      </c>
      <c r="O623">
        <v>4002545</v>
      </c>
      <c r="P623">
        <v>8551633</v>
      </c>
      <c r="R623">
        <v>3231128</v>
      </c>
      <c r="S623">
        <v>249200</v>
      </c>
      <c r="T623">
        <v>3282860</v>
      </c>
      <c r="U623">
        <v>9649918</v>
      </c>
      <c r="W623">
        <v>122939</v>
      </c>
      <c r="Y623">
        <v>132891</v>
      </c>
      <c r="AA623">
        <v>1796</v>
      </c>
      <c r="AB623">
        <v>2515710</v>
      </c>
      <c r="AE623">
        <v>427812</v>
      </c>
      <c r="AF623">
        <v>229913</v>
      </c>
      <c r="AG623">
        <v>890</v>
      </c>
      <c r="AH623">
        <v>272554</v>
      </c>
      <c r="AI623">
        <v>42641</v>
      </c>
      <c r="AL623">
        <v>47001</v>
      </c>
      <c r="AM623">
        <v>9785</v>
      </c>
      <c r="AO623">
        <f t="shared" si="257"/>
        <v>360880.92765470326</v>
      </c>
      <c r="AP623">
        <f t="shared" si="258"/>
        <v>4740694</v>
      </c>
      <c r="AQ623">
        <f t="shared" si="259"/>
        <v>9566244</v>
      </c>
      <c r="AS623">
        <f t="shared" si="234"/>
        <v>9601754</v>
      </c>
      <c r="AT623">
        <f t="shared" si="235"/>
        <v>9566244</v>
      </c>
      <c r="AU623" s="3">
        <f t="shared" si="236"/>
        <v>17270000000</v>
      </c>
      <c r="AV623">
        <f t="shared" si="237"/>
        <v>3.7584896223617402E-2</v>
      </c>
      <c r="AW623">
        <f t="shared" si="238"/>
        <v>4.4555609318880696E-2</v>
      </c>
      <c r="AX623">
        <f t="shared" si="239"/>
        <v>2.7904362670936073E-2</v>
      </c>
      <c r="AY623">
        <f t="shared" si="240"/>
        <v>4.433322645850462E-2</v>
      </c>
      <c r="AZ623">
        <f t="shared" si="241"/>
        <v>3.3079667802230893E-2</v>
      </c>
      <c r="BB623">
        <f t="shared" si="242"/>
        <v>0</v>
      </c>
      <c r="BD623">
        <f t="shared" si="243"/>
        <v>50.104762094445221</v>
      </c>
      <c r="BF623">
        <f t="shared" si="244"/>
        <v>0.19603624501495456</v>
      </c>
      <c r="BG623">
        <f t="shared" si="245"/>
        <v>1</v>
      </c>
      <c r="BI623">
        <f t="shared" si="246"/>
        <v>-2646676</v>
      </c>
      <c r="BL623">
        <f t="shared" si="247"/>
        <v>0</v>
      </c>
      <c r="BM623">
        <f>CD623/U623</f>
        <v>1.7896525131094377E-6</v>
      </c>
      <c r="BN623">
        <f>CD623/(U623-K623-J623)</f>
        <v>2.4958205483348091E-6</v>
      </c>
      <c r="BP623">
        <f t="shared" si="248"/>
        <v>9.1390899586995325E-2</v>
      </c>
      <c r="BR623">
        <f t="shared" si="249"/>
        <v>3.7584896223617395E-2</v>
      </c>
      <c r="BT623">
        <f t="shared" si="250"/>
        <v>0.17005616704628118</v>
      </c>
      <c r="BU623">
        <f t="shared" si="251"/>
        <v>0.99132904549033474</v>
      </c>
      <c r="BW623">
        <f t="shared" si="252"/>
        <v>1.2739901002267583E-2</v>
      </c>
      <c r="BX623">
        <f t="shared" si="253"/>
        <v>4.8124321051852309E-4</v>
      </c>
      <c r="BY623">
        <f t="shared" si="254"/>
        <v>1.8844753283017965</v>
      </c>
      <c r="CA623">
        <f t="shared" si="255"/>
        <v>11.215908147163857</v>
      </c>
      <c r="CB623">
        <f t="shared" si="256"/>
        <v>99.428162112781337</v>
      </c>
      <c r="CD623" s="4">
        <v>17.27</v>
      </c>
    </row>
    <row r="624" spans="1:82" x14ac:dyDescent="0.3">
      <c r="A624" t="s">
        <v>1469</v>
      </c>
      <c r="B624" t="s">
        <v>1470</v>
      </c>
      <c r="C624" t="s">
        <v>241</v>
      </c>
      <c r="D624" t="s">
        <v>44</v>
      </c>
      <c r="F624">
        <v>-10</v>
      </c>
      <c r="G624">
        <v>16677</v>
      </c>
      <c r="H624">
        <v>2332</v>
      </c>
      <c r="I624">
        <v>1935</v>
      </c>
      <c r="J624">
        <v>3446</v>
      </c>
      <c r="K624">
        <v>1197</v>
      </c>
      <c r="L624">
        <v>121</v>
      </c>
      <c r="M624">
        <v>4713</v>
      </c>
      <c r="P624">
        <v>11654</v>
      </c>
      <c r="R624">
        <v>58</v>
      </c>
      <c r="S624">
        <v>2123</v>
      </c>
      <c r="T624">
        <v>26944</v>
      </c>
      <c r="U624">
        <v>16677</v>
      </c>
      <c r="V624">
        <v>1386</v>
      </c>
      <c r="W624">
        <v>10309</v>
      </c>
      <c r="Y624">
        <v>25</v>
      </c>
      <c r="AA624">
        <v>2712</v>
      </c>
      <c r="AB624">
        <v>17060</v>
      </c>
      <c r="AC624">
        <v>13350</v>
      </c>
      <c r="AD624">
        <v>3710</v>
      </c>
      <c r="AF624">
        <v>1259</v>
      </c>
      <c r="AG624">
        <v>924</v>
      </c>
      <c r="AH624">
        <v>1457</v>
      </c>
      <c r="AI624">
        <v>-336</v>
      </c>
      <c r="AJ624">
        <v>908</v>
      </c>
      <c r="AK624">
        <v>162</v>
      </c>
      <c r="AL624">
        <v>536</v>
      </c>
      <c r="AM624">
        <v>8</v>
      </c>
      <c r="AN624">
        <v>-374</v>
      </c>
      <c r="AO624">
        <f t="shared" si="257"/>
        <v>0</v>
      </c>
      <c r="AP624">
        <f t="shared" si="258"/>
        <v>0</v>
      </c>
      <c r="AQ624">
        <f t="shared" si="259"/>
        <v>15480</v>
      </c>
      <c r="AS624">
        <f t="shared" si="234"/>
        <v>16677</v>
      </c>
      <c r="AT624">
        <f t="shared" si="235"/>
        <v>15480</v>
      </c>
      <c r="AU624" s="3">
        <f t="shared" si="236"/>
        <v>17190000000</v>
      </c>
      <c r="AV624">
        <f t="shared" si="237"/>
        <v>0</v>
      </c>
      <c r="AW624">
        <f t="shared" si="238"/>
        <v>0</v>
      </c>
      <c r="AX624">
        <f t="shared" si="239"/>
        <v>0</v>
      </c>
      <c r="AY624">
        <f t="shared" si="240"/>
        <v>0</v>
      </c>
      <c r="AZ624">
        <f t="shared" si="241"/>
        <v>0</v>
      </c>
      <c r="BB624">
        <f t="shared" si="242"/>
        <v>9.7139773340528864E-3</v>
      </c>
      <c r="BD624">
        <f t="shared" si="243"/>
        <v>8.8165374677002593</v>
      </c>
      <c r="BF624">
        <f t="shared" si="244"/>
        <v>1.0194203764565282</v>
      </c>
      <c r="BG624">
        <f t="shared" si="245"/>
        <v>1</v>
      </c>
      <c r="BI624">
        <f t="shared" si="246"/>
        <v>-3446</v>
      </c>
      <c r="BL624">
        <f t="shared" si="247"/>
        <v>9.7139773340528864E-3</v>
      </c>
      <c r="BM624">
        <f>CD624/U624</f>
        <v>1.0307609282245009E-3</v>
      </c>
      <c r="BN624">
        <f>CD624/(U624-K624-J624)</f>
        <v>1.4284527173009807E-3</v>
      </c>
      <c r="BP624">
        <f t="shared" si="248"/>
        <v>7.3798358733880423E-2</v>
      </c>
      <c r="BR624">
        <f t="shared" si="249"/>
        <v>0</v>
      </c>
      <c r="BT624">
        <f t="shared" si="250"/>
        <v>0</v>
      </c>
      <c r="BU624">
        <f t="shared" si="251"/>
        <v>0.92822450080949814</v>
      </c>
      <c r="BW624">
        <f t="shared" si="252"/>
        <v>0.61815674281945199</v>
      </c>
      <c r="BX624" t="e">
        <f t="shared" si="253"/>
        <v>#DIV/0!</v>
      </c>
      <c r="BY624" t="e">
        <f t="shared" si="254"/>
        <v>#DIV/0!</v>
      </c>
      <c r="CA624" t="e">
        <f t="shared" si="255"/>
        <v>#DIV/0!</v>
      </c>
      <c r="CB624" t="e">
        <f t="shared" si="256"/>
        <v>#DIV/0!</v>
      </c>
      <c r="CD624" s="4">
        <v>17.190000000000001</v>
      </c>
    </row>
    <row r="625" spans="1:82" x14ac:dyDescent="0.3">
      <c r="A625" t="s">
        <v>1471</v>
      </c>
      <c r="B625" t="s">
        <v>1472</v>
      </c>
      <c r="C625" t="s">
        <v>159</v>
      </c>
      <c r="D625" t="s">
        <v>44</v>
      </c>
      <c r="E625">
        <v>3416</v>
      </c>
      <c r="G625">
        <v>9437</v>
      </c>
      <c r="H625">
        <v>409</v>
      </c>
      <c r="I625">
        <v>43</v>
      </c>
      <c r="J625">
        <v>5448</v>
      </c>
      <c r="K625">
        <v>138</v>
      </c>
      <c r="L625">
        <v>63</v>
      </c>
      <c r="N625">
        <v>2523</v>
      </c>
      <c r="P625">
        <v>3032</v>
      </c>
      <c r="R625">
        <v>281</v>
      </c>
      <c r="S625">
        <v>13</v>
      </c>
      <c r="T625">
        <v>281</v>
      </c>
      <c r="U625">
        <v>9437</v>
      </c>
      <c r="W625">
        <v>2802</v>
      </c>
      <c r="AA625">
        <v>12</v>
      </c>
      <c r="AB625">
        <v>2610</v>
      </c>
      <c r="AC625">
        <v>618</v>
      </c>
      <c r="AD625">
        <v>1992</v>
      </c>
      <c r="AF625">
        <v>28</v>
      </c>
      <c r="AG625">
        <v>642</v>
      </c>
      <c r="AH625">
        <v>46</v>
      </c>
      <c r="AI625">
        <v>18</v>
      </c>
      <c r="AK625">
        <v>750</v>
      </c>
      <c r="AL625">
        <v>8</v>
      </c>
      <c r="AM625">
        <v>14</v>
      </c>
      <c r="AN625">
        <v>742</v>
      </c>
      <c r="AO625">
        <f t="shared" si="257"/>
        <v>0</v>
      </c>
      <c r="AP625">
        <f t="shared" si="258"/>
        <v>893</v>
      </c>
      <c r="AQ625">
        <f t="shared" si="259"/>
        <v>9299</v>
      </c>
      <c r="AS625">
        <f t="shared" si="234"/>
        <v>6914</v>
      </c>
      <c r="AT625">
        <f t="shared" si="235"/>
        <v>9299</v>
      </c>
      <c r="AU625" s="3">
        <f t="shared" si="236"/>
        <v>17180000000</v>
      </c>
      <c r="AV625">
        <f t="shared" si="237"/>
        <v>0</v>
      </c>
      <c r="AW625">
        <f t="shared" si="238"/>
        <v>0</v>
      </c>
      <c r="AX625">
        <f t="shared" si="239"/>
        <v>0</v>
      </c>
      <c r="AY625">
        <f t="shared" si="240"/>
        <v>0</v>
      </c>
      <c r="AZ625">
        <f t="shared" si="241"/>
        <v>0</v>
      </c>
      <c r="BB625">
        <f t="shared" si="242"/>
        <v>0.10847555684119178</v>
      </c>
      <c r="BD625">
        <f t="shared" si="243"/>
        <v>60.697674418604649</v>
      </c>
      <c r="BF625">
        <f t="shared" si="244"/>
        <v>0.36275191104933979</v>
      </c>
      <c r="BG625">
        <f t="shared" si="245"/>
        <v>1</v>
      </c>
      <c r="BI625">
        <f t="shared" si="246"/>
        <v>-5448</v>
      </c>
      <c r="BL625">
        <f t="shared" si="247"/>
        <v>0.10847555684119178</v>
      </c>
      <c r="BM625">
        <f>CD625/U625</f>
        <v>1.8204938009960792E-3</v>
      </c>
      <c r="BN625">
        <f>CD625/(U625-K625-J625)</f>
        <v>4.4611789145676444E-3</v>
      </c>
      <c r="BP625">
        <f t="shared" si="248"/>
        <v>1.0727969348659003E-2</v>
      </c>
      <c r="BR625">
        <f t="shared" si="249"/>
        <v>0</v>
      </c>
      <c r="BT625">
        <f t="shared" si="250"/>
        <v>0</v>
      </c>
      <c r="BU625">
        <f t="shared" si="251"/>
        <v>0.98537670869979865</v>
      </c>
      <c r="BW625">
        <f t="shared" si="252"/>
        <v>0.29691639292147931</v>
      </c>
      <c r="BX625">
        <f t="shared" si="253"/>
        <v>5.4144725666723292E-2</v>
      </c>
      <c r="BY625">
        <f t="shared" si="254"/>
        <v>0.34266434625202924</v>
      </c>
      <c r="CA625">
        <f t="shared" si="255"/>
        <v>0.16210860087197781</v>
      </c>
      <c r="CB625">
        <f t="shared" si="256"/>
        <v>1.3539437177962743</v>
      </c>
      <c r="CD625" s="4">
        <v>17.18</v>
      </c>
    </row>
    <row r="626" spans="1:82" x14ac:dyDescent="0.3">
      <c r="A626" t="s">
        <v>1473</v>
      </c>
      <c r="B626" t="s">
        <v>1474</v>
      </c>
      <c r="C626" t="s">
        <v>241</v>
      </c>
      <c r="D626" t="s">
        <v>110</v>
      </c>
      <c r="E626">
        <v>8835</v>
      </c>
      <c r="F626">
        <v>4735</v>
      </c>
      <c r="G626">
        <v>94809</v>
      </c>
      <c r="H626">
        <v>770</v>
      </c>
      <c r="J626">
        <v>18</v>
      </c>
      <c r="L626">
        <v>1141</v>
      </c>
      <c r="M626">
        <v>154</v>
      </c>
      <c r="N626">
        <v>7259</v>
      </c>
      <c r="O626">
        <v>27</v>
      </c>
      <c r="P626">
        <v>94809</v>
      </c>
      <c r="Q626">
        <v>13</v>
      </c>
      <c r="R626">
        <v>11</v>
      </c>
      <c r="S626">
        <v>25</v>
      </c>
      <c r="T626">
        <v>34390</v>
      </c>
      <c r="U626">
        <v>94809</v>
      </c>
      <c r="X626">
        <v>13</v>
      </c>
      <c r="AB626">
        <v>-1</v>
      </c>
      <c r="AF626">
        <v>59</v>
      </c>
      <c r="AI626">
        <v>-10</v>
      </c>
      <c r="AJ626">
        <v>3348</v>
      </c>
      <c r="AM626">
        <v>-2010</v>
      </c>
      <c r="AO626" t="e">
        <f t="shared" si="257"/>
        <v>#DIV/0!</v>
      </c>
      <c r="AP626">
        <f t="shared" si="258"/>
        <v>1576</v>
      </c>
      <c r="AQ626">
        <f t="shared" si="259"/>
        <v>94809</v>
      </c>
      <c r="AS626">
        <f t="shared" si="234"/>
        <v>87550</v>
      </c>
      <c r="AT626">
        <f t="shared" si="235"/>
        <v>94809</v>
      </c>
      <c r="AU626" s="3">
        <f t="shared" si="236"/>
        <v>17149999999.999998</v>
      </c>
      <c r="AV626" t="e">
        <f t="shared" si="237"/>
        <v>#DIV/0!</v>
      </c>
      <c r="AW626">
        <f t="shared" si="238"/>
        <v>0</v>
      </c>
      <c r="AX626" t="e">
        <f t="shared" si="239"/>
        <v>#DIV/0!</v>
      </c>
      <c r="AY626">
        <f t="shared" si="240"/>
        <v>0</v>
      </c>
      <c r="AZ626">
        <f t="shared" si="241"/>
        <v>0</v>
      </c>
      <c r="BB626">
        <f t="shared" si="242"/>
        <v>0</v>
      </c>
      <c r="BD626" t="e">
        <f t="shared" si="243"/>
        <v>#DIV/0!</v>
      </c>
      <c r="BF626">
        <f t="shared" si="244"/>
        <v>-1.1418914289629342E-5</v>
      </c>
      <c r="BG626">
        <f t="shared" si="245"/>
        <v>1</v>
      </c>
      <c r="BI626">
        <f t="shared" si="246"/>
        <v>-31</v>
      </c>
      <c r="BL626">
        <f t="shared" si="247"/>
        <v>0</v>
      </c>
      <c r="BM626">
        <f>CD626/U626</f>
        <v>1.8088999989452476E-4</v>
      </c>
      <c r="BN626">
        <f>CD626/(U626-K626-J626)</f>
        <v>1.8092434935806139E-4</v>
      </c>
      <c r="BP626">
        <f t="shared" si="248"/>
        <v>-59</v>
      </c>
      <c r="BR626" t="e">
        <f t="shared" si="249"/>
        <v>#DIV/0!</v>
      </c>
      <c r="BT626">
        <f t="shared" si="250"/>
        <v>0</v>
      </c>
      <c r="BU626">
        <f t="shared" si="251"/>
        <v>0.99986288221582342</v>
      </c>
      <c r="BW626">
        <f t="shared" si="252"/>
        <v>0</v>
      </c>
      <c r="BX626">
        <f t="shared" si="253"/>
        <v>2.2067287598562624E-2</v>
      </c>
      <c r="BY626">
        <f t="shared" si="254"/>
        <v>-1577.1958947513431</v>
      </c>
      <c r="CA626">
        <f t="shared" si="255"/>
        <v>0.10607521697203472</v>
      </c>
      <c r="CB626">
        <f t="shared" si="256"/>
        <v>1.1958947513431601</v>
      </c>
      <c r="CD626" s="4">
        <v>17.149999999999999</v>
      </c>
    </row>
    <row r="627" spans="1:82" x14ac:dyDescent="0.3">
      <c r="A627" t="s">
        <v>1475</v>
      </c>
      <c r="B627" t="s">
        <v>1476</v>
      </c>
      <c r="C627" t="s">
        <v>151</v>
      </c>
      <c r="D627" t="s">
        <v>44</v>
      </c>
      <c r="E627">
        <v>3895.5</v>
      </c>
      <c r="F627">
        <v>9.1</v>
      </c>
      <c r="G627">
        <v>10021.799999999999</v>
      </c>
      <c r="H627">
        <v>318.10000000000002</v>
      </c>
      <c r="I627">
        <v>2544.9</v>
      </c>
      <c r="J627">
        <v>2161.8000000000002</v>
      </c>
      <c r="K627">
        <v>1007.2</v>
      </c>
      <c r="L627">
        <v>167.4</v>
      </c>
      <c r="M627">
        <v>2026.8</v>
      </c>
      <c r="N627">
        <v>1213</v>
      </c>
      <c r="O627">
        <v>56.8</v>
      </c>
      <c r="P627">
        <v>2791.2</v>
      </c>
      <c r="R627">
        <v>742.8</v>
      </c>
      <c r="S627">
        <v>361.9</v>
      </c>
      <c r="T627">
        <v>742.8</v>
      </c>
      <c r="U627">
        <v>7230.6</v>
      </c>
      <c r="W627">
        <v>7334.7</v>
      </c>
      <c r="Y627">
        <v>37.799999999999997</v>
      </c>
      <c r="AA627">
        <v>115.2</v>
      </c>
      <c r="AB627">
        <v>13835</v>
      </c>
      <c r="AC627">
        <v>9728.4</v>
      </c>
      <c r="AD627">
        <v>4106.6000000000004</v>
      </c>
      <c r="AE627">
        <v>1160</v>
      </c>
      <c r="AF627">
        <v>878</v>
      </c>
      <c r="AH627">
        <v>1139.9000000000001</v>
      </c>
      <c r="AI627">
        <v>261.89999999999998</v>
      </c>
      <c r="AJ627">
        <v>839.5</v>
      </c>
      <c r="AK627">
        <v>1429.8</v>
      </c>
      <c r="AM627">
        <v>268.7</v>
      </c>
      <c r="AO627">
        <f t="shared" si="257"/>
        <v>893.48188437582246</v>
      </c>
      <c r="AP627">
        <f t="shared" si="258"/>
        <v>2682.5</v>
      </c>
      <c r="AQ627">
        <f t="shared" si="259"/>
        <v>9014.5999999999985</v>
      </c>
      <c r="AS627">
        <f t="shared" si="234"/>
        <v>8808.7999999999993</v>
      </c>
      <c r="AT627">
        <f t="shared" si="235"/>
        <v>6223.4000000000005</v>
      </c>
      <c r="AU627" s="3">
        <f t="shared" si="236"/>
        <v>17110000000</v>
      </c>
      <c r="AV627">
        <f t="shared" si="237"/>
        <v>0.10143060171372066</v>
      </c>
      <c r="AW627">
        <f t="shared" si="238"/>
        <v>0.13168649532285898</v>
      </c>
      <c r="AX627">
        <f t="shared" si="239"/>
        <v>0.11205782782449425</v>
      </c>
      <c r="AY627">
        <f t="shared" si="240"/>
        <v>0.11574767007922729</v>
      </c>
      <c r="AZ627">
        <f t="shared" si="241"/>
        <v>0.14548373341360021</v>
      </c>
      <c r="BB627">
        <f t="shared" si="242"/>
        <v>0.16231495776950322</v>
      </c>
      <c r="BD627">
        <f t="shared" si="243"/>
        <v>5.4363629219222753</v>
      </c>
      <c r="BF627">
        <f t="shared" si="244"/>
        <v>2.0464765398497127</v>
      </c>
      <c r="BG627">
        <f t="shared" si="245"/>
        <v>1.3860260559289683</v>
      </c>
      <c r="BI627">
        <f t="shared" si="246"/>
        <v>-4952.9999999999982</v>
      </c>
      <c r="BL627">
        <f t="shared" si="247"/>
        <v>0.16231495776950322</v>
      </c>
      <c r="BM627">
        <f>CD627/U627</f>
        <v>2.3663319779824634E-3</v>
      </c>
      <c r="BN627">
        <f>CD627/(U627-K627-J627)</f>
        <v>4.212625566279298E-3</v>
      </c>
      <c r="BP627">
        <f t="shared" si="248"/>
        <v>6.3462233465847492E-2</v>
      </c>
      <c r="BR627">
        <f t="shared" si="249"/>
        <v>0.10143060171372066</v>
      </c>
      <c r="BT627">
        <f t="shared" si="250"/>
        <v>8.3845319840983021E-2</v>
      </c>
      <c r="BU627">
        <f t="shared" si="251"/>
        <v>0.62098624997505447</v>
      </c>
      <c r="BW627">
        <f t="shared" si="252"/>
        <v>1.0143971454651066</v>
      </c>
      <c r="BX627">
        <f t="shared" si="253"/>
        <v>2.0533063415128813E-3</v>
      </c>
      <c r="BY627">
        <f t="shared" si="254"/>
        <v>0.19400365454236138</v>
      </c>
      <c r="CA627">
        <f t="shared" si="255"/>
        <v>0.26224237427864799</v>
      </c>
      <c r="CB627">
        <f t="shared" si="256"/>
        <v>1.540560593569662</v>
      </c>
      <c r="CD627" s="4">
        <v>17.11</v>
      </c>
    </row>
    <row r="628" spans="1:82" x14ac:dyDescent="0.3">
      <c r="A628" t="s">
        <v>1477</v>
      </c>
      <c r="B628" t="s">
        <v>1478</v>
      </c>
      <c r="C628" t="s">
        <v>113</v>
      </c>
      <c r="D628" t="s">
        <v>44</v>
      </c>
      <c r="E628">
        <v>1926.3</v>
      </c>
      <c r="G628">
        <v>5816.6</v>
      </c>
      <c r="H628">
        <v>718.1</v>
      </c>
      <c r="I628">
        <v>711.8</v>
      </c>
      <c r="J628">
        <v>1478</v>
      </c>
      <c r="K628">
        <v>1504.9</v>
      </c>
      <c r="L628">
        <v>579.70000000000005</v>
      </c>
      <c r="M628">
        <v>472.7</v>
      </c>
      <c r="N628">
        <v>665.8</v>
      </c>
      <c r="O628">
        <v>2687.5</v>
      </c>
      <c r="P628">
        <v>5816.6</v>
      </c>
      <c r="Q628">
        <v>3.2</v>
      </c>
      <c r="S628">
        <v>261.10000000000002</v>
      </c>
      <c r="T628">
        <v>3.2</v>
      </c>
      <c r="U628">
        <v>2463.3000000000002</v>
      </c>
      <c r="W628">
        <v>6773.1</v>
      </c>
      <c r="AA628">
        <v>110.1</v>
      </c>
      <c r="AB628">
        <v>5003.6000000000004</v>
      </c>
      <c r="AC628">
        <v>3115.9</v>
      </c>
      <c r="AD628">
        <v>1887.7</v>
      </c>
      <c r="AE628">
        <v>1143.0999999999999</v>
      </c>
      <c r="AF628">
        <v>1311.8</v>
      </c>
      <c r="AG628">
        <v>35.4</v>
      </c>
      <c r="AH628">
        <v>480.3</v>
      </c>
      <c r="AI628">
        <v>245.8</v>
      </c>
      <c r="AJ628">
        <v>1312.8</v>
      </c>
      <c r="AK628">
        <v>1030.3</v>
      </c>
      <c r="AL628">
        <v>113.3</v>
      </c>
      <c r="AM628">
        <v>63.1</v>
      </c>
      <c r="AN628">
        <v>917</v>
      </c>
      <c r="AO628">
        <f t="shared" si="257"/>
        <v>558.10316468873611</v>
      </c>
      <c r="AP628">
        <f t="shared" si="258"/>
        <v>1260.5</v>
      </c>
      <c r="AQ628">
        <f t="shared" si="259"/>
        <v>4311.7000000000007</v>
      </c>
      <c r="AS628">
        <f t="shared" si="234"/>
        <v>5150.8</v>
      </c>
      <c r="AT628">
        <f t="shared" si="235"/>
        <v>958.40000000000009</v>
      </c>
      <c r="AU628" s="3">
        <f t="shared" si="236"/>
        <v>17079999999.999998</v>
      </c>
      <c r="AV628">
        <f t="shared" si="237"/>
        <v>0.10835271505178537</v>
      </c>
      <c r="AW628">
        <f t="shared" si="238"/>
        <v>0.22192669099945636</v>
      </c>
      <c r="AX628">
        <f t="shared" si="239"/>
        <v>0.22627332847708742</v>
      </c>
      <c r="AY628">
        <f t="shared" si="240"/>
        <v>0.19652374239246292</v>
      </c>
      <c r="AZ628">
        <f t="shared" si="241"/>
        <v>0.46345023312385969</v>
      </c>
      <c r="BB628">
        <f t="shared" si="242"/>
        <v>0.20002718024384561</v>
      </c>
      <c r="BD628">
        <f t="shared" si="243"/>
        <v>7.0295026692891271</v>
      </c>
      <c r="BF628">
        <f t="shared" si="244"/>
        <v>2.7786971733214862</v>
      </c>
      <c r="BG628">
        <f t="shared" si="245"/>
        <v>2.3613039418666015</v>
      </c>
      <c r="BI628">
        <f t="shared" si="246"/>
        <v>-4831.3000000000011</v>
      </c>
      <c r="BL628">
        <f t="shared" si="247"/>
        <v>0.20002718024384561</v>
      </c>
      <c r="BM628">
        <f>CD628/U628</f>
        <v>6.9337880079568051E-3</v>
      </c>
      <c r="BN628">
        <f>CD628/(U628-K628-J628)</f>
        <v>-3.2871439568899152E-2</v>
      </c>
      <c r="BP628">
        <f t="shared" si="248"/>
        <v>0.2621712367095691</v>
      </c>
      <c r="BR628">
        <f t="shared" si="249"/>
        <v>0.10835271505178537</v>
      </c>
      <c r="BT628">
        <f t="shared" si="250"/>
        <v>0.2284555120313374</v>
      </c>
      <c r="BU628">
        <f t="shared" si="251"/>
        <v>0.16476979678850187</v>
      </c>
      <c r="BW628">
        <f t="shared" si="252"/>
        <v>2.7496041895018877</v>
      </c>
      <c r="BX628">
        <f t="shared" si="253"/>
        <v>2.4864997159823551E-3</v>
      </c>
      <c r="BY628">
        <f t="shared" si="254"/>
        <v>0.25235495207643943</v>
      </c>
      <c r="CA628">
        <f t="shared" si="255"/>
        <v>1.078552117753079</v>
      </c>
      <c r="CB628">
        <f t="shared" si="256"/>
        <v>2.1832382096725742</v>
      </c>
      <c r="CD628" s="4">
        <v>17.079999999999998</v>
      </c>
    </row>
    <row r="629" spans="1:82" x14ac:dyDescent="0.3">
      <c r="A629" t="s">
        <v>1479</v>
      </c>
      <c r="B629" t="s">
        <v>1480</v>
      </c>
      <c r="C629" t="s">
        <v>43</v>
      </c>
      <c r="D629" t="s">
        <v>44</v>
      </c>
      <c r="E629">
        <v>442073</v>
      </c>
      <c r="G629">
        <v>3399807</v>
      </c>
      <c r="H629">
        <v>64009</v>
      </c>
      <c r="I629">
        <v>33798</v>
      </c>
      <c r="J629">
        <v>2367179</v>
      </c>
      <c r="K629">
        <v>213959</v>
      </c>
      <c r="L629">
        <v>322862</v>
      </c>
      <c r="N629">
        <v>814334</v>
      </c>
      <c r="O629">
        <v>26894</v>
      </c>
      <c r="P629">
        <v>2358687</v>
      </c>
      <c r="Q629">
        <v>10000</v>
      </c>
      <c r="R629">
        <v>1388088</v>
      </c>
      <c r="S629">
        <v>16479</v>
      </c>
      <c r="T629">
        <v>1388088</v>
      </c>
      <c r="U629">
        <v>1041120</v>
      </c>
      <c r="W629">
        <v>75941</v>
      </c>
      <c r="Y629">
        <v>2905</v>
      </c>
      <c r="AA629">
        <v>104078</v>
      </c>
      <c r="AB629">
        <v>1353095</v>
      </c>
      <c r="AC629">
        <v>84427</v>
      </c>
      <c r="AD629">
        <v>1095328</v>
      </c>
      <c r="AE629">
        <v>302150</v>
      </c>
      <c r="AF629">
        <v>234433</v>
      </c>
      <c r="AG629">
        <v>281247</v>
      </c>
      <c r="AH629">
        <v>293055</v>
      </c>
      <c r="AI629">
        <v>3615</v>
      </c>
      <c r="AJ629">
        <v>215300</v>
      </c>
      <c r="AK629">
        <v>435292</v>
      </c>
      <c r="AO629">
        <f t="shared" si="257"/>
        <v>298422.80800532323</v>
      </c>
      <c r="AP629">
        <f t="shared" si="258"/>
        <v>-372261</v>
      </c>
      <c r="AQ629">
        <f t="shared" si="259"/>
        <v>3185848</v>
      </c>
      <c r="AS629">
        <f t="shared" si="234"/>
        <v>2585473</v>
      </c>
      <c r="AT629">
        <f t="shared" si="235"/>
        <v>827161</v>
      </c>
      <c r="AU629" s="3">
        <f t="shared" si="236"/>
        <v>17059999999.999998</v>
      </c>
      <c r="AV629">
        <f t="shared" si="237"/>
        <v>0.11542290637160907</v>
      </c>
      <c r="AW629">
        <f t="shared" si="238"/>
        <v>0.11686449636101402</v>
      </c>
      <c r="AX629">
        <f t="shared" si="239"/>
        <v>0.12284777919606853</v>
      </c>
      <c r="AY629">
        <f t="shared" si="240"/>
        <v>8.8872691891039704E-2</v>
      </c>
      <c r="AZ629">
        <f t="shared" si="241"/>
        <v>0.12438210313814214</v>
      </c>
      <c r="BB629">
        <f t="shared" si="242"/>
        <v>0.1683606829388665</v>
      </c>
      <c r="BD629">
        <f t="shared" si="243"/>
        <v>40.034765370731996</v>
      </c>
      <c r="BF629">
        <f t="shared" si="244"/>
        <v>0.83273841540944094</v>
      </c>
      <c r="BG629">
        <f t="shared" si="245"/>
        <v>3.2655284693407101</v>
      </c>
      <c r="BI629">
        <f t="shared" si="246"/>
        <v>-4725866</v>
      </c>
      <c r="BL629">
        <f t="shared" si="247"/>
        <v>0.1683606829388665</v>
      </c>
      <c r="BM629">
        <f>CD629/U629</f>
        <v>1.6386199477485784E-5</v>
      </c>
      <c r="BN629">
        <f>CD629/(U629-K629-J629)</f>
        <v>-1.1077792597229383E-5</v>
      </c>
      <c r="BP629">
        <f t="shared" si="248"/>
        <v>0.17325686666494222</v>
      </c>
      <c r="BR629">
        <f t="shared" si="249"/>
        <v>0.11542290637160907</v>
      </c>
      <c r="BT629">
        <f t="shared" si="250"/>
        <v>0.22330287230386633</v>
      </c>
      <c r="BU629">
        <f t="shared" si="251"/>
        <v>0.2432964577106877</v>
      </c>
      <c r="BW629">
        <f t="shared" si="252"/>
        <v>7.2941639772552636E-2</v>
      </c>
      <c r="BX629">
        <f t="shared" si="253"/>
        <v>2.6509380445681468E-6</v>
      </c>
      <c r="BY629">
        <f t="shared" si="254"/>
        <v>-0.27511775384250498</v>
      </c>
      <c r="CA629">
        <f t="shared" si="255"/>
        <v>7.8602882846596112E-2</v>
      </c>
      <c r="CB629">
        <f t="shared" si="256"/>
        <v>0.54286447575564822</v>
      </c>
      <c r="CD629" s="4">
        <v>17.059999999999999</v>
      </c>
    </row>
    <row r="630" spans="1:82" x14ac:dyDescent="0.3">
      <c r="A630" t="s">
        <v>1481</v>
      </c>
      <c r="B630" t="s">
        <v>1482</v>
      </c>
      <c r="C630" t="s">
        <v>274</v>
      </c>
      <c r="D630" t="s">
        <v>44</v>
      </c>
      <c r="E630">
        <v>2334</v>
      </c>
      <c r="G630">
        <v>5829</v>
      </c>
      <c r="H630">
        <v>1082</v>
      </c>
      <c r="I630">
        <v>360</v>
      </c>
      <c r="J630">
        <v>2823</v>
      </c>
      <c r="K630">
        <v>207</v>
      </c>
      <c r="L630">
        <v>104</v>
      </c>
      <c r="M630">
        <v>3904</v>
      </c>
      <c r="N630">
        <v>831</v>
      </c>
      <c r="O630">
        <v>67</v>
      </c>
      <c r="P630">
        <v>981</v>
      </c>
      <c r="S630">
        <v>30</v>
      </c>
      <c r="T630">
        <v>563</v>
      </c>
      <c r="U630">
        <v>5829</v>
      </c>
      <c r="W630">
        <v>1882</v>
      </c>
      <c r="AA630">
        <v>3</v>
      </c>
      <c r="AB630">
        <v>10.1</v>
      </c>
      <c r="AC630">
        <v>527</v>
      </c>
      <c r="AD630">
        <v>1709</v>
      </c>
      <c r="AE630">
        <v>107</v>
      </c>
      <c r="AG630">
        <v>206</v>
      </c>
      <c r="AH630">
        <v>107</v>
      </c>
      <c r="AI630">
        <v>5</v>
      </c>
      <c r="AK630">
        <v>428</v>
      </c>
      <c r="AL630">
        <v>143</v>
      </c>
      <c r="AM630">
        <v>240</v>
      </c>
      <c r="AN630">
        <v>285</v>
      </c>
      <c r="AO630">
        <f t="shared" si="257"/>
        <v>102</v>
      </c>
      <c r="AP630">
        <f t="shared" si="258"/>
        <v>1503</v>
      </c>
      <c r="AQ630">
        <f t="shared" si="259"/>
        <v>5622</v>
      </c>
      <c r="AS630">
        <f t="shared" si="234"/>
        <v>4998</v>
      </c>
      <c r="AT630">
        <f t="shared" si="235"/>
        <v>5622</v>
      </c>
      <c r="AU630" s="3">
        <f t="shared" si="236"/>
        <v>17020000000</v>
      </c>
      <c r="AV630">
        <f t="shared" si="237"/>
        <v>2.0408163265306121E-2</v>
      </c>
      <c r="AW630">
        <f t="shared" si="238"/>
        <v>2.1408563425370147E-2</v>
      </c>
      <c r="AX630">
        <f t="shared" si="239"/>
        <v>1.5957446808510637E-2</v>
      </c>
      <c r="AY630">
        <f t="shared" si="240"/>
        <v>1.8356493395093498E-2</v>
      </c>
      <c r="AZ630">
        <f t="shared" si="241"/>
        <v>1.6739674593241553E-2</v>
      </c>
      <c r="BB630">
        <f t="shared" si="242"/>
        <v>8.5634253701480589E-2</v>
      </c>
      <c r="BD630">
        <f t="shared" si="243"/>
        <v>2.8055555555555556E-2</v>
      </c>
      <c r="BF630">
        <f t="shared" si="244"/>
        <v>2.0208083233293319E-3</v>
      </c>
      <c r="BG630">
        <f t="shared" si="245"/>
        <v>1</v>
      </c>
      <c r="BI630">
        <f t="shared" si="246"/>
        <v>-2823</v>
      </c>
      <c r="BL630">
        <f t="shared" si="247"/>
        <v>8.5634253701480589E-2</v>
      </c>
      <c r="BM630">
        <f>CD630/U630</f>
        <v>2.9198833419111338E-3</v>
      </c>
      <c r="BN630">
        <f>CD630/(U630-K630-J630)</f>
        <v>6.0807431225437655E-3</v>
      </c>
      <c r="BP630">
        <f t="shared" si="248"/>
        <v>0</v>
      </c>
      <c r="BR630">
        <f t="shared" si="249"/>
        <v>2.0408163265306124E-2</v>
      </c>
      <c r="BT630">
        <f t="shared" si="250"/>
        <v>10.594059405940595</v>
      </c>
      <c r="BU630">
        <f t="shared" si="251"/>
        <v>0.96448790530108075</v>
      </c>
      <c r="BW630">
        <f t="shared" si="252"/>
        <v>0.32286841653799964</v>
      </c>
      <c r="BX630" t="e">
        <f t="shared" si="253"/>
        <v>#DIV/0!</v>
      </c>
      <c r="BY630">
        <f t="shared" si="254"/>
        <v>148.62482277108577</v>
      </c>
      <c r="CA630">
        <f t="shared" si="255"/>
        <v>1.3020457280385078</v>
      </c>
      <c r="CB630">
        <f t="shared" si="256"/>
        <v>-1.8892900120336944</v>
      </c>
      <c r="CD630" s="4">
        <v>17.02</v>
      </c>
    </row>
    <row r="631" spans="1:82" x14ac:dyDescent="0.3">
      <c r="A631" t="s">
        <v>1483</v>
      </c>
      <c r="B631" t="s">
        <v>1484</v>
      </c>
      <c r="C631" t="s">
        <v>1215</v>
      </c>
      <c r="D631" t="s">
        <v>44</v>
      </c>
      <c r="E631">
        <v>2109471</v>
      </c>
      <c r="G631">
        <v>5613004</v>
      </c>
      <c r="H631">
        <v>1083182</v>
      </c>
      <c r="I631">
        <v>150943</v>
      </c>
      <c r="J631">
        <v>2312362</v>
      </c>
      <c r="L631">
        <v>63953</v>
      </c>
      <c r="M631">
        <v>76378</v>
      </c>
      <c r="N631">
        <v>1489653</v>
      </c>
      <c r="O631">
        <v>993973</v>
      </c>
      <c r="P631">
        <v>5613004</v>
      </c>
      <c r="S631">
        <v>67894</v>
      </c>
      <c r="U631">
        <v>5613004</v>
      </c>
      <c r="W631">
        <v>3144401</v>
      </c>
      <c r="Y631">
        <v>5889</v>
      </c>
      <c r="AA631">
        <v>20912</v>
      </c>
      <c r="AB631">
        <v>100</v>
      </c>
      <c r="AD631">
        <v>80.2</v>
      </c>
      <c r="AE631">
        <v>23.4</v>
      </c>
      <c r="AF631">
        <v>20.100000000000001</v>
      </c>
      <c r="AG631">
        <v>17.399999999999999</v>
      </c>
      <c r="AH631">
        <v>24.7</v>
      </c>
      <c r="AI631">
        <v>4.5999999999999996</v>
      </c>
      <c r="AJ631">
        <v>569087</v>
      </c>
      <c r="AK631">
        <v>792419</v>
      </c>
      <c r="AL631">
        <v>30412</v>
      </c>
      <c r="AM631">
        <v>106991</v>
      </c>
      <c r="AN631">
        <v>762007</v>
      </c>
      <c r="AO631">
        <f t="shared" si="257"/>
        <v>19.042105263157893</v>
      </c>
      <c r="AP631">
        <f t="shared" si="258"/>
        <v>619818</v>
      </c>
      <c r="AQ631">
        <f t="shared" si="259"/>
        <v>5613004</v>
      </c>
      <c r="AS631">
        <f t="shared" si="234"/>
        <v>4123351</v>
      </c>
      <c r="AT631">
        <f t="shared" si="235"/>
        <v>5613004</v>
      </c>
      <c r="AU631" s="3">
        <f t="shared" si="236"/>
        <v>17010000000.000002</v>
      </c>
      <c r="AV631">
        <f t="shared" si="237"/>
        <v>4.6181140686683942E-6</v>
      </c>
      <c r="AW631">
        <f t="shared" si="238"/>
        <v>5.6749958953288232E-6</v>
      </c>
      <c r="AX631">
        <f t="shared" si="239"/>
        <v>3.39249807467764E-6</v>
      </c>
      <c r="AY631">
        <f t="shared" si="240"/>
        <v>4.1688906688824733E-6</v>
      </c>
      <c r="AZ631">
        <f t="shared" si="241"/>
        <v>4.1688906688824733E-6</v>
      </c>
      <c r="BB631">
        <f t="shared" si="242"/>
        <v>0.19217840052908422</v>
      </c>
      <c r="BD631">
        <f t="shared" si="243"/>
        <v>6.6250173906706505E-4</v>
      </c>
      <c r="BF631">
        <f t="shared" si="244"/>
        <v>2.4252119210806937E-5</v>
      </c>
      <c r="BG631">
        <f t="shared" si="245"/>
        <v>1</v>
      </c>
      <c r="BI631">
        <f t="shared" si="246"/>
        <v>-2312362</v>
      </c>
      <c r="BL631">
        <f t="shared" si="247"/>
        <v>0.19217840052908422</v>
      </c>
      <c r="BM631">
        <f>CD631/U631</f>
        <v>3.0304628323799522E-6</v>
      </c>
      <c r="BN631">
        <f>CD631/(U631-K631-J631)</f>
        <v>5.1535428562079749E-6</v>
      </c>
      <c r="BP631">
        <f t="shared" si="248"/>
        <v>0.20100000000000001</v>
      </c>
      <c r="BR631">
        <f t="shared" si="249"/>
        <v>4.6181140686683942E-6</v>
      </c>
      <c r="BT631">
        <f t="shared" si="250"/>
        <v>0.23399999999999999</v>
      </c>
      <c r="BU631">
        <f t="shared" si="251"/>
        <v>1</v>
      </c>
      <c r="BW631">
        <f t="shared" si="252"/>
        <v>0.56019931573182558</v>
      </c>
      <c r="BX631">
        <f t="shared" si="253"/>
        <v>0.10407696101973436</v>
      </c>
      <c r="BY631">
        <f t="shared" si="254"/>
        <v>6198.193648097913</v>
      </c>
      <c r="CA631">
        <f t="shared" si="255"/>
        <v>0.72713712522312246</v>
      </c>
      <c r="CB631">
        <f t="shared" si="256"/>
        <v>1.3648097912735382</v>
      </c>
      <c r="CD631" s="4">
        <v>17.010000000000002</v>
      </c>
    </row>
    <row r="632" spans="1:82" x14ac:dyDescent="0.3">
      <c r="A632" t="s">
        <v>1485</v>
      </c>
      <c r="B632" t="s">
        <v>1486</v>
      </c>
      <c r="C632" t="s">
        <v>309</v>
      </c>
      <c r="D632" t="s">
        <v>110</v>
      </c>
      <c r="E632">
        <v>29536215</v>
      </c>
      <c r="F632">
        <v>210178750</v>
      </c>
      <c r="G632">
        <v>4</v>
      </c>
      <c r="H632">
        <v>56745</v>
      </c>
      <c r="I632">
        <v>177865</v>
      </c>
      <c r="J632">
        <v>416</v>
      </c>
      <c r="K632">
        <v>4212746</v>
      </c>
      <c r="L632">
        <v>582024454647</v>
      </c>
      <c r="M632">
        <v>14</v>
      </c>
      <c r="N632">
        <v>61248421</v>
      </c>
      <c r="O632">
        <v>50340</v>
      </c>
      <c r="P632">
        <v>-2</v>
      </c>
      <c r="Q632">
        <v>8820</v>
      </c>
      <c r="R632">
        <v>812428</v>
      </c>
      <c r="S632">
        <v>8808</v>
      </c>
      <c r="T632">
        <v>111982</v>
      </c>
      <c r="U632">
        <v>42000</v>
      </c>
      <c r="W632">
        <v>31</v>
      </c>
      <c r="AA632">
        <v>557430</v>
      </c>
      <c r="AB632">
        <v>70546</v>
      </c>
      <c r="AC632">
        <v>100904</v>
      </c>
      <c r="AD632">
        <v>30358</v>
      </c>
      <c r="AE632">
        <v>32241</v>
      </c>
      <c r="AF632">
        <v>3491698</v>
      </c>
      <c r="AH632">
        <v>33844</v>
      </c>
      <c r="AI632">
        <v>9414511</v>
      </c>
      <c r="AJ632">
        <v>23182</v>
      </c>
      <c r="AK632">
        <v>23478</v>
      </c>
      <c r="AM632">
        <v>156160</v>
      </c>
      <c r="AO632">
        <f t="shared" si="257"/>
        <v>-8936357.5448233057</v>
      </c>
      <c r="AP632">
        <f t="shared" si="258"/>
        <v>-31712206</v>
      </c>
      <c r="AQ632">
        <f t="shared" si="259"/>
        <v>-4212742</v>
      </c>
      <c r="AS632">
        <f t="shared" si="234"/>
        <v>-61248417</v>
      </c>
      <c r="AT632">
        <f t="shared" si="235"/>
        <v>-4170746</v>
      </c>
      <c r="AU632" s="3">
        <f t="shared" si="236"/>
        <v>17010000000.000002</v>
      </c>
      <c r="AV632">
        <f t="shared" si="237"/>
        <v>0.14590348587822777</v>
      </c>
      <c r="AW632">
        <f t="shared" si="238"/>
        <v>-5.2639727815332758E-4</v>
      </c>
      <c r="AX632">
        <f t="shared" si="239"/>
        <v>-58.035079066535737</v>
      </c>
      <c r="AY632">
        <f t="shared" si="240"/>
        <v>8060.25</v>
      </c>
      <c r="AZ632">
        <f t="shared" si="241"/>
        <v>0.20938161603304281</v>
      </c>
      <c r="BB632">
        <f t="shared" si="242"/>
        <v>-3.8332419268893105E-4</v>
      </c>
      <c r="BD632">
        <f t="shared" si="243"/>
        <v>0.39662665504736738</v>
      </c>
      <c r="BF632">
        <f t="shared" si="244"/>
        <v>-1.1682669187682876E-3</v>
      </c>
      <c r="BG632">
        <f t="shared" si="245"/>
        <v>9.5238095238095241E-5</v>
      </c>
      <c r="BI632">
        <f t="shared" si="246"/>
        <v>41580</v>
      </c>
      <c r="BL632">
        <f t="shared" si="247"/>
        <v>-3.8332419268893105E-4</v>
      </c>
      <c r="BM632">
        <f>CD632/U632</f>
        <v>4.0500000000000003E-4</v>
      </c>
      <c r="BN632">
        <f>CD632/(U632-K632-J632)</f>
        <v>-4.0780003270071987E-6</v>
      </c>
      <c r="BP632">
        <f t="shared" si="248"/>
        <v>49.495336376265129</v>
      </c>
      <c r="BR632">
        <f t="shared" si="249"/>
        <v>0.14590348587822777</v>
      </c>
      <c r="BT632">
        <f t="shared" si="250"/>
        <v>0.45702095086893657</v>
      </c>
      <c r="BU632">
        <f t="shared" si="251"/>
        <v>-1042686.5</v>
      </c>
      <c r="BW632">
        <f t="shared" si="252"/>
        <v>7.3809523809523811E-4</v>
      </c>
      <c r="BX632">
        <f t="shared" si="253"/>
        <v>1.3837468031599167E-7</v>
      </c>
      <c r="BY632">
        <f t="shared" si="254"/>
        <v>-449.52521075275536</v>
      </c>
      <c r="CA632">
        <f t="shared" si="255"/>
        <v>9.2647286368411036E-4</v>
      </c>
      <c r="CB632">
        <f t="shared" si="256"/>
        <v>0.48223612164630336</v>
      </c>
      <c r="CD632" s="4">
        <v>17.010000000000002</v>
      </c>
    </row>
    <row r="633" spans="1:82" x14ac:dyDescent="0.3">
      <c r="A633" t="s">
        <v>1487</v>
      </c>
      <c r="B633" t="s">
        <v>1488</v>
      </c>
      <c r="C633" t="s">
        <v>1489</v>
      </c>
      <c r="D633" t="s">
        <v>44</v>
      </c>
      <c r="E633">
        <v>835848</v>
      </c>
      <c r="G633">
        <v>4055040</v>
      </c>
      <c r="H633">
        <v>-2465</v>
      </c>
      <c r="J633">
        <v>1011129</v>
      </c>
      <c r="K633">
        <v>1844141</v>
      </c>
      <c r="L633">
        <v>2195</v>
      </c>
      <c r="N633">
        <v>667066</v>
      </c>
      <c r="O633">
        <v>177521</v>
      </c>
      <c r="P633">
        <v>2142580</v>
      </c>
      <c r="Q633">
        <v>124842</v>
      </c>
      <c r="R633">
        <v>1241131</v>
      </c>
      <c r="T633">
        <v>1365973</v>
      </c>
      <c r="U633">
        <v>43800</v>
      </c>
      <c r="V633">
        <v>1375696</v>
      </c>
      <c r="W633">
        <v>1888504</v>
      </c>
      <c r="Y633">
        <v>426</v>
      </c>
      <c r="Z633">
        <v>43800</v>
      </c>
      <c r="AA633">
        <v>79613</v>
      </c>
      <c r="AB633">
        <v>2203056</v>
      </c>
      <c r="AC633">
        <v>1011945</v>
      </c>
      <c r="AD633">
        <v>1191111</v>
      </c>
      <c r="AE633">
        <v>701299</v>
      </c>
      <c r="AF633">
        <v>537126</v>
      </c>
      <c r="AH633">
        <v>651503</v>
      </c>
      <c r="AI633">
        <v>114377</v>
      </c>
      <c r="AJ633">
        <v>544654</v>
      </c>
      <c r="AK633">
        <v>700338</v>
      </c>
      <c r="AL633">
        <v>77417</v>
      </c>
      <c r="AM633">
        <v>125187</v>
      </c>
      <c r="AN633">
        <v>614657</v>
      </c>
      <c r="AO633">
        <f t="shared" si="257"/>
        <v>578179.88048251509</v>
      </c>
      <c r="AP633">
        <f t="shared" si="258"/>
        <v>168782</v>
      </c>
      <c r="AQ633">
        <f t="shared" si="259"/>
        <v>2210899</v>
      </c>
      <c r="AS633">
        <f t="shared" si="234"/>
        <v>3387974</v>
      </c>
      <c r="AT633">
        <f t="shared" si="235"/>
        <v>-1800341</v>
      </c>
      <c r="AU633" s="3">
        <f t="shared" si="236"/>
        <v>16989999999.999998</v>
      </c>
      <c r="AV633">
        <f t="shared" si="237"/>
        <v>0.17065652820314298</v>
      </c>
      <c r="AW633">
        <f t="shared" si="238"/>
        <v>0.20699657081193656</v>
      </c>
      <c r="AX633">
        <f t="shared" si="239"/>
        <v>0.4101226796672337</v>
      </c>
      <c r="AY633">
        <f t="shared" si="240"/>
        <v>0.17294502643623738</v>
      </c>
      <c r="AZ633">
        <f t="shared" si="241"/>
        <v>0.49745526407442903</v>
      </c>
      <c r="BB633">
        <f t="shared" si="242"/>
        <v>0.20671292046515116</v>
      </c>
      <c r="BD633" t="e">
        <f t="shared" si="243"/>
        <v>#DIV/0!</v>
      </c>
      <c r="BF633">
        <f t="shared" si="244"/>
        <v>2.9662518328223646</v>
      </c>
      <c r="BG633">
        <f t="shared" si="245"/>
        <v>92.580821917808223</v>
      </c>
      <c r="BI633">
        <f t="shared" si="246"/>
        <v>-5022369</v>
      </c>
      <c r="BL633">
        <f t="shared" si="247"/>
        <v>0.20671292046515116</v>
      </c>
      <c r="BM633">
        <f>CD633/U633</f>
        <v>3.8789954337899543E-4</v>
      </c>
      <c r="BN633">
        <f>CD633/(U633-K633-J633)</f>
        <v>-6.0431020071350568E-6</v>
      </c>
      <c r="BP633">
        <f t="shared" si="248"/>
        <v>0.24380950824672637</v>
      </c>
      <c r="BR633">
        <f t="shared" si="249"/>
        <v>0.17065652820314298</v>
      </c>
      <c r="BT633">
        <f t="shared" si="250"/>
        <v>0.31833008330246709</v>
      </c>
      <c r="BU633">
        <f t="shared" si="251"/>
        <v>-0.44397613833648991</v>
      </c>
      <c r="BW633">
        <f t="shared" si="252"/>
        <v>43.116529680365296</v>
      </c>
      <c r="BX633">
        <f t="shared" si="253"/>
        <v>2.3259461534797667E-6</v>
      </c>
      <c r="BY633">
        <f t="shared" si="254"/>
        <v>7.6613237712268842E-2</v>
      </c>
      <c r="CA633">
        <f t="shared" si="255"/>
        <v>-3.6952865233724997E-3</v>
      </c>
      <c r="CB633">
        <f t="shared" si="256"/>
        <v>1.2530214401573458</v>
      </c>
      <c r="CD633" s="4">
        <v>16.989999999999998</v>
      </c>
    </row>
    <row r="634" spans="1:82" x14ac:dyDescent="0.3">
      <c r="A634" t="s">
        <v>1490</v>
      </c>
      <c r="B634" t="s">
        <v>1491</v>
      </c>
      <c r="C634" t="s">
        <v>151</v>
      </c>
      <c r="D634" t="s">
        <v>44</v>
      </c>
      <c r="E634">
        <v>2694</v>
      </c>
      <c r="G634">
        <v>11121</v>
      </c>
      <c r="H634">
        <v>723</v>
      </c>
      <c r="I634">
        <v>2407</v>
      </c>
      <c r="J634">
        <v>1880</v>
      </c>
      <c r="K634">
        <v>144</v>
      </c>
      <c r="L634">
        <v>9</v>
      </c>
      <c r="M634">
        <v>405</v>
      </c>
      <c r="N634">
        <v>2283</v>
      </c>
      <c r="O634">
        <v>411</v>
      </c>
      <c r="P634">
        <v>4694</v>
      </c>
      <c r="Q634">
        <v>346</v>
      </c>
      <c r="S634">
        <v>801</v>
      </c>
      <c r="T634">
        <v>346</v>
      </c>
      <c r="U634">
        <v>6414</v>
      </c>
      <c r="V634">
        <v>52</v>
      </c>
      <c r="W634">
        <v>2089</v>
      </c>
      <c r="Y634">
        <v>4</v>
      </c>
      <c r="AA634">
        <v>341</v>
      </c>
      <c r="AB634">
        <v>11303</v>
      </c>
      <c r="AE634">
        <v>1162</v>
      </c>
      <c r="AF634">
        <v>911</v>
      </c>
      <c r="AI634">
        <v>356</v>
      </c>
      <c r="AJ634">
        <v>850</v>
      </c>
      <c r="AK634">
        <v>1419</v>
      </c>
      <c r="AL634">
        <v>192</v>
      </c>
      <c r="AM634">
        <v>476</v>
      </c>
      <c r="AN634">
        <v>1227</v>
      </c>
      <c r="AO634" t="e">
        <f t="shared" si="257"/>
        <v>#DIV/0!</v>
      </c>
      <c r="AP634">
        <f t="shared" si="258"/>
        <v>411</v>
      </c>
      <c r="AQ634">
        <f t="shared" si="259"/>
        <v>10977</v>
      </c>
      <c r="AS634">
        <f t="shared" si="234"/>
        <v>8838</v>
      </c>
      <c r="AT634">
        <f t="shared" si="235"/>
        <v>6270</v>
      </c>
      <c r="AU634" s="3">
        <f t="shared" si="236"/>
        <v>16980000000</v>
      </c>
      <c r="AV634" t="e">
        <f t="shared" si="237"/>
        <v>#DIV/0!</v>
      </c>
      <c r="AW634">
        <f t="shared" si="238"/>
        <v>0.1314777098891152</v>
      </c>
      <c r="AX634" t="e">
        <f t="shared" si="239"/>
        <v>#DIV/0!</v>
      </c>
      <c r="AY634">
        <f t="shared" si="240"/>
        <v>0.10448700656415789</v>
      </c>
      <c r="AZ634">
        <f t="shared" si="241"/>
        <v>0.17189349112426036</v>
      </c>
      <c r="BB634">
        <f t="shared" si="242"/>
        <v>0.16055668703326545</v>
      </c>
      <c r="BD634">
        <f t="shared" si="243"/>
        <v>4.6958869962609056</v>
      </c>
      <c r="BF634">
        <f t="shared" si="244"/>
        <v>2.5246817064998881</v>
      </c>
      <c r="BG634">
        <f t="shared" si="245"/>
        <v>1.7338634237605239</v>
      </c>
      <c r="BI634">
        <f t="shared" si="246"/>
        <v>-6587</v>
      </c>
      <c r="BL634">
        <f t="shared" si="247"/>
        <v>0.16055668703326545</v>
      </c>
      <c r="BM634">
        <f>CD634/U634</f>
        <v>2.6473339569691302E-3</v>
      </c>
      <c r="BN634">
        <f>CD634/(U634-K634-J634)</f>
        <v>3.8678815489749433E-3</v>
      </c>
      <c r="BP634">
        <f t="shared" si="248"/>
        <v>8.0598071308502162E-2</v>
      </c>
      <c r="BR634" t="e">
        <f t="shared" si="249"/>
        <v>#DIV/0!</v>
      </c>
      <c r="BT634">
        <f t="shared" si="250"/>
        <v>0.10280456515969212</v>
      </c>
      <c r="BU634">
        <f t="shared" si="251"/>
        <v>0.56379821958456977</v>
      </c>
      <c r="BW634">
        <f t="shared" si="252"/>
        <v>0.32569379482382288</v>
      </c>
      <c r="BX634">
        <f t="shared" si="253"/>
        <v>1.4482071224672603E-3</v>
      </c>
      <c r="BY634">
        <f t="shared" si="254"/>
        <v>3.6450732382632363E-2</v>
      </c>
      <c r="CA634">
        <f t="shared" si="255"/>
        <v>0.31668856767411302</v>
      </c>
      <c r="CB634">
        <f t="shared" si="256"/>
        <v>1.002628120893561</v>
      </c>
      <c r="CD634" s="4">
        <v>16.98</v>
      </c>
    </row>
    <row r="635" spans="1:82" x14ac:dyDescent="0.3">
      <c r="A635" t="s">
        <v>1492</v>
      </c>
      <c r="B635" t="s">
        <v>1493</v>
      </c>
      <c r="C635" t="s">
        <v>104</v>
      </c>
      <c r="D635" t="s">
        <v>44</v>
      </c>
      <c r="E635">
        <v>753</v>
      </c>
      <c r="F635">
        <v>7</v>
      </c>
      <c r="G635">
        <v>295866</v>
      </c>
      <c r="H635">
        <v>6964</v>
      </c>
      <c r="P635">
        <v>292298</v>
      </c>
      <c r="Q635">
        <v>254</v>
      </c>
      <c r="R635">
        <v>3833</v>
      </c>
      <c r="T635">
        <v>190</v>
      </c>
      <c r="U635">
        <v>331.7</v>
      </c>
      <c r="W635">
        <v>10647</v>
      </c>
      <c r="X635">
        <v>56</v>
      </c>
      <c r="Y635">
        <v>68</v>
      </c>
      <c r="Z635">
        <v>1000000</v>
      </c>
      <c r="AA635">
        <v>8712</v>
      </c>
      <c r="AB635">
        <v>4559</v>
      </c>
      <c r="AD635">
        <v>5025</v>
      </c>
      <c r="AE635">
        <v>2007</v>
      </c>
      <c r="AF635">
        <v>1823</v>
      </c>
      <c r="AH635">
        <v>20</v>
      </c>
      <c r="AI635">
        <v>40</v>
      </c>
      <c r="AJ635">
        <v>886</v>
      </c>
      <c r="AK635">
        <v>2006</v>
      </c>
      <c r="AM635">
        <v>860</v>
      </c>
      <c r="AO635">
        <f t="shared" si="257"/>
        <v>-2007</v>
      </c>
      <c r="AP635">
        <f t="shared" si="258"/>
        <v>753</v>
      </c>
      <c r="AQ635">
        <f t="shared" si="259"/>
        <v>295866</v>
      </c>
      <c r="AS635">
        <f t="shared" si="234"/>
        <v>295866</v>
      </c>
      <c r="AT635">
        <f t="shared" si="235"/>
        <v>331.7</v>
      </c>
      <c r="AU635" s="3">
        <f t="shared" si="236"/>
        <v>16969999999.999998</v>
      </c>
      <c r="AV635">
        <f t="shared" si="237"/>
        <v>-6.783476303461702E-3</v>
      </c>
      <c r="AW635">
        <f t="shared" si="238"/>
        <v>6.783476303461702E-3</v>
      </c>
      <c r="AX635">
        <f t="shared" si="239"/>
        <v>-3.8470385278895916</v>
      </c>
      <c r="AY635">
        <f t="shared" si="240"/>
        <v>6.783476303461702E-3</v>
      </c>
      <c r="AZ635">
        <f t="shared" si="241"/>
        <v>3.8470385278895916</v>
      </c>
      <c r="BB635">
        <f t="shared" si="242"/>
        <v>6.7800963949896237E-3</v>
      </c>
      <c r="BD635" t="e">
        <f t="shared" si="243"/>
        <v>#DIV/0!</v>
      </c>
      <c r="BF635">
        <f t="shared" si="244"/>
        <v>1.0317514201009348</v>
      </c>
      <c r="BG635">
        <f t="shared" si="245"/>
        <v>891.96864636719931</v>
      </c>
      <c r="BI635">
        <f t="shared" si="246"/>
        <v>-295590.3</v>
      </c>
      <c r="BL635">
        <f t="shared" si="247"/>
        <v>6.7800963949896237E-3</v>
      </c>
      <c r="BM635">
        <f>CD635/U635</f>
        <v>5.1160687368103704E-2</v>
      </c>
      <c r="BN635">
        <f>CD635/(U635-K635-J635)</f>
        <v>5.1160687368103704E-2</v>
      </c>
      <c r="BP635">
        <f t="shared" si="248"/>
        <v>0.39986839219127002</v>
      </c>
      <c r="BR635">
        <f t="shared" si="249"/>
        <v>-6.783476303461702E-3</v>
      </c>
      <c r="BT635">
        <f t="shared" si="250"/>
        <v>0.44022812020179863</v>
      </c>
      <c r="BU635">
        <f t="shared" si="251"/>
        <v>9.318407657520634E-4</v>
      </c>
      <c r="BW635">
        <f t="shared" si="252"/>
        <v>32.098281579740728</v>
      </c>
      <c r="BX635" t="e">
        <f t="shared" si="253"/>
        <v>#DIV/0!</v>
      </c>
      <c r="BY635" t="e">
        <f t="shared" si="254"/>
        <v>#DIV/0!</v>
      </c>
      <c r="CA635" t="e">
        <f t="shared" si="255"/>
        <v>#DIV/0!</v>
      </c>
      <c r="CB635" t="e">
        <f t="shared" si="256"/>
        <v>#DIV/0!</v>
      </c>
      <c r="CD635" s="4">
        <v>16.97</v>
      </c>
    </row>
    <row r="636" spans="1:82" x14ac:dyDescent="0.3">
      <c r="A636" t="s">
        <v>1494</v>
      </c>
      <c r="B636" t="s">
        <v>1495</v>
      </c>
      <c r="C636" t="s">
        <v>309</v>
      </c>
      <c r="D636" t="s">
        <v>110</v>
      </c>
      <c r="E636">
        <v>419</v>
      </c>
      <c r="F636">
        <v>419</v>
      </c>
      <c r="G636">
        <v>419</v>
      </c>
      <c r="H636">
        <v>4513</v>
      </c>
      <c r="I636">
        <v>4513</v>
      </c>
      <c r="J636">
        <v>4513</v>
      </c>
      <c r="K636">
        <v>448</v>
      </c>
      <c r="L636">
        <v>262</v>
      </c>
      <c r="M636">
        <v>419</v>
      </c>
      <c r="N636">
        <v>419</v>
      </c>
      <c r="O636">
        <v>419</v>
      </c>
      <c r="P636">
        <v>419</v>
      </c>
      <c r="Q636">
        <v>236</v>
      </c>
      <c r="R636">
        <v>104917</v>
      </c>
      <c r="S636">
        <v>262</v>
      </c>
      <c r="T636">
        <v>419</v>
      </c>
      <c r="U636">
        <v>419</v>
      </c>
      <c r="V636">
        <v>148</v>
      </c>
      <c r="W636">
        <v>128146</v>
      </c>
      <c r="X636">
        <v>148</v>
      </c>
      <c r="Y636">
        <v>4513</v>
      </c>
      <c r="Z636">
        <v>1467</v>
      </c>
      <c r="AA636">
        <v>448</v>
      </c>
      <c r="AB636">
        <v>419</v>
      </c>
      <c r="AC636">
        <v>876</v>
      </c>
      <c r="AD636">
        <v>2671</v>
      </c>
      <c r="AE636">
        <v>9129</v>
      </c>
      <c r="AF636">
        <v>27720</v>
      </c>
      <c r="AG636">
        <v>4513</v>
      </c>
      <c r="AH636">
        <v>36430</v>
      </c>
      <c r="AI636">
        <v>-8710</v>
      </c>
      <c r="AJ636">
        <v>419</v>
      </c>
      <c r="AK636">
        <v>9129</v>
      </c>
      <c r="AL636">
        <v>4513</v>
      </c>
      <c r="AM636">
        <v>33129</v>
      </c>
      <c r="AN636">
        <v>9129</v>
      </c>
      <c r="AO636">
        <f t="shared" si="257"/>
        <v>11311.640406258579</v>
      </c>
      <c r="AP636">
        <f t="shared" si="258"/>
        <v>0</v>
      </c>
      <c r="AQ636">
        <f t="shared" si="259"/>
        <v>-29</v>
      </c>
      <c r="AS636">
        <f t="shared" si="234"/>
        <v>0</v>
      </c>
      <c r="AT636">
        <f t="shared" si="235"/>
        <v>-29</v>
      </c>
      <c r="AU636" s="3">
        <f t="shared" si="236"/>
        <v>16960000000</v>
      </c>
      <c r="AV636" t="e">
        <f t="shared" si="237"/>
        <v>#DIV/0!</v>
      </c>
      <c r="AW636" t="e">
        <f t="shared" si="238"/>
        <v>#DIV/0!</v>
      </c>
      <c r="AX636">
        <f t="shared" si="239"/>
        <v>13.49837757310093</v>
      </c>
      <c r="AY636">
        <f t="shared" si="240"/>
        <v>21.787589498806682</v>
      </c>
      <c r="AZ636">
        <f t="shared" si="241"/>
        <v>10.893794749403341</v>
      </c>
      <c r="BB636" t="e">
        <f t="shared" si="242"/>
        <v>#DIV/0!</v>
      </c>
      <c r="BD636">
        <f t="shared" si="243"/>
        <v>9.2842898293817866E-2</v>
      </c>
      <c r="BF636">
        <f t="shared" si="244"/>
        <v>3.9846699571101157E-3</v>
      </c>
      <c r="BG636">
        <f t="shared" si="245"/>
        <v>1</v>
      </c>
      <c r="BI636">
        <f t="shared" si="246"/>
        <v>-4661</v>
      </c>
      <c r="BL636" t="e">
        <f t="shared" si="247"/>
        <v>#DIV/0!</v>
      </c>
      <c r="BM636">
        <f>CD636/U636</f>
        <v>4.0477326968973749E-2</v>
      </c>
      <c r="BN636">
        <f>CD636/(U636-K636-J636)</f>
        <v>-3.7340378687802734E-3</v>
      </c>
      <c r="BP636">
        <f t="shared" si="248"/>
        <v>66.157517899761331</v>
      </c>
      <c r="BR636" t="e">
        <f t="shared" si="249"/>
        <v>#DIV/0!</v>
      </c>
      <c r="BT636">
        <f t="shared" si="250"/>
        <v>21.787589498806682</v>
      </c>
      <c r="BU636">
        <f t="shared" si="251"/>
        <v>-0.42243436754176611</v>
      </c>
      <c r="BW636">
        <f t="shared" si="252"/>
        <v>305.83770883054893</v>
      </c>
      <c r="BX636">
        <f t="shared" si="253"/>
        <v>3.885599947652454E-4</v>
      </c>
      <c r="BY636">
        <f t="shared" si="254"/>
        <v>0</v>
      </c>
      <c r="CA636">
        <f t="shared" si="255"/>
        <v>10.770883054892602</v>
      </c>
      <c r="CB636">
        <f t="shared" si="256"/>
        <v>0</v>
      </c>
      <c r="CD636" s="4">
        <v>16.96</v>
      </c>
    </row>
    <row r="637" spans="1:82" x14ac:dyDescent="0.3">
      <c r="A637" t="s">
        <v>1496</v>
      </c>
      <c r="B637" t="s">
        <v>1497</v>
      </c>
      <c r="C637" t="s">
        <v>1498</v>
      </c>
      <c r="D637" t="s">
        <v>44</v>
      </c>
      <c r="E637">
        <v>3246476</v>
      </c>
      <c r="F637">
        <v>-12.9</v>
      </c>
      <c r="G637">
        <v>13434729</v>
      </c>
      <c r="H637">
        <v>742</v>
      </c>
      <c r="J637">
        <v>4923487</v>
      </c>
      <c r="M637">
        <v>1576300</v>
      </c>
      <c r="N637">
        <v>1399299</v>
      </c>
      <c r="O637">
        <v>211219</v>
      </c>
      <c r="P637">
        <v>13434729</v>
      </c>
      <c r="R637">
        <v>4.4000000000000004</v>
      </c>
      <c r="S637">
        <v>735604</v>
      </c>
      <c r="T637">
        <v>2858756</v>
      </c>
      <c r="W637">
        <v>7677537</v>
      </c>
      <c r="AA637">
        <v>263331</v>
      </c>
      <c r="AB637">
        <v>3138091</v>
      </c>
      <c r="AC637">
        <v>2616861</v>
      </c>
      <c r="AD637">
        <v>521230</v>
      </c>
      <c r="AE637">
        <v>294481</v>
      </c>
      <c r="AF637">
        <v>804631</v>
      </c>
      <c r="AH637">
        <v>280030</v>
      </c>
      <c r="AI637">
        <v>60070</v>
      </c>
      <c r="AJ637">
        <v>813941</v>
      </c>
      <c r="AK637">
        <v>1266738</v>
      </c>
      <c r="AM637">
        <v>257756</v>
      </c>
      <c r="AO637">
        <f t="shared" si="257"/>
        <v>231311.0765275149</v>
      </c>
      <c r="AP637">
        <f t="shared" si="258"/>
        <v>1847177</v>
      </c>
      <c r="AQ637">
        <f t="shared" si="259"/>
        <v>13434729</v>
      </c>
      <c r="AS637">
        <f t="shared" si="234"/>
        <v>12035430</v>
      </c>
      <c r="AT637">
        <f t="shared" si="235"/>
        <v>0</v>
      </c>
      <c r="AU637" s="3">
        <f t="shared" si="236"/>
        <v>16940000000.000002</v>
      </c>
      <c r="AV637">
        <f t="shared" si="237"/>
        <v>1.9219178419675482E-2</v>
      </c>
      <c r="AW637">
        <f t="shared" si="238"/>
        <v>2.4467842029740526E-2</v>
      </c>
      <c r="AX637">
        <f t="shared" si="239"/>
        <v>8.0913193195751895E-2</v>
      </c>
      <c r="AY637">
        <f t="shared" si="240"/>
        <v>2.1919385199359064E-2</v>
      </c>
      <c r="AZ637">
        <f t="shared" si="241"/>
        <v>0.10301019044647391</v>
      </c>
      <c r="BB637">
        <f t="shared" si="242"/>
        <v>0.10525074716898358</v>
      </c>
      <c r="BD637" t="e">
        <f t="shared" si="243"/>
        <v>#DIV/0!</v>
      </c>
      <c r="BF637">
        <f t="shared" si="244"/>
        <v>-2.2426235333145712</v>
      </c>
      <c r="BG637" t="e">
        <f t="shared" si="245"/>
        <v>#DIV/0!</v>
      </c>
      <c r="BI637">
        <f t="shared" si="246"/>
        <v>-18358216</v>
      </c>
      <c r="BL637">
        <f t="shared" si="247"/>
        <v>0.10525074716898358</v>
      </c>
      <c r="BM637" t="e">
        <f>CD637/U637</f>
        <v>#DIV/0!</v>
      </c>
      <c r="BN637">
        <f>CD637/(U637-K637-J637)</f>
        <v>-3.440650904531687E-6</v>
      </c>
      <c r="BP637">
        <f t="shared" si="248"/>
        <v>0.2564077969695589</v>
      </c>
      <c r="BR637">
        <f t="shared" si="249"/>
        <v>1.9219178419675485E-2</v>
      </c>
      <c r="BT637">
        <f t="shared" si="250"/>
        <v>9.3840809587739812E-2</v>
      </c>
      <c r="BU637">
        <f t="shared" si="251"/>
        <v>0</v>
      </c>
      <c r="BW637" t="e">
        <f t="shared" si="252"/>
        <v>#DIV/0!</v>
      </c>
      <c r="BX637">
        <f t="shared" si="253"/>
        <v>1.484047675843771E-6</v>
      </c>
      <c r="BY637">
        <f t="shared" si="254"/>
        <v>0.58863117531661757</v>
      </c>
      <c r="CA637">
        <f t="shared" si="255"/>
        <v>5.3026551151683803E-4</v>
      </c>
      <c r="CB637">
        <f t="shared" si="256"/>
        <v>1.1935804999503323</v>
      </c>
      <c r="CD637" s="4">
        <v>16.940000000000001</v>
      </c>
    </row>
    <row r="638" spans="1:82" x14ac:dyDescent="0.3">
      <c r="A638" t="s">
        <v>1499</v>
      </c>
      <c r="B638" t="s">
        <v>1500</v>
      </c>
      <c r="C638" t="s">
        <v>1011</v>
      </c>
      <c r="D638" t="s">
        <v>44</v>
      </c>
      <c r="E638">
        <v>1662366</v>
      </c>
      <c r="G638">
        <v>3014527</v>
      </c>
      <c r="H638">
        <v>595765</v>
      </c>
      <c r="I638">
        <v>562180</v>
      </c>
      <c r="J638">
        <v>39442</v>
      </c>
      <c r="K638">
        <v>1510</v>
      </c>
      <c r="L638">
        <v>169031</v>
      </c>
      <c r="M638">
        <v>836695</v>
      </c>
      <c r="N638">
        <v>2206723</v>
      </c>
      <c r="O638">
        <v>43941</v>
      </c>
      <c r="P638">
        <v>2753068</v>
      </c>
      <c r="S638">
        <v>1175869</v>
      </c>
      <c r="U638">
        <v>3014527</v>
      </c>
      <c r="W638">
        <v>1582914</v>
      </c>
      <c r="Y638">
        <v>2197</v>
      </c>
      <c r="AA638">
        <v>77</v>
      </c>
      <c r="AB638">
        <v>11861335</v>
      </c>
      <c r="AC638">
        <v>8393631</v>
      </c>
      <c r="AD638">
        <v>3467704</v>
      </c>
      <c r="AE638">
        <v>112587</v>
      </c>
      <c r="AF638">
        <v>392738</v>
      </c>
      <c r="AH638">
        <v>151693</v>
      </c>
      <c r="AI638">
        <v>-241045</v>
      </c>
      <c r="AJ638">
        <v>393221</v>
      </c>
      <c r="AK638">
        <v>596325</v>
      </c>
      <c r="AL638">
        <v>-143831</v>
      </c>
      <c r="AM638">
        <v>114557</v>
      </c>
      <c r="AN638">
        <v>452494</v>
      </c>
      <c r="AO638">
        <f t="shared" si="257"/>
        <v>291491.32264507917</v>
      </c>
      <c r="AP638">
        <f t="shared" si="258"/>
        <v>-544357</v>
      </c>
      <c r="AQ638">
        <f t="shared" si="259"/>
        <v>3013017</v>
      </c>
      <c r="AS638">
        <f t="shared" si="234"/>
        <v>807804</v>
      </c>
      <c r="AT638">
        <f t="shared" si="235"/>
        <v>3013017</v>
      </c>
      <c r="AU638" s="3">
        <f t="shared" si="236"/>
        <v>16920000000.000002</v>
      </c>
      <c r="AV638">
        <f t="shared" si="237"/>
        <v>0.36084411892622364</v>
      </c>
      <c r="AW638">
        <f t="shared" si="238"/>
        <v>0.13937415511683526</v>
      </c>
      <c r="AX638">
        <f t="shared" si="239"/>
        <v>9.6695542168001539E-2</v>
      </c>
      <c r="AY638">
        <f t="shared" si="240"/>
        <v>3.7348147818878387E-2</v>
      </c>
      <c r="AZ638">
        <f t="shared" si="241"/>
        <v>3.7348147818878387E-2</v>
      </c>
      <c r="BB638">
        <f t="shared" si="242"/>
        <v>0.73820505964318073</v>
      </c>
      <c r="BD638">
        <f t="shared" si="243"/>
        <v>21.098820662421289</v>
      </c>
      <c r="BF638">
        <f t="shared" si="244"/>
        <v>14.683431872087784</v>
      </c>
      <c r="BG638">
        <f t="shared" si="245"/>
        <v>1</v>
      </c>
      <c r="BI638">
        <f t="shared" si="246"/>
        <v>-39442</v>
      </c>
      <c r="BL638">
        <f t="shared" si="247"/>
        <v>0.73820505964318073</v>
      </c>
      <c r="BM638">
        <f>CD638/U638</f>
        <v>5.6128208505015882E-6</v>
      </c>
      <c r="BN638">
        <f>CD638/(U638-K638-J638)</f>
        <v>5.6901204778759579E-6</v>
      </c>
      <c r="BP638">
        <f t="shared" si="248"/>
        <v>3.3110775473418466E-2</v>
      </c>
      <c r="BR638">
        <f t="shared" si="249"/>
        <v>0.36084411892622364</v>
      </c>
      <c r="BT638">
        <f t="shared" si="250"/>
        <v>9.4919332436020059E-3</v>
      </c>
      <c r="BU638">
        <f t="shared" si="251"/>
        <v>0.99949909222906275</v>
      </c>
      <c r="BW638">
        <f t="shared" si="252"/>
        <v>0.52509531346045335</v>
      </c>
      <c r="BX638">
        <f t="shared" si="253"/>
        <v>1.6401235505125524E-6</v>
      </c>
      <c r="BY638">
        <f t="shared" si="254"/>
        <v>-4.5893369156035459E-2</v>
      </c>
      <c r="CA638">
        <f t="shared" si="255"/>
        <v>0.26997724680442448</v>
      </c>
      <c r="CB638">
        <f t="shared" si="256"/>
        <v>0.37416159617677436</v>
      </c>
      <c r="CD638" s="4">
        <v>16.920000000000002</v>
      </c>
    </row>
    <row r="639" spans="1:82" x14ac:dyDescent="0.3">
      <c r="A639" t="s">
        <v>1501</v>
      </c>
      <c r="B639" t="s">
        <v>1502</v>
      </c>
      <c r="C639" t="s">
        <v>109</v>
      </c>
      <c r="D639" t="s">
        <v>110</v>
      </c>
      <c r="E639">
        <v>16983</v>
      </c>
      <c r="F639">
        <v>16983</v>
      </c>
      <c r="G639">
        <v>16983</v>
      </c>
      <c r="H639">
        <v>6</v>
      </c>
      <c r="K639">
        <v>70431</v>
      </c>
      <c r="L639">
        <v>195722</v>
      </c>
      <c r="M639">
        <v>16983</v>
      </c>
      <c r="N639">
        <v>16983</v>
      </c>
      <c r="O639">
        <v>16983</v>
      </c>
      <c r="P639">
        <v>16983</v>
      </c>
      <c r="Q639">
        <v>475459</v>
      </c>
      <c r="S639">
        <v>195722</v>
      </c>
      <c r="T639">
        <v>16983</v>
      </c>
      <c r="U639">
        <v>16983</v>
      </c>
      <c r="V639">
        <v>2223011</v>
      </c>
      <c r="AA639">
        <v>195722</v>
      </c>
      <c r="AB639">
        <v>16983</v>
      </c>
      <c r="AF639">
        <v>25.83</v>
      </c>
      <c r="AH639">
        <v>26.43</v>
      </c>
      <c r="AI639">
        <v>10620784</v>
      </c>
      <c r="AJ639">
        <v>16983</v>
      </c>
      <c r="AK639">
        <v>9800889</v>
      </c>
      <c r="AM639">
        <v>-11522.83</v>
      </c>
      <c r="AO639">
        <f t="shared" si="257"/>
        <v>0</v>
      </c>
      <c r="AP639">
        <f t="shared" si="258"/>
        <v>0</v>
      </c>
      <c r="AQ639">
        <f t="shared" si="259"/>
        <v>-53448</v>
      </c>
      <c r="AS639">
        <f t="shared" si="234"/>
        <v>0</v>
      </c>
      <c r="AT639">
        <f t="shared" si="235"/>
        <v>-53448</v>
      </c>
      <c r="AU639" s="3">
        <f t="shared" si="236"/>
        <v>16809999999.999998</v>
      </c>
      <c r="AV639" t="e">
        <f t="shared" si="237"/>
        <v>#DIV/0!</v>
      </c>
      <c r="AW639" t="e">
        <f t="shared" si="238"/>
        <v>#DIV/0!</v>
      </c>
      <c r="AX639">
        <f t="shared" si="239"/>
        <v>0</v>
      </c>
      <c r="AY639">
        <f t="shared" si="240"/>
        <v>0</v>
      </c>
      <c r="AZ639">
        <f t="shared" si="241"/>
        <v>0</v>
      </c>
      <c r="BB639" t="e">
        <f t="shared" si="242"/>
        <v>#DIV/0!</v>
      </c>
      <c r="BD639" t="e">
        <f t="shared" si="243"/>
        <v>#DIV/0!</v>
      </c>
      <c r="BF639">
        <f t="shared" si="244"/>
        <v>3.5719168214293974E-2</v>
      </c>
      <c r="BG639">
        <f t="shared" si="245"/>
        <v>1</v>
      </c>
      <c r="BI639">
        <f t="shared" si="246"/>
        <v>0</v>
      </c>
      <c r="BL639" t="e">
        <f t="shared" si="247"/>
        <v>#DIV/0!</v>
      </c>
      <c r="BM639">
        <f>CD639/U639</f>
        <v>9.8981334275451919E-4</v>
      </c>
      <c r="BN639">
        <f>CD639/(U639-K639-J639)</f>
        <v>-3.1451130070348746E-4</v>
      </c>
      <c r="BP639">
        <f t="shared" si="248"/>
        <v>1.5209326974032855E-3</v>
      </c>
      <c r="BR639" t="e">
        <f t="shared" si="249"/>
        <v>#DIV/0!</v>
      </c>
      <c r="BT639">
        <f t="shared" si="250"/>
        <v>0</v>
      </c>
      <c r="BU639">
        <f t="shared" si="251"/>
        <v>-3.1471471471471473</v>
      </c>
      <c r="BW639">
        <f t="shared" si="252"/>
        <v>0</v>
      </c>
      <c r="BX639">
        <f t="shared" si="253"/>
        <v>1.3677679866106458E-5</v>
      </c>
      <c r="BY639">
        <f t="shared" si="254"/>
        <v>0</v>
      </c>
      <c r="CA639">
        <f t="shared" si="255"/>
        <v>3.5329447094152979E-4</v>
      </c>
      <c r="CB639">
        <f t="shared" si="256"/>
        <v>0</v>
      </c>
      <c r="CD639" s="4">
        <v>16.809999999999999</v>
      </c>
    </row>
    <row r="640" spans="1:82" x14ac:dyDescent="0.3">
      <c r="A640" t="s">
        <v>1503</v>
      </c>
      <c r="B640" t="s">
        <v>1504</v>
      </c>
      <c r="C640" t="s">
        <v>156</v>
      </c>
      <c r="D640" t="s">
        <v>44</v>
      </c>
      <c r="E640">
        <v>14392</v>
      </c>
      <c r="F640">
        <v>14392</v>
      </c>
      <c r="G640">
        <v>14392</v>
      </c>
      <c r="H640">
        <v>14063</v>
      </c>
      <c r="J640">
        <v>17558</v>
      </c>
      <c r="K640">
        <v>1.32</v>
      </c>
      <c r="M640">
        <v>14392</v>
      </c>
      <c r="N640">
        <v>14392</v>
      </c>
      <c r="O640">
        <v>14392</v>
      </c>
      <c r="P640">
        <v>14392</v>
      </c>
      <c r="Q640">
        <v>110</v>
      </c>
      <c r="R640">
        <v>18423</v>
      </c>
      <c r="T640">
        <v>14392</v>
      </c>
      <c r="U640">
        <v>14392</v>
      </c>
      <c r="W640">
        <v>15348</v>
      </c>
      <c r="AB640">
        <v>14392</v>
      </c>
      <c r="AC640">
        <v>2729</v>
      </c>
      <c r="AD640">
        <v>11663</v>
      </c>
      <c r="AF640">
        <v>3294</v>
      </c>
      <c r="AH640">
        <v>4257</v>
      </c>
      <c r="AI640">
        <v>963</v>
      </c>
      <c r="AJ640">
        <v>14392</v>
      </c>
      <c r="AK640">
        <v>154</v>
      </c>
      <c r="AL640">
        <v>644</v>
      </c>
      <c r="AM640">
        <v>549</v>
      </c>
      <c r="AN640">
        <v>-490</v>
      </c>
      <c r="AO640">
        <f t="shared" si="257"/>
        <v>0</v>
      </c>
      <c r="AP640">
        <f t="shared" si="258"/>
        <v>0</v>
      </c>
      <c r="AQ640">
        <f t="shared" si="259"/>
        <v>14390.68</v>
      </c>
      <c r="AS640">
        <f t="shared" si="234"/>
        <v>0</v>
      </c>
      <c r="AT640">
        <f t="shared" si="235"/>
        <v>14390.68</v>
      </c>
      <c r="AU640" s="3">
        <f t="shared" si="236"/>
        <v>16809999999.999998</v>
      </c>
      <c r="AV640" t="e">
        <f t="shared" si="237"/>
        <v>#DIV/0!</v>
      </c>
      <c r="AW640" t="e">
        <f t="shared" si="238"/>
        <v>#DIV/0!</v>
      </c>
      <c r="AX640">
        <f t="shared" si="239"/>
        <v>0</v>
      </c>
      <c r="AY640">
        <f t="shared" si="240"/>
        <v>0</v>
      </c>
      <c r="AZ640">
        <f t="shared" si="241"/>
        <v>0</v>
      </c>
      <c r="BB640" t="e">
        <f t="shared" si="242"/>
        <v>#DIV/0!</v>
      </c>
      <c r="BD640" t="e">
        <f t="shared" si="243"/>
        <v>#DIV/0!</v>
      </c>
      <c r="BF640">
        <f t="shared" si="244"/>
        <v>0.7765607295095236</v>
      </c>
      <c r="BG640">
        <f t="shared" si="245"/>
        <v>1</v>
      </c>
      <c r="BI640">
        <f t="shared" si="246"/>
        <v>-17558</v>
      </c>
      <c r="BL640" t="e">
        <f t="shared" si="247"/>
        <v>#DIV/0!</v>
      </c>
      <c r="BM640">
        <f>CD640/U640</f>
        <v>1.1680100055586435E-3</v>
      </c>
      <c r="BN640">
        <f>CD640/(U640-K640-J640)</f>
        <v>-5.3073260674639756E-3</v>
      </c>
      <c r="BP640">
        <f t="shared" si="248"/>
        <v>0.22887715397443023</v>
      </c>
      <c r="BR640" t="e">
        <f t="shared" si="249"/>
        <v>#DIV/0!</v>
      </c>
      <c r="BT640">
        <f t="shared" si="250"/>
        <v>0</v>
      </c>
      <c r="BU640">
        <f t="shared" si="251"/>
        <v>0.99990828237909957</v>
      </c>
      <c r="BW640">
        <f t="shared" si="252"/>
        <v>1.0664257921067259</v>
      </c>
      <c r="BX640">
        <f t="shared" si="253"/>
        <v>2.9664240371008246E-4</v>
      </c>
      <c r="BY640">
        <f t="shared" si="254"/>
        <v>0</v>
      </c>
      <c r="CA640">
        <f t="shared" si="255"/>
        <v>0.97714007782101164</v>
      </c>
      <c r="CB640">
        <f t="shared" si="256"/>
        <v>0</v>
      </c>
      <c r="CD640" s="4">
        <v>16.809999999999999</v>
      </c>
    </row>
    <row r="641" spans="1:82" x14ac:dyDescent="0.3">
      <c r="A641" t="s">
        <v>1505</v>
      </c>
      <c r="B641" t="s">
        <v>1506</v>
      </c>
      <c r="C641" t="s">
        <v>104</v>
      </c>
      <c r="D641" t="s">
        <v>44</v>
      </c>
      <c r="E641">
        <v>423750</v>
      </c>
      <c r="G641">
        <v>435560</v>
      </c>
      <c r="H641">
        <v>104862</v>
      </c>
      <c r="I641">
        <v>254</v>
      </c>
      <c r="J641">
        <v>1864</v>
      </c>
      <c r="L641">
        <v>359</v>
      </c>
      <c r="N641">
        <v>41729</v>
      </c>
      <c r="O641">
        <v>95</v>
      </c>
      <c r="P641">
        <v>46812</v>
      </c>
      <c r="S641">
        <v>4636</v>
      </c>
      <c r="U641">
        <v>388748</v>
      </c>
      <c r="W641">
        <v>1214573</v>
      </c>
      <c r="Y641">
        <v>7376</v>
      </c>
      <c r="AA641">
        <v>2285</v>
      </c>
      <c r="AB641">
        <v>705</v>
      </c>
      <c r="AG641">
        <v>150.80000000000001</v>
      </c>
      <c r="AM641">
        <v>89</v>
      </c>
      <c r="AO641" t="e">
        <f t="shared" si="257"/>
        <v>#DIV/0!</v>
      </c>
      <c r="AP641">
        <f t="shared" si="258"/>
        <v>382021</v>
      </c>
      <c r="AQ641">
        <f t="shared" si="259"/>
        <v>435560</v>
      </c>
      <c r="AS641">
        <f t="shared" si="234"/>
        <v>393831</v>
      </c>
      <c r="AT641">
        <f t="shared" si="235"/>
        <v>388748</v>
      </c>
      <c r="AU641" s="3">
        <f t="shared" si="236"/>
        <v>16800000000</v>
      </c>
      <c r="AV641" t="e">
        <f t="shared" si="237"/>
        <v>#DIV/0!</v>
      </c>
      <c r="AW641">
        <f t="shared" si="238"/>
        <v>0</v>
      </c>
      <c r="AX641" t="e">
        <f t="shared" si="239"/>
        <v>#DIV/0!</v>
      </c>
      <c r="AY641">
        <f t="shared" si="240"/>
        <v>0</v>
      </c>
      <c r="AZ641">
        <f t="shared" si="241"/>
        <v>0</v>
      </c>
      <c r="BB641">
        <f t="shared" si="242"/>
        <v>0</v>
      </c>
      <c r="BD641">
        <f t="shared" si="243"/>
        <v>2.7755905511811023</v>
      </c>
      <c r="BF641">
        <f t="shared" si="244"/>
        <v>2.0315890484382698E-3</v>
      </c>
      <c r="BG641">
        <f t="shared" si="245"/>
        <v>1.1204173397676644</v>
      </c>
      <c r="BI641">
        <f t="shared" si="246"/>
        <v>-48676</v>
      </c>
      <c r="BL641">
        <f t="shared" si="247"/>
        <v>0</v>
      </c>
      <c r="BM641">
        <f>CD641/U641</f>
        <v>4.3215656414952618E-5</v>
      </c>
      <c r="BN641">
        <f>CD641/(U641-K641-J641)</f>
        <v>4.342386865313634E-5</v>
      </c>
      <c r="BP641">
        <f t="shared" si="248"/>
        <v>0</v>
      </c>
      <c r="BR641" t="e">
        <f t="shared" si="249"/>
        <v>#DIV/0!</v>
      </c>
      <c r="BT641">
        <f t="shared" si="250"/>
        <v>0</v>
      </c>
      <c r="BU641">
        <f t="shared" si="251"/>
        <v>0.8925245660758564</v>
      </c>
      <c r="BW641">
        <f t="shared" si="252"/>
        <v>3.1243196106475146</v>
      </c>
      <c r="BX641" t="e">
        <f t="shared" si="253"/>
        <v>#DIV/0!</v>
      </c>
      <c r="BY641">
        <f t="shared" si="254"/>
        <v>541.88816284880374</v>
      </c>
      <c r="CA641">
        <f t="shared" si="255"/>
        <v>2.5129286587265449</v>
      </c>
      <c r="CB641">
        <f t="shared" si="256"/>
        <v>10.15480840662369</v>
      </c>
      <c r="CD641" s="4">
        <v>16.8</v>
      </c>
    </row>
    <row r="642" spans="1:82" x14ac:dyDescent="0.3">
      <c r="A642" t="s">
        <v>1507</v>
      </c>
      <c r="B642" t="s">
        <v>1508</v>
      </c>
      <c r="C642" t="s">
        <v>241</v>
      </c>
      <c r="D642" t="s">
        <v>44</v>
      </c>
      <c r="G642">
        <v>40</v>
      </c>
      <c r="J642">
        <v>551.20000000000005</v>
      </c>
      <c r="K642">
        <v>338.9</v>
      </c>
      <c r="P642">
        <v>9096.7999999999993</v>
      </c>
      <c r="T642">
        <v>150</v>
      </c>
      <c r="U642">
        <v>2760787</v>
      </c>
      <c r="AA642">
        <v>7.9</v>
      </c>
      <c r="AB642">
        <v>957.4</v>
      </c>
      <c r="AF642">
        <v>3.5</v>
      </c>
      <c r="AJ642">
        <v>86.9</v>
      </c>
      <c r="AK642">
        <v>861</v>
      </c>
      <c r="AM642">
        <v>680.7</v>
      </c>
      <c r="AO642" t="e">
        <f t="shared" si="257"/>
        <v>#DIV/0!</v>
      </c>
      <c r="AP642">
        <f t="shared" si="258"/>
        <v>0</v>
      </c>
      <c r="AQ642">
        <f t="shared" si="259"/>
        <v>-298.89999999999998</v>
      </c>
      <c r="AS642">
        <f t="shared" si="234"/>
        <v>40</v>
      </c>
      <c r="AT642">
        <f t="shared" si="235"/>
        <v>2760448.1</v>
      </c>
      <c r="AU642" s="3">
        <f t="shared" si="236"/>
        <v>16770000000</v>
      </c>
      <c r="AV642" t="e">
        <f t="shared" si="237"/>
        <v>#DIV/0!</v>
      </c>
      <c r="AW642">
        <f t="shared" si="238"/>
        <v>0</v>
      </c>
      <c r="AX642" t="e">
        <f t="shared" si="239"/>
        <v>#DIV/0!</v>
      </c>
      <c r="AY642">
        <f t="shared" si="240"/>
        <v>0</v>
      </c>
      <c r="AZ642">
        <f t="shared" si="241"/>
        <v>0</v>
      </c>
      <c r="BB642">
        <f t="shared" si="242"/>
        <v>21.524999999999999</v>
      </c>
      <c r="BD642" t="e">
        <f t="shared" si="243"/>
        <v>#DIV/0!</v>
      </c>
      <c r="BF642">
        <f t="shared" si="244"/>
        <v>3.4678517393772138E-4</v>
      </c>
      <c r="BG642">
        <f t="shared" si="245"/>
        <v>1.4488622266042255E-5</v>
      </c>
      <c r="BI642">
        <f t="shared" si="246"/>
        <v>2760195.8</v>
      </c>
      <c r="BL642">
        <f t="shared" si="247"/>
        <v>21.524999999999999</v>
      </c>
      <c r="BM642">
        <f>CD642/U642</f>
        <v>6.0743548850382151E-6</v>
      </c>
      <c r="BN642">
        <f>CD642/(U642-K642-J642)</f>
        <v>6.0763139376691931E-6</v>
      </c>
      <c r="BP642">
        <f t="shared" si="248"/>
        <v>3.6557342803425945E-3</v>
      </c>
      <c r="BR642" t="e">
        <f t="shared" si="249"/>
        <v>#DIV/0!</v>
      </c>
      <c r="BT642">
        <f t="shared" si="250"/>
        <v>0</v>
      </c>
      <c r="BU642">
        <f t="shared" si="251"/>
        <v>69011.202499999999</v>
      </c>
      <c r="BW642">
        <f t="shared" si="252"/>
        <v>0</v>
      </c>
      <c r="BX642" t="e">
        <f t="shared" si="253"/>
        <v>#DIV/0!</v>
      </c>
      <c r="BY642" t="e">
        <f t="shared" si="254"/>
        <v>#DIV/0!</v>
      </c>
      <c r="CA642" t="e">
        <f t="shared" si="255"/>
        <v>#DIV/0!</v>
      </c>
      <c r="CB642" t="e">
        <f t="shared" si="256"/>
        <v>#DIV/0!</v>
      </c>
      <c r="CD642" s="4">
        <v>16.77</v>
      </c>
    </row>
    <row r="643" spans="1:82" x14ac:dyDescent="0.3">
      <c r="A643" t="s">
        <v>1509</v>
      </c>
      <c r="B643" t="s">
        <v>1510</v>
      </c>
      <c r="C643" t="s">
        <v>1511</v>
      </c>
      <c r="D643" t="s">
        <v>110</v>
      </c>
      <c r="E643">
        <v>95427511</v>
      </c>
      <c r="F643">
        <v>1708336</v>
      </c>
      <c r="G643">
        <v>36464465</v>
      </c>
      <c r="H643">
        <v>2201149</v>
      </c>
      <c r="I643">
        <v>124964</v>
      </c>
      <c r="K643">
        <v>72071</v>
      </c>
      <c r="L643">
        <v>22843482</v>
      </c>
      <c r="M643">
        <v>295979</v>
      </c>
      <c r="N643">
        <v>72428598</v>
      </c>
      <c r="O643">
        <v>135518</v>
      </c>
      <c r="P643">
        <v>8453224</v>
      </c>
      <c r="Q643">
        <v>-1</v>
      </c>
      <c r="S643">
        <v>277281</v>
      </c>
      <c r="T643">
        <v>295979</v>
      </c>
      <c r="U643">
        <v>28011241</v>
      </c>
      <c r="V643">
        <v>13</v>
      </c>
      <c r="W643">
        <v>11360890</v>
      </c>
      <c r="Y643">
        <v>13</v>
      </c>
      <c r="Z643">
        <v>277281</v>
      </c>
      <c r="AA643">
        <v>49433</v>
      </c>
      <c r="AB643">
        <v>7614027</v>
      </c>
      <c r="AC643">
        <v>277281</v>
      </c>
      <c r="AD643">
        <v>6617895</v>
      </c>
      <c r="AE643">
        <v>3568902</v>
      </c>
      <c r="AF643">
        <v>5443094</v>
      </c>
      <c r="AG643">
        <v>1222077</v>
      </c>
      <c r="AH643">
        <v>5443094</v>
      </c>
      <c r="AI643">
        <v>-997755</v>
      </c>
      <c r="AJ643">
        <v>2803053</v>
      </c>
      <c r="AK643">
        <v>295979</v>
      </c>
      <c r="AL643">
        <v>277281</v>
      </c>
      <c r="AM643">
        <v>54714</v>
      </c>
      <c r="AN643">
        <v>18698</v>
      </c>
      <c r="AO643">
        <f t="shared" si="257"/>
        <v>4223105.2555399565</v>
      </c>
      <c r="AP643">
        <f t="shared" si="258"/>
        <v>22998913</v>
      </c>
      <c r="AQ643">
        <f t="shared" si="259"/>
        <v>36392394</v>
      </c>
      <c r="AS643">
        <f t="shared" ref="AS643:AS706" si="260">G643-N643</f>
        <v>-35964133</v>
      </c>
      <c r="AT643">
        <f t="shared" ref="AT643:AT706" si="261">U643-K643</f>
        <v>27939170</v>
      </c>
      <c r="AU643" s="3">
        <f t="shared" ref="AU643:AU706" si="262">CD643*1000000000</f>
        <v>16750000000</v>
      </c>
      <c r="AV643">
        <f t="shared" ref="AV643:AV706" si="263">AO643/AS643</f>
        <v>-0.11742547096964513</v>
      </c>
      <c r="AW643">
        <f t="shared" ref="AW643:AW706" si="264">AE643/(G643-N643)</f>
        <v>-9.9235035083426029E-2</v>
      </c>
      <c r="AX643">
        <f t="shared" ref="AX643:AX706" si="265">AO643/(T643+U643)</f>
        <v>0.14918827265764553</v>
      </c>
      <c r="AY643">
        <f t="shared" ref="AY643:AY706" si="266">AE643/G643</f>
        <v>9.7873422796687135E-2</v>
      </c>
      <c r="AZ643">
        <f t="shared" ref="AZ643:AZ706" si="267">AE643/(T643+U643)</f>
        <v>0.12607744596608214</v>
      </c>
      <c r="BB643">
        <f t="shared" ref="BB643:BB706" si="268">AK643/AS643</f>
        <v>-8.2298383225309513E-3</v>
      </c>
      <c r="BD643">
        <f t="shared" ref="BD643:BD706" si="269">AB643/I643</f>
        <v>60.929763771966329</v>
      </c>
      <c r="BF643">
        <f t="shared" ref="BF643:BF706" si="270">AB643/(Q643+R643+U643-N643)</f>
        <v>-0.17142007860980835</v>
      </c>
      <c r="BG643">
        <f t="shared" ref="BG643:BG706" si="271">G643/U643</f>
        <v>1.3017797033698006</v>
      </c>
      <c r="BI643">
        <f t="shared" ref="BI643:BI706" si="272">(U643-K643-J643-X643)-AQ643</f>
        <v>-8453224</v>
      </c>
      <c r="BL643">
        <f t="shared" ref="BL643:BL706" si="273">AK643/AS643</f>
        <v>-8.2298383225309513E-3</v>
      </c>
      <c r="BM643">
        <f>CD643/U643</f>
        <v>5.9797422042100884E-7</v>
      </c>
      <c r="BN643">
        <f>CD643/(U643-K643-J643)</f>
        <v>5.9951673582286093E-7</v>
      </c>
      <c r="BP643">
        <f t="shared" ref="BP643:BP706" si="274">AF643/AB643</f>
        <v>0.71487716027274395</v>
      </c>
      <c r="BR643">
        <f t="shared" ref="BR643:BR706" si="275">(AO643/AB643)*(AB643/AS643)</f>
        <v>-0.11742547096964513</v>
      </c>
      <c r="BT643">
        <f t="shared" ref="BT643:BT706" si="276">AE643/AB643</f>
        <v>0.4687272582563734</v>
      </c>
      <c r="BU643">
        <f t="shared" ref="BU643:BU706" si="277">(U643-X643-K643)/G643</f>
        <v>0.76620265784785269</v>
      </c>
      <c r="BW643">
        <f t="shared" ref="BW643:BW706" si="278">W643/U643</f>
        <v>0.40558324424112446</v>
      </c>
      <c r="BX643">
        <f t="shared" ref="BX643:BX706" si="279">(CB643+CA643)/AF643</f>
        <v>2.4688958685738585E-7</v>
      </c>
      <c r="BY643">
        <f t="shared" ref="BY643:BY706" si="280">(CB643+AP643)/AB643</f>
        <v>3.0205979455356049</v>
      </c>
      <c r="CA643">
        <f t="shared" ref="CA643:CA706" si="281">H643/N643</f>
        <v>3.0390606207785494E-2</v>
      </c>
      <c r="CB643">
        <f t="shared" ref="CB643:CB706" si="282">(E643-M643)/N643</f>
        <v>1.3134526226781305</v>
      </c>
      <c r="CD643" s="4">
        <v>16.75</v>
      </c>
    </row>
    <row r="644" spans="1:82" x14ac:dyDescent="0.3">
      <c r="A644" t="s">
        <v>1512</v>
      </c>
      <c r="B644" t="s">
        <v>1513</v>
      </c>
      <c r="C644" t="s">
        <v>1514</v>
      </c>
      <c r="D644" t="s">
        <v>44</v>
      </c>
      <c r="E644">
        <v>4372</v>
      </c>
      <c r="G644">
        <v>16684</v>
      </c>
      <c r="H644">
        <v>1960</v>
      </c>
      <c r="I644">
        <v>7</v>
      </c>
      <c r="J644">
        <v>8</v>
      </c>
      <c r="K644">
        <v>8</v>
      </c>
      <c r="L644">
        <v>2</v>
      </c>
      <c r="M644">
        <v>296</v>
      </c>
      <c r="N644">
        <v>3055</v>
      </c>
      <c r="P644">
        <v>16684</v>
      </c>
      <c r="Q644">
        <v>9</v>
      </c>
      <c r="R644">
        <v>2855</v>
      </c>
      <c r="S644">
        <v>314</v>
      </c>
      <c r="T644">
        <v>2909</v>
      </c>
      <c r="U644">
        <v>9011</v>
      </c>
      <c r="W644">
        <v>1889</v>
      </c>
      <c r="Y644">
        <v>1.6</v>
      </c>
      <c r="AA644">
        <v>21</v>
      </c>
      <c r="AB644">
        <v>10085</v>
      </c>
      <c r="AF644">
        <v>354</v>
      </c>
      <c r="AH644">
        <v>546</v>
      </c>
      <c r="AI644">
        <v>-192</v>
      </c>
      <c r="AJ644">
        <v>349</v>
      </c>
      <c r="AK644">
        <v>1098</v>
      </c>
      <c r="AL644">
        <v>-496</v>
      </c>
      <c r="AM644">
        <v>-734</v>
      </c>
      <c r="AN644">
        <v>602</v>
      </c>
      <c r="AO644">
        <f t="shared" ref="AO644:AO707" si="283">AE644*(1-AI644/AH644)</f>
        <v>0</v>
      </c>
      <c r="AP644">
        <f t="shared" ref="AP644:AP707" si="284">E644-N644</f>
        <v>1317</v>
      </c>
      <c r="AQ644">
        <f t="shared" ref="AQ644:AQ707" si="285" xml:space="preserve"> G644-K644</f>
        <v>16676</v>
      </c>
      <c r="AS644">
        <f t="shared" si="260"/>
        <v>13629</v>
      </c>
      <c r="AT644">
        <f t="shared" si="261"/>
        <v>9003</v>
      </c>
      <c r="AU644" s="3">
        <f t="shared" si="262"/>
        <v>16750000000</v>
      </c>
      <c r="AV644">
        <f t="shared" si="263"/>
        <v>0</v>
      </c>
      <c r="AW644">
        <f t="shared" si="264"/>
        <v>0</v>
      </c>
      <c r="AX644">
        <f t="shared" si="265"/>
        <v>0</v>
      </c>
      <c r="AY644">
        <f t="shared" si="266"/>
        <v>0</v>
      </c>
      <c r="AZ644">
        <f t="shared" si="267"/>
        <v>0</v>
      </c>
      <c r="BB644">
        <f t="shared" si="268"/>
        <v>8.0563504292317858E-2</v>
      </c>
      <c r="BD644">
        <f t="shared" si="269"/>
        <v>1440.7142857142858</v>
      </c>
      <c r="BF644">
        <f t="shared" si="270"/>
        <v>1.1434240362811792</v>
      </c>
      <c r="BG644">
        <f t="shared" si="271"/>
        <v>1.8515148152258352</v>
      </c>
      <c r="BI644">
        <f t="shared" si="272"/>
        <v>-7681</v>
      </c>
      <c r="BL644">
        <f t="shared" si="273"/>
        <v>8.0563504292317858E-2</v>
      </c>
      <c r="BM644">
        <f>CD644/U644</f>
        <v>1.8588391965375652E-3</v>
      </c>
      <c r="BN644">
        <f>CD644/(U644-K644-J644)</f>
        <v>1.8621456364647027E-3</v>
      </c>
      <c r="BP644">
        <f t="shared" si="274"/>
        <v>3.5101636093207732E-2</v>
      </c>
      <c r="BR644">
        <f t="shared" si="275"/>
        <v>0</v>
      </c>
      <c r="BT644">
        <f t="shared" si="276"/>
        <v>0</v>
      </c>
      <c r="BU644">
        <f t="shared" si="277"/>
        <v>0.5396187964516902</v>
      </c>
      <c r="BW644">
        <f t="shared" si="278"/>
        <v>0.2096326711796693</v>
      </c>
      <c r="BX644">
        <f t="shared" si="279"/>
        <v>5.5812921301561765E-3</v>
      </c>
      <c r="BY644">
        <f t="shared" si="280"/>
        <v>0.13072228123146382</v>
      </c>
      <c r="CA644">
        <f t="shared" si="281"/>
        <v>0.64157119476268409</v>
      </c>
      <c r="CB644">
        <f t="shared" si="282"/>
        <v>1.3342062193126023</v>
      </c>
      <c r="CD644" s="4">
        <v>16.75</v>
      </c>
    </row>
    <row r="645" spans="1:82" x14ac:dyDescent="0.3">
      <c r="A645" t="s">
        <v>1515</v>
      </c>
      <c r="B645" t="s">
        <v>1516</v>
      </c>
      <c r="C645" t="s">
        <v>142</v>
      </c>
      <c r="D645" t="s">
        <v>44</v>
      </c>
      <c r="E645">
        <v>3282.5</v>
      </c>
      <c r="G645">
        <v>6687.4</v>
      </c>
      <c r="H645">
        <v>1360.4</v>
      </c>
      <c r="I645">
        <v>540.20000000000005</v>
      </c>
      <c r="J645">
        <v>1056.8</v>
      </c>
      <c r="K645">
        <v>267.60000000000002</v>
      </c>
      <c r="M645">
        <v>943.4</v>
      </c>
      <c r="N645">
        <v>944.3</v>
      </c>
      <c r="O645">
        <v>91.8</v>
      </c>
      <c r="P645">
        <v>1270.4000000000001</v>
      </c>
      <c r="R645">
        <v>1185.5</v>
      </c>
      <c r="S645">
        <v>265.39999999999998</v>
      </c>
      <c r="T645">
        <v>1185.5</v>
      </c>
      <c r="U645">
        <v>5417</v>
      </c>
      <c r="W645">
        <v>7584.3</v>
      </c>
      <c r="AA645">
        <v>575</v>
      </c>
      <c r="AB645">
        <v>4707.3999999999996</v>
      </c>
      <c r="AC645">
        <v>-2329.5</v>
      </c>
      <c r="AD645">
        <v>2377.9</v>
      </c>
      <c r="AE645">
        <v>1345.7</v>
      </c>
      <c r="AF645">
        <v>1068.9000000000001</v>
      </c>
      <c r="AH645">
        <v>1373.1</v>
      </c>
      <c r="AI645">
        <v>-304.2</v>
      </c>
      <c r="AJ645">
        <v>943.4</v>
      </c>
      <c r="AK645">
        <v>1217.5</v>
      </c>
      <c r="AL645">
        <v>83.5</v>
      </c>
      <c r="AM645">
        <v>72.7</v>
      </c>
      <c r="AN645">
        <v>1134</v>
      </c>
      <c r="AO645">
        <f t="shared" si="283"/>
        <v>1643.8297356346952</v>
      </c>
      <c r="AP645">
        <f t="shared" si="284"/>
        <v>2338.1999999999998</v>
      </c>
      <c r="AQ645">
        <f t="shared" si="285"/>
        <v>6419.7999999999993</v>
      </c>
      <c r="AS645">
        <f t="shared" si="260"/>
        <v>5743.0999999999995</v>
      </c>
      <c r="AT645">
        <f t="shared" si="261"/>
        <v>5149.3999999999996</v>
      </c>
      <c r="AU645" s="3">
        <f t="shared" si="262"/>
        <v>16739999999.999998</v>
      </c>
      <c r="AV645">
        <f t="shared" si="263"/>
        <v>0.28622690456977856</v>
      </c>
      <c r="AW645">
        <f t="shared" si="264"/>
        <v>0.23431596176281105</v>
      </c>
      <c r="AX645">
        <f t="shared" si="265"/>
        <v>0.2489708043369474</v>
      </c>
      <c r="AY645">
        <f t="shared" si="266"/>
        <v>0.20122917725872538</v>
      </c>
      <c r="AZ645">
        <f t="shared" si="267"/>
        <v>0.20381673608481637</v>
      </c>
      <c r="BB645">
        <f t="shared" si="268"/>
        <v>0.21199352266197699</v>
      </c>
      <c r="BD645">
        <f t="shared" si="269"/>
        <v>8.7141799333580146</v>
      </c>
      <c r="BF645">
        <f t="shared" si="270"/>
        <v>0.83196069421370755</v>
      </c>
      <c r="BG645">
        <f t="shared" si="271"/>
        <v>1.2345209525567657</v>
      </c>
      <c r="BI645">
        <f t="shared" si="272"/>
        <v>-2327.1999999999998</v>
      </c>
      <c r="BL645">
        <f t="shared" si="273"/>
        <v>0.21199352266197699</v>
      </c>
      <c r="BM645">
        <f>CD645/U645</f>
        <v>3.0902713679158201E-3</v>
      </c>
      <c r="BN645">
        <f>CD645/(U645-K645-J645)</f>
        <v>4.0903093388066272E-3</v>
      </c>
      <c r="BP645">
        <f t="shared" si="274"/>
        <v>0.22706802056336836</v>
      </c>
      <c r="BR645">
        <f t="shared" si="275"/>
        <v>0.28622690456977856</v>
      </c>
      <c r="BT645">
        <f t="shared" si="276"/>
        <v>0.28586905722904365</v>
      </c>
      <c r="BU645">
        <f t="shared" si="277"/>
        <v>0.7700152525645243</v>
      </c>
      <c r="BW645">
        <f t="shared" si="278"/>
        <v>1.4000923020121838</v>
      </c>
      <c r="BX645">
        <f t="shared" si="279"/>
        <v>3.6651855433431245E-3</v>
      </c>
      <c r="BY645">
        <f t="shared" si="280"/>
        <v>0.49723352019460859</v>
      </c>
      <c r="CA645">
        <f t="shared" si="281"/>
        <v>1.4406438631790746</v>
      </c>
      <c r="CB645">
        <f t="shared" si="282"/>
        <v>2.4770729641003917</v>
      </c>
      <c r="CD645" s="4">
        <v>16.739999999999998</v>
      </c>
    </row>
    <row r="646" spans="1:82" x14ac:dyDescent="0.3">
      <c r="A646" t="s">
        <v>1517</v>
      </c>
      <c r="B646" t="s">
        <v>1518</v>
      </c>
      <c r="C646" t="s">
        <v>145</v>
      </c>
      <c r="D646" t="s">
        <v>44</v>
      </c>
      <c r="E646">
        <v>2923522</v>
      </c>
      <c r="G646">
        <v>3430293</v>
      </c>
      <c r="H646">
        <v>490133</v>
      </c>
      <c r="I646">
        <v>46377</v>
      </c>
      <c r="J646">
        <v>69679</v>
      </c>
      <c r="K646">
        <v>24597</v>
      </c>
      <c r="L646">
        <v>69236</v>
      </c>
      <c r="N646">
        <v>561987</v>
      </c>
      <c r="P646">
        <v>648069</v>
      </c>
      <c r="S646">
        <v>10467</v>
      </c>
      <c r="U646">
        <v>3430293</v>
      </c>
      <c r="V646">
        <v>1319</v>
      </c>
      <c r="W646">
        <v>1840704</v>
      </c>
      <c r="Y646">
        <v>78</v>
      </c>
      <c r="AA646">
        <v>924</v>
      </c>
      <c r="AB646">
        <v>2006443</v>
      </c>
      <c r="AC646">
        <v>535296</v>
      </c>
      <c r="AD646">
        <v>1471147</v>
      </c>
      <c r="AF646">
        <v>14976</v>
      </c>
      <c r="AG646">
        <v>596837</v>
      </c>
      <c r="AH646">
        <v>-131599</v>
      </c>
      <c r="AI646">
        <v>-2527</v>
      </c>
      <c r="AK646">
        <v>150191</v>
      </c>
      <c r="AM646">
        <v>11751</v>
      </c>
      <c r="AO646">
        <f t="shared" si="283"/>
        <v>0</v>
      </c>
      <c r="AP646">
        <f t="shared" si="284"/>
        <v>2361535</v>
      </c>
      <c r="AQ646">
        <f t="shared" si="285"/>
        <v>3405696</v>
      </c>
      <c r="AS646">
        <f t="shared" si="260"/>
        <v>2868306</v>
      </c>
      <c r="AT646">
        <f t="shared" si="261"/>
        <v>3405696</v>
      </c>
      <c r="AU646" s="3">
        <f t="shared" si="262"/>
        <v>16700000000</v>
      </c>
      <c r="AV646">
        <f t="shared" si="263"/>
        <v>0</v>
      </c>
      <c r="AW646">
        <f t="shared" si="264"/>
        <v>0</v>
      </c>
      <c r="AX646">
        <f t="shared" si="265"/>
        <v>0</v>
      </c>
      <c r="AY646">
        <f t="shared" si="266"/>
        <v>0</v>
      </c>
      <c r="AZ646">
        <f t="shared" si="267"/>
        <v>0</v>
      </c>
      <c r="BB646">
        <f t="shared" si="268"/>
        <v>5.2362265392883467E-2</v>
      </c>
      <c r="BD646">
        <f t="shared" si="269"/>
        <v>43.263751428509821</v>
      </c>
      <c r="BF646">
        <f t="shared" si="270"/>
        <v>0.69952194779775934</v>
      </c>
      <c r="BG646">
        <f t="shared" si="271"/>
        <v>1</v>
      </c>
      <c r="BI646">
        <f t="shared" si="272"/>
        <v>-69679</v>
      </c>
      <c r="BL646">
        <f t="shared" si="273"/>
        <v>5.2362265392883467E-2</v>
      </c>
      <c r="BM646">
        <f>CD646/U646</f>
        <v>4.8683887936103416E-6</v>
      </c>
      <c r="BN646">
        <f>CD646/(U646-K646-J646)</f>
        <v>5.0059696937995221E-6</v>
      </c>
      <c r="BP646">
        <f t="shared" si="274"/>
        <v>7.4639548693882654E-3</v>
      </c>
      <c r="BR646">
        <f t="shared" si="275"/>
        <v>0</v>
      </c>
      <c r="BT646">
        <f t="shared" si="276"/>
        <v>0</v>
      </c>
      <c r="BU646">
        <f t="shared" si="277"/>
        <v>0.99282947549961476</v>
      </c>
      <c r="BW646">
        <f t="shared" si="278"/>
        <v>0.5366025584403431</v>
      </c>
      <c r="BX646">
        <f t="shared" si="279"/>
        <v>4.0559960769692038E-4</v>
      </c>
      <c r="BY646">
        <f t="shared" si="280"/>
        <v>1.1769784649336039</v>
      </c>
      <c r="CA646">
        <f t="shared" si="281"/>
        <v>0.87214294992588792</v>
      </c>
      <c r="CB646">
        <f t="shared" si="282"/>
        <v>5.2021167749431925</v>
      </c>
      <c r="CD646" s="4">
        <v>16.7</v>
      </c>
    </row>
    <row r="647" spans="1:82" x14ac:dyDescent="0.3">
      <c r="A647" t="s">
        <v>1519</v>
      </c>
      <c r="B647" t="s">
        <v>1520</v>
      </c>
      <c r="C647" t="s">
        <v>148</v>
      </c>
      <c r="D647" t="s">
        <v>110</v>
      </c>
      <c r="E647">
        <v>-1</v>
      </c>
      <c r="F647">
        <v>25643835</v>
      </c>
      <c r="G647">
        <v>33567</v>
      </c>
      <c r="H647">
        <v>-1185</v>
      </c>
      <c r="I647">
        <v>53609</v>
      </c>
      <c r="J647">
        <v>12</v>
      </c>
      <c r="K647">
        <v>12</v>
      </c>
      <c r="L647">
        <v>8</v>
      </c>
      <c r="M647">
        <v>9</v>
      </c>
      <c r="N647">
        <v>-1</v>
      </c>
      <c r="O647">
        <v>12138006</v>
      </c>
      <c r="P647">
        <v>17798066</v>
      </c>
      <c r="Q647">
        <v>17</v>
      </c>
      <c r="R647">
        <v>27</v>
      </c>
      <c r="S647">
        <v>57383</v>
      </c>
      <c r="T647">
        <v>32.700000000000003</v>
      </c>
      <c r="U647">
        <v>15768513</v>
      </c>
      <c r="V647">
        <v>175421</v>
      </c>
      <c r="W647">
        <v>20</v>
      </c>
      <c r="Y647">
        <v>20</v>
      </c>
      <c r="Z647">
        <v>175421</v>
      </c>
      <c r="AA647">
        <v>27</v>
      </c>
      <c r="AB647">
        <v>19336</v>
      </c>
      <c r="AC647">
        <v>397937</v>
      </c>
      <c r="AD647">
        <v>-378601</v>
      </c>
      <c r="AE647">
        <v>1392</v>
      </c>
      <c r="AF647">
        <v>741</v>
      </c>
      <c r="AG647">
        <v>-183</v>
      </c>
      <c r="AH647">
        <v>1056926</v>
      </c>
      <c r="AI647">
        <v>-502</v>
      </c>
      <c r="AJ647">
        <v>1456772</v>
      </c>
      <c r="AK647">
        <v>2386144</v>
      </c>
      <c r="AL647">
        <v>397937</v>
      </c>
      <c r="AM647">
        <v>1536</v>
      </c>
      <c r="AN647">
        <v>57383</v>
      </c>
      <c r="AO647">
        <f t="shared" si="283"/>
        <v>1392.6611475164768</v>
      </c>
      <c r="AP647">
        <f t="shared" si="284"/>
        <v>0</v>
      </c>
      <c r="AQ647">
        <f t="shared" si="285"/>
        <v>33555</v>
      </c>
      <c r="AS647">
        <f t="shared" si="260"/>
        <v>33568</v>
      </c>
      <c r="AT647">
        <f t="shared" si="261"/>
        <v>15768501</v>
      </c>
      <c r="AU647" s="3">
        <f t="shared" si="262"/>
        <v>16700000000</v>
      </c>
      <c r="AV647">
        <f t="shared" si="263"/>
        <v>4.1487760590934127E-2</v>
      </c>
      <c r="AW647">
        <f t="shared" si="264"/>
        <v>4.1468064823641564E-2</v>
      </c>
      <c r="AX647">
        <f t="shared" si="265"/>
        <v>8.8318934035652822E-5</v>
      </c>
      <c r="AY647">
        <f t="shared" si="266"/>
        <v>4.1469300205559029E-2</v>
      </c>
      <c r="AZ647">
        <f t="shared" si="267"/>
        <v>8.8277005786272349E-5</v>
      </c>
      <c r="BB647">
        <f t="shared" si="268"/>
        <v>71.083889418493797</v>
      </c>
      <c r="BD647">
        <f t="shared" si="269"/>
        <v>0.36068570575836145</v>
      </c>
      <c r="BF647">
        <f t="shared" si="270"/>
        <v>1.2262376813402976E-3</v>
      </c>
      <c r="BG647">
        <f t="shared" si="271"/>
        <v>2.1287359182187945E-3</v>
      </c>
      <c r="BI647">
        <f t="shared" si="272"/>
        <v>15734934</v>
      </c>
      <c r="BL647">
        <f t="shared" si="273"/>
        <v>71.083889418493797</v>
      </c>
      <c r="BM647">
        <f>CD647/U647</f>
        <v>1.0590725961287535E-6</v>
      </c>
      <c r="BN647">
        <f>CD647/(U647-K647-J647)</f>
        <v>1.0590742080614065E-6</v>
      </c>
      <c r="BP647">
        <f t="shared" si="274"/>
        <v>3.8322300372362436E-2</v>
      </c>
      <c r="BR647">
        <f t="shared" si="275"/>
        <v>4.1487760590934133E-2</v>
      </c>
      <c r="BT647">
        <f t="shared" si="276"/>
        <v>7.1990070335126194E-2</v>
      </c>
      <c r="BU647">
        <f t="shared" si="277"/>
        <v>469.76199839127713</v>
      </c>
      <c r="BW647">
        <f t="shared" si="278"/>
        <v>1.2683504145254534E-6</v>
      </c>
      <c r="BX647">
        <f t="shared" si="279"/>
        <v>1.6126855600539811</v>
      </c>
      <c r="BY647">
        <f t="shared" si="280"/>
        <v>5.1717004551096399E-4</v>
      </c>
      <c r="CA647">
        <f t="shared" si="281"/>
        <v>1185</v>
      </c>
      <c r="CB647">
        <f t="shared" si="282"/>
        <v>10</v>
      </c>
      <c r="CD647" s="4">
        <v>16.7</v>
      </c>
    </row>
    <row r="648" spans="1:82" x14ac:dyDescent="0.3">
      <c r="A648" t="s">
        <v>1521</v>
      </c>
      <c r="B648" t="s">
        <v>1522</v>
      </c>
      <c r="C648" t="s">
        <v>990</v>
      </c>
      <c r="D648" t="s">
        <v>44</v>
      </c>
      <c r="E648">
        <v>3789.9</v>
      </c>
      <c r="G648">
        <v>7047.3</v>
      </c>
      <c r="H648">
        <v>1922.5</v>
      </c>
      <c r="I648">
        <v>846.4</v>
      </c>
      <c r="J648">
        <v>888.5</v>
      </c>
      <c r="K648">
        <v>62.8</v>
      </c>
      <c r="L648">
        <v>27.6</v>
      </c>
      <c r="M648">
        <v>949.6</v>
      </c>
      <c r="N648">
        <v>2133.6999999999998</v>
      </c>
      <c r="O648">
        <v>1044.7</v>
      </c>
      <c r="P648">
        <v>4458.8</v>
      </c>
      <c r="Q648">
        <v>399.7</v>
      </c>
      <c r="R648">
        <v>-742.9</v>
      </c>
      <c r="S648">
        <v>436</v>
      </c>
      <c r="T648">
        <v>1142.5999999999999</v>
      </c>
      <c r="U648">
        <v>2588.5</v>
      </c>
      <c r="V648">
        <v>7734.7</v>
      </c>
      <c r="W648">
        <v>7590.1</v>
      </c>
      <c r="Y648">
        <v>0.2</v>
      </c>
      <c r="AA648">
        <v>299.89999999999998</v>
      </c>
      <c r="AB648">
        <v>7079</v>
      </c>
      <c r="AC648">
        <v>-2226.1</v>
      </c>
      <c r="AD648">
        <v>4852.8999999999996</v>
      </c>
      <c r="AE648">
        <v>932.1</v>
      </c>
      <c r="AF648">
        <v>742.9</v>
      </c>
      <c r="AH648">
        <v>950.7</v>
      </c>
      <c r="AI648">
        <v>-207.8</v>
      </c>
      <c r="AJ648">
        <v>719.1</v>
      </c>
      <c r="AK648">
        <v>1235.0999999999999</v>
      </c>
      <c r="AL648">
        <v>216.2</v>
      </c>
      <c r="AM648">
        <v>8.3000000000000007</v>
      </c>
      <c r="AN648">
        <v>1018.9</v>
      </c>
      <c r="AO648">
        <f t="shared" si="283"/>
        <v>1135.8344903755128</v>
      </c>
      <c r="AP648">
        <f t="shared" si="284"/>
        <v>1656.2000000000003</v>
      </c>
      <c r="AQ648">
        <f t="shared" si="285"/>
        <v>6984.5</v>
      </c>
      <c r="AS648">
        <f t="shared" si="260"/>
        <v>4913.6000000000004</v>
      </c>
      <c r="AT648">
        <f t="shared" si="261"/>
        <v>2525.6999999999998</v>
      </c>
      <c r="AU648" s="3">
        <f t="shared" si="262"/>
        <v>16629999999.999998</v>
      </c>
      <c r="AV648">
        <f t="shared" si="263"/>
        <v>0.23116136648801544</v>
      </c>
      <c r="AW648">
        <f t="shared" si="264"/>
        <v>0.18969798111364375</v>
      </c>
      <c r="AX648">
        <f t="shared" si="265"/>
        <v>0.30442349183230488</v>
      </c>
      <c r="AY648">
        <f t="shared" si="266"/>
        <v>0.13226342003320421</v>
      </c>
      <c r="AZ648">
        <f t="shared" si="267"/>
        <v>0.24981908820455095</v>
      </c>
      <c r="BB648">
        <f t="shared" si="268"/>
        <v>0.25136356235753821</v>
      </c>
      <c r="BD648">
        <f t="shared" si="269"/>
        <v>8.3636578449905485</v>
      </c>
      <c r="BF648">
        <f t="shared" si="270"/>
        <v>63.431899641576855</v>
      </c>
      <c r="BG648">
        <f t="shared" si="271"/>
        <v>2.7225420127486961</v>
      </c>
      <c r="BI648">
        <f t="shared" si="272"/>
        <v>-5347.3</v>
      </c>
      <c r="BL648">
        <f t="shared" si="273"/>
        <v>0.25136356235753821</v>
      </c>
      <c r="BM648">
        <f>CD648/U648</f>
        <v>6.4245702144098893E-3</v>
      </c>
      <c r="BN648">
        <f>CD648/(U648-K648-J648)</f>
        <v>1.0157586122648424E-2</v>
      </c>
      <c r="BP648">
        <f t="shared" si="274"/>
        <v>0.10494420115835569</v>
      </c>
      <c r="BR648">
        <f t="shared" si="275"/>
        <v>0.23116136648801547</v>
      </c>
      <c r="BT648">
        <f t="shared" si="276"/>
        <v>0.13167113999152422</v>
      </c>
      <c r="BU648">
        <f t="shared" si="277"/>
        <v>0.35839257588012424</v>
      </c>
      <c r="BW648">
        <f t="shared" si="278"/>
        <v>2.9322387483098322</v>
      </c>
      <c r="BX648">
        <f t="shared" si="279"/>
        <v>3.0046827894213797E-3</v>
      </c>
      <c r="BY648">
        <f t="shared" si="280"/>
        <v>0.23414764258109344</v>
      </c>
      <c r="CA648">
        <f t="shared" si="281"/>
        <v>0.90101701270094214</v>
      </c>
      <c r="CB648">
        <f t="shared" si="282"/>
        <v>1.3311618315602007</v>
      </c>
      <c r="CD648" s="4">
        <v>16.63</v>
      </c>
    </row>
    <row r="649" spans="1:82" x14ac:dyDescent="0.3">
      <c r="A649" t="s">
        <v>1523</v>
      </c>
      <c r="B649" t="s">
        <v>1524</v>
      </c>
      <c r="C649" t="s">
        <v>651</v>
      </c>
      <c r="D649" t="s">
        <v>44</v>
      </c>
      <c r="E649">
        <v>1077641</v>
      </c>
      <c r="G649">
        <v>1422974</v>
      </c>
      <c r="H649">
        <v>186331</v>
      </c>
      <c r="I649">
        <v>53194</v>
      </c>
      <c r="J649">
        <v>100343</v>
      </c>
      <c r="L649">
        <v>44255</v>
      </c>
      <c r="M649">
        <v>4183</v>
      </c>
      <c r="N649">
        <v>950176</v>
      </c>
      <c r="P649">
        <v>1976708</v>
      </c>
      <c r="S649">
        <v>10439</v>
      </c>
      <c r="W649">
        <v>2837333</v>
      </c>
      <c r="X649">
        <v>714713</v>
      </c>
      <c r="Y649">
        <v>2</v>
      </c>
      <c r="AA649">
        <v>8235</v>
      </c>
      <c r="AB649">
        <v>886544</v>
      </c>
      <c r="AC649">
        <v>265748</v>
      </c>
      <c r="AD649">
        <v>620796</v>
      </c>
      <c r="AF649">
        <v>11938</v>
      </c>
      <c r="AG649">
        <v>531615</v>
      </c>
      <c r="AH649">
        <v>-1148452</v>
      </c>
      <c r="AI649">
        <v>6368</v>
      </c>
      <c r="AK649">
        <v>48228</v>
      </c>
      <c r="AL649">
        <v>-16885</v>
      </c>
      <c r="AM649">
        <v>28868</v>
      </c>
      <c r="AN649">
        <v>21629</v>
      </c>
      <c r="AO649">
        <f t="shared" si="283"/>
        <v>0</v>
      </c>
      <c r="AP649">
        <f t="shared" si="284"/>
        <v>127465</v>
      </c>
      <c r="AQ649">
        <f t="shared" si="285"/>
        <v>1422974</v>
      </c>
      <c r="AS649">
        <f t="shared" si="260"/>
        <v>472798</v>
      </c>
      <c r="AT649">
        <f t="shared" si="261"/>
        <v>0</v>
      </c>
      <c r="AU649" s="3">
        <f t="shared" si="262"/>
        <v>16559999999.999998</v>
      </c>
      <c r="AV649">
        <f t="shared" si="263"/>
        <v>0</v>
      </c>
      <c r="AW649">
        <f t="shared" si="264"/>
        <v>0</v>
      </c>
      <c r="AX649" t="e">
        <f t="shared" si="265"/>
        <v>#DIV/0!</v>
      </c>
      <c r="AY649">
        <f t="shared" si="266"/>
        <v>0</v>
      </c>
      <c r="AZ649" t="e">
        <f t="shared" si="267"/>
        <v>#DIV/0!</v>
      </c>
      <c r="BB649">
        <f t="shared" si="268"/>
        <v>0.10200550763751115</v>
      </c>
      <c r="BD649">
        <f t="shared" si="269"/>
        <v>16.666240553445878</v>
      </c>
      <c r="BF649">
        <f t="shared" si="270"/>
        <v>-0.93303135419122352</v>
      </c>
      <c r="BG649" t="e">
        <f t="shared" si="271"/>
        <v>#DIV/0!</v>
      </c>
      <c r="BI649">
        <f t="shared" si="272"/>
        <v>-2238030</v>
      </c>
      <c r="BL649">
        <f t="shared" si="273"/>
        <v>0.10200550763751115</v>
      </c>
      <c r="BM649" t="e">
        <f>CD649/U649</f>
        <v>#DIV/0!</v>
      </c>
      <c r="BN649">
        <f>CD649/(U649-K649-J649)</f>
        <v>-1.650339336077255E-4</v>
      </c>
      <c r="BP649">
        <f t="shared" si="274"/>
        <v>1.3465772708404771E-2</v>
      </c>
      <c r="BR649">
        <f t="shared" si="275"/>
        <v>0</v>
      </c>
      <c r="BT649">
        <f t="shared" si="276"/>
        <v>0</v>
      </c>
      <c r="BU649">
        <f t="shared" si="277"/>
        <v>-0.50226708288415667</v>
      </c>
      <c r="BW649" t="e">
        <f t="shared" si="278"/>
        <v>#DIV/0!</v>
      </c>
      <c r="BX649">
        <f t="shared" si="279"/>
        <v>1.1106115374545673E-4</v>
      </c>
      <c r="BY649">
        <f t="shared" si="280"/>
        <v>0.1437786841335445</v>
      </c>
      <c r="CA649">
        <f t="shared" si="281"/>
        <v>0.19610156434176404</v>
      </c>
      <c r="CB649">
        <f t="shared" si="282"/>
        <v>1.1297464890714983</v>
      </c>
      <c r="CD649" s="4">
        <v>16.559999999999999</v>
      </c>
    </row>
    <row r="650" spans="1:82" x14ac:dyDescent="0.3">
      <c r="A650" t="s">
        <v>1525</v>
      </c>
      <c r="B650" t="s">
        <v>1526</v>
      </c>
      <c r="C650" t="s">
        <v>1062</v>
      </c>
      <c r="D650" t="s">
        <v>44</v>
      </c>
      <c r="E650">
        <v>5417707</v>
      </c>
      <c r="G650">
        <v>10458694</v>
      </c>
      <c r="H650">
        <v>1689940</v>
      </c>
      <c r="I650">
        <v>2069914</v>
      </c>
      <c r="J650">
        <v>245857</v>
      </c>
      <c r="K650">
        <v>58598</v>
      </c>
      <c r="L650">
        <v>214250</v>
      </c>
      <c r="M650">
        <v>3349830</v>
      </c>
      <c r="N650">
        <v>3080062</v>
      </c>
      <c r="O650">
        <v>4180368</v>
      </c>
      <c r="P650">
        <v>10458694</v>
      </c>
      <c r="S650">
        <v>1497743</v>
      </c>
      <c r="U650">
        <v>3198264</v>
      </c>
      <c r="V650">
        <v>4689626</v>
      </c>
      <c r="W650">
        <v>6392513</v>
      </c>
      <c r="Y650">
        <v>236</v>
      </c>
      <c r="AA650">
        <v>755</v>
      </c>
      <c r="AF650">
        <v>1165308</v>
      </c>
      <c r="AI650">
        <v>30718</v>
      </c>
      <c r="AJ650">
        <v>1164882</v>
      </c>
      <c r="AK650">
        <v>1311835</v>
      </c>
      <c r="AL650">
        <v>802565</v>
      </c>
      <c r="AM650">
        <v>400409</v>
      </c>
      <c r="AN650">
        <v>509270</v>
      </c>
      <c r="AO650" t="e">
        <f t="shared" si="283"/>
        <v>#DIV/0!</v>
      </c>
      <c r="AP650">
        <f t="shared" si="284"/>
        <v>2337645</v>
      </c>
      <c r="AQ650">
        <f t="shared" si="285"/>
        <v>10400096</v>
      </c>
      <c r="AS650">
        <f t="shared" si="260"/>
        <v>7378632</v>
      </c>
      <c r="AT650">
        <f t="shared" si="261"/>
        <v>3139666</v>
      </c>
      <c r="AU650" s="3">
        <f t="shared" si="262"/>
        <v>16520000000</v>
      </c>
      <c r="AV650" t="e">
        <f t="shared" si="263"/>
        <v>#DIV/0!</v>
      </c>
      <c r="AW650">
        <f t="shared" si="264"/>
        <v>0</v>
      </c>
      <c r="AX650" t="e">
        <f t="shared" si="265"/>
        <v>#DIV/0!</v>
      </c>
      <c r="AY650">
        <f t="shared" si="266"/>
        <v>0</v>
      </c>
      <c r="AZ650">
        <f t="shared" si="267"/>
        <v>0</v>
      </c>
      <c r="BB650">
        <f t="shared" si="268"/>
        <v>0.17778837594827876</v>
      </c>
      <c r="BD650">
        <f t="shared" si="269"/>
        <v>0</v>
      </c>
      <c r="BF650">
        <f t="shared" si="270"/>
        <v>0</v>
      </c>
      <c r="BG650">
        <f t="shared" si="271"/>
        <v>3.2701159128827388</v>
      </c>
      <c r="BI650">
        <f t="shared" si="272"/>
        <v>-7506287</v>
      </c>
      <c r="BL650">
        <f t="shared" si="273"/>
        <v>0.17778837594827876</v>
      </c>
      <c r="BM650">
        <f>CD650/U650</f>
        <v>5.1653021764307135E-6</v>
      </c>
      <c r="BN650">
        <f>CD650/(U650-K650-J650)</f>
        <v>5.7087388974185927E-6</v>
      </c>
      <c r="BP650" t="e">
        <f t="shared" si="274"/>
        <v>#DIV/0!</v>
      </c>
      <c r="BR650" t="e">
        <f t="shared" si="275"/>
        <v>#DIV/0!</v>
      </c>
      <c r="BT650" t="e">
        <f t="shared" si="276"/>
        <v>#DIV/0!</v>
      </c>
      <c r="BU650">
        <f t="shared" si="277"/>
        <v>0.30019675496768528</v>
      </c>
      <c r="BW650">
        <f t="shared" si="278"/>
        <v>1.9987446314625685</v>
      </c>
      <c r="BX650">
        <f t="shared" si="279"/>
        <v>1.0469728991648836E-6</v>
      </c>
      <c r="BY650" t="e">
        <f t="shared" si="280"/>
        <v>#DIV/0!</v>
      </c>
      <c r="CA650">
        <f t="shared" si="281"/>
        <v>0.54867077351040339</v>
      </c>
      <c r="CB650">
        <f t="shared" si="282"/>
        <v>0.67137512166962876</v>
      </c>
      <c r="CD650" s="4">
        <v>16.52</v>
      </c>
    </row>
    <row r="651" spans="1:82" x14ac:dyDescent="0.3">
      <c r="A651" t="s">
        <v>1527</v>
      </c>
      <c r="B651" t="s">
        <v>1528</v>
      </c>
      <c r="C651" t="s">
        <v>151</v>
      </c>
      <c r="D651" t="s">
        <v>44</v>
      </c>
      <c r="E651">
        <v>692621</v>
      </c>
      <c r="G651">
        <v>1184342</v>
      </c>
      <c r="H651">
        <v>271042</v>
      </c>
      <c r="I651">
        <v>194838</v>
      </c>
      <c r="J651">
        <v>71020</v>
      </c>
      <c r="K651">
        <v>58637</v>
      </c>
      <c r="L651">
        <v>36440</v>
      </c>
      <c r="M651">
        <v>119074</v>
      </c>
      <c r="N651">
        <v>339525</v>
      </c>
      <c r="O651">
        <v>14970</v>
      </c>
      <c r="P651">
        <v>801889</v>
      </c>
      <c r="Q651">
        <v>12045</v>
      </c>
      <c r="R651">
        <v>86367</v>
      </c>
      <c r="S651">
        <v>53059</v>
      </c>
      <c r="T651">
        <v>98412</v>
      </c>
      <c r="U651">
        <v>1184342</v>
      </c>
      <c r="W651">
        <v>813701</v>
      </c>
      <c r="AA651">
        <v>2805</v>
      </c>
      <c r="AB651">
        <v>436214</v>
      </c>
      <c r="AC651">
        <v>320065</v>
      </c>
      <c r="AD651">
        <v>116149</v>
      </c>
      <c r="AF651">
        <v>-4248</v>
      </c>
      <c r="AG651">
        <v>174394</v>
      </c>
      <c r="AH651">
        <v>-189411</v>
      </c>
      <c r="AI651">
        <v>-764</v>
      </c>
      <c r="AM651">
        <v>33655</v>
      </c>
      <c r="AO651">
        <f t="shared" si="283"/>
        <v>0</v>
      </c>
      <c r="AP651">
        <f t="shared" si="284"/>
        <v>353096</v>
      </c>
      <c r="AQ651">
        <f t="shared" si="285"/>
        <v>1125705</v>
      </c>
      <c r="AS651">
        <f t="shared" si="260"/>
        <v>844817</v>
      </c>
      <c r="AT651">
        <f t="shared" si="261"/>
        <v>1125705</v>
      </c>
      <c r="AU651" s="3">
        <f t="shared" si="262"/>
        <v>16460000000</v>
      </c>
      <c r="AV651">
        <f t="shared" si="263"/>
        <v>0</v>
      </c>
      <c r="AW651">
        <f t="shared" si="264"/>
        <v>0</v>
      </c>
      <c r="AX651">
        <f t="shared" si="265"/>
        <v>0</v>
      </c>
      <c r="AY651">
        <f t="shared" si="266"/>
        <v>0</v>
      </c>
      <c r="AZ651">
        <f t="shared" si="267"/>
        <v>0</v>
      </c>
      <c r="BB651">
        <f t="shared" si="268"/>
        <v>0</v>
      </c>
      <c r="BD651">
        <f t="shared" si="269"/>
        <v>2.2388548435110196</v>
      </c>
      <c r="BF651">
        <f t="shared" si="270"/>
        <v>0.46246881722254085</v>
      </c>
      <c r="BG651">
        <f t="shared" si="271"/>
        <v>1</v>
      </c>
      <c r="BI651">
        <f t="shared" si="272"/>
        <v>-71020</v>
      </c>
      <c r="BL651">
        <f t="shared" si="273"/>
        <v>0</v>
      </c>
      <c r="BM651">
        <f>CD651/U651</f>
        <v>1.389801256731586E-5</v>
      </c>
      <c r="BN651">
        <f>CD651/(U651-K651-J651)</f>
        <v>1.5606555511835289E-5</v>
      </c>
      <c r="BP651">
        <f t="shared" si="274"/>
        <v>-9.7383394388992559E-3</v>
      </c>
      <c r="BR651">
        <f t="shared" si="275"/>
        <v>0</v>
      </c>
      <c r="BT651">
        <f t="shared" si="276"/>
        <v>0</v>
      </c>
      <c r="BU651">
        <f t="shared" si="277"/>
        <v>0.95048980784266712</v>
      </c>
      <c r="BW651">
        <f t="shared" si="278"/>
        <v>0.68704901118089201</v>
      </c>
      <c r="BX651">
        <f t="shared" si="279"/>
        <v>-5.855839365702971E-4</v>
      </c>
      <c r="BY651">
        <f t="shared" si="280"/>
        <v>0.80945978181108558</v>
      </c>
      <c r="CA651">
        <f t="shared" si="281"/>
        <v>0.79829762167734331</v>
      </c>
      <c r="CB651">
        <f t="shared" si="282"/>
        <v>1.6892629408732789</v>
      </c>
      <c r="CD651" s="4">
        <v>16.46</v>
      </c>
    </row>
    <row r="652" spans="1:82" x14ac:dyDescent="0.3">
      <c r="A652" t="s">
        <v>1529</v>
      </c>
      <c r="B652" t="s">
        <v>1530</v>
      </c>
      <c r="C652" t="s">
        <v>990</v>
      </c>
      <c r="D652" t="s">
        <v>44</v>
      </c>
      <c r="E652">
        <v>1931461</v>
      </c>
      <c r="G652">
        <v>4139678</v>
      </c>
      <c r="H652">
        <v>238056</v>
      </c>
      <c r="I652">
        <v>61522</v>
      </c>
      <c r="J652">
        <v>1336435</v>
      </c>
      <c r="K652">
        <v>25534</v>
      </c>
      <c r="L652">
        <v>624437</v>
      </c>
      <c r="N652">
        <v>1381286</v>
      </c>
      <c r="P652">
        <v>1518530</v>
      </c>
      <c r="R652">
        <v>22457</v>
      </c>
      <c r="S652">
        <v>27286</v>
      </c>
      <c r="T652">
        <v>22457</v>
      </c>
      <c r="U652">
        <v>2621148</v>
      </c>
      <c r="W652">
        <v>284927</v>
      </c>
      <c r="Y652">
        <v>300</v>
      </c>
      <c r="AA652">
        <v>34642</v>
      </c>
      <c r="AB652">
        <v>1698683</v>
      </c>
      <c r="AC652">
        <v>73631</v>
      </c>
      <c r="AD652">
        <v>1378491</v>
      </c>
      <c r="AE652">
        <v>179433</v>
      </c>
      <c r="AF652">
        <v>483684</v>
      </c>
      <c r="AG652">
        <v>384572</v>
      </c>
      <c r="AH652">
        <v>223429</v>
      </c>
      <c r="AI652">
        <v>260255</v>
      </c>
      <c r="AJ652">
        <v>484441</v>
      </c>
      <c r="AK652">
        <v>459419</v>
      </c>
      <c r="AM652">
        <v>28868</v>
      </c>
      <c r="AN652">
        <v>430617</v>
      </c>
      <c r="AO652">
        <f t="shared" si="283"/>
        <v>-29574.49417040759</v>
      </c>
      <c r="AP652">
        <f t="shared" si="284"/>
        <v>550175</v>
      </c>
      <c r="AQ652">
        <f t="shared" si="285"/>
        <v>4114144</v>
      </c>
      <c r="AS652">
        <f t="shared" si="260"/>
        <v>2758392</v>
      </c>
      <c r="AT652">
        <f t="shared" si="261"/>
        <v>2595614</v>
      </c>
      <c r="AU652" s="3">
        <f t="shared" si="262"/>
        <v>16379999999.999998</v>
      </c>
      <c r="AV652">
        <f t="shared" si="263"/>
        <v>-1.0721642960974217E-2</v>
      </c>
      <c r="AW652">
        <f t="shared" si="264"/>
        <v>6.5049855132990525E-2</v>
      </c>
      <c r="AX652">
        <f t="shared" si="265"/>
        <v>-1.1187183474992516E-2</v>
      </c>
      <c r="AY652">
        <f t="shared" si="266"/>
        <v>4.3344675600372785E-2</v>
      </c>
      <c r="AZ652">
        <f t="shared" si="267"/>
        <v>6.7874360957858676E-2</v>
      </c>
      <c r="BB652">
        <f t="shared" si="268"/>
        <v>0.16655319475984559</v>
      </c>
      <c r="BD652">
        <f t="shared" si="269"/>
        <v>27.610984688404148</v>
      </c>
      <c r="BF652">
        <f t="shared" si="270"/>
        <v>1.3456844109927839</v>
      </c>
      <c r="BG652">
        <f t="shared" si="271"/>
        <v>1.5793377558230211</v>
      </c>
      <c r="BI652">
        <f t="shared" si="272"/>
        <v>-2854965</v>
      </c>
      <c r="BL652">
        <f t="shared" si="273"/>
        <v>0.16655319475984559</v>
      </c>
      <c r="BM652">
        <f>CD652/U652</f>
        <v>6.2491702109152169E-6</v>
      </c>
      <c r="BN652">
        <f>CD652/(U652-K652-J652)</f>
        <v>1.3008476157877473E-5</v>
      </c>
      <c r="BP652">
        <f t="shared" si="274"/>
        <v>0.2847405902101805</v>
      </c>
      <c r="BR652">
        <f t="shared" si="275"/>
        <v>-1.0721642960974217E-2</v>
      </c>
      <c r="BT652">
        <f t="shared" si="276"/>
        <v>0.10563065622014231</v>
      </c>
      <c r="BU652">
        <f t="shared" si="277"/>
        <v>0.62700867072269872</v>
      </c>
      <c r="BW652">
        <f t="shared" si="278"/>
        <v>0.10870313313097925</v>
      </c>
      <c r="BX652">
        <f t="shared" si="279"/>
        <v>3.2472649587810905E-6</v>
      </c>
      <c r="BY652">
        <f t="shared" si="280"/>
        <v>0.32388409038435123</v>
      </c>
      <c r="CA652">
        <f t="shared" si="281"/>
        <v>0.17234374343908504</v>
      </c>
      <c r="CB652">
        <f t="shared" si="282"/>
        <v>1.3983063608839879</v>
      </c>
      <c r="CD652" s="4">
        <v>16.38</v>
      </c>
    </row>
    <row r="653" spans="1:82" x14ac:dyDescent="0.3">
      <c r="A653" t="s">
        <v>1531</v>
      </c>
      <c r="B653" t="s">
        <v>1532</v>
      </c>
      <c r="C653" t="s">
        <v>185</v>
      </c>
      <c r="D653" t="s">
        <v>44</v>
      </c>
      <c r="E653">
        <v>3659775</v>
      </c>
      <c r="G653">
        <v>4754458</v>
      </c>
      <c r="H653">
        <v>1148320</v>
      </c>
      <c r="I653">
        <v>449404</v>
      </c>
      <c r="J653">
        <v>7927</v>
      </c>
      <c r="L653">
        <v>1997840</v>
      </c>
      <c r="N653">
        <v>2066473</v>
      </c>
      <c r="O653">
        <v>462201</v>
      </c>
      <c r="P653">
        <v>4754458</v>
      </c>
      <c r="S653">
        <v>1036749</v>
      </c>
      <c r="U653">
        <v>2225784</v>
      </c>
      <c r="W653">
        <v>2455132</v>
      </c>
      <c r="AA653">
        <v>233500</v>
      </c>
      <c r="AB653">
        <v>3782328</v>
      </c>
      <c r="AE653">
        <v>1041323</v>
      </c>
      <c r="AF653">
        <v>811633</v>
      </c>
      <c r="AH653">
        <v>1094800</v>
      </c>
      <c r="AI653">
        <v>283167</v>
      </c>
      <c r="AK653">
        <v>723361</v>
      </c>
      <c r="AL653">
        <v>56411</v>
      </c>
      <c r="AM653">
        <v>61090</v>
      </c>
      <c r="AN653">
        <v>666950</v>
      </c>
      <c r="AO653">
        <f t="shared" si="283"/>
        <v>771987.67853397876</v>
      </c>
      <c r="AP653">
        <f t="shared" si="284"/>
        <v>1593302</v>
      </c>
      <c r="AQ653">
        <f t="shared" si="285"/>
        <v>4754458</v>
      </c>
      <c r="AS653">
        <f t="shared" si="260"/>
        <v>2687985</v>
      </c>
      <c r="AT653">
        <f t="shared" si="261"/>
        <v>2225784</v>
      </c>
      <c r="AU653" s="3">
        <f t="shared" si="262"/>
        <v>16309999999.999998</v>
      </c>
      <c r="AV653">
        <f t="shared" si="263"/>
        <v>0.28719939974887465</v>
      </c>
      <c r="AW653">
        <f t="shared" si="264"/>
        <v>0.38739911123015941</v>
      </c>
      <c r="AX653">
        <f t="shared" si="265"/>
        <v>0.34683854252433244</v>
      </c>
      <c r="AY653">
        <f t="shared" si="266"/>
        <v>0.21902033838557414</v>
      </c>
      <c r="AZ653">
        <f t="shared" si="267"/>
        <v>0.46784548725303082</v>
      </c>
      <c r="BB653">
        <f t="shared" si="268"/>
        <v>0.2691090166053754</v>
      </c>
      <c r="BD653">
        <f t="shared" si="269"/>
        <v>8.4163202819734586</v>
      </c>
      <c r="BF653">
        <f t="shared" si="270"/>
        <v>23.741788074897528</v>
      </c>
      <c r="BG653">
        <f t="shared" si="271"/>
        <v>2.1360823871498762</v>
      </c>
      <c r="BI653">
        <f t="shared" si="272"/>
        <v>-2536601</v>
      </c>
      <c r="BL653">
        <f t="shared" si="273"/>
        <v>0.2691090166053754</v>
      </c>
      <c r="BM653">
        <f>CD653/U653</f>
        <v>7.3277550741671245E-6</v>
      </c>
      <c r="BN653">
        <f>CD653/(U653-K653-J653)</f>
        <v>7.3539457232815275E-6</v>
      </c>
      <c r="BP653">
        <f t="shared" si="274"/>
        <v>0.214585567407163</v>
      </c>
      <c r="BR653">
        <f t="shared" si="275"/>
        <v>0.2871993997488746</v>
      </c>
      <c r="BT653">
        <f t="shared" si="276"/>
        <v>0.27531271745866565</v>
      </c>
      <c r="BU653">
        <f t="shared" si="277"/>
        <v>0.46814673723061601</v>
      </c>
      <c r="BW653">
        <f t="shared" si="278"/>
        <v>1.1030414451716788</v>
      </c>
      <c r="BX653">
        <f t="shared" si="279"/>
        <v>2.8667089884406155E-6</v>
      </c>
      <c r="BY653">
        <f t="shared" si="280"/>
        <v>0.42124949793482563</v>
      </c>
      <c r="CA653">
        <f t="shared" si="281"/>
        <v>0.55569078328146559</v>
      </c>
      <c r="CB653">
        <f t="shared" si="282"/>
        <v>1.7710248331335565</v>
      </c>
      <c r="CD653" s="4">
        <v>16.309999999999999</v>
      </c>
    </row>
    <row r="654" spans="1:82" x14ac:dyDescent="0.3">
      <c r="A654" t="s">
        <v>1533</v>
      </c>
      <c r="B654" t="s">
        <v>1534</v>
      </c>
      <c r="C654" t="s">
        <v>164</v>
      </c>
      <c r="D654" t="s">
        <v>44</v>
      </c>
      <c r="E654">
        <v>2144</v>
      </c>
      <c r="F654">
        <v>14698</v>
      </c>
      <c r="G654">
        <v>17628</v>
      </c>
      <c r="H654">
        <v>885</v>
      </c>
      <c r="I654">
        <v>6173</v>
      </c>
      <c r="J654">
        <v>4172</v>
      </c>
      <c r="K654">
        <v>1080</v>
      </c>
      <c r="L654">
        <v>2166</v>
      </c>
      <c r="M654">
        <v>1477</v>
      </c>
      <c r="N654">
        <v>4096</v>
      </c>
      <c r="O654">
        <v>8415</v>
      </c>
      <c r="P654">
        <v>11698</v>
      </c>
      <c r="Q654">
        <v>29</v>
      </c>
      <c r="R654">
        <v>5312</v>
      </c>
      <c r="S654">
        <v>3418</v>
      </c>
      <c r="T654">
        <v>5341</v>
      </c>
      <c r="U654">
        <v>5930</v>
      </c>
      <c r="V654">
        <v>6057</v>
      </c>
      <c r="W654">
        <v>11527</v>
      </c>
      <c r="X654">
        <v>684168252</v>
      </c>
      <c r="Y654">
        <v>684168252</v>
      </c>
      <c r="AB654">
        <v>11795</v>
      </c>
      <c r="AC654">
        <v>394790362</v>
      </c>
      <c r="AD654">
        <v>441</v>
      </c>
      <c r="AF654">
        <v>4014</v>
      </c>
      <c r="AG654">
        <v>235</v>
      </c>
      <c r="AH654">
        <v>535</v>
      </c>
      <c r="AJ654">
        <v>3927</v>
      </c>
      <c r="AL654">
        <v>484</v>
      </c>
      <c r="AM654">
        <v>611</v>
      </c>
      <c r="AO654">
        <f t="shared" si="283"/>
        <v>0</v>
      </c>
      <c r="AP654">
        <f t="shared" si="284"/>
        <v>-1952</v>
      </c>
      <c r="AQ654">
        <f t="shared" si="285"/>
        <v>16548</v>
      </c>
      <c r="AS654">
        <f t="shared" si="260"/>
        <v>13532</v>
      </c>
      <c r="AT654">
        <f t="shared" si="261"/>
        <v>4850</v>
      </c>
      <c r="AU654" s="3">
        <f t="shared" si="262"/>
        <v>16300000000</v>
      </c>
      <c r="AV654">
        <f t="shared" si="263"/>
        <v>0</v>
      </c>
      <c r="AW654">
        <f t="shared" si="264"/>
        <v>0</v>
      </c>
      <c r="AX654">
        <f t="shared" si="265"/>
        <v>0</v>
      </c>
      <c r="AY654">
        <f t="shared" si="266"/>
        <v>0</v>
      </c>
      <c r="AZ654">
        <f t="shared" si="267"/>
        <v>0</v>
      </c>
      <c r="BB654">
        <f t="shared" si="268"/>
        <v>0</v>
      </c>
      <c r="BD654">
        <f t="shared" si="269"/>
        <v>1.9107403207516604</v>
      </c>
      <c r="BF654">
        <f t="shared" si="270"/>
        <v>1.6439024390243901</v>
      </c>
      <c r="BG654">
        <f t="shared" si="271"/>
        <v>2.972681281618887</v>
      </c>
      <c r="BI654">
        <f t="shared" si="272"/>
        <v>-684184122</v>
      </c>
      <c r="BL654">
        <f t="shared" si="273"/>
        <v>0</v>
      </c>
      <c r="BM654">
        <f>CD654/U654</f>
        <v>2.748735244519393E-3</v>
      </c>
      <c r="BN654">
        <f>CD654/(U654-K654-J654)</f>
        <v>2.4041297935103245E-2</v>
      </c>
      <c r="BP654">
        <f t="shared" si="274"/>
        <v>0.34031369224247565</v>
      </c>
      <c r="BR654">
        <f t="shared" si="275"/>
        <v>0</v>
      </c>
      <c r="BT654">
        <f t="shared" si="276"/>
        <v>0</v>
      </c>
      <c r="BU654">
        <f t="shared" si="277"/>
        <v>-38811.17551622419</v>
      </c>
      <c r="BW654">
        <f t="shared" si="278"/>
        <v>1.9438448566610456</v>
      </c>
      <c r="BX654">
        <f t="shared" si="279"/>
        <v>9.4396175884404584E-5</v>
      </c>
      <c r="BY654">
        <f t="shared" si="280"/>
        <v>-0.16548004732540272</v>
      </c>
      <c r="CA654">
        <f t="shared" si="281"/>
        <v>0.216064453125</v>
      </c>
      <c r="CB654">
        <f t="shared" si="282"/>
        <v>0.162841796875</v>
      </c>
      <c r="CD654" s="4">
        <v>16.3</v>
      </c>
    </row>
    <row r="655" spans="1:82" x14ac:dyDescent="0.3">
      <c r="A655" t="s">
        <v>1535</v>
      </c>
      <c r="B655" t="s">
        <v>1536</v>
      </c>
      <c r="C655" t="s">
        <v>142</v>
      </c>
      <c r="D655" t="s">
        <v>44</v>
      </c>
      <c r="E655">
        <v>2440</v>
      </c>
      <c r="G655">
        <v>7968</v>
      </c>
      <c r="H655">
        <v>901</v>
      </c>
      <c r="I655">
        <v>305</v>
      </c>
      <c r="J655">
        <v>3891</v>
      </c>
      <c r="L655">
        <v>181</v>
      </c>
      <c r="M655">
        <v>693</v>
      </c>
      <c r="N655">
        <v>1704</v>
      </c>
      <c r="O655">
        <v>70</v>
      </c>
      <c r="P655">
        <v>4382</v>
      </c>
      <c r="Q655">
        <v>-79</v>
      </c>
      <c r="R655">
        <v>2092</v>
      </c>
      <c r="S655">
        <v>633</v>
      </c>
      <c r="T655">
        <v>2183</v>
      </c>
      <c r="U655">
        <v>7968</v>
      </c>
      <c r="V655">
        <v>1900</v>
      </c>
      <c r="W655">
        <v>4860</v>
      </c>
      <c r="AA655">
        <v>44</v>
      </c>
      <c r="AB655">
        <v>4981</v>
      </c>
      <c r="AC655">
        <v>2568</v>
      </c>
      <c r="AD655">
        <v>48.4</v>
      </c>
      <c r="AE655">
        <v>742</v>
      </c>
      <c r="AF655">
        <v>528</v>
      </c>
      <c r="AG655">
        <v>563</v>
      </c>
      <c r="AH655">
        <v>635</v>
      </c>
      <c r="AI655">
        <v>36</v>
      </c>
      <c r="AK655">
        <v>1013</v>
      </c>
      <c r="AM655">
        <v>172</v>
      </c>
      <c r="AO655">
        <f t="shared" si="283"/>
        <v>699.93385826771657</v>
      </c>
      <c r="AP655">
        <f t="shared" si="284"/>
        <v>736</v>
      </c>
      <c r="AQ655">
        <f t="shared" si="285"/>
        <v>7968</v>
      </c>
      <c r="AS655">
        <f t="shared" si="260"/>
        <v>6264</v>
      </c>
      <c r="AT655">
        <f t="shared" si="261"/>
        <v>7968</v>
      </c>
      <c r="AU655" s="3">
        <f t="shared" si="262"/>
        <v>16290000000</v>
      </c>
      <c r="AV655">
        <f t="shared" si="263"/>
        <v>0.11173912169024849</v>
      </c>
      <c r="AW655">
        <f t="shared" si="264"/>
        <v>0.11845466155810984</v>
      </c>
      <c r="AX655">
        <f t="shared" si="265"/>
        <v>6.8952207493618023E-2</v>
      </c>
      <c r="AY655">
        <f t="shared" si="266"/>
        <v>9.3122489959839364E-2</v>
      </c>
      <c r="AZ655">
        <f t="shared" si="267"/>
        <v>7.309624667520441E-2</v>
      </c>
      <c r="BB655">
        <f t="shared" si="268"/>
        <v>0.16171775223499363</v>
      </c>
      <c r="BD655">
        <f t="shared" si="269"/>
        <v>16.331147540983608</v>
      </c>
      <c r="BF655">
        <f t="shared" si="270"/>
        <v>0.60178808747130608</v>
      </c>
      <c r="BG655">
        <f t="shared" si="271"/>
        <v>1</v>
      </c>
      <c r="BI655">
        <f t="shared" si="272"/>
        <v>-3891</v>
      </c>
      <c r="BL655">
        <f t="shared" si="273"/>
        <v>0.16171775223499363</v>
      </c>
      <c r="BM655">
        <f>CD655/U655</f>
        <v>2.0444277108433734E-3</v>
      </c>
      <c r="BN655">
        <f>CD655/(U655-K655-J655)</f>
        <v>3.9955849889624726E-3</v>
      </c>
      <c r="BP655">
        <f t="shared" si="274"/>
        <v>0.10600281068058623</v>
      </c>
      <c r="BR655">
        <f t="shared" si="275"/>
        <v>0.11173912169024849</v>
      </c>
      <c r="BT655">
        <f t="shared" si="276"/>
        <v>0.14896607107006626</v>
      </c>
      <c r="BU655">
        <f t="shared" si="277"/>
        <v>1</v>
      </c>
      <c r="BW655">
        <f t="shared" si="278"/>
        <v>0.60993975903614461</v>
      </c>
      <c r="BX655">
        <f t="shared" si="279"/>
        <v>2.9431640347133306E-3</v>
      </c>
      <c r="BY655">
        <f t="shared" si="280"/>
        <v>0.14796732277490143</v>
      </c>
      <c r="CA655">
        <f t="shared" si="281"/>
        <v>0.52875586854460099</v>
      </c>
      <c r="CB655">
        <f t="shared" si="282"/>
        <v>1.0252347417840375</v>
      </c>
      <c r="CD655" s="4">
        <v>16.29</v>
      </c>
    </row>
    <row r="656" spans="1:82" x14ac:dyDescent="0.3">
      <c r="A656" t="s">
        <v>1537</v>
      </c>
      <c r="B656" t="s">
        <v>1538</v>
      </c>
      <c r="C656" t="s">
        <v>367</v>
      </c>
      <c r="D656" t="s">
        <v>110</v>
      </c>
      <c r="F656">
        <v>176358</v>
      </c>
      <c r="G656">
        <v>5121647</v>
      </c>
      <c r="H656">
        <v>820466</v>
      </c>
      <c r="P656">
        <v>175329</v>
      </c>
      <c r="R656">
        <v>1075955</v>
      </c>
      <c r="T656">
        <v>140378</v>
      </c>
      <c r="U656">
        <v>1103213</v>
      </c>
      <c r="V656">
        <v>20</v>
      </c>
      <c r="W656">
        <v>1054945</v>
      </c>
      <c r="AB656">
        <v>1913490</v>
      </c>
      <c r="AC656">
        <v>166356</v>
      </c>
      <c r="AD656">
        <v>1747134</v>
      </c>
      <c r="AE656">
        <v>1154406</v>
      </c>
      <c r="AF656">
        <v>848770</v>
      </c>
      <c r="AH656">
        <v>1022004</v>
      </c>
      <c r="AJ656">
        <v>576921</v>
      </c>
      <c r="AK656">
        <v>1106128</v>
      </c>
      <c r="AO656">
        <f t="shared" si="283"/>
        <v>1154406</v>
      </c>
      <c r="AP656">
        <f t="shared" si="284"/>
        <v>0</v>
      </c>
      <c r="AQ656">
        <f t="shared" si="285"/>
        <v>5121647</v>
      </c>
      <c r="AS656">
        <f t="shared" si="260"/>
        <v>5121647</v>
      </c>
      <c r="AT656">
        <f t="shared" si="261"/>
        <v>1103213</v>
      </c>
      <c r="AU656" s="3">
        <f t="shared" si="262"/>
        <v>16100000000.000002</v>
      </c>
      <c r="AV656">
        <f t="shared" si="263"/>
        <v>0.22539741610462416</v>
      </c>
      <c r="AW656">
        <f t="shared" si="264"/>
        <v>0.22539741610462416</v>
      </c>
      <c r="AX656">
        <f t="shared" si="265"/>
        <v>0.92828429925916156</v>
      </c>
      <c r="AY656">
        <f t="shared" si="266"/>
        <v>0.22539741610462416</v>
      </c>
      <c r="AZ656">
        <f t="shared" si="267"/>
        <v>0.92828429925916156</v>
      </c>
      <c r="BB656">
        <f t="shared" si="268"/>
        <v>0.21597115146748691</v>
      </c>
      <c r="BD656" t="e">
        <f t="shared" si="269"/>
        <v>#DIV/0!</v>
      </c>
      <c r="BF656">
        <f t="shared" si="270"/>
        <v>0.87808282794167314</v>
      </c>
      <c r="BG656">
        <f t="shared" si="271"/>
        <v>4.6424824580566035</v>
      </c>
      <c r="BI656">
        <f t="shared" si="272"/>
        <v>-4018434</v>
      </c>
      <c r="BL656">
        <f t="shared" si="273"/>
        <v>0.21597115146748691</v>
      </c>
      <c r="BM656">
        <f>CD656/U656</f>
        <v>1.459373665828811E-5</v>
      </c>
      <c r="BN656">
        <f>CD656/(U656-K656-J656)</f>
        <v>1.459373665828811E-5</v>
      </c>
      <c r="BP656">
        <f t="shared" si="274"/>
        <v>0.44357169360696946</v>
      </c>
      <c r="BR656">
        <f t="shared" si="275"/>
        <v>0.22539741610462413</v>
      </c>
      <c r="BT656">
        <f t="shared" si="276"/>
        <v>0.60329868460248026</v>
      </c>
      <c r="BU656">
        <f t="shared" si="277"/>
        <v>0.21540199861489867</v>
      </c>
      <c r="BW656">
        <f t="shared" si="278"/>
        <v>0.95624779620979816</v>
      </c>
      <c r="BX656" t="e">
        <f t="shared" si="279"/>
        <v>#DIV/0!</v>
      </c>
      <c r="BY656" t="e">
        <f t="shared" si="280"/>
        <v>#DIV/0!</v>
      </c>
      <c r="CA656" t="e">
        <f t="shared" si="281"/>
        <v>#DIV/0!</v>
      </c>
      <c r="CB656" t="e">
        <f t="shared" si="282"/>
        <v>#DIV/0!</v>
      </c>
      <c r="CD656" s="4">
        <v>16.100000000000001</v>
      </c>
    </row>
    <row r="657" spans="1:82" x14ac:dyDescent="0.3">
      <c r="A657" t="s">
        <v>1539</v>
      </c>
      <c r="B657" t="s">
        <v>1540</v>
      </c>
      <c r="C657" t="s">
        <v>1241</v>
      </c>
      <c r="D657" t="s">
        <v>110</v>
      </c>
      <c r="E657">
        <v>46731890</v>
      </c>
      <c r="F657">
        <v>54754426</v>
      </c>
      <c r="G657">
        <v>101486316</v>
      </c>
      <c r="H657">
        <v>4523</v>
      </c>
      <c r="I657">
        <v>14</v>
      </c>
      <c r="J657">
        <v>370663</v>
      </c>
      <c r="K657">
        <v>15</v>
      </c>
      <c r="L657">
        <v>78994</v>
      </c>
      <c r="M657">
        <v>9</v>
      </c>
      <c r="N657">
        <v>22467736</v>
      </c>
      <c r="O657">
        <v>19419980</v>
      </c>
      <c r="P657">
        <v>41887716</v>
      </c>
      <c r="Q657">
        <v>41723</v>
      </c>
      <c r="R657">
        <v>87778</v>
      </c>
      <c r="S657">
        <v>14143</v>
      </c>
      <c r="T657">
        <v>25970379</v>
      </c>
      <c r="U657">
        <v>59598600</v>
      </c>
      <c r="V657">
        <v>27</v>
      </c>
      <c r="W657">
        <v>53813583</v>
      </c>
      <c r="AB657">
        <v>253</v>
      </c>
      <c r="AC657">
        <v>220</v>
      </c>
      <c r="AD657">
        <v>6417</v>
      </c>
      <c r="AE657">
        <v>2738</v>
      </c>
      <c r="AF657">
        <v>676</v>
      </c>
      <c r="AH657">
        <v>2635</v>
      </c>
      <c r="AI657">
        <v>8</v>
      </c>
      <c r="AJ657">
        <v>3819831</v>
      </c>
      <c r="AK657">
        <v>6186765</v>
      </c>
      <c r="AL657">
        <v>132188</v>
      </c>
      <c r="AM657">
        <v>488835</v>
      </c>
      <c r="AN657">
        <v>6054577</v>
      </c>
      <c r="AO657">
        <f t="shared" si="283"/>
        <v>2729.6872865275141</v>
      </c>
      <c r="AP657">
        <f t="shared" si="284"/>
        <v>24264154</v>
      </c>
      <c r="AQ657">
        <f t="shared" si="285"/>
        <v>101486301</v>
      </c>
      <c r="AS657">
        <f t="shared" si="260"/>
        <v>79018580</v>
      </c>
      <c r="AT657">
        <f t="shared" si="261"/>
        <v>59598585</v>
      </c>
      <c r="AU657" s="3">
        <f t="shared" si="262"/>
        <v>16050000000</v>
      </c>
      <c r="AV657">
        <f t="shared" si="263"/>
        <v>3.4544879021206328E-5</v>
      </c>
      <c r="AW657">
        <f t="shared" si="264"/>
        <v>3.4650078500524815E-5</v>
      </c>
      <c r="AX657">
        <f t="shared" si="265"/>
        <v>3.1900430721833366E-5</v>
      </c>
      <c r="AY657">
        <f t="shared" si="266"/>
        <v>2.6979006706677579E-5</v>
      </c>
      <c r="AZ657">
        <f t="shared" si="267"/>
        <v>3.1997577065866357E-5</v>
      </c>
      <c r="BB657">
        <f t="shared" si="268"/>
        <v>7.8295066805806932E-2</v>
      </c>
      <c r="BD657">
        <f t="shared" si="269"/>
        <v>18.071428571428573</v>
      </c>
      <c r="BF657">
        <f t="shared" si="270"/>
        <v>6.7900569412028034E-6</v>
      </c>
      <c r="BG657">
        <f t="shared" si="271"/>
        <v>1.7028305362877652</v>
      </c>
      <c r="BI657">
        <f t="shared" si="272"/>
        <v>-42258379</v>
      </c>
      <c r="BL657">
        <f t="shared" si="273"/>
        <v>7.8295066805806932E-2</v>
      </c>
      <c r="BM657">
        <f>CD657/U657</f>
        <v>2.6930162789058805E-7</v>
      </c>
      <c r="BN657">
        <f>CD657/(U657-K657-J657)</f>
        <v>2.7098705235682588E-7</v>
      </c>
      <c r="BP657">
        <f t="shared" si="274"/>
        <v>2.6719367588932808</v>
      </c>
      <c r="BR657">
        <f t="shared" si="275"/>
        <v>3.4544879021206335E-5</v>
      </c>
      <c r="BT657">
        <f t="shared" si="276"/>
        <v>10.822134387351779</v>
      </c>
      <c r="BU657">
        <f t="shared" si="277"/>
        <v>0.5872573500451036</v>
      </c>
      <c r="BW657">
        <f t="shared" si="278"/>
        <v>0.90293367629440957</v>
      </c>
      <c r="BX657">
        <f t="shared" si="279"/>
        <v>3.0771543829646347E-3</v>
      </c>
      <c r="BY657">
        <f t="shared" si="280"/>
        <v>95905.755256739343</v>
      </c>
      <c r="CA657">
        <f t="shared" si="281"/>
        <v>2.0131089309577074E-4</v>
      </c>
      <c r="CB657">
        <f t="shared" si="282"/>
        <v>2.0799550519909973</v>
      </c>
      <c r="CD657" s="4">
        <v>16.05</v>
      </c>
    </row>
    <row r="658" spans="1:82" x14ac:dyDescent="0.3">
      <c r="A658" t="s">
        <v>1541</v>
      </c>
      <c r="B658" t="s">
        <v>1542</v>
      </c>
      <c r="C658" t="s">
        <v>156</v>
      </c>
      <c r="D658" t="s">
        <v>44</v>
      </c>
      <c r="E658">
        <v>7682</v>
      </c>
      <c r="F658">
        <v>1358</v>
      </c>
      <c r="G658">
        <v>28936</v>
      </c>
      <c r="H658">
        <v>3019</v>
      </c>
      <c r="J658">
        <v>10691</v>
      </c>
      <c r="K658">
        <v>16</v>
      </c>
      <c r="L658">
        <v>2536</v>
      </c>
      <c r="N658">
        <v>4310</v>
      </c>
      <c r="O658">
        <v>1573</v>
      </c>
      <c r="P658">
        <v>20389</v>
      </c>
      <c r="Q658">
        <v>92</v>
      </c>
      <c r="R658">
        <v>16066</v>
      </c>
      <c r="S658">
        <v>1294</v>
      </c>
      <c r="T658">
        <v>13173</v>
      </c>
      <c r="U658">
        <v>5820</v>
      </c>
      <c r="W658">
        <v>3008</v>
      </c>
      <c r="AA658">
        <v>180</v>
      </c>
      <c r="AB658">
        <v>100</v>
      </c>
      <c r="AE658">
        <v>28.8</v>
      </c>
      <c r="AF658">
        <v>4064</v>
      </c>
      <c r="AH658">
        <v>5248</v>
      </c>
      <c r="AI658">
        <v>-1184</v>
      </c>
      <c r="AJ658">
        <v>4065</v>
      </c>
      <c r="AK658">
        <v>2047</v>
      </c>
      <c r="AL658">
        <v>931</v>
      </c>
      <c r="AM658">
        <v>4</v>
      </c>
      <c r="AN658">
        <v>1116</v>
      </c>
      <c r="AO658">
        <f t="shared" si="283"/>
        <v>35.297560975609755</v>
      </c>
      <c r="AP658">
        <f t="shared" si="284"/>
        <v>3372</v>
      </c>
      <c r="AQ658">
        <f t="shared" si="285"/>
        <v>28920</v>
      </c>
      <c r="AS658">
        <f t="shared" si="260"/>
        <v>24626</v>
      </c>
      <c r="AT658">
        <f t="shared" si="261"/>
        <v>5804</v>
      </c>
      <c r="AU658" s="3">
        <f t="shared" si="262"/>
        <v>16000000000</v>
      </c>
      <c r="AV658">
        <f t="shared" si="263"/>
        <v>1.4333452844802143E-3</v>
      </c>
      <c r="AW658">
        <f t="shared" si="264"/>
        <v>1.1694956549987818E-3</v>
      </c>
      <c r="AX658">
        <f t="shared" si="265"/>
        <v>1.8584510596330098E-3</v>
      </c>
      <c r="AY658">
        <f t="shared" si="266"/>
        <v>9.9529997235277864E-4</v>
      </c>
      <c r="AZ658">
        <f t="shared" si="267"/>
        <v>1.5163481282577792E-3</v>
      </c>
      <c r="BB658">
        <f t="shared" si="268"/>
        <v>8.312352797855925E-2</v>
      </c>
      <c r="BD658" t="e">
        <f t="shared" si="269"/>
        <v>#DIV/0!</v>
      </c>
      <c r="BF658">
        <f t="shared" si="270"/>
        <v>5.6599501924383061E-3</v>
      </c>
      <c r="BG658">
        <f t="shared" si="271"/>
        <v>4.9718213058419245</v>
      </c>
      <c r="BI658">
        <f t="shared" si="272"/>
        <v>-33807</v>
      </c>
      <c r="BL658">
        <f t="shared" si="273"/>
        <v>8.312352797855925E-2</v>
      </c>
      <c r="BM658">
        <f>CD658/U658</f>
        <v>2.7491408934707906E-3</v>
      </c>
      <c r="BN658">
        <f>CD658/(U658-K658-J658)</f>
        <v>-3.2739922242684674E-3</v>
      </c>
      <c r="BP658">
        <f t="shared" si="274"/>
        <v>40.64</v>
      </c>
      <c r="BR658">
        <f t="shared" si="275"/>
        <v>1.4333452844802141E-3</v>
      </c>
      <c r="BT658">
        <f t="shared" si="276"/>
        <v>0.28800000000000003</v>
      </c>
      <c r="BU658">
        <f t="shared" si="277"/>
        <v>0.20058059165053913</v>
      </c>
      <c r="BW658">
        <f t="shared" si="278"/>
        <v>0.51683848797250864</v>
      </c>
      <c r="BX658">
        <f t="shared" si="279"/>
        <v>6.1093273288634732E-4</v>
      </c>
      <c r="BY658">
        <f t="shared" si="280"/>
        <v>33.737823665893274</v>
      </c>
      <c r="CA658">
        <f t="shared" si="281"/>
        <v>0.70046403712296978</v>
      </c>
      <c r="CB658">
        <f t="shared" si="282"/>
        <v>1.7823665893271461</v>
      </c>
      <c r="CD658" s="4">
        <v>16</v>
      </c>
    </row>
    <row r="659" spans="1:82" x14ac:dyDescent="0.3">
      <c r="A659" t="s">
        <v>1543</v>
      </c>
      <c r="B659" t="s">
        <v>1544</v>
      </c>
      <c r="C659" t="s">
        <v>185</v>
      </c>
      <c r="D659" t="s">
        <v>44</v>
      </c>
      <c r="E659">
        <v>8853</v>
      </c>
      <c r="F659">
        <v>56</v>
      </c>
      <c r="G659">
        <v>25782</v>
      </c>
      <c r="H659">
        <v>1764</v>
      </c>
      <c r="I659">
        <v>2870</v>
      </c>
      <c r="J659">
        <v>5275</v>
      </c>
      <c r="K659">
        <v>5223</v>
      </c>
      <c r="L659">
        <v>35</v>
      </c>
      <c r="M659">
        <v>2046</v>
      </c>
      <c r="N659">
        <v>6511</v>
      </c>
      <c r="O659">
        <v>94</v>
      </c>
      <c r="P659">
        <v>18758</v>
      </c>
      <c r="Q659">
        <v>2126</v>
      </c>
      <c r="R659">
        <v>2348</v>
      </c>
      <c r="S659">
        <v>968</v>
      </c>
      <c r="T659">
        <v>4474</v>
      </c>
      <c r="U659">
        <v>7024</v>
      </c>
      <c r="W659">
        <v>14929</v>
      </c>
      <c r="Y659">
        <v>353</v>
      </c>
      <c r="Z659">
        <v>25169949</v>
      </c>
      <c r="AA659">
        <v>4010</v>
      </c>
      <c r="AB659">
        <v>10636</v>
      </c>
      <c r="AC659">
        <v>6652</v>
      </c>
      <c r="AD659">
        <v>3984</v>
      </c>
      <c r="AE659">
        <v>-289</v>
      </c>
      <c r="AF659">
        <v>638</v>
      </c>
      <c r="AG659">
        <v>590</v>
      </c>
      <c r="AH659">
        <v>-289</v>
      </c>
      <c r="AI659">
        <v>37</v>
      </c>
      <c r="AJ659">
        <v>1110</v>
      </c>
      <c r="AL659">
        <v>446</v>
      </c>
      <c r="AM659">
        <v>997</v>
      </c>
      <c r="AO659">
        <f t="shared" si="283"/>
        <v>-326</v>
      </c>
      <c r="AP659">
        <f t="shared" si="284"/>
        <v>2342</v>
      </c>
      <c r="AQ659">
        <f t="shared" si="285"/>
        <v>20559</v>
      </c>
      <c r="AS659">
        <f t="shared" si="260"/>
        <v>19271</v>
      </c>
      <c r="AT659">
        <f t="shared" si="261"/>
        <v>1801</v>
      </c>
      <c r="AU659" s="3">
        <f t="shared" si="262"/>
        <v>15970000000</v>
      </c>
      <c r="AV659">
        <f t="shared" si="263"/>
        <v>-1.6916610450936641E-2</v>
      </c>
      <c r="AW659">
        <f t="shared" si="264"/>
        <v>-1.4996627056198433E-2</v>
      </c>
      <c r="AX659">
        <f t="shared" si="265"/>
        <v>-2.8352757001217602E-2</v>
      </c>
      <c r="AY659">
        <f t="shared" si="266"/>
        <v>-1.1209370878907766E-2</v>
      </c>
      <c r="AZ659">
        <f t="shared" si="267"/>
        <v>-2.5134806053226648E-2</v>
      </c>
      <c r="BB659">
        <f t="shared" si="268"/>
        <v>0</v>
      </c>
      <c r="BD659">
        <f t="shared" si="269"/>
        <v>3.7059233449477351</v>
      </c>
      <c r="BF659">
        <f t="shared" si="270"/>
        <v>2.1327451373571287</v>
      </c>
      <c r="BG659">
        <f t="shared" si="271"/>
        <v>3.6705580865603644</v>
      </c>
      <c r="BI659">
        <f t="shared" si="272"/>
        <v>-24033</v>
      </c>
      <c r="BL659">
        <f t="shared" si="273"/>
        <v>0</v>
      </c>
      <c r="BM659">
        <f>CD659/U659</f>
        <v>2.2736332574031892E-3</v>
      </c>
      <c r="BN659">
        <f>CD659/(U659-K659-J659)</f>
        <v>-4.5970063327576286E-3</v>
      </c>
      <c r="BP659">
        <f t="shared" si="274"/>
        <v>5.9984956750658139E-2</v>
      </c>
      <c r="BR659">
        <f t="shared" si="275"/>
        <v>-1.6916610450936637E-2</v>
      </c>
      <c r="BT659">
        <f t="shared" si="276"/>
        <v>-2.7171869123730725E-2</v>
      </c>
      <c r="BU659">
        <f t="shared" si="277"/>
        <v>6.9854937553331775E-2</v>
      </c>
      <c r="BW659">
        <f t="shared" si="278"/>
        <v>2.1254271070615034</v>
      </c>
      <c r="BX659">
        <f t="shared" si="279"/>
        <v>2.0633035292576974E-3</v>
      </c>
      <c r="BY659">
        <f t="shared" si="280"/>
        <v>0.22029385685658587</v>
      </c>
      <c r="CA659">
        <f t="shared" si="281"/>
        <v>0.27092612501919827</v>
      </c>
      <c r="CB659">
        <f t="shared" si="282"/>
        <v>1.0454615266472125</v>
      </c>
      <c r="CD659" s="4">
        <v>15.97</v>
      </c>
    </row>
    <row r="660" spans="1:82" x14ac:dyDescent="0.3">
      <c r="A660" t="s">
        <v>1545</v>
      </c>
      <c r="B660" t="s">
        <v>1546</v>
      </c>
      <c r="C660" t="s">
        <v>156</v>
      </c>
      <c r="D660" t="s">
        <v>44</v>
      </c>
      <c r="E660">
        <v>1538.1</v>
      </c>
      <c r="F660">
        <v>2.9</v>
      </c>
      <c r="G660">
        <v>3643.4</v>
      </c>
      <c r="H660">
        <v>484.6</v>
      </c>
      <c r="I660">
        <v>1581.6</v>
      </c>
      <c r="J660">
        <v>106</v>
      </c>
      <c r="K660">
        <v>10.8</v>
      </c>
      <c r="L660">
        <v>552.5</v>
      </c>
      <c r="M660">
        <v>377</v>
      </c>
      <c r="N660">
        <v>550.4</v>
      </c>
      <c r="O660">
        <v>62.2</v>
      </c>
      <c r="P660">
        <v>961.1</v>
      </c>
      <c r="R660">
        <v>202.6</v>
      </c>
      <c r="S660">
        <v>239.3</v>
      </c>
      <c r="T660">
        <v>202.6</v>
      </c>
      <c r="U660">
        <v>2682.3</v>
      </c>
      <c r="V660">
        <v>1057.0999999999999</v>
      </c>
      <c r="W660">
        <v>3956.6</v>
      </c>
      <c r="Y660">
        <v>73</v>
      </c>
      <c r="AA660">
        <v>258.10000000000002</v>
      </c>
      <c r="AB660">
        <v>2893.2</v>
      </c>
      <c r="AC660">
        <v>1894.7</v>
      </c>
      <c r="AD660">
        <v>998.5</v>
      </c>
      <c r="AE660">
        <v>569.9</v>
      </c>
      <c r="AF660">
        <v>492.7</v>
      </c>
      <c r="AG660">
        <v>69.099999999999994</v>
      </c>
      <c r="AI660">
        <v>107.5</v>
      </c>
      <c r="AJ660">
        <v>378.4</v>
      </c>
      <c r="AK660">
        <v>653.4</v>
      </c>
      <c r="AL660">
        <v>377</v>
      </c>
      <c r="AM660">
        <v>1404.2</v>
      </c>
      <c r="AN660">
        <v>276.39999999999998</v>
      </c>
      <c r="AO660" t="e">
        <f t="shared" si="283"/>
        <v>#DIV/0!</v>
      </c>
      <c r="AP660">
        <f t="shared" si="284"/>
        <v>987.69999999999993</v>
      </c>
      <c r="AQ660">
        <f t="shared" si="285"/>
        <v>3632.6</v>
      </c>
      <c r="AS660">
        <f t="shared" si="260"/>
        <v>3093</v>
      </c>
      <c r="AT660">
        <f t="shared" si="261"/>
        <v>2671.5</v>
      </c>
      <c r="AU660" s="3">
        <f t="shared" si="262"/>
        <v>15890000000</v>
      </c>
      <c r="AV660" t="e">
        <f t="shared" si="263"/>
        <v>#DIV/0!</v>
      </c>
      <c r="AW660">
        <f t="shared" si="264"/>
        <v>0.18425476883284836</v>
      </c>
      <c r="AX660" t="e">
        <f t="shared" si="265"/>
        <v>#DIV/0!</v>
      </c>
      <c r="AY660">
        <f t="shared" si="266"/>
        <v>0.1564198276335291</v>
      </c>
      <c r="AZ660">
        <f t="shared" si="267"/>
        <v>0.19754584214357515</v>
      </c>
      <c r="BB660">
        <f t="shared" si="268"/>
        <v>0.21125121241513092</v>
      </c>
      <c r="BD660">
        <f t="shared" si="269"/>
        <v>1.8292867981790593</v>
      </c>
      <c r="BF660">
        <f t="shared" si="270"/>
        <v>1.2393231955450845</v>
      </c>
      <c r="BG660">
        <f t="shared" si="271"/>
        <v>1.3583118965067293</v>
      </c>
      <c r="BI660">
        <f t="shared" si="272"/>
        <v>-1067.0999999999999</v>
      </c>
      <c r="BL660">
        <f t="shared" si="273"/>
        <v>0.21125121241513092</v>
      </c>
      <c r="BM660">
        <f>CD660/U660</f>
        <v>5.9240204302277895E-3</v>
      </c>
      <c r="BN660">
        <f>CD660/(U660-K660-J660)</f>
        <v>6.193724420190996E-3</v>
      </c>
      <c r="BP660">
        <f t="shared" si="274"/>
        <v>0.17029586616894787</v>
      </c>
      <c r="BR660" t="e">
        <f t="shared" si="275"/>
        <v>#DIV/0!</v>
      </c>
      <c r="BT660">
        <f t="shared" si="276"/>
        <v>0.19697912346191068</v>
      </c>
      <c r="BU660">
        <f t="shared" si="277"/>
        <v>0.73324367349179331</v>
      </c>
      <c r="BW660">
        <f t="shared" si="278"/>
        <v>1.4750773589829622</v>
      </c>
      <c r="BX660">
        <f t="shared" si="279"/>
        <v>6.0686163333506403E-3</v>
      </c>
      <c r="BY660">
        <f t="shared" si="280"/>
        <v>0.34211584290268438</v>
      </c>
      <c r="CA660">
        <f t="shared" si="281"/>
        <v>0.88045058139534893</v>
      </c>
      <c r="CB660">
        <f t="shared" si="282"/>
        <v>2.1095566860465116</v>
      </c>
      <c r="CD660" s="4">
        <v>15.89</v>
      </c>
    </row>
    <row r="661" spans="1:82" x14ac:dyDescent="0.3">
      <c r="A661" t="s">
        <v>1547</v>
      </c>
      <c r="B661" t="s">
        <v>1548</v>
      </c>
      <c r="C661" t="s">
        <v>131</v>
      </c>
      <c r="D661" t="s">
        <v>44</v>
      </c>
      <c r="E661">
        <v>2746</v>
      </c>
      <c r="G661">
        <v>6303</v>
      </c>
      <c r="H661">
        <v>79</v>
      </c>
      <c r="I661">
        <v>815</v>
      </c>
      <c r="J661">
        <v>1113</v>
      </c>
      <c r="K661">
        <v>2.9</v>
      </c>
      <c r="L661">
        <v>735</v>
      </c>
      <c r="M661">
        <v>547</v>
      </c>
      <c r="N661">
        <v>1547</v>
      </c>
      <c r="O661">
        <v>339</v>
      </c>
      <c r="P661">
        <v>6303</v>
      </c>
      <c r="R661">
        <v>1490</v>
      </c>
      <c r="S661">
        <v>221</v>
      </c>
      <c r="T661">
        <v>1490</v>
      </c>
      <c r="U661">
        <v>6303</v>
      </c>
      <c r="V661">
        <v>3934</v>
      </c>
      <c r="W661">
        <v>1242</v>
      </c>
      <c r="Y661">
        <v>2</v>
      </c>
      <c r="AA661">
        <v>22</v>
      </c>
      <c r="AB661">
        <v>100</v>
      </c>
      <c r="AC661">
        <v>34.6</v>
      </c>
      <c r="AD661">
        <v>65.400000000000006</v>
      </c>
      <c r="AE661">
        <v>1473</v>
      </c>
      <c r="AG661">
        <v>26.7</v>
      </c>
      <c r="AH661">
        <v>-27</v>
      </c>
      <c r="AI661">
        <v>1</v>
      </c>
      <c r="AK661">
        <v>837</v>
      </c>
      <c r="AL661">
        <v>128</v>
      </c>
      <c r="AM661">
        <v>224</v>
      </c>
      <c r="AN661">
        <v>709</v>
      </c>
      <c r="AO661">
        <f t="shared" si="283"/>
        <v>1527.5555555555554</v>
      </c>
      <c r="AP661">
        <f t="shared" si="284"/>
        <v>1199</v>
      </c>
      <c r="AQ661">
        <f t="shared" si="285"/>
        <v>6300.1</v>
      </c>
      <c r="AS661">
        <f t="shared" si="260"/>
        <v>4756</v>
      </c>
      <c r="AT661">
        <f t="shared" si="261"/>
        <v>6300.1</v>
      </c>
      <c r="AU661" s="3">
        <f t="shared" si="262"/>
        <v>15880000000</v>
      </c>
      <c r="AV661">
        <f t="shared" si="263"/>
        <v>0.32118493598729086</v>
      </c>
      <c r="AW661">
        <f t="shared" si="264"/>
        <v>0.30971404541631625</v>
      </c>
      <c r="AX661">
        <f t="shared" si="265"/>
        <v>0.19601636796555311</v>
      </c>
      <c r="AY661">
        <f t="shared" si="266"/>
        <v>0.23369823893384103</v>
      </c>
      <c r="AZ661">
        <f t="shared" si="267"/>
        <v>0.1890157833953548</v>
      </c>
      <c r="BB661">
        <f t="shared" si="268"/>
        <v>0.17598822539949538</v>
      </c>
      <c r="BD661">
        <f t="shared" si="269"/>
        <v>0.12269938650306748</v>
      </c>
      <c r="BF661">
        <f t="shared" si="270"/>
        <v>1.6010246557796991E-2</v>
      </c>
      <c r="BG661">
        <f t="shared" si="271"/>
        <v>1</v>
      </c>
      <c r="BI661">
        <f t="shared" si="272"/>
        <v>-1113</v>
      </c>
      <c r="BL661">
        <f t="shared" si="273"/>
        <v>0.17598822539949538</v>
      </c>
      <c r="BM661">
        <f>CD661/U661</f>
        <v>2.5194351895922577E-3</v>
      </c>
      <c r="BN661">
        <f>CD661/(U661-K661-J661)</f>
        <v>3.0614408821885062E-3</v>
      </c>
      <c r="BP661">
        <f t="shared" si="274"/>
        <v>0</v>
      </c>
      <c r="BR661">
        <f t="shared" si="275"/>
        <v>0.32118493598729086</v>
      </c>
      <c r="BT661">
        <f t="shared" si="276"/>
        <v>14.73</v>
      </c>
      <c r="BU661">
        <f t="shared" si="277"/>
        <v>0.99953990163414252</v>
      </c>
      <c r="BW661">
        <f t="shared" si="278"/>
        <v>0.19704902427415516</v>
      </c>
      <c r="BX661" t="e">
        <f t="shared" si="279"/>
        <v>#DIV/0!</v>
      </c>
      <c r="BY661">
        <f t="shared" si="280"/>
        <v>12.00421460892049</v>
      </c>
      <c r="CA661">
        <f t="shared" si="281"/>
        <v>5.1066580478345183E-2</v>
      </c>
      <c r="CB661">
        <f t="shared" si="282"/>
        <v>1.4214608920491274</v>
      </c>
      <c r="CD661" s="4">
        <v>15.88</v>
      </c>
    </row>
    <row r="662" spans="1:82" x14ac:dyDescent="0.3">
      <c r="A662" t="s">
        <v>1549</v>
      </c>
      <c r="B662" t="s">
        <v>1550</v>
      </c>
      <c r="C662" t="s">
        <v>887</v>
      </c>
      <c r="D662" t="s">
        <v>44</v>
      </c>
      <c r="E662">
        <v>2860475</v>
      </c>
      <c r="G662">
        <v>3570252</v>
      </c>
      <c r="H662">
        <v>1889188</v>
      </c>
      <c r="K662">
        <v>245</v>
      </c>
      <c r="L662">
        <v>41339</v>
      </c>
      <c r="M662">
        <v>495226</v>
      </c>
      <c r="N662">
        <v>769941</v>
      </c>
      <c r="O662">
        <v>287298</v>
      </c>
      <c r="P662">
        <v>3570252</v>
      </c>
      <c r="S662">
        <v>417955</v>
      </c>
      <c r="U662">
        <v>3570252</v>
      </c>
      <c r="W662">
        <v>2307699</v>
      </c>
      <c r="Y662">
        <v>1502</v>
      </c>
      <c r="AB662">
        <v>4985612</v>
      </c>
      <c r="AC662">
        <v>2099949</v>
      </c>
      <c r="AD662">
        <v>2885663</v>
      </c>
      <c r="AE662">
        <v>1179092</v>
      </c>
      <c r="AF662">
        <v>966091</v>
      </c>
      <c r="AH662">
        <v>1243299</v>
      </c>
      <c r="AI662">
        <v>277208</v>
      </c>
      <c r="AJ662">
        <v>967170</v>
      </c>
      <c r="AK662">
        <v>1044523</v>
      </c>
      <c r="AL662">
        <v>86171</v>
      </c>
      <c r="AN662">
        <v>958352</v>
      </c>
      <c r="AO662">
        <f t="shared" si="283"/>
        <v>916199.69884315843</v>
      </c>
      <c r="AP662">
        <f t="shared" si="284"/>
        <v>2090534</v>
      </c>
      <c r="AQ662">
        <f t="shared" si="285"/>
        <v>3570007</v>
      </c>
      <c r="AS662">
        <f t="shared" si="260"/>
        <v>2800311</v>
      </c>
      <c r="AT662">
        <f t="shared" si="261"/>
        <v>3570007</v>
      </c>
      <c r="AU662" s="3">
        <f t="shared" si="262"/>
        <v>15880000000</v>
      </c>
      <c r="AV662">
        <f t="shared" si="263"/>
        <v>0.32717783804840195</v>
      </c>
      <c r="AW662">
        <f t="shared" si="264"/>
        <v>0.4210575182542225</v>
      </c>
      <c r="AX662">
        <f t="shared" si="265"/>
        <v>0.25662045671934597</v>
      </c>
      <c r="AY662">
        <f t="shared" si="266"/>
        <v>0.33025455906193735</v>
      </c>
      <c r="AZ662">
        <f t="shared" si="267"/>
        <v>0.33025455906193735</v>
      </c>
      <c r="BB662">
        <f t="shared" si="268"/>
        <v>0.37300249865104268</v>
      </c>
      <c r="BD662" t="e">
        <f t="shared" si="269"/>
        <v>#DIV/0!</v>
      </c>
      <c r="BF662">
        <f t="shared" si="270"/>
        <v>1.7803779651617266</v>
      </c>
      <c r="BG662">
        <f t="shared" si="271"/>
        <v>1</v>
      </c>
      <c r="BI662">
        <f t="shared" si="272"/>
        <v>0</v>
      </c>
      <c r="BL662">
        <f t="shared" si="273"/>
        <v>0.37300249865104268</v>
      </c>
      <c r="BM662">
        <f>CD662/U662</f>
        <v>4.447865304745996E-6</v>
      </c>
      <c r="BN662">
        <f>CD662/(U662-K662-J662)</f>
        <v>4.448170549805645E-6</v>
      </c>
      <c r="BP662">
        <f t="shared" si="274"/>
        <v>0.19377580926875176</v>
      </c>
      <c r="BR662">
        <f t="shared" si="275"/>
        <v>0.32717783804840189</v>
      </c>
      <c r="BT662">
        <f t="shared" si="276"/>
        <v>0.23649894937672647</v>
      </c>
      <c r="BU662">
        <f t="shared" si="277"/>
        <v>0.99993137739296833</v>
      </c>
      <c r="BW662">
        <f t="shared" si="278"/>
        <v>0.64636865969124868</v>
      </c>
      <c r="BX662">
        <f t="shared" si="279"/>
        <v>5.7196125958623002E-6</v>
      </c>
      <c r="BY662">
        <f t="shared" si="280"/>
        <v>0.41931403245726584</v>
      </c>
      <c r="CA662">
        <f t="shared" si="281"/>
        <v>2.4536789182547754</v>
      </c>
      <c r="CB662">
        <f t="shared" si="282"/>
        <v>3.0719873340944308</v>
      </c>
      <c r="CD662" s="4">
        <v>15.88</v>
      </c>
    </row>
    <row r="663" spans="1:82" x14ac:dyDescent="0.3">
      <c r="A663" t="s">
        <v>1551</v>
      </c>
      <c r="B663" t="s">
        <v>1552</v>
      </c>
      <c r="C663" t="s">
        <v>151</v>
      </c>
      <c r="D663" t="s">
        <v>44</v>
      </c>
      <c r="E663">
        <v>1839.3</v>
      </c>
      <c r="F663">
        <v>1719.3</v>
      </c>
      <c r="G663">
        <v>32282.1</v>
      </c>
      <c r="H663">
        <v>22</v>
      </c>
      <c r="I663">
        <v>8292.4</v>
      </c>
      <c r="J663">
        <v>2336.6</v>
      </c>
      <c r="L663">
        <v>16.7</v>
      </c>
      <c r="N663">
        <v>3662.4</v>
      </c>
      <c r="O663">
        <v>18630.5</v>
      </c>
      <c r="P663">
        <v>32282.1</v>
      </c>
      <c r="Q663">
        <v>2026</v>
      </c>
      <c r="R663">
        <v>2026</v>
      </c>
      <c r="S663">
        <v>613.79999999999995</v>
      </c>
      <c r="T663">
        <v>4052</v>
      </c>
      <c r="U663">
        <v>9989.2000000000007</v>
      </c>
      <c r="W663">
        <v>2732.9</v>
      </c>
      <c r="AA663">
        <v>23.8</v>
      </c>
      <c r="AB663">
        <v>5847.3</v>
      </c>
      <c r="AD663">
        <v>1904.2</v>
      </c>
      <c r="AE663">
        <v>1468</v>
      </c>
      <c r="AF663">
        <v>885.8</v>
      </c>
      <c r="AH663">
        <v>908</v>
      </c>
      <c r="AI663">
        <v>30</v>
      </c>
      <c r="AJ663">
        <v>891.6</v>
      </c>
      <c r="AK663">
        <v>1983.7</v>
      </c>
      <c r="AL663">
        <v>2541</v>
      </c>
      <c r="AM663">
        <v>1114</v>
      </c>
      <c r="AN663">
        <v>-557.29999999999995</v>
      </c>
      <c r="AO663">
        <f t="shared" si="283"/>
        <v>1419.4977973568282</v>
      </c>
      <c r="AP663">
        <f t="shared" si="284"/>
        <v>-1823.1000000000001</v>
      </c>
      <c r="AQ663">
        <f t="shared" si="285"/>
        <v>32282.1</v>
      </c>
      <c r="AS663">
        <f t="shared" si="260"/>
        <v>28619.699999999997</v>
      </c>
      <c r="AT663">
        <f t="shared" si="261"/>
        <v>9989.2000000000007</v>
      </c>
      <c r="AU663" s="3">
        <f t="shared" si="262"/>
        <v>15870000000</v>
      </c>
      <c r="AV663">
        <f t="shared" si="263"/>
        <v>4.9598626028813313E-2</v>
      </c>
      <c r="AW663">
        <f t="shared" si="264"/>
        <v>5.1293339902235176E-2</v>
      </c>
      <c r="AX663">
        <f t="shared" si="265"/>
        <v>0.10109519110594736</v>
      </c>
      <c r="AY663">
        <f t="shared" si="266"/>
        <v>4.5474117235248017E-2</v>
      </c>
      <c r="AZ663">
        <f t="shared" si="267"/>
        <v>0.10454946870637837</v>
      </c>
      <c r="BB663">
        <f t="shared" si="268"/>
        <v>6.9312396705765611E-2</v>
      </c>
      <c r="BD663">
        <f t="shared" si="269"/>
        <v>0.70513964594086154</v>
      </c>
      <c r="BF663">
        <f t="shared" si="270"/>
        <v>0.56338883107873738</v>
      </c>
      <c r="BG663">
        <f t="shared" si="271"/>
        <v>3.231700236255155</v>
      </c>
      <c r="BI663">
        <f t="shared" si="272"/>
        <v>-24629.5</v>
      </c>
      <c r="BL663">
        <f t="shared" si="273"/>
        <v>6.9312396705765611E-2</v>
      </c>
      <c r="BM663">
        <f>CD663/U663</f>
        <v>1.5887158130781242E-3</v>
      </c>
      <c r="BN663">
        <f>CD663/(U663-K663-J663)</f>
        <v>2.0738049813135402E-3</v>
      </c>
      <c r="BP663">
        <f t="shared" si="274"/>
        <v>0.1514887212901681</v>
      </c>
      <c r="BR663">
        <f t="shared" si="275"/>
        <v>4.9598626028813306E-2</v>
      </c>
      <c r="BT663">
        <f t="shared" si="276"/>
        <v>0.25105604295999862</v>
      </c>
      <c r="BU663">
        <f t="shared" si="277"/>
        <v>0.30943464024955009</v>
      </c>
      <c r="BW663">
        <f t="shared" si="278"/>
        <v>0.27358547231009489</v>
      </c>
      <c r="BX663">
        <f t="shared" si="279"/>
        <v>5.7373973180655988E-4</v>
      </c>
      <c r="BY663">
        <f t="shared" si="280"/>
        <v>-0.31169903858798381</v>
      </c>
      <c r="CA663">
        <f t="shared" si="281"/>
        <v>6.0069899519440799E-3</v>
      </c>
      <c r="CB663">
        <f t="shared" si="282"/>
        <v>0.5022116644823067</v>
      </c>
      <c r="CD663" s="4">
        <v>15.87</v>
      </c>
    </row>
    <row r="664" spans="1:82" x14ac:dyDescent="0.3">
      <c r="A664" t="s">
        <v>1553</v>
      </c>
      <c r="B664" t="s">
        <v>1554</v>
      </c>
      <c r="C664" t="s">
        <v>1555</v>
      </c>
      <c r="D664" t="s">
        <v>44</v>
      </c>
      <c r="E664">
        <v>4895580</v>
      </c>
      <c r="G664">
        <v>161.9</v>
      </c>
      <c r="H664">
        <v>-155728</v>
      </c>
      <c r="J664">
        <v>4788181</v>
      </c>
      <c r="K664">
        <v>209507</v>
      </c>
      <c r="L664">
        <v>5.2</v>
      </c>
      <c r="N664">
        <v>1568187</v>
      </c>
      <c r="O664">
        <v>196447</v>
      </c>
      <c r="P664">
        <v>122.7</v>
      </c>
      <c r="Q664">
        <v>-866761</v>
      </c>
      <c r="R664">
        <v>-3370355</v>
      </c>
      <c r="S664">
        <v>1029140</v>
      </c>
      <c r="T664">
        <v>-4237116</v>
      </c>
      <c r="U664">
        <v>4567303</v>
      </c>
      <c r="W664">
        <v>-779745</v>
      </c>
      <c r="Y664">
        <v>124084</v>
      </c>
      <c r="AA664">
        <v>699450</v>
      </c>
      <c r="AB664">
        <v>11500941</v>
      </c>
      <c r="AD664">
        <v>2832756</v>
      </c>
      <c r="AE664">
        <v>692436</v>
      </c>
      <c r="AF664">
        <v>219454</v>
      </c>
      <c r="AG664">
        <v>-17110</v>
      </c>
      <c r="AI664">
        <v>94094</v>
      </c>
      <c r="AK664">
        <v>1054673</v>
      </c>
      <c r="AL664">
        <v>-121114</v>
      </c>
      <c r="AM664">
        <v>130582</v>
      </c>
      <c r="AN664">
        <v>933559</v>
      </c>
      <c r="AO664" t="e">
        <f t="shared" si="283"/>
        <v>#DIV/0!</v>
      </c>
      <c r="AP664">
        <f t="shared" si="284"/>
        <v>3327393</v>
      </c>
      <c r="AQ664">
        <f t="shared" si="285"/>
        <v>-209345.1</v>
      </c>
      <c r="AS664">
        <f t="shared" si="260"/>
        <v>-1568025.1</v>
      </c>
      <c r="AT664">
        <f t="shared" si="261"/>
        <v>4357796</v>
      </c>
      <c r="AU664" s="3">
        <f t="shared" si="262"/>
        <v>15840000000</v>
      </c>
      <c r="AV664" t="e">
        <f t="shared" si="263"/>
        <v>#DIV/0!</v>
      </c>
      <c r="AW664">
        <f t="shared" si="264"/>
        <v>-0.44159752289679544</v>
      </c>
      <c r="AX664" t="e">
        <f t="shared" si="265"/>
        <v>#DIV/0!</v>
      </c>
      <c r="AY664">
        <f t="shared" si="266"/>
        <v>4276.9363804817785</v>
      </c>
      <c r="AZ664">
        <f t="shared" si="267"/>
        <v>2.097102550978688</v>
      </c>
      <c r="BB664">
        <f t="shared" si="268"/>
        <v>-0.67261231979003389</v>
      </c>
      <c r="BD664" t="e">
        <f t="shared" si="269"/>
        <v>#DIV/0!</v>
      </c>
      <c r="BF664">
        <f t="shared" si="270"/>
        <v>-9.2899361873990305</v>
      </c>
      <c r="BG664">
        <f t="shared" si="271"/>
        <v>3.5447615365129053E-5</v>
      </c>
      <c r="BI664">
        <f t="shared" si="272"/>
        <v>-221039.9</v>
      </c>
      <c r="BL664">
        <f t="shared" si="273"/>
        <v>-0.67261231979003389</v>
      </c>
      <c r="BM664">
        <f>CD664/U664</f>
        <v>3.4681298788365912E-6</v>
      </c>
      <c r="BN664">
        <f>CD664/(U664-K664-J664)</f>
        <v>-3.6804256653926134E-5</v>
      </c>
      <c r="BP664">
        <f t="shared" si="274"/>
        <v>1.9081395165839038E-2</v>
      </c>
      <c r="BR664" t="e">
        <f t="shared" si="275"/>
        <v>#DIV/0!</v>
      </c>
      <c r="BT664">
        <f t="shared" si="276"/>
        <v>6.0206899591955125E-2</v>
      </c>
      <c r="BU664">
        <f t="shared" si="277"/>
        <v>26916.590487955527</v>
      </c>
      <c r="BW664">
        <f t="shared" si="278"/>
        <v>-0.17072329118519178</v>
      </c>
      <c r="BX664">
        <f t="shared" si="279"/>
        <v>1.3772837731073313E-5</v>
      </c>
      <c r="BY664">
        <f t="shared" si="280"/>
        <v>0.28931511967662599</v>
      </c>
      <c r="CA664">
        <f t="shared" si="281"/>
        <v>-9.9304483457648862E-2</v>
      </c>
      <c r="CB664">
        <f t="shared" si="282"/>
        <v>3.1218088148926117</v>
      </c>
      <c r="CD664" s="4">
        <v>15.84</v>
      </c>
    </row>
    <row r="665" spans="1:82" x14ac:dyDescent="0.3">
      <c r="A665" t="s">
        <v>1556</v>
      </c>
      <c r="B665" t="s">
        <v>1557</v>
      </c>
      <c r="C665" t="s">
        <v>349</v>
      </c>
      <c r="D665" t="s">
        <v>110</v>
      </c>
      <c r="E665">
        <v>598</v>
      </c>
      <c r="F665">
        <v>6532</v>
      </c>
      <c r="G665">
        <v>104590</v>
      </c>
      <c r="H665">
        <v>2071</v>
      </c>
      <c r="I665">
        <v>341</v>
      </c>
      <c r="J665">
        <v>16</v>
      </c>
      <c r="K665">
        <v>14521</v>
      </c>
      <c r="L665">
        <v>15</v>
      </c>
      <c r="M665">
        <v>12</v>
      </c>
      <c r="N665">
        <v>6304</v>
      </c>
      <c r="O665">
        <v>2532</v>
      </c>
      <c r="P665">
        <v>74737</v>
      </c>
      <c r="S665">
        <v>2154</v>
      </c>
      <c r="T665">
        <v>28842</v>
      </c>
      <c r="U665">
        <v>2024</v>
      </c>
      <c r="V665">
        <v>341</v>
      </c>
      <c r="X665">
        <v>7</v>
      </c>
      <c r="Y665">
        <v>341</v>
      </c>
      <c r="Z665">
        <v>1025</v>
      </c>
      <c r="AA665">
        <v>-1335</v>
      </c>
      <c r="AB665">
        <v>21039</v>
      </c>
      <c r="AE665">
        <v>341</v>
      </c>
      <c r="AF665">
        <v>1683</v>
      </c>
      <c r="AG665">
        <v>341</v>
      </c>
      <c r="AH665">
        <v>1953</v>
      </c>
      <c r="AI665">
        <v>-270</v>
      </c>
      <c r="AJ665">
        <v>1944</v>
      </c>
      <c r="AK665">
        <v>4653</v>
      </c>
      <c r="AL665">
        <v>-487</v>
      </c>
      <c r="AM665">
        <v>3644</v>
      </c>
      <c r="AN665">
        <v>4166</v>
      </c>
      <c r="AO665">
        <f t="shared" si="283"/>
        <v>388.14285714285717</v>
      </c>
      <c r="AP665">
        <f t="shared" si="284"/>
        <v>-5706</v>
      </c>
      <c r="AQ665">
        <f t="shared" si="285"/>
        <v>90069</v>
      </c>
      <c r="AS665">
        <f t="shared" si="260"/>
        <v>98286</v>
      </c>
      <c r="AT665">
        <f t="shared" si="261"/>
        <v>-12497</v>
      </c>
      <c r="AU665" s="3">
        <f t="shared" si="262"/>
        <v>15800000000</v>
      </c>
      <c r="AV665">
        <f t="shared" si="263"/>
        <v>3.9491164269871313E-3</v>
      </c>
      <c r="AW665">
        <f t="shared" si="264"/>
        <v>3.4694666585271556E-3</v>
      </c>
      <c r="AX665">
        <f t="shared" si="265"/>
        <v>1.2575094185928113E-2</v>
      </c>
      <c r="AY665">
        <f t="shared" si="266"/>
        <v>3.2603499378525674E-3</v>
      </c>
      <c r="AZ665">
        <f t="shared" si="267"/>
        <v>1.1047754811119031E-2</v>
      </c>
      <c r="BB665">
        <f t="shared" si="268"/>
        <v>4.7341432146999575E-2</v>
      </c>
      <c r="BD665">
        <f t="shared" si="269"/>
        <v>61.697947214076244</v>
      </c>
      <c r="BF665">
        <f t="shared" si="270"/>
        <v>-4.9156542056074768</v>
      </c>
      <c r="BG665">
        <f t="shared" si="271"/>
        <v>51.67490118577075</v>
      </c>
      <c r="BI665">
        <f t="shared" si="272"/>
        <v>-102589</v>
      </c>
      <c r="BL665">
        <f t="shared" si="273"/>
        <v>4.7341432146999575E-2</v>
      </c>
      <c r="BM665">
        <f>CD665/U665</f>
        <v>7.8063241106719368E-3</v>
      </c>
      <c r="BN665">
        <f>CD665/(U665-K665-J665)</f>
        <v>-1.262686805722049E-3</v>
      </c>
      <c r="BP665">
        <f t="shared" si="274"/>
        <v>7.9994296306858698E-2</v>
      </c>
      <c r="BR665">
        <f t="shared" si="275"/>
        <v>3.9491164269871313E-3</v>
      </c>
      <c r="BT665">
        <f t="shared" si="276"/>
        <v>1.6207994676553067E-2</v>
      </c>
      <c r="BU665">
        <f t="shared" si="277"/>
        <v>-0.11955253848360264</v>
      </c>
      <c r="BW665">
        <f t="shared" si="278"/>
        <v>0</v>
      </c>
      <c r="BX665">
        <f t="shared" si="279"/>
        <v>2.5043281425783664E-4</v>
      </c>
      <c r="BY665">
        <f t="shared" si="280"/>
        <v>-0.27120619055787859</v>
      </c>
      <c r="CA665">
        <f t="shared" si="281"/>
        <v>0.32852157360406092</v>
      </c>
      <c r="CB665">
        <f t="shared" si="282"/>
        <v>9.2956852791878167E-2</v>
      </c>
      <c r="CD665" s="4">
        <v>15.8</v>
      </c>
    </row>
    <row r="666" spans="1:82" x14ac:dyDescent="0.3">
      <c r="A666" t="s">
        <v>1558</v>
      </c>
      <c r="B666" t="s">
        <v>1559</v>
      </c>
      <c r="C666" t="s">
        <v>241</v>
      </c>
      <c r="D666" t="s">
        <v>44</v>
      </c>
      <c r="G666">
        <v>95372</v>
      </c>
      <c r="H666">
        <v>161</v>
      </c>
      <c r="I666">
        <v>173</v>
      </c>
      <c r="J666">
        <v>5271</v>
      </c>
      <c r="K666">
        <v>5976</v>
      </c>
      <c r="L666">
        <v>362</v>
      </c>
      <c r="P666">
        <v>86840</v>
      </c>
      <c r="S666">
        <v>3249</v>
      </c>
      <c r="U666">
        <v>8532</v>
      </c>
      <c r="V666">
        <v>2152</v>
      </c>
      <c r="W666">
        <v>5982</v>
      </c>
      <c r="Y666">
        <v>273</v>
      </c>
      <c r="AB666">
        <v>13681</v>
      </c>
      <c r="AD666">
        <v>3014</v>
      </c>
      <c r="AE666">
        <v>10</v>
      </c>
      <c r="AF666">
        <v>405</v>
      </c>
      <c r="AH666">
        <v>1742</v>
      </c>
      <c r="AI666">
        <v>367</v>
      </c>
      <c r="AJ666">
        <v>1458</v>
      </c>
      <c r="AK666">
        <v>6815</v>
      </c>
      <c r="AM666">
        <v>739</v>
      </c>
      <c r="AO666">
        <f t="shared" si="283"/>
        <v>7.893226176808267</v>
      </c>
      <c r="AP666">
        <f t="shared" si="284"/>
        <v>0</v>
      </c>
      <c r="AQ666">
        <f t="shared" si="285"/>
        <v>89396</v>
      </c>
      <c r="AS666">
        <f t="shared" si="260"/>
        <v>95372</v>
      </c>
      <c r="AT666">
        <f t="shared" si="261"/>
        <v>2556</v>
      </c>
      <c r="AU666" s="3">
        <f t="shared" si="262"/>
        <v>15740000000</v>
      </c>
      <c r="AV666">
        <f t="shared" si="263"/>
        <v>8.2762510766349318E-5</v>
      </c>
      <c r="AW666">
        <f t="shared" si="264"/>
        <v>1.0485257727634945E-4</v>
      </c>
      <c r="AX666">
        <f t="shared" si="265"/>
        <v>9.2513199446885453E-4</v>
      </c>
      <c r="AY666">
        <f t="shared" si="266"/>
        <v>1.0485257727634945E-4</v>
      </c>
      <c r="AZ666">
        <f t="shared" si="267"/>
        <v>1.1720581340834506E-3</v>
      </c>
      <c r="BB666">
        <f t="shared" si="268"/>
        <v>7.1457031413832153E-2</v>
      </c>
      <c r="BD666">
        <f t="shared" si="269"/>
        <v>79.080924855491332</v>
      </c>
      <c r="BF666">
        <f t="shared" si="270"/>
        <v>1.6034927332395688</v>
      </c>
      <c r="BG666">
        <f t="shared" si="271"/>
        <v>11.178152836380685</v>
      </c>
      <c r="BI666">
        <f t="shared" si="272"/>
        <v>-92111</v>
      </c>
      <c r="BL666">
        <f t="shared" si="273"/>
        <v>7.1457031413832153E-2</v>
      </c>
      <c r="BM666">
        <f>CD666/U666</f>
        <v>1.8448195030473511E-3</v>
      </c>
      <c r="BN666">
        <f>CD666/(U666-K666-J666)</f>
        <v>-5.7974217311233889E-3</v>
      </c>
      <c r="BP666">
        <f t="shared" si="274"/>
        <v>2.96030991886558E-2</v>
      </c>
      <c r="BR666">
        <f t="shared" si="275"/>
        <v>8.2762510766349318E-5</v>
      </c>
      <c r="BT666">
        <f t="shared" si="276"/>
        <v>7.3094072070755062E-4</v>
      </c>
      <c r="BU666">
        <f t="shared" si="277"/>
        <v>2.6800318751834921E-2</v>
      </c>
      <c r="BW666">
        <f t="shared" si="278"/>
        <v>0.70112517580872014</v>
      </c>
      <c r="BX666" t="e">
        <f t="shared" si="279"/>
        <v>#DIV/0!</v>
      </c>
      <c r="BY666" t="e">
        <f t="shared" si="280"/>
        <v>#DIV/0!</v>
      </c>
      <c r="CA666" t="e">
        <f t="shared" si="281"/>
        <v>#DIV/0!</v>
      </c>
      <c r="CB666" t="e">
        <f t="shared" si="282"/>
        <v>#DIV/0!</v>
      </c>
      <c r="CD666" s="4">
        <v>15.74</v>
      </c>
    </row>
    <row r="667" spans="1:82" x14ac:dyDescent="0.3">
      <c r="A667" t="s">
        <v>1560</v>
      </c>
      <c r="B667" t="s">
        <v>1561</v>
      </c>
      <c r="C667" t="s">
        <v>92</v>
      </c>
      <c r="D667" t="s">
        <v>44</v>
      </c>
      <c r="E667">
        <v>4699</v>
      </c>
      <c r="F667">
        <v>562</v>
      </c>
      <c r="G667">
        <v>23458</v>
      </c>
      <c r="H667">
        <v>1573</v>
      </c>
      <c r="J667">
        <v>5024</v>
      </c>
      <c r="K667">
        <v>11</v>
      </c>
      <c r="L667">
        <v>285</v>
      </c>
      <c r="M667">
        <v>45</v>
      </c>
      <c r="N667">
        <v>6090</v>
      </c>
      <c r="O667">
        <v>6419</v>
      </c>
      <c r="P667">
        <v>14373</v>
      </c>
      <c r="R667">
        <v>7843</v>
      </c>
      <c r="S667">
        <v>2870</v>
      </c>
      <c r="T667">
        <v>8352</v>
      </c>
      <c r="U667">
        <v>23458</v>
      </c>
      <c r="W667">
        <v>7002</v>
      </c>
      <c r="Y667">
        <v>2</v>
      </c>
      <c r="AA667">
        <v>1174</v>
      </c>
      <c r="AB667">
        <v>19713</v>
      </c>
      <c r="AC667">
        <v>16002</v>
      </c>
      <c r="AD667">
        <v>3711</v>
      </c>
      <c r="AE667">
        <v>1842</v>
      </c>
      <c r="AF667">
        <v>1810</v>
      </c>
      <c r="AG667">
        <v>4</v>
      </c>
      <c r="AH667">
        <v>2151</v>
      </c>
      <c r="AI667">
        <v>223</v>
      </c>
      <c r="AJ667">
        <v>1274</v>
      </c>
      <c r="AK667">
        <v>2446</v>
      </c>
      <c r="AL667">
        <v>830</v>
      </c>
      <c r="AM667">
        <v>211</v>
      </c>
      <c r="AN667">
        <v>1616</v>
      </c>
      <c r="AO667">
        <f t="shared" si="283"/>
        <v>1651.0348675034868</v>
      </c>
      <c r="AP667">
        <f t="shared" si="284"/>
        <v>-1391</v>
      </c>
      <c r="AQ667">
        <f t="shared" si="285"/>
        <v>23447</v>
      </c>
      <c r="AS667">
        <f t="shared" si="260"/>
        <v>17368</v>
      </c>
      <c r="AT667">
        <f t="shared" si="261"/>
        <v>23447</v>
      </c>
      <c r="AU667" s="3">
        <f t="shared" si="262"/>
        <v>15720000000</v>
      </c>
      <c r="AV667">
        <f t="shared" si="263"/>
        <v>9.5061887811117393E-2</v>
      </c>
      <c r="AW667">
        <f t="shared" si="264"/>
        <v>0.10605711653615846</v>
      </c>
      <c r="AX667">
        <f t="shared" si="265"/>
        <v>5.1903013753646234E-2</v>
      </c>
      <c r="AY667">
        <f t="shared" si="266"/>
        <v>7.8523318270952339E-2</v>
      </c>
      <c r="AZ667">
        <f t="shared" si="267"/>
        <v>5.7906318767683117E-2</v>
      </c>
      <c r="BB667">
        <f t="shared" si="268"/>
        <v>0.14083371718102258</v>
      </c>
      <c r="BD667" t="e">
        <f t="shared" si="269"/>
        <v>#DIV/0!</v>
      </c>
      <c r="BF667">
        <f t="shared" si="270"/>
        <v>0.78192059021855542</v>
      </c>
      <c r="BG667">
        <f t="shared" si="271"/>
        <v>1</v>
      </c>
      <c r="BI667">
        <f t="shared" si="272"/>
        <v>-5024</v>
      </c>
      <c r="BL667">
        <f t="shared" si="273"/>
        <v>0.14083371718102258</v>
      </c>
      <c r="BM667">
        <f>CD667/U667</f>
        <v>6.7013385625373009E-4</v>
      </c>
      <c r="BN667">
        <f>CD667/(U667-K667-J667)</f>
        <v>8.5328122455626118E-4</v>
      </c>
      <c r="BP667">
        <f t="shared" si="274"/>
        <v>9.1817582306092424E-2</v>
      </c>
      <c r="BR667">
        <f t="shared" si="275"/>
        <v>9.5061887811117379E-2</v>
      </c>
      <c r="BT667">
        <f t="shared" si="276"/>
        <v>9.3440876578907317E-2</v>
      </c>
      <c r="BU667">
        <f t="shared" si="277"/>
        <v>0.99953107681814302</v>
      </c>
      <c r="BW667">
        <f t="shared" si="278"/>
        <v>0.29849091994202404</v>
      </c>
      <c r="BX667">
        <f t="shared" si="279"/>
        <v>5.6491485906612598E-4</v>
      </c>
      <c r="BY667">
        <f t="shared" si="280"/>
        <v>-7.0523806441816092E-2</v>
      </c>
      <c r="CA667">
        <f t="shared" si="281"/>
        <v>0.25829228243021346</v>
      </c>
      <c r="CB667">
        <f t="shared" si="282"/>
        <v>0.76420361247947455</v>
      </c>
      <c r="CD667" s="4">
        <v>15.72</v>
      </c>
    </row>
    <row r="668" spans="1:82" x14ac:dyDescent="0.3">
      <c r="A668" t="s">
        <v>1562</v>
      </c>
      <c r="B668" t="s">
        <v>1563</v>
      </c>
      <c r="C668" t="s">
        <v>95</v>
      </c>
      <c r="D668" t="s">
        <v>44</v>
      </c>
      <c r="E668">
        <v>4906757</v>
      </c>
      <c r="G668">
        <v>7936348</v>
      </c>
      <c r="H668">
        <v>1046534</v>
      </c>
      <c r="I668">
        <v>489088</v>
      </c>
      <c r="J668">
        <v>1689785</v>
      </c>
      <c r="K668">
        <v>86363</v>
      </c>
      <c r="L668">
        <v>94005</v>
      </c>
      <c r="N668">
        <v>1243548</v>
      </c>
      <c r="P668">
        <v>5485587</v>
      </c>
      <c r="R668">
        <v>2</v>
      </c>
      <c r="S668">
        <v>100728</v>
      </c>
      <c r="T668">
        <v>2315409</v>
      </c>
      <c r="U668">
        <v>7936348</v>
      </c>
      <c r="V668">
        <v>460620</v>
      </c>
      <c r="W668">
        <v>12735461</v>
      </c>
      <c r="Y668">
        <v>2</v>
      </c>
      <c r="AA668">
        <v>2694</v>
      </c>
      <c r="AB668">
        <v>5361398</v>
      </c>
      <c r="AC668">
        <v>2474237</v>
      </c>
      <c r="AD668">
        <v>2887161</v>
      </c>
      <c r="AF668">
        <v>24686</v>
      </c>
      <c r="AG668">
        <v>1691683</v>
      </c>
      <c r="AH668">
        <v>-672226</v>
      </c>
      <c r="AI668">
        <v>25630</v>
      </c>
      <c r="AK668">
        <v>413480</v>
      </c>
      <c r="AL668">
        <v>-194826</v>
      </c>
      <c r="AM668">
        <v>154459</v>
      </c>
      <c r="AN668">
        <v>218654</v>
      </c>
      <c r="AO668">
        <f t="shared" si="283"/>
        <v>0</v>
      </c>
      <c r="AP668">
        <f t="shared" si="284"/>
        <v>3663209</v>
      </c>
      <c r="AQ668">
        <f t="shared" si="285"/>
        <v>7849985</v>
      </c>
      <c r="AS668">
        <f t="shared" si="260"/>
        <v>6692800</v>
      </c>
      <c r="AT668">
        <f t="shared" si="261"/>
        <v>7849985</v>
      </c>
      <c r="AU668" s="3">
        <f t="shared" si="262"/>
        <v>15680000000</v>
      </c>
      <c r="AV668">
        <f t="shared" si="263"/>
        <v>0</v>
      </c>
      <c r="AW668">
        <f t="shared" si="264"/>
        <v>0</v>
      </c>
      <c r="AX668">
        <f t="shared" si="265"/>
        <v>0</v>
      </c>
      <c r="AY668">
        <f t="shared" si="266"/>
        <v>0</v>
      </c>
      <c r="AZ668">
        <f t="shared" si="267"/>
        <v>0</v>
      </c>
      <c r="BB668">
        <f t="shared" si="268"/>
        <v>6.1779823093473581E-2</v>
      </c>
      <c r="BD668">
        <f t="shared" si="269"/>
        <v>10.962031372677309</v>
      </c>
      <c r="BF668">
        <f t="shared" si="270"/>
        <v>0.80106926814807911</v>
      </c>
      <c r="BG668">
        <f t="shared" si="271"/>
        <v>1</v>
      </c>
      <c r="BI668">
        <f t="shared" si="272"/>
        <v>-1689785</v>
      </c>
      <c r="BL668">
        <f t="shared" si="273"/>
        <v>6.1779823093473581E-2</v>
      </c>
      <c r="BM668">
        <f>CD668/U668</f>
        <v>1.975719814705706E-6</v>
      </c>
      <c r="BN668">
        <f>CD668/(U668-K668-J668)</f>
        <v>2.5453719035096263E-6</v>
      </c>
      <c r="BP668">
        <f t="shared" si="274"/>
        <v>4.6043960922132624E-3</v>
      </c>
      <c r="BR668">
        <f t="shared" si="275"/>
        <v>0</v>
      </c>
      <c r="BT668">
        <f t="shared" si="276"/>
        <v>0</v>
      </c>
      <c r="BU668">
        <f t="shared" si="277"/>
        <v>0.9891180427067966</v>
      </c>
      <c r="BW668">
        <f t="shared" si="278"/>
        <v>1.604700423922943</v>
      </c>
      <c r="BX668">
        <f t="shared" si="279"/>
        <v>1.9392948028863045E-4</v>
      </c>
      <c r="BY668">
        <f t="shared" si="280"/>
        <v>0.68325704336296189</v>
      </c>
      <c r="CA668">
        <f t="shared" si="281"/>
        <v>0.84157105314792835</v>
      </c>
      <c r="CB668">
        <f t="shared" si="282"/>
        <v>3.9457720972572026</v>
      </c>
      <c r="CD668" s="4">
        <v>15.68</v>
      </c>
    </row>
    <row r="669" spans="1:82" x14ac:dyDescent="0.3">
      <c r="A669" t="s">
        <v>1564</v>
      </c>
      <c r="B669" t="s">
        <v>1565</v>
      </c>
      <c r="C669" t="s">
        <v>164</v>
      </c>
      <c r="D669" t="s">
        <v>44</v>
      </c>
      <c r="E669">
        <v>675520</v>
      </c>
      <c r="G669">
        <v>3640699</v>
      </c>
      <c r="H669">
        <v>265159</v>
      </c>
      <c r="I669">
        <v>895189</v>
      </c>
      <c r="J669">
        <v>381750</v>
      </c>
      <c r="K669">
        <v>208094</v>
      </c>
      <c r="L669">
        <v>30901</v>
      </c>
      <c r="M669">
        <v>343329</v>
      </c>
      <c r="N669">
        <v>679968</v>
      </c>
      <c r="O669">
        <v>38259</v>
      </c>
      <c r="P669">
        <v>2318806</v>
      </c>
      <c r="R669">
        <v>4259</v>
      </c>
      <c r="S669">
        <v>213414</v>
      </c>
      <c r="T669">
        <v>4259</v>
      </c>
      <c r="U669">
        <v>3640699</v>
      </c>
      <c r="W669">
        <v>513654</v>
      </c>
      <c r="AB669">
        <v>7719290</v>
      </c>
      <c r="AC669">
        <v>4777799</v>
      </c>
      <c r="AD669">
        <v>2941491</v>
      </c>
      <c r="AE669">
        <v>504497</v>
      </c>
      <c r="AF669">
        <v>380601</v>
      </c>
      <c r="AH669">
        <v>506698</v>
      </c>
      <c r="AI669">
        <v>126097</v>
      </c>
      <c r="AJ669">
        <v>380601</v>
      </c>
      <c r="AK669">
        <v>645214</v>
      </c>
      <c r="AL669">
        <v>230375</v>
      </c>
      <c r="AM669">
        <v>140164</v>
      </c>
      <c r="AN669">
        <v>414839</v>
      </c>
      <c r="AO669">
        <f t="shared" si="283"/>
        <v>378947.74144954194</v>
      </c>
      <c r="AP669">
        <f t="shared" si="284"/>
        <v>-4448</v>
      </c>
      <c r="AQ669">
        <f t="shared" si="285"/>
        <v>3432605</v>
      </c>
      <c r="AS669">
        <f t="shared" si="260"/>
        <v>2960731</v>
      </c>
      <c r="AT669">
        <f t="shared" si="261"/>
        <v>3432605</v>
      </c>
      <c r="AU669" s="3">
        <f t="shared" si="262"/>
        <v>15650000000</v>
      </c>
      <c r="AV669">
        <f t="shared" si="263"/>
        <v>0.12799127696826965</v>
      </c>
      <c r="AW669">
        <f t="shared" si="264"/>
        <v>0.17039609474822265</v>
      </c>
      <c r="AX669">
        <f t="shared" si="265"/>
        <v>0.10396491302493525</v>
      </c>
      <c r="AY669">
        <f t="shared" si="266"/>
        <v>0.13857146663319325</v>
      </c>
      <c r="AZ669">
        <f t="shared" si="267"/>
        <v>0.13840955094681476</v>
      </c>
      <c r="BB669">
        <f t="shared" si="268"/>
        <v>0.21792388433802329</v>
      </c>
      <c r="BD669">
        <f t="shared" si="269"/>
        <v>8.6230840638122235</v>
      </c>
      <c r="BF669">
        <f t="shared" si="270"/>
        <v>2.6034792697445859</v>
      </c>
      <c r="BG669">
        <f t="shared" si="271"/>
        <v>1</v>
      </c>
      <c r="BI669">
        <f t="shared" si="272"/>
        <v>-381750</v>
      </c>
      <c r="BL669">
        <f t="shared" si="273"/>
        <v>0.21792388433802329</v>
      </c>
      <c r="BM669">
        <f>CD669/U669</f>
        <v>4.298625071723864E-6</v>
      </c>
      <c r="BN669">
        <f>CD669/(U669-K669-J669)</f>
        <v>5.1297095404403026E-6</v>
      </c>
      <c r="BP669">
        <f t="shared" si="274"/>
        <v>4.9305182212353728E-2</v>
      </c>
      <c r="BR669">
        <f t="shared" si="275"/>
        <v>0.12799127696826965</v>
      </c>
      <c r="BT669">
        <f t="shared" si="276"/>
        <v>6.5355362993228652E-2</v>
      </c>
      <c r="BU669">
        <f t="shared" si="277"/>
        <v>0.94284229484502835</v>
      </c>
      <c r="BW669">
        <f t="shared" si="278"/>
        <v>0.14108664297707665</v>
      </c>
      <c r="BX669">
        <f t="shared" si="279"/>
        <v>2.3081842228442601E-6</v>
      </c>
      <c r="BY669">
        <f t="shared" si="280"/>
        <v>-5.7615550922862733E-4</v>
      </c>
      <c r="CA669">
        <f t="shared" si="281"/>
        <v>0.38995805684973411</v>
      </c>
      <c r="CB669">
        <f t="shared" si="282"/>
        <v>0.48853916654901408</v>
      </c>
      <c r="CD669" s="4">
        <v>15.65</v>
      </c>
    </row>
    <row r="670" spans="1:82" x14ac:dyDescent="0.3">
      <c r="A670" t="s">
        <v>1566</v>
      </c>
      <c r="B670" t="s">
        <v>1567</v>
      </c>
      <c r="C670" t="s">
        <v>92</v>
      </c>
      <c r="D670" t="s">
        <v>44</v>
      </c>
      <c r="E670">
        <v>1505</v>
      </c>
      <c r="F670">
        <v>6206</v>
      </c>
      <c r="G670">
        <v>7712</v>
      </c>
      <c r="H670">
        <v>246</v>
      </c>
      <c r="I670">
        <v>3402</v>
      </c>
      <c r="J670">
        <v>1461</v>
      </c>
      <c r="K670">
        <v>80</v>
      </c>
      <c r="L670">
        <v>47</v>
      </c>
      <c r="N670">
        <v>1420</v>
      </c>
      <c r="O670">
        <v>4690</v>
      </c>
      <c r="P670">
        <v>7712</v>
      </c>
      <c r="R670">
        <v>3325</v>
      </c>
      <c r="S670">
        <v>477</v>
      </c>
      <c r="T670">
        <v>3493</v>
      </c>
      <c r="U670">
        <v>1601</v>
      </c>
      <c r="W670">
        <v>572</v>
      </c>
      <c r="AA670">
        <v>246</v>
      </c>
      <c r="AB670">
        <v>8072</v>
      </c>
      <c r="AE670">
        <v>660</v>
      </c>
      <c r="AF670">
        <v>387</v>
      </c>
      <c r="AH670">
        <v>473</v>
      </c>
      <c r="AI670">
        <v>86</v>
      </c>
      <c r="AJ670">
        <v>359</v>
      </c>
      <c r="AK670">
        <v>808</v>
      </c>
      <c r="AL670">
        <v>789</v>
      </c>
      <c r="AM670">
        <v>490</v>
      </c>
      <c r="AN670">
        <v>19</v>
      </c>
      <c r="AO670">
        <f t="shared" si="283"/>
        <v>540</v>
      </c>
      <c r="AP670">
        <f t="shared" si="284"/>
        <v>85</v>
      </c>
      <c r="AQ670">
        <f t="shared" si="285"/>
        <v>7632</v>
      </c>
      <c r="AS670">
        <f t="shared" si="260"/>
        <v>6292</v>
      </c>
      <c r="AT670">
        <f t="shared" si="261"/>
        <v>1521</v>
      </c>
      <c r="AU670" s="3">
        <f t="shared" si="262"/>
        <v>15610000000</v>
      </c>
      <c r="AV670">
        <f t="shared" si="263"/>
        <v>8.5823267641449458E-2</v>
      </c>
      <c r="AW670">
        <f t="shared" si="264"/>
        <v>0.1048951048951049</v>
      </c>
      <c r="AX670">
        <f t="shared" si="265"/>
        <v>0.10600706713780919</v>
      </c>
      <c r="AY670">
        <f t="shared" si="266"/>
        <v>8.5580912863070541E-2</v>
      </c>
      <c r="AZ670">
        <f t="shared" si="267"/>
        <v>0.12956419316843346</v>
      </c>
      <c r="BB670">
        <f t="shared" si="268"/>
        <v>0.12841703750794659</v>
      </c>
      <c r="BD670">
        <f t="shared" si="269"/>
        <v>2.3727219282774836</v>
      </c>
      <c r="BF670">
        <f t="shared" si="270"/>
        <v>2.3023388476896747</v>
      </c>
      <c r="BG670">
        <f t="shared" si="271"/>
        <v>4.8169893816364775</v>
      </c>
      <c r="BI670">
        <f t="shared" si="272"/>
        <v>-7572</v>
      </c>
      <c r="BL670">
        <f t="shared" si="273"/>
        <v>0.12841703750794659</v>
      </c>
      <c r="BM670">
        <f>CD670/U670</f>
        <v>9.7501561524047462E-3</v>
      </c>
      <c r="BN670">
        <f>CD670/(U670-K670-J670)</f>
        <v>0.26016666666666666</v>
      </c>
      <c r="BP670">
        <f t="shared" si="274"/>
        <v>4.7943508424182359E-2</v>
      </c>
      <c r="BR670">
        <f t="shared" si="275"/>
        <v>8.5823267641449472E-2</v>
      </c>
      <c r="BT670">
        <f t="shared" si="276"/>
        <v>8.1764122893954405E-2</v>
      </c>
      <c r="BU670">
        <f t="shared" si="277"/>
        <v>0.19722510373443983</v>
      </c>
      <c r="BW670">
        <f t="shared" si="278"/>
        <v>0.35727670206121176</v>
      </c>
      <c r="BX670">
        <f t="shared" si="279"/>
        <v>3.1863012701532191E-3</v>
      </c>
      <c r="BY670">
        <f t="shared" si="280"/>
        <v>1.0661528636636469E-2</v>
      </c>
      <c r="CA670">
        <f t="shared" si="281"/>
        <v>0.1732394366197183</v>
      </c>
      <c r="CB670">
        <f t="shared" si="282"/>
        <v>1.0598591549295775</v>
      </c>
      <c r="CD670" s="4">
        <v>15.61</v>
      </c>
    </row>
    <row r="671" spans="1:82" x14ac:dyDescent="0.3">
      <c r="A671" t="s">
        <v>1568</v>
      </c>
      <c r="B671" t="s">
        <v>1569</v>
      </c>
      <c r="C671" t="s">
        <v>185</v>
      </c>
      <c r="D671" t="s">
        <v>44</v>
      </c>
      <c r="E671">
        <v>1184</v>
      </c>
      <c r="F671">
        <v>9930</v>
      </c>
      <c r="G671">
        <v>22714</v>
      </c>
      <c r="H671">
        <v>81</v>
      </c>
      <c r="I671">
        <v>18701</v>
      </c>
      <c r="L671">
        <v>76</v>
      </c>
      <c r="N671">
        <v>2715</v>
      </c>
      <c r="O671">
        <v>3933</v>
      </c>
      <c r="P671">
        <v>22714</v>
      </c>
      <c r="R671">
        <v>3370</v>
      </c>
      <c r="S671">
        <v>532</v>
      </c>
      <c r="T671">
        <v>3370</v>
      </c>
      <c r="U671">
        <v>22714</v>
      </c>
      <c r="W671">
        <v>3954</v>
      </c>
      <c r="Y671">
        <v>3</v>
      </c>
      <c r="AA671">
        <v>1</v>
      </c>
      <c r="AB671">
        <v>3981</v>
      </c>
      <c r="AE671">
        <v>-57</v>
      </c>
      <c r="AF671">
        <v>61</v>
      </c>
      <c r="AH671">
        <v>-131</v>
      </c>
      <c r="AI671">
        <v>83</v>
      </c>
      <c r="AK671">
        <v>1167</v>
      </c>
      <c r="AL671">
        <v>224</v>
      </c>
      <c r="AM671">
        <v>772</v>
      </c>
      <c r="AN671">
        <v>943</v>
      </c>
      <c r="AO671">
        <f t="shared" si="283"/>
        <v>-93.114503816793885</v>
      </c>
      <c r="AP671">
        <f t="shared" si="284"/>
        <v>-1531</v>
      </c>
      <c r="AQ671">
        <f t="shared" si="285"/>
        <v>22714</v>
      </c>
      <c r="AS671">
        <f t="shared" si="260"/>
        <v>19999</v>
      </c>
      <c r="AT671">
        <f t="shared" si="261"/>
        <v>22714</v>
      </c>
      <c r="AU671" s="3">
        <f t="shared" si="262"/>
        <v>15610000000</v>
      </c>
      <c r="AV671">
        <f t="shared" si="263"/>
        <v>-4.655957988739131E-3</v>
      </c>
      <c r="AW671">
        <f t="shared" si="264"/>
        <v>-2.8501425071253564E-3</v>
      </c>
      <c r="AX671">
        <f t="shared" si="265"/>
        <v>-3.5697938896179222E-3</v>
      </c>
      <c r="AY671">
        <f t="shared" si="266"/>
        <v>-2.5094655278682749E-3</v>
      </c>
      <c r="AZ671">
        <f t="shared" si="267"/>
        <v>-2.1852476614016257E-3</v>
      </c>
      <c r="BB671">
        <f t="shared" si="268"/>
        <v>5.8352917645882296E-2</v>
      </c>
      <c r="BD671">
        <f t="shared" si="269"/>
        <v>0.21287631677450403</v>
      </c>
      <c r="BF671">
        <f t="shared" si="270"/>
        <v>0.1703538876289101</v>
      </c>
      <c r="BG671">
        <f t="shared" si="271"/>
        <v>1</v>
      </c>
      <c r="BI671">
        <f t="shared" si="272"/>
        <v>0</v>
      </c>
      <c r="BL671">
        <f t="shared" si="273"/>
        <v>5.8352917645882296E-2</v>
      </c>
      <c r="BM671">
        <f>CD671/U671</f>
        <v>6.8724134894778549E-4</v>
      </c>
      <c r="BN671">
        <f>CD671/(U671-K671-J671)</f>
        <v>6.8724134894778549E-4</v>
      </c>
      <c r="BP671">
        <f t="shared" si="274"/>
        <v>1.5322783220296407E-2</v>
      </c>
      <c r="BR671">
        <f t="shared" si="275"/>
        <v>-4.6559579887391319E-3</v>
      </c>
      <c r="BT671">
        <f t="shared" si="276"/>
        <v>-1.4318010550113038E-2</v>
      </c>
      <c r="BU671">
        <f t="shared" si="277"/>
        <v>1</v>
      </c>
      <c r="BW671">
        <f t="shared" si="278"/>
        <v>0.17407766135423086</v>
      </c>
      <c r="BX671">
        <f t="shared" si="279"/>
        <v>7.6381970232164966E-3</v>
      </c>
      <c r="BY671">
        <f t="shared" si="280"/>
        <v>-0.38446719523630429</v>
      </c>
      <c r="CA671">
        <f t="shared" si="281"/>
        <v>2.9834254143646408E-2</v>
      </c>
      <c r="CB671">
        <f t="shared" si="282"/>
        <v>0.43609576427255986</v>
      </c>
      <c r="CD671" s="4">
        <v>15.61</v>
      </c>
    </row>
    <row r="672" spans="1:82" x14ac:dyDescent="0.3">
      <c r="A672" t="s">
        <v>1570</v>
      </c>
      <c r="B672" t="s">
        <v>1571</v>
      </c>
      <c r="C672" t="s">
        <v>1572</v>
      </c>
      <c r="D672" t="s">
        <v>44</v>
      </c>
      <c r="E672">
        <v>1489261</v>
      </c>
      <c r="G672">
        <v>4012705</v>
      </c>
      <c r="H672">
        <v>648623</v>
      </c>
      <c r="I672">
        <v>299370</v>
      </c>
      <c r="J672">
        <v>454477</v>
      </c>
      <c r="K672">
        <v>76388</v>
      </c>
      <c r="L672">
        <v>2075</v>
      </c>
      <c r="N672">
        <v>1831910</v>
      </c>
      <c r="P672">
        <v>2010013</v>
      </c>
      <c r="S672">
        <v>30697</v>
      </c>
      <c r="U672">
        <v>4012705</v>
      </c>
      <c r="V672">
        <v>2871</v>
      </c>
      <c r="W672">
        <v>1287323</v>
      </c>
      <c r="Y672">
        <v>20</v>
      </c>
      <c r="AA672">
        <v>28376</v>
      </c>
      <c r="AB672">
        <v>2976739</v>
      </c>
      <c r="AC672">
        <v>621659</v>
      </c>
      <c r="AD672">
        <v>2355080</v>
      </c>
      <c r="AE672">
        <v>199928</v>
      </c>
      <c r="AF672">
        <v>1067885</v>
      </c>
      <c r="AG672">
        <v>588455</v>
      </c>
      <c r="AH672">
        <v>247941</v>
      </c>
      <c r="AI672">
        <v>-819944</v>
      </c>
      <c r="AJ672">
        <v>1058869</v>
      </c>
      <c r="AK672">
        <v>1017272</v>
      </c>
      <c r="AL672">
        <v>-96988</v>
      </c>
      <c r="AM672">
        <v>107804</v>
      </c>
      <c r="AN672">
        <v>920284</v>
      </c>
      <c r="AO672">
        <f t="shared" si="283"/>
        <v>861092.40617727605</v>
      </c>
      <c r="AP672">
        <f t="shared" si="284"/>
        <v>-342649</v>
      </c>
      <c r="AQ672">
        <f t="shared" si="285"/>
        <v>3936317</v>
      </c>
      <c r="AS672">
        <f t="shared" si="260"/>
        <v>2180795</v>
      </c>
      <c r="AT672">
        <f t="shared" si="261"/>
        <v>3936317</v>
      </c>
      <c r="AU672" s="3">
        <f t="shared" si="262"/>
        <v>15590000000</v>
      </c>
      <c r="AV672">
        <f t="shared" si="263"/>
        <v>0.39485252221198053</v>
      </c>
      <c r="AW672">
        <f t="shared" si="264"/>
        <v>9.1676659199970659E-2</v>
      </c>
      <c r="AX672">
        <f t="shared" si="265"/>
        <v>0.2145915052756871</v>
      </c>
      <c r="AY672">
        <f t="shared" si="266"/>
        <v>4.9823747322566697E-2</v>
      </c>
      <c r="AZ672">
        <f t="shared" si="267"/>
        <v>4.9823747322566697E-2</v>
      </c>
      <c r="BB672">
        <f t="shared" si="268"/>
        <v>0.46646842091989388</v>
      </c>
      <c r="BD672">
        <f t="shared" si="269"/>
        <v>9.9433443564819459</v>
      </c>
      <c r="BF672">
        <f t="shared" si="270"/>
        <v>1.3649788265288576</v>
      </c>
      <c r="BG672">
        <f t="shared" si="271"/>
        <v>1</v>
      </c>
      <c r="BI672">
        <f t="shared" si="272"/>
        <v>-454477</v>
      </c>
      <c r="BL672">
        <f t="shared" si="273"/>
        <v>0.46646842091989388</v>
      </c>
      <c r="BM672">
        <f>CD672/U672</f>
        <v>3.8851597613081452E-6</v>
      </c>
      <c r="BN672">
        <f>CD672/(U672-K672-J672)</f>
        <v>4.4775176343542496E-6</v>
      </c>
      <c r="BP672">
        <f t="shared" si="274"/>
        <v>0.35874324218549225</v>
      </c>
      <c r="BR672">
        <f t="shared" si="275"/>
        <v>0.39485252221198053</v>
      </c>
      <c r="BT672">
        <f t="shared" si="276"/>
        <v>6.7163429511287356E-2</v>
      </c>
      <c r="BU672">
        <f t="shared" si="277"/>
        <v>0.98096346479494501</v>
      </c>
      <c r="BW672">
        <f t="shared" si="278"/>
        <v>0.3208117716104224</v>
      </c>
      <c r="BX672">
        <f t="shared" si="279"/>
        <v>1.0928373194696996E-6</v>
      </c>
      <c r="BY672">
        <f t="shared" si="280"/>
        <v>-0.11510857587604061</v>
      </c>
      <c r="CA672">
        <f t="shared" si="281"/>
        <v>0.3540692501269167</v>
      </c>
      <c r="CB672">
        <f t="shared" si="282"/>
        <v>0.8129553307749835</v>
      </c>
      <c r="CD672" s="4">
        <v>15.59</v>
      </c>
    </row>
    <row r="673" spans="1:82" x14ac:dyDescent="0.3">
      <c r="A673" t="s">
        <v>1573</v>
      </c>
      <c r="B673" t="s">
        <v>1574</v>
      </c>
      <c r="C673" t="s">
        <v>104</v>
      </c>
      <c r="D673" t="s">
        <v>44</v>
      </c>
      <c r="E673">
        <v>905278</v>
      </c>
      <c r="G673">
        <v>1737013</v>
      </c>
      <c r="H673">
        <v>186126</v>
      </c>
      <c r="I673">
        <v>301179</v>
      </c>
      <c r="J673">
        <v>11578</v>
      </c>
      <c r="L673">
        <v>27353</v>
      </c>
      <c r="M673">
        <v>70919</v>
      </c>
      <c r="N673">
        <v>1612462</v>
      </c>
      <c r="O673">
        <v>4086842</v>
      </c>
      <c r="P673">
        <v>5699304</v>
      </c>
      <c r="Q673">
        <v>1149679</v>
      </c>
      <c r="R673">
        <v>17647</v>
      </c>
      <c r="S673">
        <v>85898</v>
      </c>
      <c r="T673">
        <v>4975338</v>
      </c>
      <c r="Y673">
        <v>343</v>
      </c>
      <c r="AA673">
        <v>7432</v>
      </c>
      <c r="AB673">
        <v>4706.3999999999996</v>
      </c>
      <c r="AC673">
        <v>2857.9</v>
      </c>
      <c r="AD673">
        <v>1848.5</v>
      </c>
      <c r="AE673">
        <v>879</v>
      </c>
      <c r="AF673">
        <v>584.20000000000005</v>
      </c>
      <c r="AH673">
        <v>722.2</v>
      </c>
      <c r="AI673">
        <v>138</v>
      </c>
      <c r="AJ673">
        <v>580605</v>
      </c>
      <c r="AK673">
        <v>624.9</v>
      </c>
      <c r="AL673">
        <v>112885</v>
      </c>
      <c r="AM673">
        <v>408591</v>
      </c>
      <c r="AN673">
        <v>-112260.1</v>
      </c>
      <c r="AO673">
        <f t="shared" si="283"/>
        <v>711.03821656050957</v>
      </c>
      <c r="AP673">
        <f t="shared" si="284"/>
        <v>-707184</v>
      </c>
      <c r="AQ673">
        <f t="shared" si="285"/>
        <v>1737013</v>
      </c>
      <c r="AS673">
        <f t="shared" si="260"/>
        <v>124551</v>
      </c>
      <c r="AT673">
        <f t="shared" si="261"/>
        <v>0</v>
      </c>
      <c r="AU673" s="3">
        <f t="shared" si="262"/>
        <v>15540000000</v>
      </c>
      <c r="AV673">
        <f t="shared" si="263"/>
        <v>5.7088117844136905E-3</v>
      </c>
      <c r="AW673">
        <f t="shared" si="264"/>
        <v>7.0573500012043261E-3</v>
      </c>
      <c r="AX673">
        <f t="shared" si="265"/>
        <v>1.4291254514979879E-4</v>
      </c>
      <c r="AY673">
        <f t="shared" si="266"/>
        <v>5.0604111771184216E-4</v>
      </c>
      <c r="AZ673">
        <f t="shared" si="267"/>
        <v>1.7667141408282211E-4</v>
      </c>
      <c r="BB673">
        <f t="shared" si="268"/>
        <v>5.0172218609244408E-3</v>
      </c>
      <c r="BD673">
        <f t="shared" si="269"/>
        <v>1.5626587511081449E-2</v>
      </c>
      <c r="BF673">
        <f t="shared" si="270"/>
        <v>-1.057294849214622E-2</v>
      </c>
      <c r="BG673" t="e">
        <f t="shared" si="271"/>
        <v>#DIV/0!</v>
      </c>
      <c r="BI673">
        <f t="shared" si="272"/>
        <v>-1748591</v>
      </c>
      <c r="BL673">
        <f t="shared" si="273"/>
        <v>5.0172218609244408E-3</v>
      </c>
      <c r="BM673" t="e">
        <f>CD673/U673</f>
        <v>#DIV/0!</v>
      </c>
      <c r="BN673">
        <f>CD673/(U673-K673-J673)</f>
        <v>-1.3422007255139057E-3</v>
      </c>
      <c r="BP673">
        <f t="shared" si="274"/>
        <v>0.12412884582695906</v>
      </c>
      <c r="BR673">
        <f t="shared" si="275"/>
        <v>5.7088117844136905E-3</v>
      </c>
      <c r="BT673">
        <f t="shared" si="276"/>
        <v>0.18676695563488019</v>
      </c>
      <c r="BU673">
        <f t="shared" si="277"/>
        <v>0</v>
      </c>
      <c r="BW673" t="e">
        <f t="shared" si="278"/>
        <v>#DIV/0!</v>
      </c>
      <c r="BX673">
        <f t="shared" si="279"/>
        <v>1.0833170643010125E-3</v>
      </c>
      <c r="BY673">
        <f t="shared" si="280"/>
        <v>-150.25996144736274</v>
      </c>
      <c r="CA673">
        <f t="shared" si="281"/>
        <v>0.11542969694789706</v>
      </c>
      <c r="CB673">
        <f t="shared" si="282"/>
        <v>0.51744413201675454</v>
      </c>
      <c r="CD673" s="4">
        <v>15.54</v>
      </c>
    </row>
    <row r="674" spans="1:82" x14ac:dyDescent="0.3">
      <c r="A674" t="s">
        <v>1575</v>
      </c>
      <c r="B674" t="s">
        <v>1576</v>
      </c>
      <c r="C674" t="s">
        <v>95</v>
      </c>
      <c r="D674" t="s">
        <v>44</v>
      </c>
      <c r="G674">
        <v>2230</v>
      </c>
      <c r="H674">
        <v>9</v>
      </c>
      <c r="P674">
        <v>422</v>
      </c>
      <c r="U674">
        <v>1808</v>
      </c>
      <c r="W674">
        <v>186</v>
      </c>
      <c r="X674">
        <v>1</v>
      </c>
      <c r="Y674">
        <v>8</v>
      </c>
      <c r="AB674">
        <v>397</v>
      </c>
      <c r="AE674">
        <v>345</v>
      </c>
      <c r="AF674">
        <v>281</v>
      </c>
      <c r="AH674">
        <v>1476</v>
      </c>
      <c r="AK674">
        <v>2128</v>
      </c>
      <c r="AO674">
        <f t="shared" si="283"/>
        <v>345</v>
      </c>
      <c r="AP674">
        <f t="shared" si="284"/>
        <v>0</v>
      </c>
      <c r="AQ674">
        <f t="shared" si="285"/>
        <v>2230</v>
      </c>
      <c r="AS674">
        <f t="shared" si="260"/>
        <v>2230</v>
      </c>
      <c r="AT674">
        <f t="shared" si="261"/>
        <v>1808</v>
      </c>
      <c r="AU674" s="3">
        <f t="shared" si="262"/>
        <v>15450000000</v>
      </c>
      <c r="AV674">
        <f t="shared" si="263"/>
        <v>0.1547085201793722</v>
      </c>
      <c r="AW674">
        <f t="shared" si="264"/>
        <v>0.1547085201793722</v>
      </c>
      <c r="AX674">
        <f t="shared" si="265"/>
        <v>0.19081858407079647</v>
      </c>
      <c r="AY674">
        <f t="shared" si="266"/>
        <v>0.1547085201793722</v>
      </c>
      <c r="AZ674">
        <f t="shared" si="267"/>
        <v>0.19081858407079647</v>
      </c>
      <c r="BB674">
        <f t="shared" si="268"/>
        <v>0.95426008968609866</v>
      </c>
      <c r="BD674" t="e">
        <f t="shared" si="269"/>
        <v>#DIV/0!</v>
      </c>
      <c r="BF674">
        <f t="shared" si="270"/>
        <v>0.21957964601769911</v>
      </c>
      <c r="BG674">
        <f t="shared" si="271"/>
        <v>1.2334070796460177</v>
      </c>
      <c r="BI674">
        <f t="shared" si="272"/>
        <v>-423</v>
      </c>
      <c r="BL674">
        <f t="shared" si="273"/>
        <v>0.95426008968609866</v>
      </c>
      <c r="BM674">
        <f>CD674/U674</f>
        <v>8.5453539823008851E-3</v>
      </c>
      <c r="BN674">
        <f>CD674/(U674-K674-J674)</f>
        <v>8.5453539823008851E-3</v>
      </c>
      <c r="BP674">
        <f t="shared" si="274"/>
        <v>0.70780856423173799</v>
      </c>
      <c r="BR674">
        <f t="shared" si="275"/>
        <v>0.1547085201793722</v>
      </c>
      <c r="BT674">
        <f t="shared" si="276"/>
        <v>0.86901763224181361</v>
      </c>
      <c r="BU674">
        <f t="shared" si="277"/>
        <v>0.81031390134529147</v>
      </c>
      <c r="BW674">
        <f t="shared" si="278"/>
        <v>0.10287610619469026</v>
      </c>
      <c r="BX674" t="e">
        <f t="shared" si="279"/>
        <v>#DIV/0!</v>
      </c>
      <c r="BY674" t="e">
        <f t="shared" si="280"/>
        <v>#DIV/0!</v>
      </c>
      <c r="CA674" t="e">
        <f t="shared" si="281"/>
        <v>#DIV/0!</v>
      </c>
      <c r="CB674" t="e">
        <f t="shared" si="282"/>
        <v>#DIV/0!</v>
      </c>
      <c r="CD674" s="4">
        <v>15.45</v>
      </c>
    </row>
    <row r="675" spans="1:82" x14ac:dyDescent="0.3">
      <c r="A675" t="s">
        <v>1577</v>
      </c>
      <c r="B675" t="s">
        <v>1578</v>
      </c>
      <c r="C675" t="s">
        <v>300</v>
      </c>
      <c r="D675" t="s">
        <v>44</v>
      </c>
      <c r="E675">
        <v>600246</v>
      </c>
      <c r="G675">
        <v>954561</v>
      </c>
      <c r="H675">
        <v>564988</v>
      </c>
      <c r="I675">
        <v>337669</v>
      </c>
      <c r="L675">
        <v>1993</v>
      </c>
      <c r="M675">
        <v>2461</v>
      </c>
      <c r="N675">
        <v>75942</v>
      </c>
      <c r="O675">
        <v>12652</v>
      </c>
      <c r="P675">
        <v>285415</v>
      </c>
      <c r="R675">
        <v>155573</v>
      </c>
      <c r="S675">
        <v>17004</v>
      </c>
      <c r="T675">
        <v>167465</v>
      </c>
      <c r="U675">
        <v>669146</v>
      </c>
      <c r="W675">
        <v>489745</v>
      </c>
      <c r="Y675">
        <v>8</v>
      </c>
      <c r="AA675">
        <v>176</v>
      </c>
      <c r="AB675">
        <v>4418</v>
      </c>
      <c r="AF675">
        <v>1669</v>
      </c>
      <c r="AG675">
        <v>28783</v>
      </c>
      <c r="AH675">
        <v>525002</v>
      </c>
      <c r="AI675">
        <v>1328</v>
      </c>
      <c r="AM675">
        <v>63340</v>
      </c>
      <c r="AO675">
        <f t="shared" si="283"/>
        <v>0</v>
      </c>
      <c r="AP675">
        <f t="shared" si="284"/>
        <v>524304</v>
      </c>
      <c r="AQ675">
        <f t="shared" si="285"/>
        <v>954561</v>
      </c>
      <c r="AS675">
        <f t="shared" si="260"/>
        <v>878619</v>
      </c>
      <c r="AT675">
        <f t="shared" si="261"/>
        <v>669146</v>
      </c>
      <c r="AU675" s="3">
        <f t="shared" si="262"/>
        <v>15430000000</v>
      </c>
      <c r="AV675">
        <f t="shared" si="263"/>
        <v>0</v>
      </c>
      <c r="AW675">
        <f t="shared" si="264"/>
        <v>0</v>
      </c>
      <c r="AX675">
        <f t="shared" si="265"/>
        <v>0</v>
      </c>
      <c r="AY675">
        <f t="shared" si="266"/>
        <v>0</v>
      </c>
      <c r="AZ675">
        <f t="shared" si="267"/>
        <v>0</v>
      </c>
      <c r="BB675">
        <f t="shared" si="268"/>
        <v>0</v>
      </c>
      <c r="BD675">
        <f t="shared" si="269"/>
        <v>1.3083818769268129E-2</v>
      </c>
      <c r="BF675">
        <f t="shared" si="270"/>
        <v>5.9002880697457318E-3</v>
      </c>
      <c r="BG675">
        <f t="shared" si="271"/>
        <v>1.4265362118282108</v>
      </c>
      <c r="BI675">
        <f t="shared" si="272"/>
        <v>-285415</v>
      </c>
      <c r="BL675">
        <f t="shared" si="273"/>
        <v>0</v>
      </c>
      <c r="BM675">
        <f>CD675/U675</f>
        <v>2.3059242676486149E-5</v>
      </c>
      <c r="BN675">
        <f>CD675/(U675-K675-J675)</f>
        <v>2.3059242676486149E-5</v>
      </c>
      <c r="BP675">
        <f t="shared" si="274"/>
        <v>0.37777274784970577</v>
      </c>
      <c r="BR675">
        <f t="shared" si="275"/>
        <v>0</v>
      </c>
      <c r="BT675">
        <f t="shared" si="276"/>
        <v>0</v>
      </c>
      <c r="BU675">
        <f t="shared" si="277"/>
        <v>0.70099867897389478</v>
      </c>
      <c r="BW675">
        <f t="shared" si="278"/>
        <v>0.73189558033672775</v>
      </c>
      <c r="BX675">
        <f t="shared" si="279"/>
        <v>9.1739542833917335E-3</v>
      </c>
      <c r="BY675">
        <f t="shared" si="280"/>
        <v>118.6762950654999</v>
      </c>
      <c r="CA675">
        <f t="shared" si="281"/>
        <v>7.4397303205077563</v>
      </c>
      <c r="CB675">
        <f t="shared" si="282"/>
        <v>7.8715993784730456</v>
      </c>
      <c r="CD675" s="4">
        <v>15.43</v>
      </c>
    </row>
    <row r="676" spans="1:82" x14ac:dyDescent="0.3">
      <c r="A676" t="s">
        <v>1579</v>
      </c>
      <c r="B676" t="s">
        <v>1580</v>
      </c>
      <c r="C676" t="s">
        <v>405</v>
      </c>
      <c r="D676" t="s">
        <v>110</v>
      </c>
      <c r="E676">
        <v>1532246</v>
      </c>
      <c r="F676">
        <v>153262</v>
      </c>
      <c r="G676">
        <v>1685508</v>
      </c>
      <c r="H676">
        <v>1411602</v>
      </c>
      <c r="I676">
        <v>41576</v>
      </c>
      <c r="L676">
        <v>25804</v>
      </c>
      <c r="N676">
        <v>575615</v>
      </c>
      <c r="P676">
        <v>655277</v>
      </c>
      <c r="S676">
        <v>35611</v>
      </c>
      <c r="U676">
        <v>1685508</v>
      </c>
      <c r="W676">
        <v>552032</v>
      </c>
      <c r="AA676">
        <v>3189</v>
      </c>
      <c r="AB676">
        <v>971995</v>
      </c>
      <c r="AC676">
        <v>103691</v>
      </c>
      <c r="AD676">
        <v>868304</v>
      </c>
      <c r="AF676">
        <v>32372</v>
      </c>
      <c r="AG676">
        <v>213709</v>
      </c>
      <c r="AH676">
        <v>34466</v>
      </c>
      <c r="AI676">
        <v>-2094</v>
      </c>
      <c r="AJ676">
        <v>25757</v>
      </c>
      <c r="AK676">
        <v>311065</v>
      </c>
      <c r="AM676">
        <v>11858</v>
      </c>
      <c r="AN676">
        <v>295830</v>
      </c>
      <c r="AO676">
        <f t="shared" si="283"/>
        <v>0</v>
      </c>
      <c r="AP676">
        <f t="shared" si="284"/>
        <v>956631</v>
      </c>
      <c r="AQ676">
        <f t="shared" si="285"/>
        <v>1685508</v>
      </c>
      <c r="AS676">
        <f t="shared" si="260"/>
        <v>1109893</v>
      </c>
      <c r="AT676">
        <f t="shared" si="261"/>
        <v>1685508</v>
      </c>
      <c r="AU676" s="3">
        <f t="shared" si="262"/>
        <v>15420000000</v>
      </c>
      <c r="AV676">
        <f t="shared" si="263"/>
        <v>0</v>
      </c>
      <c r="AW676">
        <f t="shared" si="264"/>
        <v>0</v>
      </c>
      <c r="AX676">
        <f t="shared" si="265"/>
        <v>0</v>
      </c>
      <c r="AY676">
        <f t="shared" si="266"/>
        <v>0</v>
      </c>
      <c r="AZ676">
        <f t="shared" si="267"/>
        <v>0</v>
      </c>
      <c r="BB676">
        <f t="shared" si="268"/>
        <v>0.28026575534758758</v>
      </c>
      <c r="BD676">
        <f t="shared" si="269"/>
        <v>23.378752164710409</v>
      </c>
      <c r="BF676">
        <f t="shared" si="270"/>
        <v>0.87575559085425347</v>
      </c>
      <c r="BG676">
        <f t="shared" si="271"/>
        <v>1</v>
      </c>
      <c r="BI676">
        <f t="shared" si="272"/>
        <v>0</v>
      </c>
      <c r="BL676">
        <f t="shared" si="273"/>
        <v>0.28026575534758758</v>
      </c>
      <c r="BM676">
        <f>CD676/U676</f>
        <v>9.1485771648666161E-6</v>
      </c>
      <c r="BN676">
        <f>CD676/(U676-K676-J676)</f>
        <v>9.1485771648666161E-6</v>
      </c>
      <c r="BP676">
        <f t="shared" si="274"/>
        <v>3.3304698069434514E-2</v>
      </c>
      <c r="BR676">
        <f t="shared" si="275"/>
        <v>0</v>
      </c>
      <c r="BT676">
        <f t="shared" si="276"/>
        <v>0</v>
      </c>
      <c r="BU676">
        <f t="shared" si="277"/>
        <v>1</v>
      </c>
      <c r="BW676">
        <f t="shared" si="278"/>
        <v>0.32751668933045702</v>
      </c>
      <c r="BX676">
        <f t="shared" si="279"/>
        <v>1.579842336452269E-4</v>
      </c>
      <c r="BY676">
        <f t="shared" si="280"/>
        <v>0.98419607295155431</v>
      </c>
      <c r="CA676">
        <f t="shared" si="281"/>
        <v>2.4523370655733432</v>
      </c>
      <c r="CB676">
        <f t="shared" si="282"/>
        <v>2.6619285459899413</v>
      </c>
      <c r="CD676" s="4">
        <v>15.42</v>
      </c>
    </row>
    <row r="677" spans="1:82" x14ac:dyDescent="0.3">
      <c r="A677" t="s">
        <v>1581</v>
      </c>
      <c r="B677" t="s">
        <v>1582</v>
      </c>
      <c r="C677" t="s">
        <v>1189</v>
      </c>
      <c r="D677" t="s">
        <v>44</v>
      </c>
      <c r="AO677" t="e">
        <f t="shared" si="283"/>
        <v>#DIV/0!</v>
      </c>
      <c r="AP677">
        <f t="shared" si="284"/>
        <v>0</v>
      </c>
      <c r="AQ677">
        <f t="shared" si="285"/>
        <v>0</v>
      </c>
      <c r="AS677">
        <f t="shared" si="260"/>
        <v>0</v>
      </c>
      <c r="AT677">
        <f t="shared" si="261"/>
        <v>0</v>
      </c>
      <c r="AU677" s="3">
        <f t="shared" si="262"/>
        <v>15360000000</v>
      </c>
      <c r="AV677" t="e">
        <f t="shared" si="263"/>
        <v>#DIV/0!</v>
      </c>
      <c r="AW677" t="e">
        <f t="shared" si="264"/>
        <v>#DIV/0!</v>
      </c>
      <c r="AX677" t="e">
        <f t="shared" si="265"/>
        <v>#DIV/0!</v>
      </c>
      <c r="AY677" t="e">
        <f t="shared" si="266"/>
        <v>#DIV/0!</v>
      </c>
      <c r="AZ677" t="e">
        <f t="shared" si="267"/>
        <v>#DIV/0!</v>
      </c>
      <c r="BB677" t="e">
        <f t="shared" si="268"/>
        <v>#DIV/0!</v>
      </c>
      <c r="BD677" t="e">
        <f t="shared" si="269"/>
        <v>#DIV/0!</v>
      </c>
      <c r="BF677" t="e">
        <f t="shared" si="270"/>
        <v>#DIV/0!</v>
      </c>
      <c r="BG677" t="e">
        <f t="shared" si="271"/>
        <v>#DIV/0!</v>
      </c>
      <c r="BI677">
        <f t="shared" si="272"/>
        <v>0</v>
      </c>
      <c r="BL677" t="e">
        <f t="shared" si="273"/>
        <v>#DIV/0!</v>
      </c>
      <c r="BM677" t="e">
        <f>CD677/U677</f>
        <v>#DIV/0!</v>
      </c>
      <c r="BN677" t="e">
        <f>CD677/(U677-K677-J677)</f>
        <v>#DIV/0!</v>
      </c>
      <c r="BP677" t="e">
        <f t="shared" si="274"/>
        <v>#DIV/0!</v>
      </c>
      <c r="BR677" t="e">
        <f t="shared" si="275"/>
        <v>#DIV/0!</v>
      </c>
      <c r="BT677" t="e">
        <f t="shared" si="276"/>
        <v>#DIV/0!</v>
      </c>
      <c r="BU677" t="e">
        <f t="shared" si="277"/>
        <v>#DIV/0!</v>
      </c>
      <c r="BW677" t="e">
        <f t="shared" si="278"/>
        <v>#DIV/0!</v>
      </c>
      <c r="BX677" t="e">
        <f t="shared" si="279"/>
        <v>#DIV/0!</v>
      </c>
      <c r="BY677" t="e">
        <f t="shared" si="280"/>
        <v>#DIV/0!</v>
      </c>
      <c r="CA677" t="e">
        <f t="shared" si="281"/>
        <v>#DIV/0!</v>
      </c>
      <c r="CB677" t="e">
        <f t="shared" si="282"/>
        <v>#DIV/0!</v>
      </c>
      <c r="CD677" s="4">
        <v>15.36</v>
      </c>
    </row>
    <row r="678" spans="1:82" x14ac:dyDescent="0.3">
      <c r="A678" t="s">
        <v>1583</v>
      </c>
      <c r="B678" t="s">
        <v>1584</v>
      </c>
      <c r="C678" t="s">
        <v>142</v>
      </c>
      <c r="D678" t="s">
        <v>44</v>
      </c>
      <c r="E678">
        <v>2174</v>
      </c>
      <c r="F678">
        <v>10405</v>
      </c>
      <c r="G678">
        <v>444</v>
      </c>
      <c r="H678">
        <v>1426</v>
      </c>
      <c r="I678">
        <v>458</v>
      </c>
      <c r="J678">
        <v>8200</v>
      </c>
      <c r="K678">
        <v>1609</v>
      </c>
      <c r="L678">
        <v>212</v>
      </c>
      <c r="M678">
        <v>415</v>
      </c>
      <c r="N678">
        <v>333</v>
      </c>
      <c r="O678">
        <v>159</v>
      </c>
      <c r="P678">
        <v>492</v>
      </c>
      <c r="U678">
        <v>12087</v>
      </c>
      <c r="W678">
        <v>3060</v>
      </c>
      <c r="Y678">
        <v>7</v>
      </c>
      <c r="AA678">
        <v>2</v>
      </c>
      <c r="AB678">
        <v>1654</v>
      </c>
      <c r="AC678">
        <v>913</v>
      </c>
      <c r="AD678">
        <v>741</v>
      </c>
      <c r="AE678">
        <v>-3225</v>
      </c>
      <c r="AF678">
        <v>-3090</v>
      </c>
      <c r="AG678">
        <v>1083</v>
      </c>
      <c r="AH678">
        <v>-3163</v>
      </c>
      <c r="AI678">
        <v>3163</v>
      </c>
      <c r="AJ678">
        <v>3088</v>
      </c>
      <c r="AK678">
        <v>400</v>
      </c>
      <c r="AO678">
        <f t="shared" si="283"/>
        <v>-6450</v>
      </c>
      <c r="AP678">
        <f t="shared" si="284"/>
        <v>1841</v>
      </c>
      <c r="AQ678">
        <f t="shared" si="285"/>
        <v>-1165</v>
      </c>
      <c r="AS678">
        <f t="shared" si="260"/>
        <v>111</v>
      </c>
      <c r="AT678">
        <f t="shared" si="261"/>
        <v>10478</v>
      </c>
      <c r="AU678" s="3">
        <f t="shared" si="262"/>
        <v>15350000000</v>
      </c>
      <c r="AV678">
        <f t="shared" si="263"/>
        <v>-58.108108108108105</v>
      </c>
      <c r="AW678">
        <f t="shared" si="264"/>
        <v>-29.054054054054053</v>
      </c>
      <c r="AX678">
        <f t="shared" si="265"/>
        <v>-0.53363117398858273</v>
      </c>
      <c r="AY678">
        <f t="shared" si="266"/>
        <v>-7.2635135135135132</v>
      </c>
      <c r="AZ678">
        <f t="shared" si="267"/>
        <v>-0.26681558699429136</v>
      </c>
      <c r="BB678">
        <f t="shared" si="268"/>
        <v>3.6036036036036037</v>
      </c>
      <c r="BD678">
        <f t="shared" si="269"/>
        <v>3.6113537117903931</v>
      </c>
      <c r="BF678">
        <f t="shared" si="270"/>
        <v>0.14071805342862004</v>
      </c>
      <c r="BG678">
        <f t="shared" si="271"/>
        <v>3.6733680814097794E-2</v>
      </c>
      <c r="BI678">
        <f t="shared" si="272"/>
        <v>3443</v>
      </c>
      <c r="BL678">
        <f t="shared" si="273"/>
        <v>3.6036036036036037</v>
      </c>
      <c r="BM678">
        <f>CD678/U678</f>
        <v>1.26995946057748E-3</v>
      </c>
      <c r="BN678">
        <f>CD678/(U678-K678-J678)</f>
        <v>6.7383669885864791E-3</v>
      </c>
      <c r="BP678">
        <f t="shared" si="274"/>
        <v>-1.8681983071342201</v>
      </c>
      <c r="BR678">
        <f t="shared" si="275"/>
        <v>-58.108108108108105</v>
      </c>
      <c r="BT678">
        <f t="shared" si="276"/>
        <v>-1.9498186215235791</v>
      </c>
      <c r="BU678">
        <f t="shared" si="277"/>
        <v>23.599099099099099</v>
      </c>
      <c r="BW678">
        <f t="shared" si="278"/>
        <v>0.25316455696202533</v>
      </c>
      <c r="BX678">
        <f t="shared" si="279"/>
        <v>-3.0953283380467846E-3</v>
      </c>
      <c r="BY678">
        <f t="shared" si="280"/>
        <v>1.1162528913435805</v>
      </c>
      <c r="CA678">
        <f t="shared" si="281"/>
        <v>4.2822822822822824</v>
      </c>
      <c r="CB678">
        <f t="shared" si="282"/>
        <v>5.2822822822822824</v>
      </c>
      <c r="CD678" s="4">
        <v>15.35</v>
      </c>
    </row>
    <row r="679" spans="1:82" x14ac:dyDescent="0.3">
      <c r="A679" t="s">
        <v>1585</v>
      </c>
      <c r="B679" t="s">
        <v>1586</v>
      </c>
      <c r="C679" t="s">
        <v>1031</v>
      </c>
      <c r="D679" t="s">
        <v>110</v>
      </c>
      <c r="E679">
        <v>16</v>
      </c>
      <c r="F679">
        <v>9462</v>
      </c>
      <c r="G679">
        <v>10.43</v>
      </c>
      <c r="H679">
        <v>128612</v>
      </c>
      <c r="I679">
        <v>2022</v>
      </c>
      <c r="J679">
        <v>2022</v>
      </c>
      <c r="K679">
        <v>1</v>
      </c>
      <c r="L679">
        <v>2022</v>
      </c>
      <c r="M679">
        <v>2022</v>
      </c>
      <c r="N679">
        <v>16</v>
      </c>
      <c r="O679">
        <v>-91</v>
      </c>
      <c r="P679">
        <v>8.1999999999999993</v>
      </c>
      <c r="Q679">
        <v>2022</v>
      </c>
      <c r="S679">
        <v>171220</v>
      </c>
      <c r="T679">
        <v>1717337</v>
      </c>
      <c r="U679">
        <v>-1</v>
      </c>
      <c r="V679">
        <v>2022</v>
      </c>
      <c r="W679">
        <v>847815</v>
      </c>
      <c r="Y679">
        <v>171220</v>
      </c>
      <c r="Z679">
        <v>2022</v>
      </c>
      <c r="AA679">
        <v>847815</v>
      </c>
      <c r="AB679">
        <v>3115793</v>
      </c>
      <c r="AC679">
        <v>171220</v>
      </c>
      <c r="AD679">
        <v>2944573</v>
      </c>
      <c r="AE679">
        <v>2022</v>
      </c>
      <c r="AF679">
        <v>19.5</v>
      </c>
      <c r="AG679">
        <v>128612</v>
      </c>
      <c r="AH679">
        <v>1735010</v>
      </c>
      <c r="AI679">
        <v>289209</v>
      </c>
      <c r="AJ679">
        <v>183095</v>
      </c>
      <c r="AK679">
        <v>2022</v>
      </c>
      <c r="AL679">
        <v>2022</v>
      </c>
      <c r="AM679">
        <v>84205</v>
      </c>
      <c r="AN679">
        <v>2022</v>
      </c>
      <c r="AO679">
        <f t="shared" si="283"/>
        <v>1684.9526066132184</v>
      </c>
      <c r="AP679">
        <f t="shared" si="284"/>
        <v>0</v>
      </c>
      <c r="AQ679">
        <f t="shared" si="285"/>
        <v>9.43</v>
      </c>
      <c r="AS679">
        <f t="shared" si="260"/>
        <v>-5.57</v>
      </c>
      <c r="AT679">
        <f t="shared" si="261"/>
        <v>-2</v>
      </c>
      <c r="AU679" s="3">
        <f t="shared" si="262"/>
        <v>15340000000</v>
      </c>
      <c r="AV679">
        <f t="shared" si="263"/>
        <v>-302.50495630398893</v>
      </c>
      <c r="AW679">
        <f t="shared" si="264"/>
        <v>-363.01615798922796</v>
      </c>
      <c r="AX679">
        <f t="shared" si="265"/>
        <v>9.8114323965328774E-4</v>
      </c>
      <c r="AY679">
        <f t="shared" si="266"/>
        <v>193.86385426653882</v>
      </c>
      <c r="AZ679">
        <f t="shared" si="267"/>
        <v>1.1774050040294969E-3</v>
      </c>
      <c r="BB679">
        <f t="shared" si="268"/>
        <v>-363.01615798922796</v>
      </c>
      <c r="BD679">
        <f t="shared" si="269"/>
        <v>1540.9460929772501</v>
      </c>
      <c r="BF679">
        <f t="shared" si="270"/>
        <v>1554.0114713216958</v>
      </c>
      <c r="BG679">
        <f t="shared" si="271"/>
        <v>-10.43</v>
      </c>
      <c r="BI679">
        <f t="shared" si="272"/>
        <v>-2033.43</v>
      </c>
      <c r="BL679">
        <f t="shared" si="273"/>
        <v>-363.01615798922796</v>
      </c>
      <c r="BM679">
        <f>CD679/U679</f>
        <v>-15.34</v>
      </c>
      <c r="BN679">
        <f>CD679/(U679-K679-J679)</f>
        <v>-7.5790513833992098E-3</v>
      </c>
      <c r="BP679">
        <f t="shared" si="274"/>
        <v>6.2584388629154764E-6</v>
      </c>
      <c r="BR679">
        <f t="shared" si="275"/>
        <v>-302.50495630398888</v>
      </c>
      <c r="BT679">
        <f t="shared" si="276"/>
        <v>6.4895196824692788E-4</v>
      </c>
      <c r="BU679">
        <f t="shared" si="277"/>
        <v>-0.19175455417066156</v>
      </c>
      <c r="BW679">
        <f t="shared" si="278"/>
        <v>-847815</v>
      </c>
      <c r="BX679">
        <f t="shared" si="279"/>
        <v>405.78846153846155</v>
      </c>
      <c r="BY679">
        <f t="shared" si="280"/>
        <v>-4.0238552432719378E-5</v>
      </c>
      <c r="CA679">
        <f t="shared" si="281"/>
        <v>8038.25</v>
      </c>
      <c r="CB679">
        <f t="shared" si="282"/>
        <v>-125.375</v>
      </c>
      <c r="CD679" s="4">
        <v>15.34</v>
      </c>
    </row>
    <row r="680" spans="1:82" x14ac:dyDescent="0.3">
      <c r="A680" t="s">
        <v>1587</v>
      </c>
      <c r="B680" t="s">
        <v>1588</v>
      </c>
      <c r="C680" t="s">
        <v>164</v>
      </c>
      <c r="D680" t="s">
        <v>44</v>
      </c>
      <c r="E680">
        <v>2520</v>
      </c>
      <c r="G680">
        <v>13466</v>
      </c>
      <c r="H680">
        <v>1614</v>
      </c>
      <c r="J680">
        <v>2492</v>
      </c>
      <c r="K680">
        <v>507</v>
      </c>
      <c r="L680">
        <v>404</v>
      </c>
      <c r="M680">
        <v>314</v>
      </c>
      <c r="N680">
        <v>818</v>
      </c>
      <c r="P680">
        <v>13466</v>
      </c>
      <c r="R680">
        <v>3000</v>
      </c>
      <c r="S680">
        <v>125</v>
      </c>
      <c r="T680">
        <v>3000</v>
      </c>
      <c r="U680">
        <v>7592</v>
      </c>
      <c r="V680">
        <v>30</v>
      </c>
      <c r="W680">
        <v>4009</v>
      </c>
      <c r="AA680">
        <v>280</v>
      </c>
      <c r="AB680">
        <v>5936</v>
      </c>
      <c r="AC680">
        <v>3880</v>
      </c>
      <c r="AD680">
        <v>2056</v>
      </c>
      <c r="AE680">
        <v>1746</v>
      </c>
      <c r="AF680">
        <v>1477</v>
      </c>
      <c r="AH680">
        <v>1762</v>
      </c>
      <c r="AI680">
        <v>285</v>
      </c>
      <c r="AJ680">
        <v>1406</v>
      </c>
      <c r="AK680">
        <v>2271</v>
      </c>
      <c r="AL680">
        <v>518</v>
      </c>
      <c r="AM680">
        <v>925</v>
      </c>
      <c r="AN680">
        <v>1753</v>
      </c>
      <c r="AO680">
        <f t="shared" si="283"/>
        <v>1463.5879682179343</v>
      </c>
      <c r="AP680">
        <f t="shared" si="284"/>
        <v>1702</v>
      </c>
      <c r="AQ680">
        <f t="shared" si="285"/>
        <v>12959</v>
      </c>
      <c r="AS680">
        <f t="shared" si="260"/>
        <v>12648</v>
      </c>
      <c r="AT680">
        <f t="shared" si="261"/>
        <v>7085</v>
      </c>
      <c r="AU680" s="3">
        <f t="shared" si="262"/>
        <v>15200000000</v>
      </c>
      <c r="AV680">
        <f t="shared" si="263"/>
        <v>0.11571694878383415</v>
      </c>
      <c r="AW680">
        <f t="shared" si="264"/>
        <v>0.13804554079696393</v>
      </c>
      <c r="AX680">
        <f t="shared" si="265"/>
        <v>0.13817862237707085</v>
      </c>
      <c r="AY680">
        <f t="shared" si="266"/>
        <v>0.12965988415268082</v>
      </c>
      <c r="AZ680">
        <f t="shared" si="267"/>
        <v>0.16484138972809667</v>
      </c>
      <c r="BB680">
        <f t="shared" si="268"/>
        <v>0.1795540796963947</v>
      </c>
      <c r="BD680" t="e">
        <f t="shared" si="269"/>
        <v>#DIV/0!</v>
      </c>
      <c r="BF680">
        <f t="shared" si="270"/>
        <v>0.60732555760180074</v>
      </c>
      <c r="BG680">
        <f t="shared" si="271"/>
        <v>1.773709167544784</v>
      </c>
      <c r="BI680">
        <f t="shared" si="272"/>
        <v>-8366</v>
      </c>
      <c r="BL680">
        <f t="shared" si="273"/>
        <v>0.1795540796963947</v>
      </c>
      <c r="BM680">
        <f>CD680/U680</f>
        <v>2.0021074815595361E-3</v>
      </c>
      <c r="BN680">
        <f>CD680/(U680-K680-J680)</f>
        <v>3.3093838449814936E-3</v>
      </c>
      <c r="BP680">
        <f t="shared" si="274"/>
        <v>0.24882075471698112</v>
      </c>
      <c r="BR680">
        <f t="shared" si="275"/>
        <v>0.11571694878383414</v>
      </c>
      <c r="BT680">
        <f t="shared" si="276"/>
        <v>0.29413746630727761</v>
      </c>
      <c r="BU680">
        <f t="shared" si="277"/>
        <v>0.52613990791623344</v>
      </c>
      <c r="BW680">
        <f t="shared" si="278"/>
        <v>0.52805584826132768</v>
      </c>
      <c r="BX680">
        <f t="shared" si="279"/>
        <v>3.1617648276010481E-3</v>
      </c>
      <c r="BY680">
        <f t="shared" si="280"/>
        <v>0.28717938367855333</v>
      </c>
      <c r="CA680">
        <f t="shared" si="281"/>
        <v>1.9731051344743276</v>
      </c>
      <c r="CB680">
        <f t="shared" si="282"/>
        <v>2.6968215158924207</v>
      </c>
      <c r="CD680" s="4">
        <v>15.2</v>
      </c>
    </row>
    <row r="681" spans="1:82" x14ac:dyDescent="0.3">
      <c r="A681" t="s">
        <v>1589</v>
      </c>
      <c r="B681" t="s">
        <v>1590</v>
      </c>
      <c r="C681" t="s">
        <v>627</v>
      </c>
      <c r="D681" t="s">
        <v>44</v>
      </c>
      <c r="E681">
        <v>2643</v>
      </c>
      <c r="G681">
        <v>9155</v>
      </c>
      <c r="H681">
        <v>694</v>
      </c>
      <c r="I681">
        <v>481</v>
      </c>
      <c r="J681">
        <v>2021</v>
      </c>
      <c r="K681">
        <v>2359</v>
      </c>
      <c r="L681">
        <v>110</v>
      </c>
      <c r="M681">
        <v>99</v>
      </c>
      <c r="N681">
        <v>3897</v>
      </c>
      <c r="P681">
        <v>8480</v>
      </c>
      <c r="R681">
        <v>4014</v>
      </c>
      <c r="S681">
        <v>289</v>
      </c>
      <c r="T681">
        <v>805</v>
      </c>
      <c r="U681">
        <v>675</v>
      </c>
      <c r="W681">
        <v>1313</v>
      </c>
      <c r="Y681">
        <v>1</v>
      </c>
      <c r="AA681">
        <v>247</v>
      </c>
      <c r="AB681">
        <v>6426</v>
      </c>
      <c r="AC681">
        <v>3355</v>
      </c>
      <c r="AD681">
        <v>3071</v>
      </c>
      <c r="AE681">
        <v>823</v>
      </c>
      <c r="AF681">
        <v>478</v>
      </c>
      <c r="AH681">
        <v>601</v>
      </c>
      <c r="AI681">
        <v>123</v>
      </c>
      <c r="AJ681">
        <v>553</v>
      </c>
      <c r="AK681">
        <v>754</v>
      </c>
      <c r="AL681">
        <v>116</v>
      </c>
      <c r="AM681">
        <v>103</v>
      </c>
      <c r="AN681">
        <v>638</v>
      </c>
      <c r="AO681">
        <f t="shared" si="283"/>
        <v>654.56572379367719</v>
      </c>
      <c r="AP681">
        <f t="shared" si="284"/>
        <v>-1254</v>
      </c>
      <c r="AQ681">
        <f t="shared" si="285"/>
        <v>6796</v>
      </c>
      <c r="AS681">
        <f t="shared" si="260"/>
        <v>5258</v>
      </c>
      <c r="AT681">
        <f t="shared" si="261"/>
        <v>-1684</v>
      </c>
      <c r="AU681" s="3">
        <f t="shared" si="262"/>
        <v>15190000000</v>
      </c>
      <c r="AV681">
        <f t="shared" si="263"/>
        <v>0.12448948721827258</v>
      </c>
      <c r="AW681">
        <f t="shared" si="264"/>
        <v>0.15652339292506656</v>
      </c>
      <c r="AX681">
        <f t="shared" si="265"/>
        <v>0.44227413769843055</v>
      </c>
      <c r="AY681">
        <f t="shared" si="266"/>
        <v>8.9896231567449483E-2</v>
      </c>
      <c r="AZ681">
        <f t="shared" si="267"/>
        <v>0.55608108108108112</v>
      </c>
      <c r="BB681">
        <f t="shared" si="268"/>
        <v>0.14340053252187143</v>
      </c>
      <c r="BD681">
        <f t="shared" si="269"/>
        <v>13.359667359667359</v>
      </c>
      <c r="BF681">
        <f t="shared" si="270"/>
        <v>8.1136363636363633</v>
      </c>
      <c r="BG681">
        <f t="shared" si="271"/>
        <v>13.562962962962963</v>
      </c>
      <c r="BI681">
        <f t="shared" si="272"/>
        <v>-10501</v>
      </c>
      <c r="BL681">
        <f t="shared" si="273"/>
        <v>0.14340053252187143</v>
      </c>
      <c r="BM681">
        <f>CD681/U681</f>
        <v>2.2503703703703703E-2</v>
      </c>
      <c r="BN681">
        <f>CD681/(U681-K681-J681)</f>
        <v>-4.0998650472334683E-3</v>
      </c>
      <c r="BP681">
        <f t="shared" si="274"/>
        <v>7.4385309679427331E-2</v>
      </c>
      <c r="BR681">
        <f t="shared" si="275"/>
        <v>0.12448948721827259</v>
      </c>
      <c r="BT681">
        <f t="shared" si="276"/>
        <v>0.12807345160286338</v>
      </c>
      <c r="BU681">
        <f t="shared" si="277"/>
        <v>-0.18394320043691972</v>
      </c>
      <c r="BW681">
        <f t="shared" si="278"/>
        <v>1.9451851851851851</v>
      </c>
      <c r="BX681">
        <f t="shared" si="279"/>
        <v>1.7382752315642438E-3</v>
      </c>
      <c r="BY681">
        <f t="shared" si="280"/>
        <v>-0.19504313572148557</v>
      </c>
      <c r="CA681">
        <f t="shared" si="281"/>
        <v>0.17808570695406722</v>
      </c>
      <c r="CB681">
        <f t="shared" si="282"/>
        <v>0.65280985373364131</v>
      </c>
      <c r="CD681" s="4">
        <v>15.19</v>
      </c>
    </row>
    <row r="682" spans="1:82" x14ac:dyDescent="0.3">
      <c r="A682" t="s">
        <v>1591</v>
      </c>
      <c r="B682" t="s">
        <v>1592</v>
      </c>
      <c r="C682" t="s">
        <v>1062</v>
      </c>
      <c r="D682" t="s">
        <v>110</v>
      </c>
      <c r="E682">
        <v>106</v>
      </c>
      <c r="F682">
        <v>106</v>
      </c>
      <c r="G682">
        <v>139953</v>
      </c>
      <c r="H682">
        <v>12243</v>
      </c>
      <c r="I682">
        <v>377</v>
      </c>
      <c r="J682">
        <v>783</v>
      </c>
      <c r="K682">
        <v>1690</v>
      </c>
      <c r="L682">
        <v>158</v>
      </c>
      <c r="M682">
        <v>75166</v>
      </c>
      <c r="N682">
        <v>3371</v>
      </c>
      <c r="O682">
        <v>2093</v>
      </c>
      <c r="P682">
        <v>126877</v>
      </c>
      <c r="Q682">
        <v>158</v>
      </c>
      <c r="R682">
        <v>37312</v>
      </c>
      <c r="S682">
        <v>158</v>
      </c>
      <c r="T682">
        <v>75166</v>
      </c>
      <c r="U682">
        <v>13076</v>
      </c>
      <c r="V682">
        <v>1111</v>
      </c>
      <c r="W682">
        <v>2054</v>
      </c>
      <c r="X682">
        <v>438</v>
      </c>
      <c r="Y682">
        <v>158</v>
      </c>
      <c r="Z682">
        <v>158</v>
      </c>
      <c r="AA682">
        <v>204</v>
      </c>
      <c r="AB682">
        <v>14103</v>
      </c>
      <c r="AC682">
        <v>158</v>
      </c>
      <c r="AD682">
        <v>414</v>
      </c>
      <c r="AE682">
        <v>158</v>
      </c>
      <c r="AF682">
        <v>1247</v>
      </c>
      <c r="AG682">
        <v>158</v>
      </c>
      <c r="AH682">
        <v>1213</v>
      </c>
      <c r="AI682">
        <v>158</v>
      </c>
      <c r="AJ682">
        <v>1571</v>
      </c>
      <c r="AK682">
        <v>4569</v>
      </c>
      <c r="AL682">
        <v>377</v>
      </c>
      <c r="AM682">
        <v>135</v>
      </c>
      <c r="AN682">
        <v>13367</v>
      </c>
      <c r="AO682">
        <f t="shared" si="283"/>
        <v>137.41962077493818</v>
      </c>
      <c r="AP682">
        <f t="shared" si="284"/>
        <v>-3265</v>
      </c>
      <c r="AQ682">
        <f t="shared" si="285"/>
        <v>138263</v>
      </c>
      <c r="AS682">
        <f t="shared" si="260"/>
        <v>136582</v>
      </c>
      <c r="AT682">
        <f t="shared" si="261"/>
        <v>11386</v>
      </c>
      <c r="AU682" s="3">
        <f t="shared" si="262"/>
        <v>15180000000</v>
      </c>
      <c r="AV682">
        <f t="shared" si="263"/>
        <v>1.0061327318016881E-3</v>
      </c>
      <c r="AW682">
        <f t="shared" si="264"/>
        <v>1.1568142214933154E-3</v>
      </c>
      <c r="AX682">
        <f t="shared" si="265"/>
        <v>1.5573040136775932E-3</v>
      </c>
      <c r="AY682">
        <f t="shared" si="266"/>
        <v>1.1289504333597707E-3</v>
      </c>
      <c r="AZ682">
        <f t="shared" si="267"/>
        <v>1.7905305863421047E-3</v>
      </c>
      <c r="BB682">
        <f t="shared" si="268"/>
        <v>3.3452431506347836E-2</v>
      </c>
      <c r="BD682">
        <f t="shared" si="269"/>
        <v>37.408488063660478</v>
      </c>
      <c r="BF682">
        <f t="shared" si="270"/>
        <v>0.29895071542130364</v>
      </c>
      <c r="BG682">
        <f t="shared" si="271"/>
        <v>10.703043744264301</v>
      </c>
      <c r="BI682">
        <f t="shared" si="272"/>
        <v>-128098</v>
      </c>
      <c r="BL682">
        <f t="shared" si="273"/>
        <v>3.3452431506347836E-2</v>
      </c>
      <c r="BM682">
        <f>CD682/U682</f>
        <v>1.1609054756806362E-3</v>
      </c>
      <c r="BN682">
        <f>CD682/(U682-K682-J682)</f>
        <v>1.4316702819956615E-3</v>
      </c>
      <c r="BP682">
        <f t="shared" si="274"/>
        <v>8.8420903353896338E-2</v>
      </c>
      <c r="BR682">
        <f t="shared" si="275"/>
        <v>1.0061327318016881E-3</v>
      </c>
      <c r="BT682">
        <f t="shared" si="276"/>
        <v>1.1203290080124797E-2</v>
      </c>
      <c r="BU682">
        <f t="shared" si="277"/>
        <v>7.8226261673561837E-2</v>
      </c>
      <c r="BW682">
        <f t="shared" si="278"/>
        <v>0.15708167635362497</v>
      </c>
      <c r="BX682">
        <f t="shared" si="279"/>
        <v>-1.4943488222222804E-2</v>
      </c>
      <c r="BY682">
        <f t="shared" si="280"/>
        <v>-0.23308986668051571</v>
      </c>
      <c r="CA682">
        <f t="shared" si="281"/>
        <v>3.631859982201127</v>
      </c>
      <c r="CB682">
        <f t="shared" si="282"/>
        <v>-22.266389795312964</v>
      </c>
      <c r="CD682" s="4">
        <v>15.18</v>
      </c>
    </row>
    <row r="683" spans="1:82" x14ac:dyDescent="0.3">
      <c r="A683" t="s">
        <v>1593</v>
      </c>
      <c r="B683" t="s">
        <v>1594</v>
      </c>
      <c r="C683" t="s">
        <v>185</v>
      </c>
      <c r="D683" t="s">
        <v>44</v>
      </c>
      <c r="E683">
        <v>1770983</v>
      </c>
      <c r="G683">
        <v>8312270</v>
      </c>
      <c r="H683">
        <v>46983</v>
      </c>
      <c r="I683">
        <v>5729799</v>
      </c>
      <c r="J683">
        <v>134057</v>
      </c>
      <c r="K683">
        <v>96922</v>
      </c>
      <c r="L683">
        <v>1224166</v>
      </c>
      <c r="M683">
        <v>41662</v>
      </c>
      <c r="N683">
        <v>1678040</v>
      </c>
      <c r="O683">
        <v>377070</v>
      </c>
      <c r="P683">
        <v>4297765</v>
      </c>
      <c r="Q683">
        <v>500000</v>
      </c>
      <c r="R683">
        <v>977702</v>
      </c>
      <c r="S683">
        <v>645925</v>
      </c>
      <c r="T683">
        <v>977.7</v>
      </c>
      <c r="U683">
        <v>8312270</v>
      </c>
      <c r="V683">
        <v>3944573</v>
      </c>
      <c r="W683">
        <v>7373462</v>
      </c>
      <c r="Y683">
        <v>1671</v>
      </c>
      <c r="AB683">
        <v>100</v>
      </c>
      <c r="AD683">
        <v>16.100000000000001</v>
      </c>
      <c r="AE683">
        <v>6.9</v>
      </c>
      <c r="AF683">
        <v>4.7</v>
      </c>
      <c r="AH683">
        <v>6.3</v>
      </c>
      <c r="AI683">
        <v>1.6</v>
      </c>
      <c r="AK683">
        <v>1483156</v>
      </c>
      <c r="AL683">
        <v>865373</v>
      </c>
      <c r="AM683">
        <v>6.3</v>
      </c>
      <c r="AN683">
        <v>617783</v>
      </c>
      <c r="AO683">
        <f t="shared" si="283"/>
        <v>5.147619047619048</v>
      </c>
      <c r="AP683">
        <f t="shared" si="284"/>
        <v>92943</v>
      </c>
      <c r="AQ683">
        <f t="shared" si="285"/>
        <v>8215348</v>
      </c>
      <c r="AS683">
        <f t="shared" si="260"/>
        <v>6634230</v>
      </c>
      <c r="AT683">
        <f t="shared" si="261"/>
        <v>8215348</v>
      </c>
      <c r="AU683" s="3">
        <f t="shared" si="262"/>
        <v>15180000000</v>
      </c>
      <c r="AV683">
        <f t="shared" si="263"/>
        <v>7.7591808659317635E-7</v>
      </c>
      <c r="AW683">
        <f t="shared" si="264"/>
        <v>1.0400604139440448E-6</v>
      </c>
      <c r="AX683">
        <f t="shared" si="265"/>
        <v>6.1920674487048522E-7</v>
      </c>
      <c r="AY683">
        <f t="shared" si="266"/>
        <v>8.3009815609935674E-7</v>
      </c>
      <c r="AZ683">
        <f t="shared" si="267"/>
        <v>8.3000053035830998E-7</v>
      </c>
      <c r="BB683">
        <f t="shared" si="268"/>
        <v>0.22356113671066574</v>
      </c>
      <c r="BD683">
        <f t="shared" si="269"/>
        <v>1.7452619193099095E-5</v>
      </c>
      <c r="BF683">
        <f t="shared" si="270"/>
        <v>1.232751951076513E-5</v>
      </c>
      <c r="BG683">
        <f t="shared" si="271"/>
        <v>1</v>
      </c>
      <c r="BI683">
        <f t="shared" si="272"/>
        <v>-134057</v>
      </c>
      <c r="BL683">
        <f t="shared" si="273"/>
        <v>0.22356113671066574</v>
      </c>
      <c r="BM683">
        <f>CD683/U683</f>
        <v>1.8262159434185847E-6</v>
      </c>
      <c r="BN683">
        <f>CD683/(U683-K683-J683)</f>
        <v>1.8784127437064202E-6</v>
      </c>
      <c r="BP683">
        <f t="shared" si="274"/>
        <v>4.7E-2</v>
      </c>
      <c r="BR683">
        <f t="shared" si="275"/>
        <v>7.7591808659317635E-7</v>
      </c>
      <c r="BT683">
        <f t="shared" si="276"/>
        <v>6.9000000000000006E-2</v>
      </c>
      <c r="BU683">
        <f t="shared" si="277"/>
        <v>0.98833988790065774</v>
      </c>
      <c r="BW683">
        <f t="shared" si="278"/>
        <v>0.88705756670560509</v>
      </c>
      <c r="BX683">
        <f t="shared" si="279"/>
        <v>0.22522527548604074</v>
      </c>
      <c r="BY683">
        <f t="shared" si="280"/>
        <v>929.44030560058161</v>
      </c>
      <c r="CA683">
        <f t="shared" si="281"/>
        <v>2.7998736621296275E-2</v>
      </c>
      <c r="CB683">
        <f t="shared" si="282"/>
        <v>1.0305600581630951</v>
      </c>
      <c r="CD683" s="4">
        <v>15.18</v>
      </c>
    </row>
    <row r="684" spans="1:82" x14ac:dyDescent="0.3">
      <c r="A684" t="s">
        <v>1595</v>
      </c>
      <c r="B684" t="s">
        <v>1596</v>
      </c>
      <c r="C684" t="s">
        <v>1597</v>
      </c>
      <c r="D684" t="s">
        <v>44</v>
      </c>
      <c r="E684">
        <v>713534</v>
      </c>
      <c r="G684">
        <v>809257</v>
      </c>
      <c r="H684">
        <v>236328</v>
      </c>
      <c r="I684">
        <v>63631</v>
      </c>
      <c r="L684">
        <v>162144</v>
      </c>
      <c r="M684">
        <v>90029</v>
      </c>
      <c r="N684">
        <v>107711</v>
      </c>
      <c r="O684">
        <v>12693</v>
      </c>
      <c r="P684">
        <v>127675</v>
      </c>
      <c r="S684">
        <v>56158</v>
      </c>
      <c r="U684">
        <v>681582</v>
      </c>
      <c r="W684">
        <v>83162</v>
      </c>
      <c r="Y684">
        <v>8</v>
      </c>
      <c r="AA684">
        <v>437</v>
      </c>
      <c r="AB684">
        <v>100</v>
      </c>
      <c r="AC684">
        <v>35.200000000000003</v>
      </c>
      <c r="AD684">
        <v>64.8</v>
      </c>
      <c r="AE684">
        <v>8.5</v>
      </c>
      <c r="AF684">
        <v>11.9</v>
      </c>
      <c r="AG684">
        <v>33.4</v>
      </c>
      <c r="AH684">
        <v>12.6</v>
      </c>
      <c r="AI684">
        <v>0.7</v>
      </c>
      <c r="AJ684">
        <v>52265</v>
      </c>
      <c r="AK684">
        <v>65083</v>
      </c>
      <c r="AL684">
        <v>36061</v>
      </c>
      <c r="AM684">
        <v>21938</v>
      </c>
      <c r="AN684">
        <v>29022</v>
      </c>
      <c r="AO684">
        <f t="shared" si="283"/>
        <v>8.0277777777777768</v>
      </c>
      <c r="AP684">
        <f t="shared" si="284"/>
        <v>605823</v>
      </c>
      <c r="AQ684">
        <f t="shared" si="285"/>
        <v>809257</v>
      </c>
      <c r="AS684">
        <f t="shared" si="260"/>
        <v>701546</v>
      </c>
      <c r="AT684">
        <f t="shared" si="261"/>
        <v>681582</v>
      </c>
      <c r="AU684" s="3">
        <f t="shared" si="262"/>
        <v>15180000000</v>
      </c>
      <c r="AV684">
        <f t="shared" si="263"/>
        <v>1.1442981326638276E-5</v>
      </c>
      <c r="AW684">
        <f t="shared" si="264"/>
        <v>1.211609787526406E-5</v>
      </c>
      <c r="AX684">
        <f t="shared" si="265"/>
        <v>1.1778154026628897E-5</v>
      </c>
      <c r="AY684">
        <f t="shared" si="266"/>
        <v>1.0503461817444891E-5</v>
      </c>
      <c r="AZ684">
        <f t="shared" si="267"/>
        <v>1.2470986616430599E-5</v>
      </c>
      <c r="BB684">
        <f t="shared" si="268"/>
        <v>9.2770823295977745E-2</v>
      </c>
      <c r="BD684">
        <f t="shared" si="269"/>
        <v>1.5715610315726611E-3</v>
      </c>
      <c r="BF684">
        <f t="shared" si="270"/>
        <v>1.7425518975518889E-4</v>
      </c>
      <c r="BG684">
        <f t="shared" si="271"/>
        <v>1.1873215548532678</v>
      </c>
      <c r="BI684">
        <f t="shared" si="272"/>
        <v>-127675</v>
      </c>
      <c r="BL684">
        <f t="shared" si="273"/>
        <v>9.2770823295977745E-2</v>
      </c>
      <c r="BM684">
        <f>CD684/U684</f>
        <v>2.2271714922048998E-5</v>
      </c>
      <c r="BN684">
        <f>CD684/(U684-K684-J684)</f>
        <v>2.2271714922048998E-5</v>
      </c>
      <c r="BP684">
        <f t="shared" si="274"/>
        <v>0.11900000000000001</v>
      </c>
      <c r="BR684">
        <f t="shared" si="275"/>
        <v>1.1442981326638278E-5</v>
      </c>
      <c r="BT684">
        <f t="shared" si="276"/>
        <v>8.5000000000000006E-2</v>
      </c>
      <c r="BU684">
        <f t="shared" si="277"/>
        <v>0.84223182499502636</v>
      </c>
      <c r="BW684">
        <f t="shared" si="278"/>
        <v>0.12201319870536487</v>
      </c>
      <c r="BX684">
        <f t="shared" si="279"/>
        <v>0.67082167976882423</v>
      </c>
      <c r="BY684">
        <f t="shared" si="280"/>
        <v>6058.2878868453545</v>
      </c>
      <c r="CA684">
        <f t="shared" si="281"/>
        <v>2.1940934537790939</v>
      </c>
      <c r="CB684">
        <f t="shared" si="282"/>
        <v>5.7886845354699146</v>
      </c>
      <c r="CD684" s="4">
        <v>15.18</v>
      </c>
    </row>
    <row r="685" spans="1:82" x14ac:dyDescent="0.3">
      <c r="A685" t="s">
        <v>1598</v>
      </c>
      <c r="B685" t="s">
        <v>1599</v>
      </c>
      <c r="C685" t="s">
        <v>1600</v>
      </c>
      <c r="D685" t="s">
        <v>44</v>
      </c>
      <c r="E685">
        <v>8224</v>
      </c>
      <c r="G685">
        <v>14782</v>
      </c>
      <c r="H685">
        <v>1578</v>
      </c>
      <c r="I685">
        <v>2122</v>
      </c>
      <c r="J685">
        <v>908</v>
      </c>
      <c r="L685">
        <v>1044</v>
      </c>
      <c r="M685">
        <v>92</v>
      </c>
      <c r="N685">
        <v>8016</v>
      </c>
      <c r="O685">
        <v>532</v>
      </c>
      <c r="P685">
        <v>14782</v>
      </c>
      <c r="Q685">
        <v>10</v>
      </c>
      <c r="R685">
        <v>1150</v>
      </c>
      <c r="S685">
        <v>4980</v>
      </c>
      <c r="T685">
        <v>1154</v>
      </c>
      <c r="U685">
        <v>2808</v>
      </c>
      <c r="W685">
        <v>2486</v>
      </c>
      <c r="AA685">
        <v>300</v>
      </c>
      <c r="AB685">
        <v>41528</v>
      </c>
      <c r="AC685">
        <v>32143</v>
      </c>
      <c r="AD685">
        <v>9385</v>
      </c>
      <c r="AE685">
        <v>1262</v>
      </c>
      <c r="AF685">
        <v>927</v>
      </c>
      <c r="AH685">
        <v>1295</v>
      </c>
      <c r="AI685">
        <v>372</v>
      </c>
      <c r="AK685">
        <v>781</v>
      </c>
      <c r="AL685">
        <v>706</v>
      </c>
      <c r="AM685">
        <v>866</v>
      </c>
      <c r="AN685">
        <v>75</v>
      </c>
      <c r="AO685">
        <f t="shared" si="283"/>
        <v>899.47953667953664</v>
      </c>
      <c r="AP685">
        <f t="shared" si="284"/>
        <v>208</v>
      </c>
      <c r="AQ685">
        <f t="shared" si="285"/>
        <v>14782</v>
      </c>
      <c r="AS685">
        <f t="shared" si="260"/>
        <v>6766</v>
      </c>
      <c r="AT685">
        <f t="shared" si="261"/>
        <v>2808</v>
      </c>
      <c r="AU685" s="3">
        <f t="shared" si="262"/>
        <v>15150000000</v>
      </c>
      <c r="AV685">
        <f t="shared" si="263"/>
        <v>0.13294110799283723</v>
      </c>
      <c r="AW685">
        <f t="shared" si="264"/>
        <v>0.18652083949157552</v>
      </c>
      <c r="AX685">
        <f t="shared" si="265"/>
        <v>0.22702663722350749</v>
      </c>
      <c r="AY685">
        <f t="shared" si="266"/>
        <v>8.5374103639561633E-2</v>
      </c>
      <c r="AZ685">
        <f t="shared" si="267"/>
        <v>0.31852599697122663</v>
      </c>
      <c r="BB685">
        <f t="shared" si="268"/>
        <v>0.11543009163464381</v>
      </c>
      <c r="BD685">
        <f t="shared" si="269"/>
        <v>19.570216776625823</v>
      </c>
      <c r="BF685">
        <f t="shared" si="270"/>
        <v>-10.25889328063241</v>
      </c>
      <c r="BG685">
        <f t="shared" si="271"/>
        <v>5.2642450142450139</v>
      </c>
      <c r="BI685">
        <f t="shared" si="272"/>
        <v>-12882</v>
      </c>
      <c r="BL685">
        <f t="shared" si="273"/>
        <v>0.11543009163464381</v>
      </c>
      <c r="BM685">
        <f>CD685/U685</f>
        <v>5.3952991452991452E-3</v>
      </c>
      <c r="BN685">
        <f>CD685/(U685-K685-J685)</f>
        <v>7.9736842105263151E-3</v>
      </c>
      <c r="BP685">
        <f t="shared" si="274"/>
        <v>2.2322288576382202E-2</v>
      </c>
      <c r="BR685">
        <f t="shared" si="275"/>
        <v>0.13294110799283723</v>
      </c>
      <c r="BT685">
        <f t="shared" si="276"/>
        <v>3.0389135041417839E-2</v>
      </c>
      <c r="BU685">
        <f t="shared" si="277"/>
        <v>0.1899607630902449</v>
      </c>
      <c r="BW685">
        <f t="shared" si="278"/>
        <v>0.88532763532763536</v>
      </c>
      <c r="BX685">
        <f t="shared" si="279"/>
        <v>1.3067177403553198E-3</v>
      </c>
      <c r="BY685">
        <f t="shared" si="280"/>
        <v>5.0330974537151855E-3</v>
      </c>
      <c r="CA685">
        <f t="shared" si="281"/>
        <v>0.19685628742514971</v>
      </c>
      <c r="CB685">
        <f t="shared" si="282"/>
        <v>1.0144710578842315</v>
      </c>
      <c r="CD685" s="4">
        <v>15.15</v>
      </c>
    </row>
    <row r="686" spans="1:82" x14ac:dyDescent="0.3">
      <c r="A686" t="s">
        <v>1601</v>
      </c>
      <c r="B686" t="s">
        <v>1602</v>
      </c>
      <c r="C686" t="s">
        <v>592</v>
      </c>
      <c r="D686" t="s">
        <v>44</v>
      </c>
      <c r="E686">
        <v>3405.2</v>
      </c>
      <c r="F686">
        <v>3033.6</v>
      </c>
      <c r="G686">
        <v>6438.8</v>
      </c>
      <c r="H686">
        <v>1316945</v>
      </c>
      <c r="I686">
        <v>16.7</v>
      </c>
      <c r="J686">
        <v>3480155</v>
      </c>
      <c r="K686">
        <v>6932</v>
      </c>
      <c r="L686">
        <v>2793307</v>
      </c>
      <c r="N686">
        <v>2918.1</v>
      </c>
      <c r="O686">
        <v>2913</v>
      </c>
      <c r="P686">
        <v>5831.1</v>
      </c>
      <c r="Q686">
        <v>-66.900000000000006</v>
      </c>
      <c r="R686">
        <v>2450.3000000000002</v>
      </c>
      <c r="S686">
        <v>2560122</v>
      </c>
      <c r="T686">
        <v>2539.8000000000002</v>
      </c>
      <c r="U686">
        <v>6438.8</v>
      </c>
      <c r="W686">
        <v>1281647</v>
      </c>
      <c r="Y686">
        <v>1326</v>
      </c>
      <c r="AA686">
        <v>882671</v>
      </c>
      <c r="AB686">
        <v>16105</v>
      </c>
      <c r="AC686">
        <v>15021</v>
      </c>
      <c r="AD686">
        <v>1084</v>
      </c>
      <c r="AE686">
        <v>827</v>
      </c>
      <c r="AF686">
        <v>460.2</v>
      </c>
      <c r="AH686">
        <v>718.2</v>
      </c>
      <c r="AI686">
        <v>718.2</v>
      </c>
      <c r="AK686">
        <v>827490</v>
      </c>
      <c r="AL686">
        <v>119597</v>
      </c>
      <c r="AM686">
        <v>178812</v>
      </c>
      <c r="AN686">
        <v>707893</v>
      </c>
      <c r="AO686">
        <f t="shared" si="283"/>
        <v>0</v>
      </c>
      <c r="AP686">
        <f t="shared" si="284"/>
        <v>487.09999999999991</v>
      </c>
      <c r="AQ686">
        <f t="shared" si="285"/>
        <v>-493.19999999999982</v>
      </c>
      <c r="AS686">
        <f t="shared" si="260"/>
        <v>3520.7000000000003</v>
      </c>
      <c r="AT686">
        <f t="shared" si="261"/>
        <v>-493.19999999999982</v>
      </c>
      <c r="AU686" s="3">
        <f t="shared" si="262"/>
        <v>15110000000</v>
      </c>
      <c r="AV686">
        <f t="shared" si="263"/>
        <v>0</v>
      </c>
      <c r="AW686">
        <f t="shared" si="264"/>
        <v>0.23489646945209758</v>
      </c>
      <c r="AX686">
        <f t="shared" si="265"/>
        <v>0</v>
      </c>
      <c r="AY686">
        <f t="shared" si="266"/>
        <v>0.12844008200285767</v>
      </c>
      <c r="AZ686">
        <f t="shared" si="267"/>
        <v>9.2107901009066004E-2</v>
      </c>
      <c r="BB686">
        <f t="shared" si="268"/>
        <v>235.035646320334</v>
      </c>
      <c r="BD686">
        <f t="shared" si="269"/>
        <v>964.37125748503001</v>
      </c>
      <c r="BF686">
        <f t="shared" si="270"/>
        <v>2.7277654511271825</v>
      </c>
      <c r="BG686">
        <f t="shared" si="271"/>
        <v>1</v>
      </c>
      <c r="BI686">
        <f t="shared" si="272"/>
        <v>-3480155</v>
      </c>
      <c r="BL686">
        <f t="shared" si="273"/>
        <v>235.035646320334</v>
      </c>
      <c r="BM686">
        <f>CD686/U686</f>
        <v>2.3467105671864321E-3</v>
      </c>
      <c r="BN686">
        <f>CD686/(U686-K686-J686)</f>
        <v>-4.3411454222808266E-6</v>
      </c>
      <c r="BP686">
        <f t="shared" si="274"/>
        <v>2.8574976715305806E-2</v>
      </c>
      <c r="BR686">
        <f t="shared" si="275"/>
        <v>0</v>
      </c>
      <c r="BT686">
        <f t="shared" si="276"/>
        <v>5.1350512263272273E-2</v>
      </c>
      <c r="BU686">
        <f t="shared" si="277"/>
        <v>-7.6598123874013754E-2</v>
      </c>
      <c r="BW686">
        <f t="shared" si="278"/>
        <v>199.0505994905883</v>
      </c>
      <c r="BX686">
        <f t="shared" si="279"/>
        <v>0.98320108839491382</v>
      </c>
      <c r="BY686">
        <f t="shared" si="280"/>
        <v>3.0317722675145511E-2</v>
      </c>
      <c r="CA686">
        <f t="shared" si="281"/>
        <v>451.30221719612075</v>
      </c>
      <c r="CB686">
        <f t="shared" si="282"/>
        <v>1.1669236832185326</v>
      </c>
      <c r="CD686" s="4">
        <v>15.11</v>
      </c>
    </row>
    <row r="687" spans="1:82" x14ac:dyDescent="0.3">
      <c r="A687" t="s">
        <v>1603</v>
      </c>
      <c r="B687" t="s">
        <v>1604</v>
      </c>
      <c r="C687" t="s">
        <v>164</v>
      </c>
      <c r="D687" t="s">
        <v>44</v>
      </c>
      <c r="E687">
        <v>1816397</v>
      </c>
      <c r="G687">
        <v>41.5</v>
      </c>
      <c r="H687">
        <v>553354</v>
      </c>
      <c r="I687">
        <v>508171</v>
      </c>
      <c r="J687">
        <v>395367</v>
      </c>
      <c r="K687">
        <v>0.7</v>
      </c>
      <c r="L687">
        <v>52659</v>
      </c>
      <c r="M687">
        <v>298492</v>
      </c>
      <c r="N687">
        <v>624579</v>
      </c>
      <c r="O687">
        <v>2000</v>
      </c>
      <c r="P687">
        <v>889420</v>
      </c>
      <c r="R687">
        <v>35696</v>
      </c>
      <c r="S687">
        <v>134792</v>
      </c>
      <c r="T687">
        <v>425</v>
      </c>
      <c r="U687">
        <v>3708714</v>
      </c>
      <c r="W687">
        <v>970761</v>
      </c>
      <c r="Y687">
        <v>20215</v>
      </c>
      <c r="AA687">
        <v>81220</v>
      </c>
      <c r="AB687">
        <v>100</v>
      </c>
      <c r="AC687">
        <v>7.4</v>
      </c>
      <c r="AD687">
        <v>58.5</v>
      </c>
      <c r="AE687">
        <v>21.1</v>
      </c>
      <c r="AF687">
        <v>19.2</v>
      </c>
      <c r="AG687">
        <v>116746</v>
      </c>
      <c r="AH687">
        <v>743807</v>
      </c>
      <c r="AI687">
        <v>2.1</v>
      </c>
      <c r="AJ687">
        <v>488130</v>
      </c>
      <c r="AK687">
        <v>672176</v>
      </c>
      <c r="AM687">
        <v>18764</v>
      </c>
      <c r="AO687">
        <f t="shared" si="283"/>
        <v>21.099940428094925</v>
      </c>
      <c r="AP687">
        <f t="shared" si="284"/>
        <v>1191818</v>
      </c>
      <c r="AQ687">
        <f t="shared" si="285"/>
        <v>40.799999999999997</v>
      </c>
      <c r="AS687">
        <f t="shared" si="260"/>
        <v>-624537.5</v>
      </c>
      <c r="AT687">
        <f t="shared" si="261"/>
        <v>3708713.3</v>
      </c>
      <c r="AU687" s="3">
        <f t="shared" si="262"/>
        <v>15110000000</v>
      </c>
      <c r="AV687">
        <f t="shared" si="263"/>
        <v>-3.3784905515033006E-5</v>
      </c>
      <c r="AW687">
        <f t="shared" si="264"/>
        <v>-3.3785000900666493E-5</v>
      </c>
      <c r="AX687">
        <f t="shared" si="265"/>
        <v>5.6886356720777854E-6</v>
      </c>
      <c r="AY687">
        <f t="shared" si="266"/>
        <v>0.50843373493975907</v>
      </c>
      <c r="AZ687">
        <f t="shared" si="267"/>
        <v>5.6886517329223851E-6</v>
      </c>
      <c r="BB687">
        <f t="shared" si="268"/>
        <v>-1.0762780457538579</v>
      </c>
      <c r="BD687">
        <f t="shared" si="269"/>
        <v>1.9678415336569778E-4</v>
      </c>
      <c r="BF687">
        <f t="shared" si="270"/>
        <v>3.2053018256437607E-5</v>
      </c>
      <c r="BG687">
        <f t="shared" si="271"/>
        <v>1.1189862577702136E-5</v>
      </c>
      <c r="BI687">
        <f t="shared" si="272"/>
        <v>3313305.5</v>
      </c>
      <c r="BL687">
        <f t="shared" si="273"/>
        <v>-1.0762780457538579</v>
      </c>
      <c r="BM687">
        <f>CD687/U687</f>
        <v>4.0741885192549225E-6</v>
      </c>
      <c r="BN687">
        <f>CD687/(U687-K687-J687)</f>
        <v>4.5603443262178783E-6</v>
      </c>
      <c r="BP687">
        <f t="shared" si="274"/>
        <v>0.192</v>
      </c>
      <c r="BR687">
        <f t="shared" si="275"/>
        <v>-3.3784905515032999E-5</v>
      </c>
      <c r="BT687">
        <f t="shared" si="276"/>
        <v>0.21100000000000002</v>
      </c>
      <c r="BU687">
        <f t="shared" si="277"/>
        <v>89366.585542168672</v>
      </c>
      <c r="BW687">
        <f t="shared" si="278"/>
        <v>0.26175137797090853</v>
      </c>
      <c r="BX687">
        <f t="shared" si="279"/>
        <v>0.17272126170855354</v>
      </c>
      <c r="BY687">
        <f t="shared" si="280"/>
        <v>11918.204302850401</v>
      </c>
      <c r="CA687">
        <f t="shared" si="281"/>
        <v>0.88596318480128211</v>
      </c>
      <c r="CB687">
        <f t="shared" si="282"/>
        <v>2.4302850400029459</v>
      </c>
      <c r="CD687" s="4">
        <v>15.11</v>
      </c>
    </row>
    <row r="688" spans="1:82" x14ac:dyDescent="0.3">
      <c r="A688" t="s">
        <v>1605</v>
      </c>
      <c r="B688" t="s">
        <v>1606</v>
      </c>
      <c r="C688" t="s">
        <v>405</v>
      </c>
      <c r="D688" t="s">
        <v>44</v>
      </c>
      <c r="E688">
        <v>2628803</v>
      </c>
      <c r="F688">
        <v>986638</v>
      </c>
      <c r="G688">
        <v>8770413</v>
      </c>
      <c r="H688">
        <v>994698</v>
      </c>
      <c r="I688">
        <v>9729</v>
      </c>
      <c r="J688">
        <v>47064</v>
      </c>
      <c r="L688">
        <v>14253</v>
      </c>
      <c r="N688">
        <v>2272511</v>
      </c>
      <c r="O688">
        <v>3253825</v>
      </c>
      <c r="P688">
        <v>8770413</v>
      </c>
      <c r="Q688">
        <v>170891</v>
      </c>
      <c r="R688">
        <v>1539918</v>
      </c>
      <c r="S688">
        <v>1038148</v>
      </c>
      <c r="T688">
        <v>1710809</v>
      </c>
      <c r="U688">
        <v>1370496</v>
      </c>
      <c r="V688">
        <v>2397316</v>
      </c>
      <c r="W688">
        <v>1487703</v>
      </c>
      <c r="Y688">
        <v>63634</v>
      </c>
      <c r="AA688">
        <v>42522</v>
      </c>
      <c r="AB688">
        <v>100.2</v>
      </c>
      <c r="AC688">
        <v>56.8</v>
      </c>
      <c r="AD688">
        <v>43.400000000000013</v>
      </c>
      <c r="AF688">
        <v>503639</v>
      </c>
      <c r="AH688">
        <v>6.4</v>
      </c>
      <c r="AI688">
        <v>171175</v>
      </c>
      <c r="AJ688">
        <v>512628</v>
      </c>
      <c r="AK688">
        <v>863376</v>
      </c>
      <c r="AL688">
        <v>102829</v>
      </c>
      <c r="AM688">
        <v>347575</v>
      </c>
      <c r="AN688">
        <v>760547</v>
      </c>
      <c r="AO688">
        <f t="shared" si="283"/>
        <v>0</v>
      </c>
      <c r="AP688">
        <f t="shared" si="284"/>
        <v>356292</v>
      </c>
      <c r="AQ688">
        <f t="shared" si="285"/>
        <v>8770413</v>
      </c>
      <c r="AS688">
        <f t="shared" si="260"/>
        <v>6497902</v>
      </c>
      <c r="AT688">
        <f t="shared" si="261"/>
        <v>1370496</v>
      </c>
      <c r="AU688" s="3">
        <f t="shared" si="262"/>
        <v>15100000000</v>
      </c>
      <c r="AV688">
        <f t="shared" si="263"/>
        <v>0</v>
      </c>
      <c r="AW688">
        <f t="shared" si="264"/>
        <v>0</v>
      </c>
      <c r="AX688">
        <f t="shared" si="265"/>
        <v>0</v>
      </c>
      <c r="AY688">
        <f t="shared" si="266"/>
        <v>0</v>
      </c>
      <c r="AZ688">
        <f t="shared" si="267"/>
        <v>0</v>
      </c>
      <c r="BB688">
        <f t="shared" si="268"/>
        <v>0.13286996325891035</v>
      </c>
      <c r="BD688">
        <f t="shared" si="269"/>
        <v>1.0299105766265804E-2</v>
      </c>
      <c r="BF688">
        <f t="shared" si="270"/>
        <v>1.2388815940771075E-4</v>
      </c>
      <c r="BG688">
        <f t="shared" si="271"/>
        <v>6.3994444347156065</v>
      </c>
      <c r="BI688">
        <f t="shared" si="272"/>
        <v>-7446981</v>
      </c>
      <c r="BL688">
        <f t="shared" si="273"/>
        <v>0.13286996325891035</v>
      </c>
      <c r="BM688">
        <f>CD688/U688</f>
        <v>1.1017908844681049E-5</v>
      </c>
      <c r="BN688">
        <f>CD688/(U688-K688-J688)</f>
        <v>1.1409728644917154E-5</v>
      </c>
      <c r="BP688">
        <f t="shared" si="274"/>
        <v>5026.337325349301</v>
      </c>
      <c r="BR688">
        <f t="shared" si="275"/>
        <v>0</v>
      </c>
      <c r="BT688">
        <f t="shared" si="276"/>
        <v>0</v>
      </c>
      <c r="BU688">
        <f t="shared" si="277"/>
        <v>0.15626356478309517</v>
      </c>
      <c r="BW688">
        <f t="shared" si="278"/>
        <v>1.0855215921826842</v>
      </c>
      <c r="BX688">
        <f t="shared" si="279"/>
        <v>3.1659426134097551E-6</v>
      </c>
      <c r="BY688">
        <f t="shared" si="280"/>
        <v>3555.8199279780392</v>
      </c>
      <c r="CA688">
        <f t="shared" si="281"/>
        <v>0.43770877236677841</v>
      </c>
      <c r="CB688">
        <f t="shared" si="282"/>
        <v>1.1567833995082972</v>
      </c>
      <c r="CD688" s="4">
        <v>15.1</v>
      </c>
    </row>
    <row r="689" spans="1:82" x14ac:dyDescent="0.3">
      <c r="A689" t="s">
        <v>1607</v>
      </c>
      <c r="B689" t="s">
        <v>1608</v>
      </c>
      <c r="C689" t="s">
        <v>328</v>
      </c>
      <c r="D689" t="s">
        <v>110</v>
      </c>
      <c r="E689">
        <v>2644261</v>
      </c>
      <c r="G689">
        <v>4394159</v>
      </c>
      <c r="H689">
        <v>363669</v>
      </c>
      <c r="I689">
        <v>211464</v>
      </c>
      <c r="J689">
        <v>834781</v>
      </c>
      <c r="K689">
        <v>462678</v>
      </c>
      <c r="L689">
        <v>1266595</v>
      </c>
      <c r="M689">
        <v>899989</v>
      </c>
      <c r="N689">
        <v>1529452</v>
      </c>
      <c r="P689">
        <v>2458187</v>
      </c>
      <c r="S689">
        <v>612031</v>
      </c>
      <c r="U689">
        <v>4394159</v>
      </c>
      <c r="W689">
        <v>909024</v>
      </c>
      <c r="Y689">
        <v>14</v>
      </c>
      <c r="AA689">
        <v>11279</v>
      </c>
      <c r="AB689">
        <v>5528639</v>
      </c>
      <c r="AC689">
        <v>2866648</v>
      </c>
      <c r="AD689">
        <v>2661991</v>
      </c>
      <c r="AE689">
        <v>644162</v>
      </c>
      <c r="AF689">
        <v>438705</v>
      </c>
      <c r="AG689">
        <v>341289</v>
      </c>
      <c r="AH689">
        <v>572467</v>
      </c>
      <c r="AI689">
        <v>133762</v>
      </c>
      <c r="AK689">
        <v>446620</v>
      </c>
      <c r="AM689">
        <v>123109</v>
      </c>
      <c r="AO689">
        <f t="shared" si="283"/>
        <v>493647.82635505626</v>
      </c>
      <c r="AP689">
        <f t="shared" si="284"/>
        <v>1114809</v>
      </c>
      <c r="AQ689">
        <f t="shared" si="285"/>
        <v>3931481</v>
      </c>
      <c r="AS689">
        <f t="shared" si="260"/>
        <v>2864707</v>
      </c>
      <c r="AT689">
        <f t="shared" si="261"/>
        <v>3931481</v>
      </c>
      <c r="AU689" s="3">
        <f t="shared" si="262"/>
        <v>15000000000</v>
      </c>
      <c r="AV689">
        <f t="shared" si="263"/>
        <v>0.17232052923913554</v>
      </c>
      <c r="AW689">
        <f t="shared" si="264"/>
        <v>0.22486139071116173</v>
      </c>
      <c r="AX689">
        <f t="shared" si="265"/>
        <v>0.11234182157610961</v>
      </c>
      <c r="AY689">
        <f t="shared" si="266"/>
        <v>0.14659505948692345</v>
      </c>
      <c r="AZ689">
        <f t="shared" si="267"/>
        <v>0.14659505948692345</v>
      </c>
      <c r="BB689">
        <f t="shared" si="268"/>
        <v>0.1559042512899225</v>
      </c>
      <c r="BD689">
        <f t="shared" si="269"/>
        <v>26.144587258351304</v>
      </c>
      <c r="BF689">
        <f t="shared" si="270"/>
        <v>1.9299142983907254</v>
      </c>
      <c r="BG689">
        <f t="shared" si="271"/>
        <v>1</v>
      </c>
      <c r="BI689">
        <f t="shared" si="272"/>
        <v>-834781</v>
      </c>
      <c r="BL689">
        <f t="shared" si="273"/>
        <v>0.1559042512899225</v>
      </c>
      <c r="BM689">
        <f>CD689/U689</f>
        <v>3.4136224929503007E-6</v>
      </c>
      <c r="BN689">
        <f>CD689/(U689-K689-J689)</f>
        <v>4.8438660509574706E-6</v>
      </c>
      <c r="BP689">
        <f t="shared" si="274"/>
        <v>7.9351355731491963E-2</v>
      </c>
      <c r="BR689">
        <f t="shared" si="275"/>
        <v>0.17232052923913552</v>
      </c>
      <c r="BT689">
        <f t="shared" si="276"/>
        <v>0.11651366638335402</v>
      </c>
      <c r="BU689">
        <f t="shared" si="277"/>
        <v>0.89470613148044942</v>
      </c>
      <c r="BW689">
        <f t="shared" si="278"/>
        <v>0.20687098486877695</v>
      </c>
      <c r="BX689">
        <f t="shared" si="279"/>
        <v>3.1415936842722979E-6</v>
      </c>
      <c r="BY689">
        <f t="shared" si="280"/>
        <v>0.2016427805207639</v>
      </c>
      <c r="CA689">
        <f t="shared" si="281"/>
        <v>0.23777732155046383</v>
      </c>
      <c r="CB689">
        <f t="shared" si="282"/>
        <v>1.1404555357082145</v>
      </c>
      <c r="CD689" s="4">
        <v>15</v>
      </c>
    </row>
    <row r="690" spans="1:82" x14ac:dyDescent="0.3">
      <c r="A690" t="s">
        <v>1609</v>
      </c>
      <c r="B690" t="s">
        <v>1610</v>
      </c>
      <c r="C690" t="s">
        <v>241</v>
      </c>
      <c r="D690" t="s">
        <v>44</v>
      </c>
      <c r="E690">
        <v>1065.4000000000001</v>
      </c>
      <c r="F690">
        <v>2024</v>
      </c>
      <c r="G690">
        <v>5980.4</v>
      </c>
      <c r="H690">
        <v>2024</v>
      </c>
      <c r="I690">
        <v>2024</v>
      </c>
      <c r="J690">
        <v>2024</v>
      </c>
      <c r="K690">
        <v>2024</v>
      </c>
      <c r="L690">
        <v>2024</v>
      </c>
      <c r="M690">
        <v>2024</v>
      </c>
      <c r="N690">
        <v>960.3</v>
      </c>
      <c r="O690">
        <v>2024</v>
      </c>
      <c r="P690">
        <v>5412.1</v>
      </c>
      <c r="Q690">
        <v>2023</v>
      </c>
      <c r="R690">
        <v>2024</v>
      </c>
      <c r="S690">
        <v>2024</v>
      </c>
      <c r="T690">
        <v>2023</v>
      </c>
      <c r="U690">
        <v>559</v>
      </c>
      <c r="V690">
        <v>2024</v>
      </c>
      <c r="W690">
        <v>3571.8</v>
      </c>
      <c r="Y690">
        <v>2024</v>
      </c>
      <c r="Z690">
        <v>2024</v>
      </c>
      <c r="AA690">
        <v>2023</v>
      </c>
      <c r="AB690">
        <v>4930.8999999999996</v>
      </c>
      <c r="AC690">
        <v>2750.8</v>
      </c>
      <c r="AD690">
        <v>2180.1</v>
      </c>
      <c r="AE690">
        <v>634.20000000000005</v>
      </c>
      <c r="AF690">
        <v>384.3</v>
      </c>
      <c r="AG690">
        <v>2024</v>
      </c>
      <c r="AH690">
        <v>504.3</v>
      </c>
      <c r="AI690">
        <v>-118.6</v>
      </c>
      <c r="AK690">
        <v>2024</v>
      </c>
      <c r="AL690">
        <v>2024</v>
      </c>
      <c r="AM690">
        <v>2024</v>
      </c>
      <c r="AN690">
        <v>0</v>
      </c>
      <c r="AO690">
        <f t="shared" si="283"/>
        <v>783.34955383700196</v>
      </c>
      <c r="AP690">
        <f t="shared" si="284"/>
        <v>105.10000000000014</v>
      </c>
      <c r="AQ690">
        <f t="shared" si="285"/>
        <v>3956.3999999999996</v>
      </c>
      <c r="AS690">
        <f t="shared" si="260"/>
        <v>5020.0999999999995</v>
      </c>
      <c r="AT690">
        <f t="shared" si="261"/>
        <v>-1465</v>
      </c>
      <c r="AU690" s="3">
        <f t="shared" si="262"/>
        <v>14960000000</v>
      </c>
      <c r="AV690">
        <f t="shared" si="263"/>
        <v>0.15604261943726261</v>
      </c>
      <c r="AW690">
        <f t="shared" si="264"/>
        <v>0.12633214477799248</v>
      </c>
      <c r="AX690">
        <f t="shared" si="265"/>
        <v>0.30338867305848255</v>
      </c>
      <c r="AY690">
        <f t="shared" si="266"/>
        <v>0.10604641829977929</v>
      </c>
      <c r="AZ690">
        <f t="shared" si="267"/>
        <v>0.24562354763749034</v>
      </c>
      <c r="BB690">
        <f t="shared" si="268"/>
        <v>0.40317921953745944</v>
      </c>
      <c r="BD690">
        <f t="shared" si="269"/>
        <v>2.4362154150197628</v>
      </c>
      <c r="BF690">
        <f t="shared" si="270"/>
        <v>1.3525248923389197</v>
      </c>
      <c r="BG690">
        <f t="shared" si="271"/>
        <v>10.698389982110912</v>
      </c>
      <c r="BI690">
        <f t="shared" si="272"/>
        <v>-7445.4</v>
      </c>
      <c r="BL690">
        <f t="shared" si="273"/>
        <v>0.40317921953745944</v>
      </c>
      <c r="BM690">
        <f>CD690/U690</f>
        <v>2.6762075134168159E-2</v>
      </c>
      <c r="BN690">
        <f>CD690/(U690-K690-J690)</f>
        <v>-4.2877615362568074E-3</v>
      </c>
      <c r="BP690">
        <f t="shared" si="274"/>
        <v>7.7937090591981187E-2</v>
      </c>
      <c r="BR690">
        <f t="shared" si="275"/>
        <v>0.15604261943726261</v>
      </c>
      <c r="BT690">
        <f t="shared" si="276"/>
        <v>0.12861749376381595</v>
      </c>
      <c r="BU690">
        <f t="shared" si="277"/>
        <v>-0.24496689184669923</v>
      </c>
      <c r="BW690">
        <f t="shared" si="278"/>
        <v>6.3896243291592132</v>
      </c>
      <c r="BX690">
        <f t="shared" si="279"/>
        <v>2.8869241871326261E-3</v>
      </c>
      <c r="BY690">
        <f t="shared" si="280"/>
        <v>2.1112123604234711E-2</v>
      </c>
      <c r="CA690">
        <f t="shared" si="281"/>
        <v>2.1076746849942727</v>
      </c>
      <c r="CB690">
        <f t="shared" si="282"/>
        <v>-0.99822971987920439</v>
      </c>
      <c r="CD690" s="4">
        <v>14.96</v>
      </c>
    </row>
    <row r="691" spans="1:82" x14ac:dyDescent="0.3">
      <c r="A691" t="s">
        <v>1611</v>
      </c>
      <c r="B691" t="s">
        <v>1612</v>
      </c>
      <c r="C691" t="s">
        <v>185</v>
      </c>
      <c r="D691" t="s">
        <v>44</v>
      </c>
      <c r="G691">
        <v>13381151</v>
      </c>
      <c r="H691">
        <v>2024</v>
      </c>
      <c r="I691">
        <v>2024</v>
      </c>
      <c r="J691">
        <v>2024</v>
      </c>
      <c r="K691">
        <v>2024</v>
      </c>
      <c r="L691">
        <v>2024</v>
      </c>
      <c r="P691">
        <v>5532521</v>
      </c>
      <c r="Q691">
        <v>2024</v>
      </c>
      <c r="S691">
        <v>2024</v>
      </c>
      <c r="T691">
        <v>5075391</v>
      </c>
      <c r="U691">
        <v>7848630</v>
      </c>
      <c r="V691">
        <v>2024</v>
      </c>
      <c r="W691">
        <v>380632</v>
      </c>
      <c r="X691">
        <v>9200000</v>
      </c>
      <c r="Y691">
        <v>2024</v>
      </c>
      <c r="Z691">
        <v>2024</v>
      </c>
      <c r="AA691">
        <v>7852</v>
      </c>
      <c r="AB691">
        <v>2024</v>
      </c>
      <c r="AC691">
        <v>2024</v>
      </c>
      <c r="AD691">
        <v>0</v>
      </c>
      <c r="AE691">
        <v>1110503</v>
      </c>
      <c r="AF691">
        <v>468142</v>
      </c>
      <c r="AG691">
        <v>2024</v>
      </c>
      <c r="AH691">
        <v>2024</v>
      </c>
      <c r="AI691">
        <v>2024</v>
      </c>
      <c r="AJ691">
        <v>476122</v>
      </c>
      <c r="AK691">
        <v>2024</v>
      </c>
      <c r="AL691">
        <v>-76281</v>
      </c>
      <c r="AM691">
        <v>477010</v>
      </c>
      <c r="AN691">
        <v>2024</v>
      </c>
      <c r="AO691">
        <f t="shared" si="283"/>
        <v>0</v>
      </c>
      <c r="AP691">
        <f t="shared" si="284"/>
        <v>0</v>
      </c>
      <c r="AQ691">
        <f t="shared" si="285"/>
        <v>13379127</v>
      </c>
      <c r="AS691">
        <f t="shared" si="260"/>
        <v>13381151</v>
      </c>
      <c r="AT691">
        <f t="shared" si="261"/>
        <v>7846606</v>
      </c>
      <c r="AU691" s="3">
        <f t="shared" si="262"/>
        <v>14940000000</v>
      </c>
      <c r="AV691">
        <f t="shared" si="263"/>
        <v>0</v>
      </c>
      <c r="AW691">
        <f t="shared" si="264"/>
        <v>8.299009554559246E-2</v>
      </c>
      <c r="AX691">
        <f t="shared" si="265"/>
        <v>0</v>
      </c>
      <c r="AY691">
        <f t="shared" si="266"/>
        <v>8.299009554559246E-2</v>
      </c>
      <c r="AZ691">
        <f t="shared" si="267"/>
        <v>8.5925502597063247E-2</v>
      </c>
      <c r="BB691">
        <f t="shared" si="268"/>
        <v>1.5125754129820371E-4</v>
      </c>
      <c r="BD691">
        <f t="shared" si="269"/>
        <v>1</v>
      </c>
      <c r="BF691">
        <f t="shared" si="270"/>
        <v>2.5781291596852949E-4</v>
      </c>
      <c r="BG691">
        <f t="shared" si="271"/>
        <v>1.7049027664700718</v>
      </c>
      <c r="BI691">
        <f t="shared" si="272"/>
        <v>-14734545</v>
      </c>
      <c r="BL691">
        <f t="shared" si="273"/>
        <v>1.5125754129820371E-4</v>
      </c>
      <c r="BM691">
        <f>CD691/U691</f>
        <v>1.9035169195133417E-6</v>
      </c>
      <c r="BN691">
        <f>CD691/(U691-K691-J691)</f>
        <v>1.9044991817282296E-6</v>
      </c>
      <c r="BP691">
        <f t="shared" si="274"/>
        <v>231.29545454545453</v>
      </c>
      <c r="BR691">
        <f t="shared" si="275"/>
        <v>0</v>
      </c>
      <c r="BT691">
        <f t="shared" si="276"/>
        <v>548.66749011857712</v>
      </c>
      <c r="BU691">
        <f t="shared" si="277"/>
        <v>-0.10114182255323179</v>
      </c>
      <c r="BW691">
        <f t="shared" si="278"/>
        <v>4.849661660697472E-2</v>
      </c>
      <c r="BX691" t="e">
        <f t="shared" si="279"/>
        <v>#DIV/0!</v>
      </c>
      <c r="BY691" t="e">
        <f t="shared" si="280"/>
        <v>#DIV/0!</v>
      </c>
      <c r="CA691" t="e">
        <f t="shared" si="281"/>
        <v>#DIV/0!</v>
      </c>
      <c r="CB691" t="e">
        <f t="shared" si="282"/>
        <v>#DIV/0!</v>
      </c>
      <c r="CD691" s="4">
        <v>14.94</v>
      </c>
    </row>
    <row r="692" spans="1:82" x14ac:dyDescent="0.3">
      <c r="A692" t="s">
        <v>1613</v>
      </c>
      <c r="B692" t="s">
        <v>1614</v>
      </c>
      <c r="C692" t="s">
        <v>43</v>
      </c>
      <c r="D692" t="s">
        <v>44</v>
      </c>
      <c r="E692">
        <v>1847190</v>
      </c>
      <c r="F692">
        <v>2020</v>
      </c>
      <c r="G692">
        <v>1147</v>
      </c>
      <c r="H692">
        <v>817677</v>
      </c>
      <c r="I692">
        <v>2020</v>
      </c>
      <c r="J692">
        <v>4783</v>
      </c>
      <c r="K692">
        <v>649740</v>
      </c>
      <c r="L692">
        <v>42798</v>
      </c>
      <c r="M692">
        <v>2514</v>
      </c>
      <c r="N692">
        <v>1691694</v>
      </c>
      <c r="O692">
        <v>8077921</v>
      </c>
      <c r="P692">
        <v>9769615</v>
      </c>
      <c r="Q692">
        <v>-377850</v>
      </c>
      <c r="R692">
        <v>-377850</v>
      </c>
      <c r="S692">
        <v>34733</v>
      </c>
      <c r="T692">
        <v>7000163</v>
      </c>
      <c r="U692">
        <v>2364579</v>
      </c>
      <c r="V692">
        <v>2020</v>
      </c>
      <c r="Y692">
        <v>2020</v>
      </c>
      <c r="Z692">
        <v>2020</v>
      </c>
      <c r="AA692">
        <v>2020</v>
      </c>
      <c r="AB692">
        <v>140100</v>
      </c>
      <c r="AC692">
        <v>2020</v>
      </c>
      <c r="AD692">
        <v>2782544</v>
      </c>
      <c r="AE692">
        <v>7</v>
      </c>
      <c r="AF692">
        <v>1611252</v>
      </c>
      <c r="AG692">
        <v>2020</v>
      </c>
      <c r="AH692">
        <v>1629363</v>
      </c>
      <c r="AI692">
        <v>18111</v>
      </c>
      <c r="AJ692">
        <v>2024</v>
      </c>
      <c r="AK692">
        <v>2136860</v>
      </c>
      <c r="AL692">
        <v>833856</v>
      </c>
      <c r="AM692">
        <v>650428</v>
      </c>
      <c r="AN692">
        <v>1324164</v>
      </c>
      <c r="AO692">
        <f t="shared" si="283"/>
        <v>6.922192292325283</v>
      </c>
      <c r="AP692">
        <f t="shared" si="284"/>
        <v>155496</v>
      </c>
      <c r="AQ692">
        <f t="shared" si="285"/>
        <v>-648593</v>
      </c>
      <c r="AS692">
        <f t="shared" si="260"/>
        <v>-1690547</v>
      </c>
      <c r="AT692">
        <f t="shared" si="261"/>
        <v>1714839</v>
      </c>
      <c r="AU692" s="3">
        <f t="shared" si="262"/>
        <v>14910000000</v>
      </c>
      <c r="AV692">
        <f t="shared" si="263"/>
        <v>-4.0946464619589298E-6</v>
      </c>
      <c r="AW692">
        <f t="shared" si="264"/>
        <v>-4.1406716287686765E-6</v>
      </c>
      <c r="AX692">
        <f t="shared" si="265"/>
        <v>7.3917597434347719E-7</v>
      </c>
      <c r="AY692">
        <f t="shared" si="266"/>
        <v>6.1028770706190059E-3</v>
      </c>
      <c r="AZ692">
        <f t="shared" si="267"/>
        <v>7.4748455429952051E-7</v>
      </c>
      <c r="BB692">
        <f t="shared" si="268"/>
        <v>-1.2640050823786622</v>
      </c>
      <c r="BD692">
        <f t="shared" si="269"/>
        <v>69.356435643564353</v>
      </c>
      <c r="BF692">
        <f t="shared" si="270"/>
        <v>-1.691722514037312</v>
      </c>
      <c r="BG692">
        <f t="shared" si="271"/>
        <v>4.8507577881728628E-4</v>
      </c>
      <c r="BI692">
        <f t="shared" si="272"/>
        <v>2358649</v>
      </c>
      <c r="BL692">
        <f t="shared" si="273"/>
        <v>-1.2640050823786622</v>
      </c>
      <c r="BM692">
        <f>CD692/U692</f>
        <v>6.3055622163607136E-6</v>
      </c>
      <c r="BN692">
        <f>CD692/(U692-K692-J692)</f>
        <v>8.7190127106948546E-6</v>
      </c>
      <c r="BP692">
        <f t="shared" si="274"/>
        <v>11.500728051391864</v>
      </c>
      <c r="BR692">
        <f t="shared" si="275"/>
        <v>-4.0946464619589298E-6</v>
      </c>
      <c r="BT692">
        <f t="shared" si="276"/>
        <v>4.9964311206281229E-5</v>
      </c>
      <c r="BU692">
        <f t="shared" si="277"/>
        <v>1495.0645161290322</v>
      </c>
      <c r="BW692">
        <f t="shared" si="278"/>
        <v>0</v>
      </c>
      <c r="BX692">
        <f t="shared" si="279"/>
        <v>9.7674311685061973E-7</v>
      </c>
      <c r="BY692">
        <f t="shared" si="280"/>
        <v>1.10990071685402</v>
      </c>
      <c r="CA692">
        <f t="shared" si="281"/>
        <v>0.48334805230733219</v>
      </c>
      <c r="CB692">
        <f t="shared" si="282"/>
        <v>1.0904312482044625</v>
      </c>
      <c r="CD692" s="4">
        <v>14.91</v>
      </c>
    </row>
    <row r="693" spans="1:82" x14ac:dyDescent="0.3">
      <c r="A693" t="s">
        <v>1615</v>
      </c>
      <c r="B693" t="s">
        <v>1616</v>
      </c>
      <c r="C693" t="s">
        <v>241</v>
      </c>
      <c r="D693" t="s">
        <v>44</v>
      </c>
      <c r="G693">
        <v>75976475</v>
      </c>
      <c r="H693">
        <v>656971</v>
      </c>
      <c r="J693">
        <v>139</v>
      </c>
      <c r="K693">
        <v>-5234</v>
      </c>
      <c r="O693">
        <v>58467</v>
      </c>
      <c r="P693">
        <v>72821842</v>
      </c>
      <c r="Q693">
        <v>4500000</v>
      </c>
      <c r="R693">
        <v>172875</v>
      </c>
      <c r="T693">
        <v>11747211</v>
      </c>
      <c r="U693">
        <v>72821842</v>
      </c>
      <c r="V693">
        <v>1034110</v>
      </c>
      <c r="W693">
        <v>7311542</v>
      </c>
      <c r="Y693">
        <v>138437</v>
      </c>
      <c r="AA693">
        <v>147</v>
      </c>
      <c r="AB693">
        <v>2613934</v>
      </c>
      <c r="AF693">
        <v>1165586</v>
      </c>
      <c r="AH693">
        <v>1481861</v>
      </c>
      <c r="AI693">
        <v>316275</v>
      </c>
      <c r="AJ693">
        <v>1200922</v>
      </c>
      <c r="AK693">
        <v>1411667</v>
      </c>
      <c r="AM693">
        <v>198447</v>
      </c>
      <c r="AO693">
        <f t="shared" si="283"/>
        <v>0</v>
      </c>
      <c r="AP693">
        <f t="shared" si="284"/>
        <v>0</v>
      </c>
      <c r="AQ693">
        <f t="shared" si="285"/>
        <v>75981709</v>
      </c>
      <c r="AS693">
        <f t="shared" si="260"/>
        <v>75976475</v>
      </c>
      <c r="AT693">
        <f t="shared" si="261"/>
        <v>72827076</v>
      </c>
      <c r="AU693" s="3">
        <f t="shared" si="262"/>
        <v>14810000000</v>
      </c>
      <c r="AV693">
        <f t="shared" si="263"/>
        <v>0</v>
      </c>
      <c r="AW693">
        <f t="shared" si="264"/>
        <v>0</v>
      </c>
      <c r="AX693">
        <f t="shared" si="265"/>
        <v>0</v>
      </c>
      <c r="AY693">
        <f t="shared" si="266"/>
        <v>0</v>
      </c>
      <c r="AZ693">
        <f t="shared" si="267"/>
        <v>0</v>
      </c>
      <c r="BB693">
        <f t="shared" si="268"/>
        <v>1.8580317131059319E-2</v>
      </c>
      <c r="BD693" t="e">
        <f t="shared" si="269"/>
        <v>#DIV/0!</v>
      </c>
      <c r="BF693">
        <f t="shared" si="270"/>
        <v>3.3730479975815644E-2</v>
      </c>
      <c r="BG693">
        <f t="shared" si="271"/>
        <v>1.0433198737268965</v>
      </c>
      <c r="BI693">
        <f t="shared" si="272"/>
        <v>-3154772</v>
      </c>
      <c r="BL693">
        <f t="shared" si="273"/>
        <v>1.8580317131059319E-2</v>
      </c>
      <c r="BM693">
        <f>CD693/U693</f>
        <v>2.0337304843236457E-7</v>
      </c>
      <c r="BN693">
        <f>CD693/(U693-K693-J693)</f>
        <v>2.0335882037713602E-7</v>
      </c>
      <c r="BP693">
        <f t="shared" si="274"/>
        <v>0.44591255938367225</v>
      </c>
      <c r="BR693">
        <f t="shared" si="275"/>
        <v>0</v>
      </c>
      <c r="BT693">
        <f t="shared" si="276"/>
        <v>0</v>
      </c>
      <c r="BU693">
        <f t="shared" si="277"/>
        <v>0.95854770835314485</v>
      </c>
      <c r="BW693">
        <f t="shared" si="278"/>
        <v>0.10040314552878242</v>
      </c>
      <c r="BX693" t="e">
        <f t="shared" si="279"/>
        <v>#DIV/0!</v>
      </c>
      <c r="BY693" t="e">
        <f t="shared" si="280"/>
        <v>#DIV/0!</v>
      </c>
      <c r="CA693" t="e">
        <f t="shared" si="281"/>
        <v>#DIV/0!</v>
      </c>
      <c r="CB693" t="e">
        <f t="shared" si="282"/>
        <v>#DIV/0!</v>
      </c>
      <c r="CD693" s="4">
        <v>14.81</v>
      </c>
    </row>
    <row r="694" spans="1:82" x14ac:dyDescent="0.3">
      <c r="A694" t="s">
        <v>1617</v>
      </c>
      <c r="B694" t="s">
        <v>1618</v>
      </c>
      <c r="C694" t="s">
        <v>372</v>
      </c>
      <c r="D694" t="s">
        <v>44</v>
      </c>
      <c r="E694">
        <v>1743611</v>
      </c>
      <c r="G694">
        <v>4368915</v>
      </c>
      <c r="H694">
        <v>282270</v>
      </c>
      <c r="I694">
        <v>940715</v>
      </c>
      <c r="J694">
        <v>806643</v>
      </c>
      <c r="K694">
        <v>440419</v>
      </c>
      <c r="L694">
        <v>35799</v>
      </c>
      <c r="M694">
        <v>609092</v>
      </c>
      <c r="N694">
        <v>923510</v>
      </c>
      <c r="O694">
        <v>424609</v>
      </c>
      <c r="P694">
        <v>2192499</v>
      </c>
      <c r="Q694">
        <v>85719</v>
      </c>
      <c r="R694">
        <v>75817</v>
      </c>
      <c r="S694">
        <v>287457</v>
      </c>
      <c r="T694">
        <v>872470</v>
      </c>
      <c r="U694">
        <v>2176416</v>
      </c>
      <c r="V694">
        <v>2662</v>
      </c>
      <c r="W694">
        <v>3223259</v>
      </c>
      <c r="AA694">
        <v>32698</v>
      </c>
      <c r="AB694">
        <v>3324249</v>
      </c>
      <c r="AC694">
        <v>2447770</v>
      </c>
      <c r="AD694">
        <v>876479</v>
      </c>
      <c r="AF694">
        <v>372971</v>
      </c>
      <c r="AG694">
        <v>140676</v>
      </c>
      <c r="AH694">
        <v>453971</v>
      </c>
      <c r="AI694">
        <v>81000</v>
      </c>
      <c r="AJ694">
        <v>410944</v>
      </c>
      <c r="AK694">
        <v>439089</v>
      </c>
      <c r="AL694">
        <v>96280</v>
      </c>
      <c r="AM694">
        <v>82578</v>
      </c>
      <c r="AN694">
        <v>342809</v>
      </c>
      <c r="AO694">
        <f t="shared" si="283"/>
        <v>0</v>
      </c>
      <c r="AP694">
        <f t="shared" si="284"/>
        <v>820101</v>
      </c>
      <c r="AQ694">
        <f t="shared" si="285"/>
        <v>3928496</v>
      </c>
      <c r="AS694">
        <f t="shared" si="260"/>
        <v>3445405</v>
      </c>
      <c r="AT694">
        <f t="shared" si="261"/>
        <v>1735997</v>
      </c>
      <c r="AU694" s="3">
        <f t="shared" si="262"/>
        <v>14810000000</v>
      </c>
      <c r="AV694">
        <f t="shared" si="263"/>
        <v>0</v>
      </c>
      <c r="AW694">
        <f t="shared" si="264"/>
        <v>0</v>
      </c>
      <c r="AX694">
        <f t="shared" si="265"/>
        <v>0</v>
      </c>
      <c r="AY694">
        <f t="shared" si="266"/>
        <v>0</v>
      </c>
      <c r="AZ694">
        <f t="shared" si="267"/>
        <v>0</v>
      </c>
      <c r="BB694">
        <f t="shared" si="268"/>
        <v>0.12744191176363881</v>
      </c>
      <c r="BD694">
        <f t="shared" si="269"/>
        <v>3.5337472029254342</v>
      </c>
      <c r="BF694">
        <f t="shared" si="270"/>
        <v>2.3502193797978284</v>
      </c>
      <c r="BG694">
        <f t="shared" si="271"/>
        <v>2.0073896718274447</v>
      </c>
      <c r="BI694">
        <f t="shared" si="272"/>
        <v>-2999142</v>
      </c>
      <c r="BL694">
        <f t="shared" si="273"/>
        <v>0.12744191176363881</v>
      </c>
      <c r="BM694">
        <f>CD694/U694</f>
        <v>6.8047652654639557E-6</v>
      </c>
      <c r="BN694">
        <f>CD694/(U694-K694-J694)</f>
        <v>1.5935800566845359E-5</v>
      </c>
      <c r="BP694">
        <f t="shared" si="274"/>
        <v>0.11219707067671525</v>
      </c>
      <c r="BR694">
        <f t="shared" si="275"/>
        <v>0</v>
      </c>
      <c r="BT694">
        <f t="shared" si="276"/>
        <v>0</v>
      </c>
      <c r="BU694">
        <f t="shared" si="277"/>
        <v>0.39735197411714351</v>
      </c>
      <c r="BW694">
        <f t="shared" si="278"/>
        <v>1.4809939827680003</v>
      </c>
      <c r="BX694">
        <f t="shared" si="279"/>
        <v>4.1132822257035255E-6</v>
      </c>
      <c r="BY694">
        <f t="shared" si="280"/>
        <v>0.24670300825416069</v>
      </c>
      <c r="CA694">
        <f t="shared" si="281"/>
        <v>0.30564909963075659</v>
      </c>
      <c r="CB694">
        <f t="shared" si="282"/>
        <v>1.228485885372113</v>
      </c>
      <c r="CD694" s="4">
        <v>14.81</v>
      </c>
    </row>
    <row r="695" spans="1:82" x14ac:dyDescent="0.3">
      <c r="A695" t="s">
        <v>1619</v>
      </c>
      <c r="B695" t="s">
        <v>1620</v>
      </c>
      <c r="C695" t="s">
        <v>169</v>
      </c>
      <c r="D695" t="s">
        <v>44</v>
      </c>
      <c r="E695">
        <v>7093</v>
      </c>
      <c r="F695">
        <v>2311</v>
      </c>
      <c r="G695">
        <v>16838</v>
      </c>
      <c r="H695">
        <v>55</v>
      </c>
      <c r="I695">
        <v>2529</v>
      </c>
      <c r="J695">
        <v>2288</v>
      </c>
      <c r="L695">
        <v>949</v>
      </c>
      <c r="M695">
        <v>4071</v>
      </c>
      <c r="N695">
        <v>4394</v>
      </c>
      <c r="O695">
        <v>298</v>
      </c>
      <c r="P695">
        <v>9634</v>
      </c>
      <c r="Q695">
        <v>357</v>
      </c>
      <c r="R695">
        <v>2890</v>
      </c>
      <c r="S695">
        <v>943</v>
      </c>
      <c r="T695">
        <v>341</v>
      </c>
      <c r="U695">
        <v>16838</v>
      </c>
      <c r="V695">
        <v>82</v>
      </c>
      <c r="W695">
        <v>5607</v>
      </c>
      <c r="AA695">
        <v>304</v>
      </c>
      <c r="AB695">
        <v>13702</v>
      </c>
      <c r="AC695">
        <v>11200</v>
      </c>
      <c r="AD695">
        <v>2502</v>
      </c>
      <c r="AE695">
        <v>825</v>
      </c>
      <c r="AF695">
        <v>824</v>
      </c>
      <c r="AG695">
        <v>491</v>
      </c>
      <c r="AH695">
        <v>943</v>
      </c>
      <c r="AI695">
        <v>118</v>
      </c>
      <c r="AJ695">
        <v>1164</v>
      </c>
      <c r="AK695">
        <v>1014</v>
      </c>
      <c r="AL695">
        <v>364</v>
      </c>
      <c r="AM695">
        <v>382</v>
      </c>
      <c r="AN695">
        <v>650</v>
      </c>
      <c r="AO695">
        <f t="shared" si="283"/>
        <v>721.76564156945915</v>
      </c>
      <c r="AP695">
        <f t="shared" si="284"/>
        <v>2699</v>
      </c>
      <c r="AQ695">
        <f t="shared" si="285"/>
        <v>16838</v>
      </c>
      <c r="AS695">
        <f t="shared" si="260"/>
        <v>12444</v>
      </c>
      <c r="AT695">
        <f t="shared" si="261"/>
        <v>16838</v>
      </c>
      <c r="AU695" s="3">
        <f t="shared" si="262"/>
        <v>14790000000</v>
      </c>
      <c r="AV695">
        <f t="shared" si="263"/>
        <v>5.8001096236697136E-2</v>
      </c>
      <c r="AW695">
        <f t="shared" si="264"/>
        <v>6.6297010607521703E-2</v>
      </c>
      <c r="AX695">
        <f t="shared" si="265"/>
        <v>4.2014415365822178E-2</v>
      </c>
      <c r="AY695">
        <f t="shared" si="266"/>
        <v>4.8996317852476538E-2</v>
      </c>
      <c r="AZ695">
        <f t="shared" si="267"/>
        <v>4.8023749927236743E-2</v>
      </c>
      <c r="BB695">
        <f t="shared" si="268"/>
        <v>8.1485053037608488E-2</v>
      </c>
      <c r="BD695">
        <f t="shared" si="269"/>
        <v>5.4179517595887701</v>
      </c>
      <c r="BF695">
        <f t="shared" si="270"/>
        <v>0.87323943661971826</v>
      </c>
      <c r="BG695">
        <f t="shared" si="271"/>
        <v>1</v>
      </c>
      <c r="BI695">
        <f t="shared" si="272"/>
        <v>-2288</v>
      </c>
      <c r="BL695">
        <f t="shared" si="273"/>
        <v>8.1485053037608488E-2</v>
      </c>
      <c r="BM695">
        <f>CD695/U695</f>
        <v>8.7837035277348843E-4</v>
      </c>
      <c r="BN695">
        <f>CD695/(U695-K695-J695)</f>
        <v>1.0164948453608247E-3</v>
      </c>
      <c r="BP695">
        <f t="shared" si="274"/>
        <v>6.0137206247263174E-2</v>
      </c>
      <c r="BR695">
        <f t="shared" si="275"/>
        <v>5.8001096236697136E-2</v>
      </c>
      <c r="BT695">
        <f t="shared" si="276"/>
        <v>6.0210188293679752E-2</v>
      </c>
      <c r="BU695">
        <f t="shared" si="277"/>
        <v>1</v>
      </c>
      <c r="BW695">
        <f t="shared" si="278"/>
        <v>0.33299679296828599</v>
      </c>
      <c r="BX695">
        <f t="shared" si="279"/>
        <v>8.4984599475896087E-4</v>
      </c>
      <c r="BY695">
        <f t="shared" si="280"/>
        <v>0.19702873712092769</v>
      </c>
      <c r="CA695">
        <f t="shared" si="281"/>
        <v>1.2517068730086482E-2</v>
      </c>
      <c r="CB695">
        <f t="shared" si="282"/>
        <v>0.68775603095129723</v>
      </c>
      <c r="CD695" s="4">
        <v>14.79</v>
      </c>
    </row>
    <row r="696" spans="1:82" x14ac:dyDescent="0.3">
      <c r="A696" t="s">
        <v>1621</v>
      </c>
      <c r="B696" t="s">
        <v>1622</v>
      </c>
      <c r="C696" t="s">
        <v>156</v>
      </c>
      <c r="D696" t="s">
        <v>44</v>
      </c>
      <c r="E696">
        <v>1497441</v>
      </c>
      <c r="F696">
        <v>37888</v>
      </c>
      <c r="G696">
        <v>3139212</v>
      </c>
      <c r="H696">
        <v>675336</v>
      </c>
      <c r="I696">
        <v>771656</v>
      </c>
      <c r="J696">
        <v>487468</v>
      </c>
      <c r="K696">
        <v>233306</v>
      </c>
      <c r="L696">
        <v>10251</v>
      </c>
      <c r="M696">
        <v>404676</v>
      </c>
      <c r="N696">
        <v>405808</v>
      </c>
      <c r="O696">
        <v>50230</v>
      </c>
      <c r="P696">
        <v>3139212</v>
      </c>
      <c r="Q696">
        <v>766</v>
      </c>
      <c r="S696">
        <v>60816</v>
      </c>
      <c r="T696">
        <v>28537</v>
      </c>
      <c r="U696">
        <v>3139212</v>
      </c>
      <c r="W696">
        <v>1509264</v>
      </c>
      <c r="Y696">
        <v>169394</v>
      </c>
      <c r="AA696">
        <v>49574</v>
      </c>
      <c r="AB696">
        <v>504798</v>
      </c>
      <c r="AC696">
        <v>238195</v>
      </c>
      <c r="AD696">
        <v>266603</v>
      </c>
      <c r="AE696">
        <v>570098</v>
      </c>
      <c r="AF696">
        <v>486084</v>
      </c>
      <c r="AG696">
        <v>31543</v>
      </c>
      <c r="AH696">
        <v>589283</v>
      </c>
      <c r="AI696">
        <v>25097</v>
      </c>
      <c r="AK696">
        <v>621700</v>
      </c>
      <c r="AM696">
        <v>86749</v>
      </c>
      <c r="AO696">
        <f t="shared" si="283"/>
        <v>545818.07082165952</v>
      </c>
      <c r="AP696">
        <f t="shared" si="284"/>
        <v>1091633</v>
      </c>
      <c r="AQ696">
        <f t="shared" si="285"/>
        <v>2905906</v>
      </c>
      <c r="AS696">
        <f t="shared" si="260"/>
        <v>2733404</v>
      </c>
      <c r="AT696">
        <f t="shared" si="261"/>
        <v>2905906</v>
      </c>
      <c r="AU696" s="3">
        <f t="shared" si="262"/>
        <v>14790000000</v>
      </c>
      <c r="AV696">
        <f t="shared" si="263"/>
        <v>0.19968437553382504</v>
      </c>
      <c r="AW696">
        <f t="shared" si="264"/>
        <v>0.20856704680318022</v>
      </c>
      <c r="AX696">
        <f t="shared" si="265"/>
        <v>0.17230470937617201</v>
      </c>
      <c r="AY696">
        <f t="shared" si="266"/>
        <v>0.18160544748172472</v>
      </c>
      <c r="AZ696">
        <f t="shared" si="267"/>
        <v>0.17996943570971058</v>
      </c>
      <c r="BB696">
        <f t="shared" si="268"/>
        <v>0.22744533921805923</v>
      </c>
      <c r="BD696">
        <f t="shared" si="269"/>
        <v>0.65417491732067135</v>
      </c>
      <c r="BF696">
        <f t="shared" si="270"/>
        <v>0.18462568165110435</v>
      </c>
      <c r="BG696">
        <f t="shared" si="271"/>
        <v>1</v>
      </c>
      <c r="BI696">
        <f t="shared" si="272"/>
        <v>-487468</v>
      </c>
      <c r="BL696">
        <f t="shared" si="273"/>
        <v>0.22744533921805923</v>
      </c>
      <c r="BM696">
        <f>CD696/U696</f>
        <v>4.7113734274716074E-6</v>
      </c>
      <c r="BN696">
        <f>CD696/(U696-K696-J696)</f>
        <v>6.1155175365256418E-6</v>
      </c>
      <c r="BP696">
        <f t="shared" si="274"/>
        <v>0.96292774535556802</v>
      </c>
      <c r="BR696">
        <f t="shared" si="275"/>
        <v>0.19968437553382504</v>
      </c>
      <c r="BT696">
        <f t="shared" si="276"/>
        <v>1.1293586741627344</v>
      </c>
      <c r="BU696">
        <f t="shared" si="277"/>
        <v>0.92568007512713379</v>
      </c>
      <c r="BW696">
        <f t="shared" si="278"/>
        <v>0.48077797867745153</v>
      </c>
      <c r="BX696">
        <f t="shared" si="279"/>
        <v>8.9634487443276554E-6</v>
      </c>
      <c r="BY696">
        <f t="shared" si="280"/>
        <v>2.1625198451912593</v>
      </c>
      <c r="CA696">
        <f t="shared" si="281"/>
        <v>1.6641761621259314</v>
      </c>
      <c r="CB696">
        <f t="shared" si="282"/>
        <v>2.6928128573118322</v>
      </c>
      <c r="CD696" s="4">
        <v>14.79</v>
      </c>
    </row>
    <row r="697" spans="1:82" x14ac:dyDescent="0.3">
      <c r="A697" t="s">
        <v>1623</v>
      </c>
      <c r="B697" t="s">
        <v>1624</v>
      </c>
      <c r="C697" t="s">
        <v>104</v>
      </c>
      <c r="D697" t="s">
        <v>44</v>
      </c>
      <c r="E697">
        <v>12313</v>
      </c>
      <c r="G697">
        <v>16778</v>
      </c>
      <c r="H697">
        <v>7857</v>
      </c>
      <c r="L697">
        <v>76</v>
      </c>
      <c r="M697">
        <v>1657</v>
      </c>
      <c r="N697">
        <v>2487</v>
      </c>
      <c r="O697">
        <v>324</v>
      </c>
      <c r="P697">
        <v>7637</v>
      </c>
      <c r="R697">
        <v>4475</v>
      </c>
      <c r="S697">
        <v>981</v>
      </c>
      <c r="T697">
        <v>4475</v>
      </c>
      <c r="U697">
        <v>9141</v>
      </c>
      <c r="W697">
        <v>18558</v>
      </c>
      <c r="AA697">
        <v>3</v>
      </c>
      <c r="AB697">
        <v>1658</v>
      </c>
      <c r="AC697">
        <v>4666</v>
      </c>
      <c r="AD697">
        <v>-3123</v>
      </c>
      <c r="AG697">
        <v>1944</v>
      </c>
      <c r="AH697">
        <v>-6748</v>
      </c>
      <c r="AI697">
        <v>-4</v>
      </c>
      <c r="AL697">
        <v>1369</v>
      </c>
      <c r="AM697">
        <v>652</v>
      </c>
      <c r="AO697">
        <f t="shared" si="283"/>
        <v>0</v>
      </c>
      <c r="AP697">
        <f t="shared" si="284"/>
        <v>9826</v>
      </c>
      <c r="AQ697">
        <f t="shared" si="285"/>
        <v>16778</v>
      </c>
      <c r="AS697">
        <f t="shared" si="260"/>
        <v>14291</v>
      </c>
      <c r="AT697">
        <f t="shared" si="261"/>
        <v>9141</v>
      </c>
      <c r="AU697" s="3">
        <f t="shared" si="262"/>
        <v>14750000000</v>
      </c>
      <c r="AV697">
        <f t="shared" si="263"/>
        <v>0</v>
      </c>
      <c r="AW697">
        <f t="shared" si="264"/>
        <v>0</v>
      </c>
      <c r="AX697">
        <f t="shared" si="265"/>
        <v>0</v>
      </c>
      <c r="AY697">
        <f t="shared" si="266"/>
        <v>0</v>
      </c>
      <c r="AZ697">
        <f t="shared" si="267"/>
        <v>0</v>
      </c>
      <c r="BB697">
        <f t="shared" si="268"/>
        <v>0</v>
      </c>
      <c r="BD697" t="e">
        <f t="shared" si="269"/>
        <v>#DIV/0!</v>
      </c>
      <c r="BF697">
        <f t="shared" si="270"/>
        <v>0.14898014197142601</v>
      </c>
      <c r="BG697">
        <f t="shared" si="271"/>
        <v>1.8354665791488896</v>
      </c>
      <c r="BI697">
        <f t="shared" si="272"/>
        <v>-7637</v>
      </c>
      <c r="BL697">
        <f t="shared" si="273"/>
        <v>0</v>
      </c>
      <c r="BM697">
        <f>CD697/U697</f>
        <v>1.6136090143310359E-3</v>
      </c>
      <c r="BN697">
        <f>CD697/(U697-K697-J697)</f>
        <v>1.6136090143310359E-3</v>
      </c>
      <c r="BP697">
        <f t="shared" si="274"/>
        <v>0</v>
      </c>
      <c r="BR697">
        <f t="shared" si="275"/>
        <v>0</v>
      </c>
      <c r="BT697">
        <f t="shared" si="276"/>
        <v>0</v>
      </c>
      <c r="BU697">
        <f t="shared" si="277"/>
        <v>0.54482059840267016</v>
      </c>
      <c r="BW697">
        <f t="shared" si="278"/>
        <v>2.0301936330817196</v>
      </c>
      <c r="BX697" t="e">
        <f t="shared" si="279"/>
        <v>#DIV/0!</v>
      </c>
      <c r="BY697">
        <f t="shared" si="280"/>
        <v>5.9290016166090203</v>
      </c>
      <c r="CA697">
        <f t="shared" si="281"/>
        <v>3.1592279855247285</v>
      </c>
      <c r="CB697">
        <f t="shared" si="282"/>
        <v>4.2846803377563329</v>
      </c>
      <c r="CD697" s="4">
        <v>14.75</v>
      </c>
    </row>
    <row r="698" spans="1:82" x14ac:dyDescent="0.3">
      <c r="A698" t="s">
        <v>1625</v>
      </c>
      <c r="B698" t="s">
        <v>1626</v>
      </c>
      <c r="C698" t="s">
        <v>95</v>
      </c>
      <c r="D698" t="s">
        <v>44</v>
      </c>
      <c r="E698">
        <v>16223</v>
      </c>
      <c r="F698">
        <v>75.5</v>
      </c>
      <c r="G698">
        <v>29620.7</v>
      </c>
      <c r="H698">
        <v>4339.3999999999996</v>
      </c>
      <c r="J698">
        <v>10677.4</v>
      </c>
      <c r="N698">
        <v>16300.3</v>
      </c>
      <c r="O698">
        <v>804.2</v>
      </c>
      <c r="P698">
        <v>29620.7</v>
      </c>
      <c r="Q698">
        <v>21.3</v>
      </c>
      <c r="R698">
        <v>6035.3</v>
      </c>
      <c r="S698">
        <v>12484.4</v>
      </c>
      <c r="T698">
        <v>6056.6</v>
      </c>
      <c r="U698">
        <v>4745.8999999999996</v>
      </c>
      <c r="V698">
        <v>6347.8</v>
      </c>
      <c r="W698">
        <v>11500.5</v>
      </c>
      <c r="Y698">
        <v>44.6</v>
      </c>
      <c r="AA698">
        <v>1475.9</v>
      </c>
      <c r="AB698">
        <v>15689.1</v>
      </c>
      <c r="AC698">
        <v>12764.7</v>
      </c>
      <c r="AD698">
        <v>2924.4</v>
      </c>
      <c r="AE698">
        <v>2274.6</v>
      </c>
      <c r="AF698">
        <v>1574</v>
      </c>
      <c r="AI698">
        <v>560.5</v>
      </c>
      <c r="AJ698">
        <v>1422.6</v>
      </c>
      <c r="AK698">
        <v>1733.5</v>
      </c>
      <c r="AL698">
        <v>140.6</v>
      </c>
      <c r="AM698">
        <v>241.7</v>
      </c>
      <c r="AN698">
        <v>1592.9</v>
      </c>
      <c r="AO698" t="e">
        <f t="shared" si="283"/>
        <v>#DIV/0!</v>
      </c>
      <c r="AP698">
        <f t="shared" si="284"/>
        <v>-77.299999999999272</v>
      </c>
      <c r="AQ698">
        <f t="shared" si="285"/>
        <v>29620.7</v>
      </c>
      <c r="AS698">
        <f t="shared" si="260"/>
        <v>13320.400000000001</v>
      </c>
      <c r="AT698">
        <f t="shared" si="261"/>
        <v>4745.8999999999996</v>
      </c>
      <c r="AU698" s="3">
        <f t="shared" si="262"/>
        <v>14640000000</v>
      </c>
      <c r="AV698" t="e">
        <f t="shared" si="263"/>
        <v>#DIV/0!</v>
      </c>
      <c r="AW698">
        <f t="shared" si="264"/>
        <v>0.17076063781868409</v>
      </c>
      <c r="AX698" t="e">
        <f t="shared" si="265"/>
        <v>#DIV/0!</v>
      </c>
      <c r="AY698">
        <f t="shared" si="266"/>
        <v>7.6790892855334275E-2</v>
      </c>
      <c r="AZ698">
        <f t="shared" si="267"/>
        <v>0.21056236982180049</v>
      </c>
      <c r="BB698">
        <f t="shared" si="268"/>
        <v>0.13013873457253536</v>
      </c>
      <c r="BD698" t="e">
        <f t="shared" si="269"/>
        <v>#DIV/0!</v>
      </c>
      <c r="BF698">
        <f t="shared" si="270"/>
        <v>-2.8537051184110012</v>
      </c>
      <c r="BG698">
        <f t="shared" si="271"/>
        <v>6.2413240902673897</v>
      </c>
      <c r="BI698">
        <f t="shared" si="272"/>
        <v>-35552.199999999997</v>
      </c>
      <c r="BL698">
        <f t="shared" si="273"/>
        <v>0.13013873457253536</v>
      </c>
      <c r="BM698">
        <f>CD698/U698</f>
        <v>3.084767904928465E-3</v>
      </c>
      <c r="BN698">
        <f>CD698/(U698-K698-J698)</f>
        <v>-2.4681783697209814E-3</v>
      </c>
      <c r="BP698">
        <f t="shared" si="274"/>
        <v>0.10032442906221517</v>
      </c>
      <c r="BR698" t="e">
        <f t="shared" si="275"/>
        <v>#DIV/0!</v>
      </c>
      <c r="BT698">
        <f t="shared" si="276"/>
        <v>0.14497963554314777</v>
      </c>
      <c r="BU698">
        <f t="shared" si="277"/>
        <v>0.16022241202942536</v>
      </c>
      <c r="BW698">
        <f t="shared" si="278"/>
        <v>2.4232495417096866</v>
      </c>
      <c r="BX698">
        <f t="shared" si="279"/>
        <v>8.0144454587528313E-4</v>
      </c>
      <c r="BY698">
        <f t="shared" si="280"/>
        <v>-4.8635512708827813E-3</v>
      </c>
      <c r="CA698">
        <f t="shared" si="281"/>
        <v>0.26621595921547453</v>
      </c>
      <c r="CB698">
        <f t="shared" si="282"/>
        <v>0.99525775599222099</v>
      </c>
      <c r="CD698" s="4">
        <v>14.64</v>
      </c>
    </row>
    <row r="699" spans="1:82" x14ac:dyDescent="0.3">
      <c r="A699" t="s">
        <v>1627</v>
      </c>
      <c r="B699" t="s">
        <v>1628</v>
      </c>
      <c r="C699" t="s">
        <v>113</v>
      </c>
      <c r="D699" t="s">
        <v>44</v>
      </c>
      <c r="E699">
        <v>1012979</v>
      </c>
      <c r="G699">
        <v>1054508</v>
      </c>
      <c r="H699">
        <v>79551</v>
      </c>
      <c r="I699">
        <v>35651</v>
      </c>
      <c r="L699">
        <v>38811</v>
      </c>
      <c r="M699">
        <v>43215</v>
      </c>
      <c r="N699">
        <v>86542</v>
      </c>
      <c r="P699">
        <v>89709</v>
      </c>
      <c r="R699">
        <v>512531</v>
      </c>
      <c r="S699">
        <v>26918</v>
      </c>
      <c r="T699">
        <v>512531</v>
      </c>
      <c r="U699">
        <v>1054508</v>
      </c>
      <c r="W699">
        <v>208796</v>
      </c>
      <c r="X699">
        <v>255127</v>
      </c>
      <c r="Y699">
        <v>16</v>
      </c>
      <c r="AA699">
        <v>426</v>
      </c>
      <c r="AB699">
        <v>396290</v>
      </c>
      <c r="AC699">
        <v>93591</v>
      </c>
      <c r="AD699">
        <v>76.400000000000006</v>
      </c>
      <c r="AG699">
        <v>200830</v>
      </c>
      <c r="AH699">
        <v>81778</v>
      </c>
      <c r="AI699">
        <v>1643</v>
      </c>
      <c r="AK699">
        <v>136676</v>
      </c>
      <c r="AL699">
        <v>34245</v>
      </c>
      <c r="AM699">
        <v>3154</v>
      </c>
      <c r="AN699">
        <v>102431</v>
      </c>
      <c r="AO699">
        <f t="shared" si="283"/>
        <v>0</v>
      </c>
      <c r="AP699">
        <f t="shared" si="284"/>
        <v>926437</v>
      </c>
      <c r="AQ699">
        <f t="shared" si="285"/>
        <v>1054508</v>
      </c>
      <c r="AS699">
        <f t="shared" si="260"/>
        <v>967966</v>
      </c>
      <c r="AT699">
        <f t="shared" si="261"/>
        <v>1054508</v>
      </c>
      <c r="AU699" s="3">
        <f t="shared" si="262"/>
        <v>14610000000</v>
      </c>
      <c r="AV699">
        <f t="shared" si="263"/>
        <v>0</v>
      </c>
      <c r="AW699">
        <f t="shared" si="264"/>
        <v>0</v>
      </c>
      <c r="AX699">
        <f t="shared" si="265"/>
        <v>0</v>
      </c>
      <c r="AY699">
        <f t="shared" si="266"/>
        <v>0</v>
      </c>
      <c r="AZ699">
        <f t="shared" si="267"/>
        <v>0</v>
      </c>
      <c r="BB699">
        <f t="shared" si="268"/>
        <v>0.14119917435116522</v>
      </c>
      <c r="BD699">
        <f t="shared" si="269"/>
        <v>11.115817228128243</v>
      </c>
      <c r="BF699">
        <f t="shared" si="270"/>
        <v>0.26767362581619553</v>
      </c>
      <c r="BG699">
        <f t="shared" si="271"/>
        <v>1</v>
      </c>
      <c r="BI699">
        <f t="shared" si="272"/>
        <v>-255127</v>
      </c>
      <c r="BL699">
        <f t="shared" si="273"/>
        <v>0.14119917435116522</v>
      </c>
      <c r="BM699">
        <f>CD699/U699</f>
        <v>1.3854802429189726E-5</v>
      </c>
      <c r="BN699">
        <f>CD699/(U699-K699-J699)</f>
        <v>1.3854802429189726E-5</v>
      </c>
      <c r="BP699">
        <f t="shared" si="274"/>
        <v>0</v>
      </c>
      <c r="BR699">
        <f t="shared" si="275"/>
        <v>0</v>
      </c>
      <c r="BT699">
        <f t="shared" si="276"/>
        <v>0</v>
      </c>
      <c r="BU699">
        <f t="shared" si="277"/>
        <v>0.75806063111896738</v>
      </c>
      <c r="BW699">
        <f t="shared" si="278"/>
        <v>0.19800323942540027</v>
      </c>
      <c r="BX699" t="e">
        <f t="shared" si="279"/>
        <v>#DIV/0!</v>
      </c>
      <c r="BY699">
        <f t="shared" si="280"/>
        <v>2.337803643048245</v>
      </c>
      <c r="CA699">
        <f t="shared" si="281"/>
        <v>0.91921841418039796</v>
      </c>
      <c r="CB699">
        <f t="shared" si="282"/>
        <v>11.205703589008804</v>
      </c>
      <c r="CD699" s="4">
        <v>14.61</v>
      </c>
    </row>
    <row r="700" spans="1:82" x14ac:dyDescent="0.3">
      <c r="A700" t="s">
        <v>1629</v>
      </c>
      <c r="B700" t="s">
        <v>1630</v>
      </c>
      <c r="C700" t="s">
        <v>1631</v>
      </c>
      <c r="D700" t="s">
        <v>44</v>
      </c>
      <c r="E700">
        <v>1951.5</v>
      </c>
      <c r="G700">
        <v>12315.2</v>
      </c>
      <c r="H700">
        <v>107.6</v>
      </c>
      <c r="I700">
        <v>1863.4</v>
      </c>
      <c r="J700">
        <v>44.5</v>
      </c>
      <c r="K700">
        <v>1.8</v>
      </c>
      <c r="L700">
        <v>117.1</v>
      </c>
      <c r="M700">
        <v>59.3</v>
      </c>
      <c r="N700">
        <v>1022.8</v>
      </c>
      <c r="O700">
        <v>20.100000000000001</v>
      </c>
      <c r="P700">
        <v>4231.6000000000004</v>
      </c>
      <c r="Q700">
        <v>33.299999999999997</v>
      </c>
      <c r="R700">
        <v>2550.4</v>
      </c>
      <c r="S700">
        <v>260.5</v>
      </c>
      <c r="T700">
        <v>2583.6999999999998</v>
      </c>
      <c r="U700">
        <v>5240679</v>
      </c>
      <c r="V700">
        <v>706</v>
      </c>
      <c r="W700">
        <v>7268.4</v>
      </c>
      <c r="Y700">
        <v>21.7</v>
      </c>
      <c r="AA700">
        <v>421.7</v>
      </c>
      <c r="AB700">
        <v>3895.4</v>
      </c>
      <c r="AC700">
        <v>1299.7</v>
      </c>
      <c r="AD700">
        <v>2595.6999999999998</v>
      </c>
      <c r="AE700">
        <v>705.7</v>
      </c>
      <c r="AF700">
        <v>392.3</v>
      </c>
      <c r="AG700">
        <v>155.1</v>
      </c>
      <c r="AH700">
        <v>582.29999999999995</v>
      </c>
      <c r="AI700">
        <v>78.400000000000006</v>
      </c>
      <c r="AJ700">
        <v>424.4</v>
      </c>
      <c r="AK700">
        <v>709.3</v>
      </c>
      <c r="AL700">
        <v>223</v>
      </c>
      <c r="AM700">
        <v>375.1</v>
      </c>
      <c r="AN700">
        <v>486.3</v>
      </c>
      <c r="AO700">
        <f t="shared" si="283"/>
        <v>610.68560879271865</v>
      </c>
      <c r="AP700">
        <f t="shared" si="284"/>
        <v>928.7</v>
      </c>
      <c r="AQ700">
        <f t="shared" si="285"/>
        <v>12313.400000000001</v>
      </c>
      <c r="AS700">
        <f t="shared" si="260"/>
        <v>11292.400000000001</v>
      </c>
      <c r="AT700">
        <f t="shared" si="261"/>
        <v>5240677.2</v>
      </c>
      <c r="AU700" s="3">
        <f t="shared" si="262"/>
        <v>14570000000</v>
      </c>
      <c r="AV700">
        <f t="shared" si="263"/>
        <v>5.407934617908669E-2</v>
      </c>
      <c r="AW700">
        <f t="shared" si="264"/>
        <v>6.2493358364917991E-2</v>
      </c>
      <c r="AX700">
        <f t="shared" si="265"/>
        <v>1.1647053442367452E-4</v>
      </c>
      <c r="AY700">
        <f t="shared" si="266"/>
        <v>5.7303170066259582E-2</v>
      </c>
      <c r="AZ700">
        <f t="shared" si="267"/>
        <v>1.3459176859477212E-4</v>
      </c>
      <c r="BB700">
        <f t="shared" si="268"/>
        <v>6.2812156848854078E-2</v>
      </c>
      <c r="BD700">
        <f t="shared" si="269"/>
        <v>2.0904797681657183</v>
      </c>
      <c r="BF700">
        <f t="shared" si="270"/>
        <v>7.4307930852229788E-4</v>
      </c>
      <c r="BG700">
        <f t="shared" si="271"/>
        <v>2.3499245040575849E-3</v>
      </c>
      <c r="BI700">
        <f t="shared" si="272"/>
        <v>5228319.3</v>
      </c>
      <c r="BL700">
        <f t="shared" si="273"/>
        <v>6.2812156848854078E-2</v>
      </c>
      <c r="BM700">
        <f>CD700/U700</f>
        <v>2.7801740957612554E-6</v>
      </c>
      <c r="BN700">
        <f>CD700/(U700-K700-J700)</f>
        <v>2.7801986580742434E-6</v>
      </c>
      <c r="BP700">
        <f t="shared" si="274"/>
        <v>0.10070852800739334</v>
      </c>
      <c r="BR700">
        <f t="shared" si="275"/>
        <v>5.4079346179086697E-2</v>
      </c>
      <c r="BT700">
        <f t="shared" si="276"/>
        <v>0.18116239667299894</v>
      </c>
      <c r="BU700">
        <f t="shared" si="277"/>
        <v>425.54543978173314</v>
      </c>
      <c r="BW700">
        <f t="shared" si="278"/>
        <v>1.3869195193981542E-3</v>
      </c>
      <c r="BX700">
        <f t="shared" si="279"/>
        <v>4.9839942953477439E-3</v>
      </c>
      <c r="BY700">
        <f t="shared" si="280"/>
        <v>0.23888433012121091</v>
      </c>
      <c r="CA700">
        <f t="shared" si="281"/>
        <v>0.10520140789988268</v>
      </c>
      <c r="CB700">
        <f t="shared" si="282"/>
        <v>1.8500195541650373</v>
      </c>
      <c r="CD700" s="4">
        <v>14.57</v>
      </c>
    </row>
    <row r="701" spans="1:82" x14ac:dyDescent="0.3">
      <c r="A701" t="s">
        <v>1632</v>
      </c>
      <c r="B701" t="s">
        <v>1633</v>
      </c>
      <c r="C701" t="s">
        <v>751</v>
      </c>
      <c r="D701" t="s">
        <v>44</v>
      </c>
      <c r="E701">
        <v>3823.3</v>
      </c>
      <c r="G701">
        <v>9156</v>
      </c>
      <c r="H701">
        <v>2160.1999999999998</v>
      </c>
      <c r="I701">
        <v>537.79999999999995</v>
      </c>
      <c r="J701">
        <v>3443.1</v>
      </c>
      <c r="K701">
        <v>180.5</v>
      </c>
      <c r="L701">
        <v>41</v>
      </c>
      <c r="M701">
        <v>679.8</v>
      </c>
      <c r="N701">
        <v>1037.2</v>
      </c>
      <c r="O701">
        <v>406.3</v>
      </c>
      <c r="P701">
        <v>9156</v>
      </c>
      <c r="Q701">
        <v>37.5</v>
      </c>
      <c r="R701">
        <v>2497.1</v>
      </c>
      <c r="S701">
        <v>203.8</v>
      </c>
      <c r="T701">
        <v>2497.1</v>
      </c>
      <c r="U701">
        <v>9156</v>
      </c>
      <c r="W701">
        <v>2845.8</v>
      </c>
      <c r="AA701">
        <v>111.5</v>
      </c>
      <c r="AB701">
        <v>1782</v>
      </c>
      <c r="AD701">
        <v>2227.8000000000002</v>
      </c>
      <c r="AE701">
        <v>303.10000000000002</v>
      </c>
      <c r="AF701">
        <v>789.5</v>
      </c>
      <c r="AG701">
        <v>272.8</v>
      </c>
      <c r="AH701">
        <v>865.1</v>
      </c>
      <c r="AI701">
        <v>75.599999999999994</v>
      </c>
      <c r="AK701">
        <v>1285.2</v>
      </c>
      <c r="AL701">
        <v>72.400000000000006</v>
      </c>
      <c r="AM701">
        <v>99.3</v>
      </c>
      <c r="AN701">
        <v>1212.8</v>
      </c>
      <c r="AO701">
        <f t="shared" si="283"/>
        <v>276.61247254652642</v>
      </c>
      <c r="AP701">
        <f t="shared" si="284"/>
        <v>2786.1000000000004</v>
      </c>
      <c r="AQ701">
        <f t="shared" si="285"/>
        <v>8975.5</v>
      </c>
      <c r="AS701">
        <f t="shared" si="260"/>
        <v>8118.8</v>
      </c>
      <c r="AT701">
        <f t="shared" si="261"/>
        <v>8975.5</v>
      </c>
      <c r="AU701" s="3">
        <f t="shared" si="262"/>
        <v>14550000000</v>
      </c>
      <c r="AV701">
        <f t="shared" si="263"/>
        <v>3.4070610502355818E-2</v>
      </c>
      <c r="AW701">
        <f t="shared" si="264"/>
        <v>3.7333103414297679E-2</v>
      </c>
      <c r="AX701">
        <f t="shared" si="265"/>
        <v>2.3737243527175295E-2</v>
      </c>
      <c r="AY701">
        <f t="shared" si="266"/>
        <v>3.3103975535168195E-2</v>
      </c>
      <c r="AZ701">
        <f t="shared" si="267"/>
        <v>2.6010246200581819E-2</v>
      </c>
      <c r="BB701">
        <f t="shared" si="268"/>
        <v>0.15829925604769177</v>
      </c>
      <c r="BD701">
        <f t="shared" si="269"/>
        <v>3.3134994421718114</v>
      </c>
      <c r="BF701">
        <f t="shared" si="270"/>
        <v>0.16727054273752981</v>
      </c>
      <c r="BG701">
        <f t="shared" si="271"/>
        <v>1</v>
      </c>
      <c r="BI701">
        <f t="shared" si="272"/>
        <v>-3443.1000000000004</v>
      </c>
      <c r="BL701">
        <f t="shared" si="273"/>
        <v>0.15829925604769177</v>
      </c>
      <c r="BM701">
        <f>CD701/U701</f>
        <v>1.5891218872870251E-3</v>
      </c>
      <c r="BN701">
        <f>CD701/(U701-K701-J701)</f>
        <v>2.6299616802834217E-3</v>
      </c>
      <c r="BP701">
        <f t="shared" si="274"/>
        <v>0.44304152637485972</v>
      </c>
      <c r="BR701">
        <f t="shared" si="275"/>
        <v>3.4070610502355818E-2</v>
      </c>
      <c r="BT701">
        <f t="shared" si="276"/>
        <v>0.17008978675645345</v>
      </c>
      <c r="BU701">
        <f t="shared" si="277"/>
        <v>0.98028615115771078</v>
      </c>
      <c r="BW701">
        <f t="shared" si="278"/>
        <v>0.31081258191349936</v>
      </c>
      <c r="BX701">
        <f t="shared" si="279"/>
        <v>6.4768569933129749E-3</v>
      </c>
      <c r="BY701">
        <f t="shared" si="280"/>
        <v>1.5651687743441185</v>
      </c>
      <c r="CA701">
        <f t="shared" si="281"/>
        <v>2.0827227150019278</v>
      </c>
      <c r="CB701">
        <f t="shared" si="282"/>
        <v>3.0307558812186657</v>
      </c>
      <c r="CD701" s="4">
        <v>14.55</v>
      </c>
    </row>
    <row r="702" spans="1:82" x14ac:dyDescent="0.3">
      <c r="A702" t="s">
        <v>1634</v>
      </c>
      <c r="B702" t="s">
        <v>1635</v>
      </c>
      <c r="C702" t="s">
        <v>392</v>
      </c>
      <c r="D702" t="s">
        <v>44</v>
      </c>
      <c r="E702">
        <v>2895348</v>
      </c>
      <c r="F702">
        <v>1294</v>
      </c>
      <c r="G702">
        <v>6586543</v>
      </c>
      <c r="H702">
        <v>237379</v>
      </c>
      <c r="I702">
        <v>1331063</v>
      </c>
      <c r="J702">
        <v>1308911</v>
      </c>
      <c r="K702">
        <v>10</v>
      </c>
      <c r="M702">
        <v>956465</v>
      </c>
      <c r="N702">
        <v>1466064</v>
      </c>
      <c r="O702">
        <v>2608254</v>
      </c>
      <c r="P702">
        <v>6586543</v>
      </c>
      <c r="Q702">
        <v>136213</v>
      </c>
      <c r="R702">
        <v>840050</v>
      </c>
      <c r="S702">
        <v>649650</v>
      </c>
      <c r="T702">
        <v>28484</v>
      </c>
      <c r="U702">
        <v>2512225</v>
      </c>
      <c r="V702">
        <v>864502</v>
      </c>
      <c r="W702">
        <v>2760639</v>
      </c>
      <c r="AA702">
        <v>17416</v>
      </c>
      <c r="AB702">
        <v>2023</v>
      </c>
      <c r="AC702">
        <v>4320688</v>
      </c>
      <c r="AD702">
        <v>3014589</v>
      </c>
      <c r="AF702">
        <v>589442</v>
      </c>
      <c r="AG702">
        <v>33076</v>
      </c>
      <c r="AH702">
        <v>787837</v>
      </c>
      <c r="AI702">
        <v>198395</v>
      </c>
      <c r="AJ702">
        <v>657106</v>
      </c>
      <c r="AK702">
        <v>1122305</v>
      </c>
      <c r="AL702">
        <v>213970</v>
      </c>
      <c r="AM702">
        <v>171251</v>
      </c>
      <c r="AN702">
        <v>908335</v>
      </c>
      <c r="AO702">
        <f t="shared" si="283"/>
        <v>0</v>
      </c>
      <c r="AP702">
        <f t="shared" si="284"/>
        <v>1429284</v>
      </c>
      <c r="AQ702">
        <f t="shared" si="285"/>
        <v>6586533</v>
      </c>
      <c r="AS702">
        <f t="shared" si="260"/>
        <v>5120479</v>
      </c>
      <c r="AT702">
        <f t="shared" si="261"/>
        <v>2512215</v>
      </c>
      <c r="AU702" s="3">
        <f t="shared" si="262"/>
        <v>14530000000</v>
      </c>
      <c r="AV702">
        <f t="shared" si="263"/>
        <v>0</v>
      </c>
      <c r="AW702">
        <f t="shared" si="264"/>
        <v>0</v>
      </c>
      <c r="AX702">
        <f t="shared" si="265"/>
        <v>0</v>
      </c>
      <c r="AY702">
        <f t="shared" si="266"/>
        <v>0</v>
      </c>
      <c r="AZ702">
        <f t="shared" si="267"/>
        <v>0</v>
      </c>
      <c r="BB702">
        <f t="shared" si="268"/>
        <v>0.21917969002509335</v>
      </c>
      <c r="BD702">
        <f t="shared" si="269"/>
        <v>1.5198379039910207E-3</v>
      </c>
      <c r="BF702">
        <f t="shared" si="270"/>
        <v>1.0002848067467553E-3</v>
      </c>
      <c r="BG702">
        <f t="shared" si="271"/>
        <v>2.6217966145548268</v>
      </c>
      <c r="BI702">
        <f t="shared" si="272"/>
        <v>-5383229</v>
      </c>
      <c r="BL702">
        <f t="shared" si="273"/>
        <v>0.21917969002509335</v>
      </c>
      <c r="BM702">
        <f>CD702/U702</f>
        <v>5.7837176208341209E-6</v>
      </c>
      <c r="BN702">
        <f>CD702/(U702-K702-J702)</f>
        <v>1.2075086594908683E-5</v>
      </c>
      <c r="BP702">
        <f t="shared" si="274"/>
        <v>291.37024221453288</v>
      </c>
      <c r="BR702">
        <f t="shared" si="275"/>
        <v>0</v>
      </c>
      <c r="BT702">
        <f t="shared" si="276"/>
        <v>0</v>
      </c>
      <c r="BU702">
        <f t="shared" si="277"/>
        <v>0.38141632112627216</v>
      </c>
      <c r="BW702">
        <f t="shared" si="278"/>
        <v>1.098882066693867</v>
      </c>
      <c r="BX702">
        <f t="shared" si="279"/>
        <v>2.5183562822336412E-6</v>
      </c>
      <c r="BY702">
        <f t="shared" si="280"/>
        <v>706.51770761696127</v>
      </c>
      <c r="CA702">
        <f t="shared" si="281"/>
        <v>0.16191585087690577</v>
      </c>
      <c r="CB702">
        <f t="shared" si="282"/>
        <v>1.322509112835456</v>
      </c>
      <c r="CD702" s="4">
        <v>14.53</v>
      </c>
    </row>
    <row r="703" spans="1:82" x14ac:dyDescent="0.3">
      <c r="A703" t="s">
        <v>1636</v>
      </c>
      <c r="B703" t="s">
        <v>1637</v>
      </c>
      <c r="C703" t="s">
        <v>185</v>
      </c>
      <c r="D703" t="s">
        <v>44</v>
      </c>
      <c r="G703">
        <v>40</v>
      </c>
      <c r="H703">
        <v>688622</v>
      </c>
      <c r="P703">
        <v>9464107</v>
      </c>
      <c r="U703">
        <v>10797912</v>
      </c>
      <c r="AA703">
        <v>11038</v>
      </c>
      <c r="AB703">
        <v>2037014</v>
      </c>
      <c r="AE703">
        <v>629088</v>
      </c>
      <c r="AF703">
        <v>83827</v>
      </c>
      <c r="AI703">
        <v>25417</v>
      </c>
      <c r="AJ703">
        <v>427148</v>
      </c>
      <c r="AK703">
        <v>1005621</v>
      </c>
      <c r="AL703">
        <v>60261</v>
      </c>
      <c r="AM703">
        <v>603685</v>
      </c>
      <c r="AN703">
        <v>945360</v>
      </c>
      <c r="AO703" t="e">
        <f t="shared" si="283"/>
        <v>#DIV/0!</v>
      </c>
      <c r="AP703">
        <f t="shared" si="284"/>
        <v>0</v>
      </c>
      <c r="AQ703">
        <f t="shared" si="285"/>
        <v>40</v>
      </c>
      <c r="AS703">
        <f t="shared" si="260"/>
        <v>40</v>
      </c>
      <c r="AT703">
        <f t="shared" si="261"/>
        <v>10797912</v>
      </c>
      <c r="AU703" s="3">
        <f t="shared" si="262"/>
        <v>14530000000</v>
      </c>
      <c r="AV703" t="e">
        <f t="shared" si="263"/>
        <v>#DIV/0!</v>
      </c>
      <c r="AW703">
        <f t="shared" si="264"/>
        <v>15727.2</v>
      </c>
      <c r="AX703" t="e">
        <f t="shared" si="265"/>
        <v>#DIV/0!</v>
      </c>
      <c r="AY703">
        <f t="shared" si="266"/>
        <v>15727.2</v>
      </c>
      <c r="AZ703">
        <f t="shared" si="267"/>
        <v>5.8260152518375775E-2</v>
      </c>
      <c r="BB703">
        <f t="shared" si="268"/>
        <v>25140.525000000001</v>
      </c>
      <c r="BD703" t="e">
        <f t="shared" si="269"/>
        <v>#DIV/0!</v>
      </c>
      <c r="BF703">
        <f t="shared" si="270"/>
        <v>0.18864887952411541</v>
      </c>
      <c r="BG703">
        <f t="shared" si="271"/>
        <v>3.7044198915494033E-6</v>
      </c>
      <c r="BI703">
        <f t="shared" si="272"/>
        <v>10797872</v>
      </c>
      <c r="BL703">
        <f t="shared" si="273"/>
        <v>25140.525000000001</v>
      </c>
      <c r="BM703">
        <f>CD703/U703</f>
        <v>1.3456305256053206E-6</v>
      </c>
      <c r="BN703">
        <f>CD703/(U703-K703-J703)</f>
        <v>1.3456305256053206E-6</v>
      </c>
      <c r="BP703">
        <f t="shared" si="274"/>
        <v>4.1151901754234381E-2</v>
      </c>
      <c r="BR703" t="e">
        <f t="shared" si="275"/>
        <v>#DIV/0!</v>
      </c>
      <c r="BT703">
        <f t="shared" si="276"/>
        <v>0.30882851075152157</v>
      </c>
      <c r="BU703">
        <f t="shared" si="277"/>
        <v>269947.8</v>
      </c>
      <c r="BW703">
        <f t="shared" si="278"/>
        <v>0</v>
      </c>
      <c r="BX703" t="e">
        <f t="shared" si="279"/>
        <v>#DIV/0!</v>
      </c>
      <c r="BY703" t="e">
        <f t="shared" si="280"/>
        <v>#DIV/0!</v>
      </c>
      <c r="CA703" t="e">
        <f t="shared" si="281"/>
        <v>#DIV/0!</v>
      </c>
      <c r="CB703" t="e">
        <f t="shared" si="282"/>
        <v>#DIV/0!</v>
      </c>
      <c r="CD703" s="4">
        <v>14.53</v>
      </c>
    </row>
    <row r="704" spans="1:82" x14ac:dyDescent="0.3">
      <c r="A704" t="s">
        <v>1638</v>
      </c>
      <c r="B704" t="s">
        <v>1639</v>
      </c>
      <c r="C704" t="s">
        <v>151</v>
      </c>
      <c r="D704" t="s">
        <v>44</v>
      </c>
      <c r="E704">
        <v>5467.6</v>
      </c>
      <c r="F704">
        <v>-1.7</v>
      </c>
      <c r="G704">
        <v>9869.2000000000007</v>
      </c>
      <c r="H704">
        <v>1157.7</v>
      </c>
      <c r="K704">
        <v>1324.9</v>
      </c>
      <c r="M704">
        <v>42</v>
      </c>
      <c r="N704">
        <v>4864.8</v>
      </c>
      <c r="P704">
        <v>6730.8</v>
      </c>
      <c r="Q704">
        <v>277.89999999999998</v>
      </c>
      <c r="R704">
        <v>607.29999999999995</v>
      </c>
      <c r="S704">
        <v>1302.5999999999999</v>
      </c>
      <c r="T704">
        <v>885.2</v>
      </c>
      <c r="U704">
        <v>3138.4</v>
      </c>
      <c r="W704">
        <v>4309.8</v>
      </c>
      <c r="Y704">
        <v>423</v>
      </c>
      <c r="AA704">
        <v>1672.8</v>
      </c>
      <c r="AB704">
        <v>9083.2999999999993</v>
      </c>
      <c r="AC704">
        <v>7360.2</v>
      </c>
      <c r="AD704">
        <v>1723.099999999999</v>
      </c>
      <c r="AE704">
        <v>855.3</v>
      </c>
      <c r="AF704">
        <v>1003.9</v>
      </c>
      <c r="AG704">
        <v>73.400000000000006</v>
      </c>
      <c r="AH704">
        <v>940.4</v>
      </c>
      <c r="AI704">
        <v>85.1</v>
      </c>
      <c r="AJ704">
        <v>424.3</v>
      </c>
      <c r="AK704">
        <v>961</v>
      </c>
      <c r="AL704">
        <v>-281.60000000000002</v>
      </c>
      <c r="AM704">
        <v>392.7</v>
      </c>
      <c r="AN704">
        <v>679.4</v>
      </c>
      <c r="AO704">
        <f t="shared" si="283"/>
        <v>777.90098894087612</v>
      </c>
      <c r="AP704">
        <f t="shared" si="284"/>
        <v>602.80000000000018</v>
      </c>
      <c r="AQ704">
        <f t="shared" si="285"/>
        <v>8544.3000000000011</v>
      </c>
      <c r="AS704">
        <f t="shared" si="260"/>
        <v>5004.4000000000005</v>
      </c>
      <c r="AT704">
        <f t="shared" si="261"/>
        <v>1813.5</v>
      </c>
      <c r="AU704" s="3">
        <f t="shared" si="262"/>
        <v>14520000000</v>
      </c>
      <c r="AV704">
        <f t="shared" si="263"/>
        <v>0.15544340758949646</v>
      </c>
      <c r="AW704">
        <f t="shared" si="264"/>
        <v>0.17090959955239388</v>
      </c>
      <c r="AX704">
        <f t="shared" si="265"/>
        <v>0.19333457325302617</v>
      </c>
      <c r="AY704">
        <f t="shared" si="266"/>
        <v>8.6663559356381453E-2</v>
      </c>
      <c r="AZ704">
        <f t="shared" si="267"/>
        <v>0.21257083209066505</v>
      </c>
      <c r="BB704">
        <f t="shared" si="268"/>
        <v>0.19203101270881623</v>
      </c>
      <c r="BD704" t="e">
        <f t="shared" si="269"/>
        <v>#DIV/0!</v>
      </c>
      <c r="BF704">
        <f t="shared" si="270"/>
        <v>-10.798026628625768</v>
      </c>
      <c r="BG704">
        <f t="shared" si="271"/>
        <v>3.1446596992097886</v>
      </c>
      <c r="BI704">
        <f t="shared" si="272"/>
        <v>-6730.8000000000011</v>
      </c>
      <c r="BL704">
        <f t="shared" si="273"/>
        <v>0.19203101270881623</v>
      </c>
      <c r="BM704">
        <f>CD704/U704</f>
        <v>4.6265613051236299E-3</v>
      </c>
      <c r="BN704">
        <f>CD704/(U704-K704-J704)</f>
        <v>8.0066170388751034E-3</v>
      </c>
      <c r="BP704">
        <f t="shared" si="274"/>
        <v>0.11052150650094129</v>
      </c>
      <c r="BR704">
        <f t="shared" si="275"/>
        <v>0.15544340758949646</v>
      </c>
      <c r="BT704">
        <f t="shared" si="276"/>
        <v>9.4161813437847477E-2</v>
      </c>
      <c r="BU704">
        <f t="shared" si="277"/>
        <v>0.18375349572407082</v>
      </c>
      <c r="BW704">
        <f t="shared" si="278"/>
        <v>1.3732475146571501</v>
      </c>
      <c r="BX704">
        <f t="shared" si="279"/>
        <v>1.3479947527124073E-3</v>
      </c>
      <c r="BY704">
        <f t="shared" si="280"/>
        <v>6.6486329538007524E-2</v>
      </c>
      <c r="CA704">
        <f t="shared" si="281"/>
        <v>0.23797483966452887</v>
      </c>
      <c r="CB704">
        <f t="shared" si="282"/>
        <v>1.1152770925834568</v>
      </c>
      <c r="CD704" s="4">
        <v>14.52</v>
      </c>
    </row>
    <row r="705" spans="1:82" x14ac:dyDescent="0.3">
      <c r="A705" t="s">
        <v>1640</v>
      </c>
      <c r="B705" t="s">
        <v>1641</v>
      </c>
      <c r="C705" t="s">
        <v>1241</v>
      </c>
      <c r="D705" t="s">
        <v>110</v>
      </c>
      <c r="E705">
        <v>10608860</v>
      </c>
      <c r="F705">
        <v>179.35</v>
      </c>
      <c r="G705">
        <v>80965430</v>
      </c>
      <c r="H705">
        <v>250</v>
      </c>
      <c r="I705">
        <v>250</v>
      </c>
      <c r="J705">
        <v>250</v>
      </c>
      <c r="K705">
        <v>15</v>
      </c>
      <c r="L705">
        <v>250</v>
      </c>
      <c r="M705">
        <v>10818</v>
      </c>
      <c r="N705">
        <v>11972245</v>
      </c>
      <c r="O705">
        <v>179.35</v>
      </c>
      <c r="P705">
        <v>44037376</v>
      </c>
      <c r="Q705">
        <v>250</v>
      </c>
      <c r="R705">
        <v>250</v>
      </c>
      <c r="S705">
        <v>250</v>
      </c>
      <c r="T705">
        <v>250</v>
      </c>
      <c r="U705">
        <v>26</v>
      </c>
      <c r="V705">
        <v>250</v>
      </c>
      <c r="Y705">
        <v>250</v>
      </c>
      <c r="Z705">
        <v>250</v>
      </c>
      <c r="AB705">
        <v>36145.5</v>
      </c>
      <c r="AC705">
        <v>250</v>
      </c>
      <c r="AD705">
        <v>19542.400000000001</v>
      </c>
      <c r="AE705">
        <v>15510.5</v>
      </c>
      <c r="AF705">
        <v>9579.6</v>
      </c>
      <c r="AG705">
        <v>250</v>
      </c>
      <c r="AH705">
        <v>13642.8</v>
      </c>
      <c r="AI705">
        <v>13642808</v>
      </c>
      <c r="AJ705">
        <v>9713540</v>
      </c>
      <c r="AK705">
        <v>7404568</v>
      </c>
      <c r="AL705">
        <v>250</v>
      </c>
      <c r="AM705">
        <v>250</v>
      </c>
      <c r="AN705">
        <v>7404318</v>
      </c>
      <c r="AO705">
        <f t="shared" si="283"/>
        <v>-15494998.595200401</v>
      </c>
      <c r="AP705">
        <f t="shared" si="284"/>
        <v>-1363385</v>
      </c>
      <c r="AQ705">
        <f t="shared" si="285"/>
        <v>80965415</v>
      </c>
      <c r="AS705">
        <f t="shared" si="260"/>
        <v>68993185</v>
      </c>
      <c r="AT705">
        <f t="shared" si="261"/>
        <v>11</v>
      </c>
      <c r="AU705" s="3">
        <f t="shared" si="262"/>
        <v>14490000000</v>
      </c>
      <c r="AV705">
        <f t="shared" si="263"/>
        <v>-0.22458737910418836</v>
      </c>
      <c r="AW705">
        <f t="shared" si="264"/>
        <v>2.2481205933600544E-4</v>
      </c>
      <c r="AX705">
        <f t="shared" si="265"/>
        <v>-56141.299257972467</v>
      </c>
      <c r="AY705">
        <f t="shared" si="266"/>
        <v>1.9156941425494807E-4</v>
      </c>
      <c r="AZ705">
        <f t="shared" si="267"/>
        <v>56.197463768115945</v>
      </c>
      <c r="BB705">
        <f t="shared" si="268"/>
        <v>0.1073231798184125</v>
      </c>
      <c r="BD705">
        <f t="shared" si="269"/>
        <v>144.58199999999999</v>
      </c>
      <c r="BF705">
        <f t="shared" si="270"/>
        <v>-3.0192405952729094E-3</v>
      </c>
      <c r="BG705">
        <f t="shared" si="271"/>
        <v>3114055</v>
      </c>
      <c r="BI705">
        <f t="shared" si="272"/>
        <v>-80965654</v>
      </c>
      <c r="BL705">
        <f t="shared" si="273"/>
        <v>0.1073231798184125</v>
      </c>
      <c r="BM705">
        <f>CD705/U705</f>
        <v>0.55730769230769228</v>
      </c>
      <c r="BN705">
        <f>CD705/(U705-K705-J705)</f>
        <v>-6.0627615062761507E-2</v>
      </c>
      <c r="BP705">
        <f t="shared" si="274"/>
        <v>0.26502884176453501</v>
      </c>
      <c r="BR705">
        <f t="shared" si="275"/>
        <v>-0.22458737910418833</v>
      </c>
      <c r="BT705">
        <f t="shared" si="276"/>
        <v>0.42911289095461397</v>
      </c>
      <c r="BU705">
        <f t="shared" si="277"/>
        <v>1.3586045303532631E-7</v>
      </c>
      <c r="BW705">
        <f t="shared" si="278"/>
        <v>0</v>
      </c>
      <c r="BX705">
        <f t="shared" si="279"/>
        <v>9.2408710472351402E-5</v>
      </c>
      <c r="BY705">
        <f t="shared" si="280"/>
        <v>-37.719331999347048</v>
      </c>
      <c r="CA705">
        <f t="shared" si="281"/>
        <v>2.0881630805249976E-5</v>
      </c>
      <c r="CB705">
        <f t="shared" si="282"/>
        <v>0.88521760121013227</v>
      </c>
      <c r="CD705" s="4">
        <v>14.49</v>
      </c>
    </row>
    <row r="706" spans="1:82" x14ac:dyDescent="0.3">
      <c r="A706" t="s">
        <v>1642</v>
      </c>
      <c r="B706" t="s">
        <v>1643</v>
      </c>
      <c r="C706" t="s">
        <v>756</v>
      </c>
      <c r="D706" t="s">
        <v>44</v>
      </c>
      <c r="E706">
        <v>5089579</v>
      </c>
      <c r="G706">
        <v>5098262</v>
      </c>
      <c r="H706">
        <v>5068504</v>
      </c>
      <c r="I706">
        <v>445</v>
      </c>
      <c r="J706">
        <v>1160</v>
      </c>
      <c r="K706">
        <v>4024</v>
      </c>
      <c r="L706">
        <v>2736</v>
      </c>
      <c r="N706">
        <v>45102</v>
      </c>
      <c r="P706">
        <v>45363</v>
      </c>
      <c r="S706">
        <v>6194</v>
      </c>
      <c r="U706">
        <v>5098262</v>
      </c>
      <c r="W706">
        <v>6229</v>
      </c>
      <c r="X706">
        <v>498621</v>
      </c>
      <c r="Y706">
        <v>4</v>
      </c>
      <c r="AB706">
        <v>56873</v>
      </c>
      <c r="AC706">
        <v>33941</v>
      </c>
      <c r="AD706">
        <v>22932</v>
      </c>
      <c r="AF706">
        <v>27969</v>
      </c>
      <c r="AH706">
        <v>50812</v>
      </c>
      <c r="AI706">
        <v>22843</v>
      </c>
      <c r="AK706">
        <v>84883</v>
      </c>
      <c r="AM706">
        <v>989</v>
      </c>
      <c r="AO706">
        <f t="shared" si="283"/>
        <v>0</v>
      </c>
      <c r="AP706">
        <f t="shared" si="284"/>
        <v>5044477</v>
      </c>
      <c r="AQ706">
        <f t="shared" si="285"/>
        <v>5094238</v>
      </c>
      <c r="AS706">
        <f t="shared" si="260"/>
        <v>5053160</v>
      </c>
      <c r="AT706">
        <f t="shared" si="261"/>
        <v>5094238</v>
      </c>
      <c r="AU706" s="3">
        <f t="shared" si="262"/>
        <v>14470000000</v>
      </c>
      <c r="AV706">
        <f t="shared" si="263"/>
        <v>0</v>
      </c>
      <c r="AW706">
        <f t="shared" si="264"/>
        <v>0</v>
      </c>
      <c r="AX706">
        <f t="shared" si="265"/>
        <v>0</v>
      </c>
      <c r="AY706">
        <f t="shared" si="266"/>
        <v>0</v>
      </c>
      <c r="AZ706">
        <f t="shared" si="267"/>
        <v>0</v>
      </c>
      <c r="BB706">
        <f t="shared" si="268"/>
        <v>1.679800362545417E-2</v>
      </c>
      <c r="BD706">
        <f t="shared" si="269"/>
        <v>127.80449438202247</v>
      </c>
      <c r="BF706">
        <f t="shared" si="270"/>
        <v>1.125493750445266E-2</v>
      </c>
      <c r="BG706">
        <f t="shared" si="271"/>
        <v>1</v>
      </c>
      <c r="BI706">
        <f t="shared" si="272"/>
        <v>-499781</v>
      </c>
      <c r="BL706">
        <f t="shared" si="273"/>
        <v>1.679800362545417E-2</v>
      </c>
      <c r="BM706">
        <f>CD706/U706</f>
        <v>2.8382221235393551E-6</v>
      </c>
      <c r="BN706">
        <f>CD706/(U706-K706-J706)</f>
        <v>2.8411110138112948E-6</v>
      </c>
      <c r="BP706">
        <f t="shared" si="274"/>
        <v>0.4917799307228386</v>
      </c>
      <c r="BR706">
        <f t="shared" si="275"/>
        <v>0</v>
      </c>
      <c r="BT706">
        <f t="shared" si="276"/>
        <v>0</v>
      </c>
      <c r="BU706">
        <f t="shared" si="277"/>
        <v>0.90140855844599588</v>
      </c>
      <c r="BW706">
        <f t="shared" si="278"/>
        <v>1.2217889155166997E-3</v>
      </c>
      <c r="BX706">
        <f t="shared" si="279"/>
        <v>8.0526535996679107E-3</v>
      </c>
      <c r="BY706">
        <f t="shared" si="280"/>
        <v>88.699204296790299</v>
      </c>
      <c r="CA706">
        <f t="shared" si="281"/>
        <v>112.37869717529156</v>
      </c>
      <c r="CB706">
        <f t="shared" si="282"/>
        <v>112.84597135382023</v>
      </c>
      <c r="CD706" s="4">
        <v>14.47</v>
      </c>
    </row>
    <row r="707" spans="1:82" x14ac:dyDescent="0.3">
      <c r="A707" t="s">
        <v>1644</v>
      </c>
      <c r="B707" t="s">
        <v>1645</v>
      </c>
      <c r="C707" t="s">
        <v>116</v>
      </c>
      <c r="D707" t="s">
        <v>44</v>
      </c>
      <c r="E707">
        <v>1878960</v>
      </c>
      <c r="G707">
        <v>7065305</v>
      </c>
      <c r="H707">
        <v>-7777</v>
      </c>
      <c r="I707">
        <v>1897604</v>
      </c>
      <c r="J707">
        <v>1008816</v>
      </c>
      <c r="K707">
        <v>344100</v>
      </c>
      <c r="L707">
        <v>277326</v>
      </c>
      <c r="N707">
        <v>2534082</v>
      </c>
      <c r="O707">
        <v>2013962</v>
      </c>
      <c r="P707">
        <v>7065305</v>
      </c>
      <c r="Q707">
        <v>175000</v>
      </c>
      <c r="R707">
        <v>398807</v>
      </c>
      <c r="S707">
        <v>1253512</v>
      </c>
      <c r="T707">
        <v>575000</v>
      </c>
      <c r="U707">
        <v>1815727</v>
      </c>
      <c r="V707">
        <v>936359</v>
      </c>
      <c r="W707">
        <v>1702648</v>
      </c>
      <c r="Y707">
        <v>1489</v>
      </c>
      <c r="Z707">
        <v>1815727</v>
      </c>
      <c r="AA707">
        <v>231</v>
      </c>
      <c r="AB707">
        <v>20045329</v>
      </c>
      <c r="AC707">
        <v>16737378</v>
      </c>
      <c r="AD707">
        <v>3307951</v>
      </c>
      <c r="AE707">
        <v>772206</v>
      </c>
      <c r="AF707">
        <v>534417</v>
      </c>
      <c r="AH707">
        <v>720847</v>
      </c>
      <c r="AI707">
        <v>186430</v>
      </c>
      <c r="AJ707">
        <v>534147</v>
      </c>
      <c r="AK707">
        <v>900872</v>
      </c>
      <c r="AL707">
        <v>587983</v>
      </c>
      <c r="AM707">
        <v>262068</v>
      </c>
      <c r="AN707">
        <v>312889</v>
      </c>
      <c r="AO707">
        <f t="shared" si="283"/>
        <v>572493.21132223622</v>
      </c>
      <c r="AP707">
        <f t="shared" si="284"/>
        <v>-655122</v>
      </c>
      <c r="AQ707">
        <f t="shared" si="285"/>
        <v>6721205</v>
      </c>
      <c r="AS707">
        <f t="shared" ref="AS707:AS770" si="286">G707-N707</f>
        <v>4531223</v>
      </c>
      <c r="AT707">
        <f t="shared" ref="AT707:AT770" si="287">U707-K707</f>
        <v>1471627</v>
      </c>
      <c r="AU707" s="3">
        <f t="shared" ref="AU707:AU770" si="288">CD707*1000000000</f>
        <v>14410000000</v>
      </c>
      <c r="AV707">
        <f t="shared" ref="AV707:AV770" si="289">AO707/AS707</f>
        <v>0.12634408223171453</v>
      </c>
      <c r="AW707">
        <f t="shared" ref="AW707:AW770" si="290">AE707/(G707-N707)</f>
        <v>0.17041889132360072</v>
      </c>
      <c r="AX707">
        <f t="shared" ref="AX707:AX770" si="291">AO707/(T707+U707)</f>
        <v>0.23946406734112102</v>
      </c>
      <c r="AY707">
        <f t="shared" ref="AY707:AY770" si="292">AE707/G707</f>
        <v>0.10929549396664405</v>
      </c>
      <c r="AZ707">
        <f t="shared" ref="AZ707:AZ770" si="293">AE707/(T707+U707)</f>
        <v>0.32300049315542928</v>
      </c>
      <c r="BB707">
        <f t="shared" ref="BB707:BB770" si="294">AK707/AS707</f>
        <v>0.19881431569357766</v>
      </c>
      <c r="BD707">
        <f t="shared" ref="BD707:BD770" si="295">AB707/I707</f>
        <v>10.563494280155396</v>
      </c>
      <c r="BF707">
        <f t="shared" ref="BF707:BF770" si="296">AB707/(Q707+R707+U707-N707)</f>
        <v>-138.67593463762901</v>
      </c>
      <c r="BG707">
        <f t="shared" ref="BG707:BG770" si="297">G707/U707</f>
        <v>3.8911714150860783</v>
      </c>
      <c r="BI707">
        <f t="shared" ref="BI707:BI770" si="298">(U707-K707-J707-X707)-AQ707</f>
        <v>-6258394</v>
      </c>
      <c r="BL707">
        <f t="shared" ref="BL707:BL770" si="299">AK707/AS707</f>
        <v>0.19881431569357766</v>
      </c>
      <c r="BM707">
        <f>CD707/U707</f>
        <v>7.9362150807913304E-6</v>
      </c>
      <c r="BN707">
        <f>CD707/(U707-K707-J707)</f>
        <v>3.1135820021563876E-5</v>
      </c>
      <c r="BP707">
        <f t="shared" ref="BP707:BP770" si="300">AF707/AB707</f>
        <v>2.6660425478673859E-2</v>
      </c>
      <c r="BR707">
        <f t="shared" ref="BR707:BR770" si="301">(AO707/AB707)*(AB707/AS707)</f>
        <v>0.12634408223171453</v>
      </c>
      <c r="BT707">
        <f t="shared" ref="BT707:BT770" si="302">AE707/AB707</f>
        <v>3.8522989570288421E-2</v>
      </c>
      <c r="BU707">
        <f t="shared" ref="BU707:BU770" si="303">(U707-X707-K707)/G707</f>
        <v>0.208289238751901</v>
      </c>
      <c r="BW707">
        <f t="shared" ref="BW707:BW770" si="304">W707/U707</f>
        <v>0.93772246598745301</v>
      </c>
      <c r="BX707">
        <f t="shared" ref="BX707:BX770" si="305">(CB707+CA707)/AF707</f>
        <v>1.3817050165400346E-6</v>
      </c>
      <c r="BY707">
        <f t="shared" ref="BY707:BY770" si="306">(CB707+AP707)/AB707</f>
        <v>-3.268199082810707E-2</v>
      </c>
      <c r="CA707">
        <f t="shared" ref="CA707:CA770" si="307">H707/N707</f>
        <v>-3.0689614621784143E-3</v>
      </c>
      <c r="CB707">
        <f t="shared" ref="CB707:CB770" si="308">(E707-M707)/N707</f>
        <v>0.74147561128645401</v>
      </c>
      <c r="CD707" s="4">
        <v>14.41</v>
      </c>
    </row>
    <row r="708" spans="1:82" x14ac:dyDescent="0.3">
      <c r="A708" t="s">
        <v>1646</v>
      </c>
      <c r="B708" t="s">
        <v>1647</v>
      </c>
      <c r="C708" t="s">
        <v>109</v>
      </c>
      <c r="D708" t="s">
        <v>110</v>
      </c>
      <c r="E708">
        <v>26953548</v>
      </c>
      <c r="G708">
        <v>59204750</v>
      </c>
      <c r="H708">
        <v>14212778</v>
      </c>
      <c r="I708">
        <v>18565161</v>
      </c>
      <c r="J708">
        <v>4241541</v>
      </c>
      <c r="K708">
        <v>17043</v>
      </c>
      <c r="L708">
        <v>193150</v>
      </c>
      <c r="M708">
        <v>15970</v>
      </c>
      <c r="N708">
        <v>20061184</v>
      </c>
      <c r="O708">
        <v>39218</v>
      </c>
      <c r="P708">
        <v>10105052</v>
      </c>
      <c r="Q708">
        <v>1432929</v>
      </c>
      <c r="S708">
        <v>655719</v>
      </c>
      <c r="T708">
        <v>1432929</v>
      </c>
      <c r="U708">
        <v>59204750</v>
      </c>
      <c r="V708">
        <v>-1131895</v>
      </c>
      <c r="W708">
        <v>39098553</v>
      </c>
      <c r="Y708">
        <v>523</v>
      </c>
      <c r="AA708">
        <v>-294694</v>
      </c>
      <c r="AB708">
        <v>25214290</v>
      </c>
      <c r="AC708">
        <v>-19377184</v>
      </c>
      <c r="AD708">
        <v>5837106</v>
      </c>
      <c r="AE708">
        <v>4754367</v>
      </c>
      <c r="AF708">
        <v>4326446</v>
      </c>
      <c r="AH708">
        <v>5034786</v>
      </c>
      <c r="AI708">
        <v>-689833</v>
      </c>
      <c r="AJ708">
        <v>6814398</v>
      </c>
      <c r="AK708">
        <v>4950749</v>
      </c>
      <c r="AL708">
        <v>7067744</v>
      </c>
      <c r="AM708">
        <v>2670546</v>
      </c>
      <c r="AN708">
        <v>-2116995</v>
      </c>
      <c r="AO708">
        <f t="shared" ref="AO708:AO771" si="309">AE708*(1-AI708/AH708)</f>
        <v>5405778.847635828</v>
      </c>
      <c r="AP708">
        <f t="shared" ref="AP708:AP771" si="310">E708-N708</f>
        <v>6892364</v>
      </c>
      <c r="AQ708">
        <f t="shared" ref="AQ708:AQ771" si="311" xml:space="preserve"> G708-K708</f>
        <v>59187707</v>
      </c>
      <c r="AS708">
        <f t="shared" si="286"/>
        <v>39143566</v>
      </c>
      <c r="AT708">
        <f t="shared" si="287"/>
        <v>59187707</v>
      </c>
      <c r="AU708" s="3">
        <f t="shared" si="288"/>
        <v>14400000000</v>
      </c>
      <c r="AV708">
        <f t="shared" si="289"/>
        <v>0.13810133822850548</v>
      </c>
      <c r="AW708">
        <f t="shared" si="290"/>
        <v>0.12145973108326411</v>
      </c>
      <c r="AX708">
        <f t="shared" si="291"/>
        <v>8.9148841723243194E-2</v>
      </c>
      <c r="AY708">
        <f t="shared" si="292"/>
        <v>8.0303810082805863E-2</v>
      </c>
      <c r="AZ708">
        <f t="shared" si="293"/>
        <v>7.8406150736739122E-2</v>
      </c>
      <c r="BB708">
        <f t="shared" si="294"/>
        <v>0.12647669862270597</v>
      </c>
      <c r="BD708">
        <f t="shared" si="295"/>
        <v>1.3581508934934634</v>
      </c>
      <c r="BF708">
        <f t="shared" si="296"/>
        <v>0.62140138028186021</v>
      </c>
      <c r="BG708">
        <f t="shared" si="297"/>
        <v>1</v>
      </c>
      <c r="BI708">
        <f t="shared" si="298"/>
        <v>-4241541</v>
      </c>
      <c r="BL708">
        <f t="shared" si="299"/>
        <v>0.12647669862270597</v>
      </c>
      <c r="BM708">
        <f>CD708/U708</f>
        <v>2.4322372782589238E-7</v>
      </c>
      <c r="BN708">
        <f>CD708/(U708-K708-J708)</f>
        <v>2.6207470053506554E-7</v>
      </c>
      <c r="BP708">
        <f t="shared" si="300"/>
        <v>0.17158706431947915</v>
      </c>
      <c r="BR708">
        <f t="shared" si="301"/>
        <v>0.13810133822850548</v>
      </c>
      <c r="BT708">
        <f t="shared" si="302"/>
        <v>0.18855843253964319</v>
      </c>
      <c r="BU708">
        <f t="shared" si="303"/>
        <v>0.99971213458379604</v>
      </c>
      <c r="BW708">
        <f t="shared" si="304"/>
        <v>0.66039554258737687</v>
      </c>
      <c r="BX708">
        <f t="shared" si="305"/>
        <v>4.7411724046023891E-7</v>
      </c>
      <c r="BY708">
        <f t="shared" si="306"/>
        <v>0.27335155353456686</v>
      </c>
      <c r="CA708">
        <f t="shared" si="307"/>
        <v>0.70847154385304478</v>
      </c>
      <c r="CB708">
        <f t="shared" si="308"/>
        <v>1.342771094667194</v>
      </c>
      <c r="CD708" s="4">
        <v>14.4</v>
      </c>
    </row>
    <row r="709" spans="1:82" x14ac:dyDescent="0.3">
      <c r="A709" t="s">
        <v>1648</v>
      </c>
      <c r="B709" t="s">
        <v>1649</v>
      </c>
      <c r="C709" t="s">
        <v>156</v>
      </c>
      <c r="D709" t="s">
        <v>44</v>
      </c>
      <c r="G709">
        <v>2797868</v>
      </c>
      <c r="H709">
        <v>5</v>
      </c>
      <c r="P709">
        <v>2130698</v>
      </c>
      <c r="R709">
        <v>468223</v>
      </c>
      <c r="S709">
        <v>19393</v>
      </c>
      <c r="T709">
        <v>5826965</v>
      </c>
      <c r="U709">
        <v>3443540</v>
      </c>
      <c r="Y709">
        <v>356957</v>
      </c>
      <c r="AA709">
        <v>3638</v>
      </c>
      <c r="AB709">
        <v>600425</v>
      </c>
      <c r="AE709">
        <v>140823</v>
      </c>
      <c r="AH709">
        <v>96756</v>
      </c>
      <c r="AI709">
        <v>1233</v>
      </c>
      <c r="AM709">
        <v>-187821</v>
      </c>
      <c r="AO709">
        <f t="shared" si="309"/>
        <v>139028.43677911448</v>
      </c>
      <c r="AP709">
        <f t="shared" si="310"/>
        <v>0</v>
      </c>
      <c r="AQ709">
        <f t="shared" si="311"/>
        <v>2797868</v>
      </c>
      <c r="AS709">
        <f t="shared" si="286"/>
        <v>2797868</v>
      </c>
      <c r="AT709">
        <f t="shared" si="287"/>
        <v>3443540</v>
      </c>
      <c r="AU709" s="3">
        <f t="shared" si="288"/>
        <v>14360000000</v>
      </c>
      <c r="AV709">
        <f t="shared" si="289"/>
        <v>4.9690849167692855E-2</v>
      </c>
      <c r="AW709">
        <f t="shared" si="290"/>
        <v>5.0332252986917181E-2</v>
      </c>
      <c r="AX709">
        <f t="shared" si="291"/>
        <v>1.4996856889577696E-2</v>
      </c>
      <c r="AY709">
        <f t="shared" si="292"/>
        <v>5.0332252986917181E-2</v>
      </c>
      <c r="AZ709">
        <f t="shared" si="293"/>
        <v>1.5190434609549318E-2</v>
      </c>
      <c r="BB709">
        <f t="shared" si="294"/>
        <v>0</v>
      </c>
      <c r="BD709" t="e">
        <f t="shared" si="295"/>
        <v>#DIV/0!</v>
      </c>
      <c r="BF709">
        <f t="shared" si="296"/>
        <v>0.15349217219959388</v>
      </c>
      <c r="BG709">
        <f t="shared" si="297"/>
        <v>0.81249760420962147</v>
      </c>
      <c r="BI709">
        <f t="shared" si="298"/>
        <v>645672</v>
      </c>
      <c r="BL709">
        <f t="shared" si="299"/>
        <v>0</v>
      </c>
      <c r="BM709">
        <f>CD709/U709</f>
        <v>4.1701272527689529E-6</v>
      </c>
      <c r="BN709">
        <f>CD709/(U709-K709-J709)</f>
        <v>4.1701272527689529E-6</v>
      </c>
      <c r="BP709">
        <f t="shared" si="300"/>
        <v>0</v>
      </c>
      <c r="BR709">
        <f t="shared" si="301"/>
        <v>4.9690849167692855E-2</v>
      </c>
      <c r="BT709">
        <f t="shared" si="302"/>
        <v>0.23453886830161969</v>
      </c>
      <c r="BU709">
        <f t="shared" si="303"/>
        <v>1.2307728599061858</v>
      </c>
      <c r="BW709">
        <f t="shared" si="304"/>
        <v>0</v>
      </c>
      <c r="BX709" t="e">
        <f t="shared" si="305"/>
        <v>#DIV/0!</v>
      </c>
      <c r="BY709" t="e">
        <f t="shared" si="306"/>
        <v>#DIV/0!</v>
      </c>
      <c r="CA709" t="e">
        <f t="shared" si="307"/>
        <v>#DIV/0!</v>
      </c>
      <c r="CB709" t="e">
        <f t="shared" si="308"/>
        <v>#DIV/0!</v>
      </c>
      <c r="CD709" s="4">
        <v>14.36</v>
      </c>
    </row>
    <row r="710" spans="1:82" x14ac:dyDescent="0.3">
      <c r="A710" t="s">
        <v>1650</v>
      </c>
      <c r="B710" t="s">
        <v>1651</v>
      </c>
      <c r="C710" t="s">
        <v>43</v>
      </c>
      <c r="D710" t="s">
        <v>44</v>
      </c>
      <c r="E710">
        <v>3078.7</v>
      </c>
      <c r="G710">
        <v>8404.2000000000007</v>
      </c>
      <c r="H710">
        <v>-329.1</v>
      </c>
      <c r="I710">
        <v>1586.7</v>
      </c>
      <c r="J710">
        <v>1976.2</v>
      </c>
      <c r="L710">
        <v>-107.3</v>
      </c>
      <c r="M710">
        <v>-90.7</v>
      </c>
      <c r="N710">
        <v>2862.6</v>
      </c>
      <c r="O710">
        <v>434.6</v>
      </c>
      <c r="P710">
        <v>8404.2000000000007</v>
      </c>
      <c r="R710">
        <v>539.20000000000005</v>
      </c>
      <c r="S710">
        <v>106.7</v>
      </c>
      <c r="T710">
        <v>2550.8000000000002</v>
      </c>
      <c r="U710">
        <v>8404.2000000000007</v>
      </c>
      <c r="V710">
        <v>3347.5</v>
      </c>
      <c r="W710">
        <v>5151.2</v>
      </c>
      <c r="Y710">
        <v>124.1</v>
      </c>
      <c r="AA710">
        <v>456.1</v>
      </c>
      <c r="AB710">
        <v>10.1</v>
      </c>
      <c r="AC710">
        <v>6225</v>
      </c>
      <c r="AD710">
        <v>2530.6999999999998</v>
      </c>
      <c r="AF710">
        <v>704.9</v>
      </c>
      <c r="AH710">
        <v>953.5</v>
      </c>
      <c r="AI710">
        <v>953.5</v>
      </c>
      <c r="AJ710">
        <v>656.9</v>
      </c>
      <c r="AK710">
        <v>938.8</v>
      </c>
      <c r="AM710">
        <v>115.1</v>
      </c>
      <c r="AN710">
        <v>699.5</v>
      </c>
      <c r="AO710">
        <f t="shared" si="309"/>
        <v>0</v>
      </c>
      <c r="AP710">
        <f t="shared" si="310"/>
        <v>216.09999999999991</v>
      </c>
      <c r="AQ710">
        <f t="shared" si="311"/>
        <v>8404.2000000000007</v>
      </c>
      <c r="AS710">
        <f t="shared" si="286"/>
        <v>5541.6</v>
      </c>
      <c r="AT710">
        <f t="shared" si="287"/>
        <v>8404.2000000000007</v>
      </c>
      <c r="AU710" s="3">
        <f t="shared" si="288"/>
        <v>14340000000</v>
      </c>
      <c r="AV710">
        <f t="shared" si="289"/>
        <v>0</v>
      </c>
      <c r="AW710">
        <f t="shared" si="290"/>
        <v>0</v>
      </c>
      <c r="AX710">
        <f t="shared" si="291"/>
        <v>0</v>
      </c>
      <c r="AY710">
        <f t="shared" si="292"/>
        <v>0</v>
      </c>
      <c r="AZ710">
        <f t="shared" si="293"/>
        <v>0</v>
      </c>
      <c r="BB710">
        <f t="shared" si="294"/>
        <v>0.16940955680669842</v>
      </c>
      <c r="BD710">
        <f t="shared" si="295"/>
        <v>6.3654124913342155E-3</v>
      </c>
      <c r="BF710">
        <f t="shared" si="296"/>
        <v>1.66096566241284E-3</v>
      </c>
      <c r="BG710">
        <f t="shared" si="297"/>
        <v>1</v>
      </c>
      <c r="BI710">
        <f t="shared" si="298"/>
        <v>-1976.1999999999998</v>
      </c>
      <c r="BL710">
        <f t="shared" si="299"/>
        <v>0.16940955680669842</v>
      </c>
      <c r="BM710">
        <f>CD710/U710</f>
        <v>1.7062897122867137E-3</v>
      </c>
      <c r="BN710">
        <f>CD710/(U710-K710-J710)</f>
        <v>2.2308649657747353E-3</v>
      </c>
      <c r="BP710">
        <f t="shared" si="300"/>
        <v>69.792079207920793</v>
      </c>
      <c r="BR710">
        <f t="shared" si="301"/>
        <v>0</v>
      </c>
      <c r="BT710">
        <f t="shared" si="302"/>
        <v>0</v>
      </c>
      <c r="BU710">
        <f t="shared" si="303"/>
        <v>1</v>
      </c>
      <c r="BW710">
        <f t="shared" si="304"/>
        <v>0.61293162942338342</v>
      </c>
      <c r="BX710">
        <f t="shared" si="305"/>
        <v>1.4075895575696694E-3</v>
      </c>
      <c r="BY710">
        <f t="shared" si="306"/>
        <v>21.505660920315457</v>
      </c>
      <c r="CA710">
        <f t="shared" si="307"/>
        <v>-0.11496541605533432</v>
      </c>
      <c r="CB710">
        <f t="shared" si="308"/>
        <v>1.1071752951861942</v>
      </c>
      <c r="CD710" s="4">
        <v>14.34</v>
      </c>
    </row>
    <row r="711" spans="1:82" x14ac:dyDescent="0.3">
      <c r="A711" t="s">
        <v>1652</v>
      </c>
      <c r="B711" t="s">
        <v>1653</v>
      </c>
      <c r="C711" t="s">
        <v>241</v>
      </c>
      <c r="D711" t="s">
        <v>44</v>
      </c>
      <c r="E711">
        <v>2492441</v>
      </c>
      <c r="G711">
        <v>6214600</v>
      </c>
      <c r="H711">
        <v>1043887</v>
      </c>
      <c r="I711">
        <v>1271134</v>
      </c>
      <c r="J711">
        <v>442630</v>
      </c>
      <c r="K711">
        <v>103488</v>
      </c>
      <c r="L711">
        <v>153487</v>
      </c>
      <c r="M711">
        <v>254287</v>
      </c>
      <c r="N711">
        <v>2038027</v>
      </c>
      <c r="O711">
        <v>139908</v>
      </c>
      <c r="P711">
        <v>2362615</v>
      </c>
      <c r="S711">
        <v>108693</v>
      </c>
      <c r="U711">
        <v>6214600</v>
      </c>
      <c r="W711">
        <v>2483766</v>
      </c>
      <c r="AA711">
        <v>5978</v>
      </c>
      <c r="AB711">
        <v>2024</v>
      </c>
      <c r="AC711">
        <v>1199853</v>
      </c>
      <c r="AD711">
        <v>2799.2</v>
      </c>
      <c r="AE711">
        <v>269.2</v>
      </c>
      <c r="AF711">
        <v>421362</v>
      </c>
      <c r="AG711">
        <v>364202</v>
      </c>
      <c r="AH711">
        <v>608959</v>
      </c>
      <c r="AI711">
        <v>187597</v>
      </c>
      <c r="AK711">
        <v>738231</v>
      </c>
      <c r="AM711">
        <v>145034</v>
      </c>
      <c r="AO711">
        <f t="shared" si="309"/>
        <v>186.26976594483372</v>
      </c>
      <c r="AP711">
        <f t="shared" si="310"/>
        <v>454414</v>
      </c>
      <c r="AQ711">
        <f t="shared" si="311"/>
        <v>6111112</v>
      </c>
      <c r="AS711">
        <f t="shared" si="286"/>
        <v>4176573</v>
      </c>
      <c r="AT711">
        <f t="shared" si="287"/>
        <v>6111112</v>
      </c>
      <c r="AU711" s="3">
        <f t="shared" si="288"/>
        <v>14280000000</v>
      </c>
      <c r="AV711">
        <f t="shared" si="289"/>
        <v>4.459870950294266E-5</v>
      </c>
      <c r="AW711">
        <f t="shared" si="290"/>
        <v>6.4454757524889418E-5</v>
      </c>
      <c r="AX711">
        <f t="shared" si="291"/>
        <v>2.9972929222288437E-5</v>
      </c>
      <c r="AY711">
        <f t="shared" si="292"/>
        <v>4.331734946738326E-5</v>
      </c>
      <c r="AZ711">
        <f t="shared" si="293"/>
        <v>4.331734946738326E-5</v>
      </c>
      <c r="BB711">
        <f t="shared" si="294"/>
        <v>0.17675520097457892</v>
      </c>
      <c r="BD711">
        <f t="shared" si="295"/>
        <v>1.5922790201505113E-3</v>
      </c>
      <c r="BF711">
        <f t="shared" si="296"/>
        <v>4.8460783517970357E-4</v>
      </c>
      <c r="BG711">
        <f t="shared" si="297"/>
        <v>1</v>
      </c>
      <c r="BI711">
        <f t="shared" si="298"/>
        <v>-442630</v>
      </c>
      <c r="BL711">
        <f t="shared" si="299"/>
        <v>0.17675520097457892</v>
      </c>
      <c r="BM711">
        <f>CD711/U711</f>
        <v>2.2978148231583688E-6</v>
      </c>
      <c r="BN711">
        <f>CD711/(U711-K711-J711)</f>
        <v>2.5191929691229504E-6</v>
      </c>
      <c r="BP711">
        <f t="shared" si="300"/>
        <v>208.18280632411069</v>
      </c>
      <c r="BR711">
        <f t="shared" si="301"/>
        <v>4.459870950294266E-5</v>
      </c>
      <c r="BT711">
        <f t="shared" si="302"/>
        <v>0.13300395256916994</v>
      </c>
      <c r="BU711">
        <f t="shared" si="303"/>
        <v>0.98334760081099348</v>
      </c>
      <c r="BW711">
        <f t="shared" si="304"/>
        <v>0.39966626975187464</v>
      </c>
      <c r="BX711">
        <f t="shared" si="305"/>
        <v>3.8218945656308213E-6</v>
      </c>
      <c r="BY711">
        <f t="shared" si="306"/>
        <v>224.51338843697724</v>
      </c>
      <c r="CA711">
        <f t="shared" si="307"/>
        <v>0.51220469601236884</v>
      </c>
      <c r="CB711">
        <f t="shared" si="308"/>
        <v>1.0981964419509653</v>
      </c>
      <c r="CD711" s="4">
        <v>14.28</v>
      </c>
    </row>
    <row r="712" spans="1:82" x14ac:dyDescent="0.3">
      <c r="A712" t="s">
        <v>1654</v>
      </c>
      <c r="B712" t="s">
        <v>1655</v>
      </c>
      <c r="C712" t="s">
        <v>151</v>
      </c>
      <c r="D712" t="s">
        <v>44</v>
      </c>
      <c r="E712">
        <v>423</v>
      </c>
      <c r="G712">
        <v>16687</v>
      </c>
      <c r="H712">
        <v>163</v>
      </c>
      <c r="I712">
        <v>280</v>
      </c>
      <c r="J712">
        <v>3845</v>
      </c>
      <c r="K712">
        <v>68437</v>
      </c>
      <c r="L712">
        <v>195</v>
      </c>
      <c r="N712">
        <v>200</v>
      </c>
      <c r="P712">
        <v>6879</v>
      </c>
      <c r="Q712">
        <v>3</v>
      </c>
      <c r="R712">
        <v>92134</v>
      </c>
      <c r="S712">
        <v>112</v>
      </c>
      <c r="T712">
        <v>3666</v>
      </c>
      <c r="U712">
        <v>9808</v>
      </c>
      <c r="W712">
        <v>6712</v>
      </c>
      <c r="AB712">
        <v>55085</v>
      </c>
      <c r="AE712">
        <v>92</v>
      </c>
      <c r="AF712">
        <v>5853</v>
      </c>
      <c r="AH712">
        <v>7502</v>
      </c>
      <c r="AJ712">
        <v>890</v>
      </c>
      <c r="AK712">
        <v>104</v>
      </c>
      <c r="AL712">
        <v>247</v>
      </c>
      <c r="AM712">
        <v>207</v>
      </c>
      <c r="AN712">
        <v>-143</v>
      </c>
      <c r="AO712">
        <f t="shared" si="309"/>
        <v>92</v>
      </c>
      <c r="AP712">
        <f t="shared" si="310"/>
        <v>223</v>
      </c>
      <c r="AQ712">
        <f t="shared" si="311"/>
        <v>-51750</v>
      </c>
      <c r="AS712">
        <f t="shared" si="286"/>
        <v>16487</v>
      </c>
      <c r="AT712">
        <f t="shared" si="287"/>
        <v>-58629</v>
      </c>
      <c r="AU712" s="3">
        <f t="shared" si="288"/>
        <v>14230000000</v>
      </c>
      <c r="AV712">
        <f t="shared" si="289"/>
        <v>5.5801540607751561E-3</v>
      </c>
      <c r="AW712">
        <f t="shared" si="290"/>
        <v>5.5801540607751561E-3</v>
      </c>
      <c r="AX712">
        <f t="shared" si="291"/>
        <v>6.8279649695710256E-3</v>
      </c>
      <c r="AY712">
        <f t="shared" si="292"/>
        <v>5.5132738059567327E-3</v>
      </c>
      <c r="AZ712">
        <f t="shared" si="293"/>
        <v>6.8279649695710256E-3</v>
      </c>
      <c r="BB712">
        <f t="shared" si="294"/>
        <v>6.3080002426153942E-3</v>
      </c>
      <c r="BD712">
        <f t="shared" si="295"/>
        <v>196.73214285714286</v>
      </c>
      <c r="BF712">
        <f t="shared" si="296"/>
        <v>0.54140252592264981</v>
      </c>
      <c r="BG712">
        <f t="shared" si="297"/>
        <v>1.7013662316476346</v>
      </c>
      <c r="BI712">
        <f t="shared" si="298"/>
        <v>-10724</v>
      </c>
      <c r="BL712">
        <f t="shared" si="299"/>
        <v>6.3080002426153942E-3</v>
      </c>
      <c r="BM712">
        <f>CD712/U712</f>
        <v>1.4508564437194127E-3</v>
      </c>
      <c r="BN712">
        <f>CD712/(U712-K712-J712)</f>
        <v>-2.2777475429778789E-4</v>
      </c>
      <c r="BP712">
        <f t="shared" si="300"/>
        <v>0.10625397113551784</v>
      </c>
      <c r="BR712">
        <f t="shared" si="301"/>
        <v>5.5801540607751561E-3</v>
      </c>
      <c r="BT712">
        <f t="shared" si="302"/>
        <v>1.6701461377870565E-3</v>
      </c>
      <c r="BU712">
        <f t="shared" si="303"/>
        <v>-3.5134535866243182</v>
      </c>
      <c r="BW712">
        <f t="shared" si="304"/>
        <v>0.68433931484502442</v>
      </c>
      <c r="BX712">
        <f t="shared" si="305"/>
        <v>5.0059798393985991E-4</v>
      </c>
      <c r="BY712">
        <f t="shared" si="306"/>
        <v>4.0866842153036214E-3</v>
      </c>
      <c r="CA712">
        <f t="shared" si="307"/>
        <v>0.81499999999999995</v>
      </c>
      <c r="CB712">
        <f t="shared" si="308"/>
        <v>2.1150000000000002</v>
      </c>
      <c r="CD712" s="4">
        <v>14.23</v>
      </c>
    </row>
    <row r="713" spans="1:82" x14ac:dyDescent="0.3">
      <c r="A713" t="s">
        <v>1654</v>
      </c>
      <c r="B713" t="s">
        <v>1656</v>
      </c>
      <c r="C713" t="s">
        <v>151</v>
      </c>
      <c r="D713" t="s">
        <v>44</v>
      </c>
      <c r="E713">
        <v>423</v>
      </c>
      <c r="G713">
        <v>16687</v>
      </c>
      <c r="H713">
        <v>163</v>
      </c>
      <c r="I713">
        <v>280</v>
      </c>
      <c r="J713">
        <v>3845</v>
      </c>
      <c r="K713">
        <v>68437</v>
      </c>
      <c r="L713">
        <v>195</v>
      </c>
      <c r="N713">
        <v>200</v>
      </c>
      <c r="P713">
        <v>6879</v>
      </c>
      <c r="Q713">
        <v>3</v>
      </c>
      <c r="R713">
        <v>92134</v>
      </c>
      <c r="S713">
        <v>112</v>
      </c>
      <c r="T713">
        <v>3666</v>
      </c>
      <c r="U713">
        <v>9808</v>
      </c>
      <c r="W713">
        <v>6712</v>
      </c>
      <c r="AB713">
        <v>55085</v>
      </c>
      <c r="AE713">
        <v>92</v>
      </c>
      <c r="AF713">
        <v>5853</v>
      </c>
      <c r="AH713">
        <v>7502</v>
      </c>
      <c r="AJ713">
        <v>890</v>
      </c>
      <c r="AK713">
        <v>104</v>
      </c>
      <c r="AL713">
        <v>247</v>
      </c>
      <c r="AM713">
        <v>207</v>
      </c>
      <c r="AN713">
        <v>-143</v>
      </c>
      <c r="AO713">
        <f t="shared" si="309"/>
        <v>92</v>
      </c>
      <c r="AP713">
        <f t="shared" si="310"/>
        <v>223</v>
      </c>
      <c r="AQ713">
        <f t="shared" si="311"/>
        <v>-51750</v>
      </c>
      <c r="AS713">
        <f t="shared" si="286"/>
        <v>16487</v>
      </c>
      <c r="AT713">
        <f t="shared" si="287"/>
        <v>-58629</v>
      </c>
      <c r="AU713" s="3">
        <f t="shared" si="288"/>
        <v>14220000000</v>
      </c>
      <c r="AV713">
        <f t="shared" si="289"/>
        <v>5.5801540607751561E-3</v>
      </c>
      <c r="AW713">
        <f t="shared" si="290"/>
        <v>5.5801540607751561E-3</v>
      </c>
      <c r="AX713">
        <f t="shared" si="291"/>
        <v>6.8279649695710256E-3</v>
      </c>
      <c r="AY713">
        <f t="shared" si="292"/>
        <v>5.5132738059567327E-3</v>
      </c>
      <c r="AZ713">
        <f t="shared" si="293"/>
        <v>6.8279649695710256E-3</v>
      </c>
      <c r="BB713">
        <f t="shared" si="294"/>
        <v>6.3080002426153942E-3</v>
      </c>
      <c r="BD713">
        <f t="shared" si="295"/>
        <v>196.73214285714286</v>
      </c>
      <c r="BF713">
        <f t="shared" si="296"/>
        <v>0.54140252592264981</v>
      </c>
      <c r="BG713">
        <f t="shared" si="297"/>
        <v>1.7013662316476346</v>
      </c>
      <c r="BI713">
        <f t="shared" si="298"/>
        <v>-10724</v>
      </c>
      <c r="BL713">
        <f t="shared" si="299"/>
        <v>6.3080002426153942E-3</v>
      </c>
      <c r="BM713">
        <f>CD713/U713</f>
        <v>1.4498368678629691E-3</v>
      </c>
      <c r="BN713">
        <f>CD713/(U713-K713-J713)</f>
        <v>-2.276146877100874E-4</v>
      </c>
      <c r="BP713">
        <f t="shared" si="300"/>
        <v>0.10625397113551784</v>
      </c>
      <c r="BR713">
        <f t="shared" si="301"/>
        <v>5.5801540607751561E-3</v>
      </c>
      <c r="BT713">
        <f t="shared" si="302"/>
        <v>1.6701461377870565E-3</v>
      </c>
      <c r="BU713">
        <f t="shared" si="303"/>
        <v>-3.5134535866243182</v>
      </c>
      <c r="BW713">
        <f t="shared" si="304"/>
        <v>0.68433931484502442</v>
      </c>
      <c r="BX713">
        <f t="shared" si="305"/>
        <v>5.0059798393985991E-4</v>
      </c>
      <c r="BY713">
        <f t="shared" si="306"/>
        <v>4.0866842153036214E-3</v>
      </c>
      <c r="CA713">
        <f t="shared" si="307"/>
        <v>0.81499999999999995</v>
      </c>
      <c r="CB713">
        <f t="shared" si="308"/>
        <v>2.1150000000000002</v>
      </c>
      <c r="CD713" s="4">
        <v>14.22</v>
      </c>
    </row>
    <row r="714" spans="1:82" x14ac:dyDescent="0.3">
      <c r="A714" t="s">
        <v>1657</v>
      </c>
      <c r="B714" t="s">
        <v>1658</v>
      </c>
      <c r="C714" t="s">
        <v>164</v>
      </c>
      <c r="D714" t="s">
        <v>44</v>
      </c>
      <c r="E714">
        <v>921</v>
      </c>
      <c r="F714">
        <v>7</v>
      </c>
      <c r="G714">
        <v>2800</v>
      </c>
      <c r="H714">
        <v>298</v>
      </c>
      <c r="I714">
        <v>631</v>
      </c>
      <c r="J714">
        <v>633</v>
      </c>
      <c r="K714">
        <v>17</v>
      </c>
      <c r="L714">
        <v>31</v>
      </c>
      <c r="N714">
        <v>740</v>
      </c>
      <c r="O714">
        <v>97</v>
      </c>
      <c r="P714">
        <v>1869</v>
      </c>
      <c r="Q714">
        <v>50</v>
      </c>
      <c r="R714">
        <v>692</v>
      </c>
      <c r="S714">
        <v>182</v>
      </c>
      <c r="T714">
        <v>747</v>
      </c>
      <c r="U714">
        <v>2800</v>
      </c>
      <c r="W714">
        <v>250</v>
      </c>
      <c r="AA714">
        <v>167</v>
      </c>
      <c r="AB714">
        <v>2870</v>
      </c>
      <c r="AC714">
        <v>1477</v>
      </c>
      <c r="AD714">
        <v>1393</v>
      </c>
      <c r="AE714">
        <v>462</v>
      </c>
      <c r="AF714">
        <v>345</v>
      </c>
      <c r="AG714">
        <v>18</v>
      </c>
      <c r="AH714">
        <v>415</v>
      </c>
      <c r="AI714">
        <v>70</v>
      </c>
      <c r="AJ714">
        <v>323</v>
      </c>
      <c r="AK714">
        <v>524</v>
      </c>
      <c r="AL714">
        <v>-237</v>
      </c>
      <c r="AM714">
        <v>47</v>
      </c>
      <c r="AN714">
        <v>287</v>
      </c>
      <c r="AO714">
        <f t="shared" si="309"/>
        <v>384.07228915662654</v>
      </c>
      <c r="AP714">
        <f t="shared" si="310"/>
        <v>181</v>
      </c>
      <c r="AQ714">
        <f t="shared" si="311"/>
        <v>2783</v>
      </c>
      <c r="AS714">
        <f t="shared" si="286"/>
        <v>2060</v>
      </c>
      <c r="AT714">
        <f t="shared" si="287"/>
        <v>2783</v>
      </c>
      <c r="AU714" s="3">
        <f t="shared" si="288"/>
        <v>14210000000</v>
      </c>
      <c r="AV714">
        <f t="shared" si="289"/>
        <v>0.18644285881389638</v>
      </c>
      <c r="AW714">
        <f t="shared" si="290"/>
        <v>0.22427184466019418</v>
      </c>
      <c r="AX714">
        <f t="shared" si="291"/>
        <v>0.10828088219809037</v>
      </c>
      <c r="AY714">
        <f t="shared" si="292"/>
        <v>0.16500000000000001</v>
      </c>
      <c r="AZ714">
        <f t="shared" si="293"/>
        <v>0.13025091626726812</v>
      </c>
      <c r="BB714">
        <f t="shared" si="294"/>
        <v>0.25436893203883493</v>
      </c>
      <c r="BD714">
        <f t="shared" si="295"/>
        <v>4.5483359746434235</v>
      </c>
      <c r="BF714">
        <f t="shared" si="296"/>
        <v>1.0242683797287653</v>
      </c>
      <c r="BG714">
        <f t="shared" si="297"/>
        <v>1</v>
      </c>
      <c r="BI714">
        <f t="shared" si="298"/>
        <v>-633</v>
      </c>
      <c r="BL714">
        <f t="shared" si="299"/>
        <v>0.25436893203883493</v>
      </c>
      <c r="BM714">
        <f>CD714/U714</f>
        <v>5.0750000000000005E-3</v>
      </c>
      <c r="BN714">
        <f>CD714/(U714-K714-J714)</f>
        <v>6.6093023255813961E-3</v>
      </c>
      <c r="BP714">
        <f t="shared" si="300"/>
        <v>0.12020905923344948</v>
      </c>
      <c r="BR714">
        <f t="shared" si="301"/>
        <v>0.18644285881389641</v>
      </c>
      <c r="BT714">
        <f t="shared" si="302"/>
        <v>0.16097560975609757</v>
      </c>
      <c r="BU714">
        <f t="shared" si="303"/>
        <v>0.99392857142857138</v>
      </c>
      <c r="BW714">
        <f t="shared" si="304"/>
        <v>8.9285714285714288E-2</v>
      </c>
      <c r="BX714">
        <f t="shared" si="305"/>
        <v>4.7747747747747754E-3</v>
      </c>
      <c r="BY714">
        <f t="shared" si="306"/>
        <v>6.3499858743761184E-2</v>
      </c>
      <c r="CA714">
        <f t="shared" si="307"/>
        <v>0.4027027027027027</v>
      </c>
      <c r="CB714">
        <f t="shared" si="308"/>
        <v>1.2445945945945946</v>
      </c>
      <c r="CD714" s="4">
        <v>14.21</v>
      </c>
    </row>
    <row r="715" spans="1:82" x14ac:dyDescent="0.3">
      <c r="A715" t="s">
        <v>1659</v>
      </c>
      <c r="B715" t="s">
        <v>1660</v>
      </c>
      <c r="C715" t="s">
        <v>151</v>
      </c>
      <c r="D715" t="s">
        <v>44</v>
      </c>
      <c r="G715">
        <v>56341</v>
      </c>
      <c r="H715">
        <v>195</v>
      </c>
      <c r="P715">
        <v>42466</v>
      </c>
      <c r="T715">
        <v>3587</v>
      </c>
      <c r="U715">
        <v>13875</v>
      </c>
      <c r="V715">
        <v>0.5</v>
      </c>
      <c r="W715">
        <v>15309</v>
      </c>
      <c r="X715">
        <v>1405</v>
      </c>
      <c r="Y715">
        <v>1</v>
      </c>
      <c r="AA715">
        <v>1138</v>
      </c>
      <c r="AB715">
        <v>17281</v>
      </c>
      <c r="AD715">
        <v>2013</v>
      </c>
      <c r="AF715">
        <v>1373</v>
      </c>
      <c r="AH715">
        <v>1493</v>
      </c>
      <c r="AI715">
        <v>120</v>
      </c>
      <c r="AJ715">
        <v>1169</v>
      </c>
      <c r="AK715">
        <v>4957</v>
      </c>
      <c r="AM715">
        <v>55</v>
      </c>
      <c r="AO715">
        <f t="shared" si="309"/>
        <v>0</v>
      </c>
      <c r="AP715">
        <f t="shared" si="310"/>
        <v>0</v>
      </c>
      <c r="AQ715">
        <f t="shared" si="311"/>
        <v>56341</v>
      </c>
      <c r="AS715">
        <f t="shared" si="286"/>
        <v>56341</v>
      </c>
      <c r="AT715">
        <f t="shared" si="287"/>
        <v>13875</v>
      </c>
      <c r="AU715" s="3">
        <f t="shared" si="288"/>
        <v>14210000000</v>
      </c>
      <c r="AV715">
        <f t="shared" si="289"/>
        <v>0</v>
      </c>
      <c r="AW715">
        <f t="shared" si="290"/>
        <v>0</v>
      </c>
      <c r="AX715">
        <f t="shared" si="291"/>
        <v>0</v>
      </c>
      <c r="AY715">
        <f t="shared" si="292"/>
        <v>0</v>
      </c>
      <c r="AZ715">
        <f t="shared" si="293"/>
        <v>0</v>
      </c>
      <c r="BB715">
        <f t="shared" si="294"/>
        <v>8.7982108943753218E-2</v>
      </c>
      <c r="BD715" t="e">
        <f t="shared" si="295"/>
        <v>#DIV/0!</v>
      </c>
      <c r="BF715">
        <f t="shared" si="296"/>
        <v>1.2454774774774775</v>
      </c>
      <c r="BG715">
        <f t="shared" si="297"/>
        <v>4.060612612612613</v>
      </c>
      <c r="BI715">
        <f t="shared" si="298"/>
        <v>-43871</v>
      </c>
      <c r="BL715">
        <f t="shared" si="299"/>
        <v>8.7982108943753218E-2</v>
      </c>
      <c r="BM715">
        <f>CD715/U715</f>
        <v>1.0241441441441442E-3</v>
      </c>
      <c r="BN715">
        <f>CD715/(U715-K715-J715)</f>
        <v>1.0241441441441442E-3</v>
      </c>
      <c r="BP715">
        <f t="shared" si="300"/>
        <v>7.9451420635379896E-2</v>
      </c>
      <c r="BR715">
        <f t="shared" si="301"/>
        <v>0</v>
      </c>
      <c r="BT715">
        <f t="shared" si="302"/>
        <v>0</v>
      </c>
      <c r="BU715">
        <f t="shared" si="303"/>
        <v>0.22133082479899185</v>
      </c>
      <c r="BW715">
        <f t="shared" si="304"/>
        <v>1.1033513513513513</v>
      </c>
      <c r="BX715" t="e">
        <f t="shared" si="305"/>
        <v>#DIV/0!</v>
      </c>
      <c r="BY715" t="e">
        <f t="shared" si="306"/>
        <v>#DIV/0!</v>
      </c>
      <c r="CA715" t="e">
        <f t="shared" si="307"/>
        <v>#DIV/0!</v>
      </c>
      <c r="CB715" t="e">
        <f t="shared" si="308"/>
        <v>#DIV/0!</v>
      </c>
      <c r="CD715" s="4">
        <v>14.21</v>
      </c>
    </row>
    <row r="716" spans="1:82" x14ac:dyDescent="0.3">
      <c r="A716" t="s">
        <v>1661</v>
      </c>
      <c r="B716" t="s">
        <v>1662</v>
      </c>
      <c r="C716" t="s">
        <v>274</v>
      </c>
      <c r="D716" t="s">
        <v>44</v>
      </c>
      <c r="E716">
        <v>2730</v>
      </c>
      <c r="G716">
        <v>5016</v>
      </c>
      <c r="I716">
        <v>1116</v>
      </c>
      <c r="J716">
        <v>597</v>
      </c>
      <c r="K716">
        <v>220</v>
      </c>
      <c r="L716">
        <v>1035</v>
      </c>
      <c r="M716">
        <v>938</v>
      </c>
      <c r="N716">
        <v>1560</v>
      </c>
      <c r="O716">
        <v>223</v>
      </c>
      <c r="P716">
        <v>5069</v>
      </c>
      <c r="Q716">
        <v>-77</v>
      </c>
      <c r="R716">
        <v>2945</v>
      </c>
      <c r="S716">
        <v>789</v>
      </c>
      <c r="T716">
        <v>2945</v>
      </c>
      <c r="U716">
        <v>53</v>
      </c>
      <c r="W716">
        <v>1</v>
      </c>
      <c r="AA716">
        <v>201</v>
      </c>
      <c r="AB716">
        <v>7828</v>
      </c>
      <c r="AC716">
        <v>4997</v>
      </c>
      <c r="AD716">
        <v>2831</v>
      </c>
      <c r="AE716">
        <v>1363</v>
      </c>
      <c r="AF716">
        <v>3.76</v>
      </c>
      <c r="AH716">
        <v>1161</v>
      </c>
      <c r="AI716">
        <v>287</v>
      </c>
      <c r="AJ716">
        <v>814</v>
      </c>
      <c r="AK716">
        <v>1075</v>
      </c>
      <c r="AL716">
        <v>-168</v>
      </c>
      <c r="AM716">
        <v>150</v>
      </c>
      <c r="AN716">
        <v>907</v>
      </c>
      <c r="AO716">
        <f t="shared" si="309"/>
        <v>1026.0654608096468</v>
      </c>
      <c r="AP716">
        <f t="shared" si="310"/>
        <v>1170</v>
      </c>
      <c r="AQ716">
        <f t="shared" si="311"/>
        <v>4796</v>
      </c>
      <c r="AS716">
        <f t="shared" si="286"/>
        <v>3456</v>
      </c>
      <c r="AT716">
        <f t="shared" si="287"/>
        <v>-167</v>
      </c>
      <c r="AU716" s="3">
        <f t="shared" si="288"/>
        <v>14190000000</v>
      </c>
      <c r="AV716">
        <f t="shared" si="289"/>
        <v>0.29689394120649504</v>
      </c>
      <c r="AW716">
        <f t="shared" si="290"/>
        <v>0.39438657407407407</v>
      </c>
      <c r="AX716">
        <f t="shared" si="291"/>
        <v>0.34224998692783415</v>
      </c>
      <c r="AY716">
        <f t="shared" si="292"/>
        <v>0.27173046251993621</v>
      </c>
      <c r="AZ716">
        <f t="shared" si="293"/>
        <v>0.45463642428285522</v>
      </c>
      <c r="BB716">
        <f t="shared" si="294"/>
        <v>0.31105324074074076</v>
      </c>
      <c r="BD716">
        <f t="shared" si="295"/>
        <v>7.0143369175627237</v>
      </c>
      <c r="BF716">
        <f t="shared" si="296"/>
        <v>5.7516531961792801</v>
      </c>
      <c r="BG716">
        <f t="shared" si="297"/>
        <v>94.64150943396227</v>
      </c>
      <c r="BI716">
        <f t="shared" si="298"/>
        <v>-5560</v>
      </c>
      <c r="BL716">
        <f t="shared" si="299"/>
        <v>0.31105324074074076</v>
      </c>
      <c r="BM716">
        <f>CD716/U716</f>
        <v>0.26773584905660375</v>
      </c>
      <c r="BN716">
        <f>CD716/(U716-K716-J716)</f>
        <v>-1.857329842931937E-2</v>
      </c>
      <c r="BP716">
        <f t="shared" si="300"/>
        <v>4.8032703117015837E-4</v>
      </c>
      <c r="BR716">
        <f t="shared" si="301"/>
        <v>0.29689394120649504</v>
      </c>
      <c r="BT716">
        <f t="shared" si="302"/>
        <v>0.17411854879918243</v>
      </c>
      <c r="BU716">
        <f t="shared" si="303"/>
        <v>-3.3293460925039875E-2</v>
      </c>
      <c r="BW716">
        <f t="shared" si="304"/>
        <v>1.8867924528301886E-2</v>
      </c>
      <c r="BX716">
        <f t="shared" si="305"/>
        <v>0.30551009274413532</v>
      </c>
      <c r="BY716">
        <f t="shared" si="306"/>
        <v>0.1496102092422992</v>
      </c>
      <c r="CA716">
        <f t="shared" si="307"/>
        <v>0</v>
      </c>
      <c r="CB716">
        <f t="shared" si="308"/>
        <v>1.1487179487179486</v>
      </c>
      <c r="CD716" s="4">
        <v>14.19</v>
      </c>
    </row>
    <row r="717" spans="1:82" x14ac:dyDescent="0.3">
      <c r="A717" t="s">
        <v>1663</v>
      </c>
      <c r="B717" t="s">
        <v>1664</v>
      </c>
      <c r="C717" t="s">
        <v>151</v>
      </c>
      <c r="D717" t="s">
        <v>44</v>
      </c>
      <c r="F717">
        <v>50</v>
      </c>
      <c r="G717">
        <v>61959.3</v>
      </c>
      <c r="I717">
        <v>125.7</v>
      </c>
      <c r="J717">
        <v>349.1</v>
      </c>
      <c r="L717">
        <v>1459</v>
      </c>
      <c r="P717">
        <v>50998.2</v>
      </c>
      <c r="Q717">
        <v>274.60000000000002</v>
      </c>
      <c r="R717">
        <v>3465.2</v>
      </c>
      <c r="T717">
        <v>62.7</v>
      </c>
      <c r="U717">
        <v>10961.1</v>
      </c>
      <c r="V717">
        <v>938.3</v>
      </c>
      <c r="W717">
        <v>12914</v>
      </c>
      <c r="AA717">
        <v>2523.6999999999998</v>
      </c>
      <c r="AB717">
        <v>12887.3</v>
      </c>
      <c r="AD717">
        <v>2206.9</v>
      </c>
      <c r="AE717">
        <v>2010.3</v>
      </c>
      <c r="AF717">
        <v>1779.1</v>
      </c>
      <c r="AH717">
        <v>2251.3000000000002</v>
      </c>
      <c r="AI717">
        <v>472.2</v>
      </c>
      <c r="AJ717">
        <v>2563.4</v>
      </c>
      <c r="AK717">
        <v>1513.2</v>
      </c>
      <c r="AL717">
        <v>125.7</v>
      </c>
      <c r="AM717">
        <v>116.1</v>
      </c>
      <c r="AN717">
        <v>1387.5</v>
      </c>
      <c r="AO717">
        <f t="shared" si="309"/>
        <v>1588.6486607737752</v>
      </c>
      <c r="AP717">
        <f t="shared" si="310"/>
        <v>0</v>
      </c>
      <c r="AQ717">
        <f t="shared" si="311"/>
        <v>61959.3</v>
      </c>
      <c r="AS717">
        <f t="shared" si="286"/>
        <v>61959.3</v>
      </c>
      <c r="AT717">
        <f t="shared" si="287"/>
        <v>10961.1</v>
      </c>
      <c r="AU717" s="3">
        <f t="shared" si="288"/>
        <v>14170000000</v>
      </c>
      <c r="AV717">
        <f t="shared" si="289"/>
        <v>2.5640197045056594E-2</v>
      </c>
      <c r="AW717">
        <f t="shared" si="290"/>
        <v>3.2445492444233552E-2</v>
      </c>
      <c r="AX717">
        <f t="shared" si="291"/>
        <v>0.14411080215295768</v>
      </c>
      <c r="AY717">
        <f t="shared" si="292"/>
        <v>3.2445492444233552E-2</v>
      </c>
      <c r="AZ717">
        <f t="shared" si="293"/>
        <v>0.18235998476024598</v>
      </c>
      <c r="BB717">
        <f t="shared" si="294"/>
        <v>2.4422483791779442E-2</v>
      </c>
      <c r="BD717">
        <f t="shared" si="295"/>
        <v>102.52426412092282</v>
      </c>
      <c r="BF717">
        <f t="shared" si="296"/>
        <v>0.87663340339707085</v>
      </c>
      <c r="BG717">
        <f t="shared" si="297"/>
        <v>5.6526534745600348</v>
      </c>
      <c r="BI717">
        <f t="shared" si="298"/>
        <v>-51347.3</v>
      </c>
      <c r="BL717">
        <f t="shared" si="299"/>
        <v>2.4422483791779442E-2</v>
      </c>
      <c r="BM717">
        <f>CD717/U717</f>
        <v>1.2927534645245458E-3</v>
      </c>
      <c r="BN717">
        <f>CD717/(U717-K717-J717)</f>
        <v>1.3352808141726348E-3</v>
      </c>
      <c r="BP717">
        <f t="shared" si="300"/>
        <v>0.13805063900118722</v>
      </c>
      <c r="BR717">
        <f t="shared" si="301"/>
        <v>2.5640197045056597E-2</v>
      </c>
      <c r="BT717">
        <f t="shared" si="302"/>
        <v>0.15599078162221722</v>
      </c>
      <c r="BU717">
        <f t="shared" si="303"/>
        <v>0.17690806706983456</v>
      </c>
      <c r="BW717">
        <f t="shared" si="304"/>
        <v>1.17816642490261</v>
      </c>
      <c r="BX717" t="e">
        <f t="shared" si="305"/>
        <v>#DIV/0!</v>
      </c>
      <c r="BY717" t="e">
        <f t="shared" si="306"/>
        <v>#DIV/0!</v>
      </c>
      <c r="CA717" t="e">
        <f t="shared" si="307"/>
        <v>#DIV/0!</v>
      </c>
      <c r="CB717" t="e">
        <f t="shared" si="308"/>
        <v>#DIV/0!</v>
      </c>
      <c r="CD717" s="4">
        <v>14.17</v>
      </c>
    </row>
    <row r="718" spans="1:82" x14ac:dyDescent="0.3">
      <c r="A718" t="s">
        <v>1665</v>
      </c>
      <c r="B718" t="s">
        <v>1666</v>
      </c>
      <c r="C718" t="s">
        <v>164</v>
      </c>
      <c r="D718" t="s">
        <v>44</v>
      </c>
      <c r="E718">
        <v>3141239</v>
      </c>
      <c r="G718">
        <v>10583086</v>
      </c>
      <c r="H718">
        <v>153624</v>
      </c>
      <c r="I718">
        <v>1961731</v>
      </c>
      <c r="J718">
        <v>3678504</v>
      </c>
      <c r="K718">
        <v>1103634</v>
      </c>
      <c r="L718">
        <v>721.9</v>
      </c>
      <c r="M718">
        <v>1212375</v>
      </c>
      <c r="N718">
        <v>1777276</v>
      </c>
      <c r="O718">
        <v>135317</v>
      </c>
      <c r="P718">
        <v>6286616</v>
      </c>
      <c r="R718">
        <v>3550000</v>
      </c>
      <c r="S718">
        <v>868054</v>
      </c>
      <c r="T718">
        <v>3550000</v>
      </c>
      <c r="U718">
        <v>4296470</v>
      </c>
      <c r="W718">
        <v>24065</v>
      </c>
      <c r="AB718">
        <v>16400.5</v>
      </c>
      <c r="AC718">
        <v>11017448</v>
      </c>
      <c r="AD718">
        <v>5383044</v>
      </c>
      <c r="AE718">
        <v>1595249</v>
      </c>
      <c r="AF718">
        <v>1077898</v>
      </c>
      <c r="AH718">
        <v>1387525</v>
      </c>
      <c r="AI718">
        <v>309627</v>
      </c>
      <c r="AK718">
        <v>1872692</v>
      </c>
      <c r="AM718">
        <v>561929</v>
      </c>
      <c r="AO718">
        <f t="shared" si="309"/>
        <v>1239268.2701947712</v>
      </c>
      <c r="AP718">
        <f t="shared" si="310"/>
        <v>1363963</v>
      </c>
      <c r="AQ718">
        <f t="shared" si="311"/>
        <v>9479452</v>
      </c>
      <c r="AS718">
        <f t="shared" si="286"/>
        <v>8805810</v>
      </c>
      <c r="AT718">
        <f t="shared" si="287"/>
        <v>3192836</v>
      </c>
      <c r="AU718" s="3">
        <f t="shared" si="288"/>
        <v>14130000000</v>
      </c>
      <c r="AV718">
        <f t="shared" si="289"/>
        <v>0.14073302401423279</v>
      </c>
      <c r="AW718">
        <f t="shared" si="290"/>
        <v>0.18115868954701497</v>
      </c>
      <c r="AX718">
        <f t="shared" si="291"/>
        <v>0.15793959196871601</v>
      </c>
      <c r="AY718">
        <f t="shared" si="292"/>
        <v>0.15073571168182892</v>
      </c>
      <c r="AZ718">
        <f t="shared" si="293"/>
        <v>0.20330785690890299</v>
      </c>
      <c r="BB718">
        <f t="shared" si="294"/>
        <v>0.21266550152683286</v>
      </c>
      <c r="BD718">
        <f t="shared" si="295"/>
        <v>8.3602186028563542E-3</v>
      </c>
      <c r="BF718">
        <f t="shared" si="296"/>
        <v>2.702253379938094E-3</v>
      </c>
      <c r="BG718">
        <f t="shared" si="297"/>
        <v>2.4632049100773425</v>
      </c>
      <c r="BI718">
        <f t="shared" si="298"/>
        <v>-9965120</v>
      </c>
      <c r="BL718">
        <f t="shared" si="299"/>
        <v>0.21266550152683286</v>
      </c>
      <c r="BM718">
        <f>CD718/U718</f>
        <v>3.2887463429280319E-6</v>
      </c>
      <c r="BN718">
        <f>CD718/(U718-K718-J718)</f>
        <v>-2.9093948952782562E-5</v>
      </c>
      <c r="BP718">
        <f t="shared" si="300"/>
        <v>65.723484040120724</v>
      </c>
      <c r="BR718">
        <f t="shared" si="301"/>
        <v>0.14073302401423279</v>
      </c>
      <c r="BT718">
        <f t="shared" si="302"/>
        <v>97.268314990396632</v>
      </c>
      <c r="BU718">
        <f t="shared" si="303"/>
        <v>0.30169234191236849</v>
      </c>
      <c r="BW718">
        <f t="shared" si="304"/>
        <v>5.6011097482351795E-3</v>
      </c>
      <c r="BX718">
        <f t="shared" si="305"/>
        <v>1.0870511132359797E-6</v>
      </c>
      <c r="BY718">
        <f t="shared" si="306"/>
        <v>83.166006237146661</v>
      </c>
      <c r="CA718">
        <f t="shared" si="307"/>
        <v>8.6437897096455468E-2</v>
      </c>
      <c r="CB718">
        <f t="shared" si="308"/>
        <v>1.0852923237583807</v>
      </c>
      <c r="CD718" s="4">
        <v>14.13</v>
      </c>
    </row>
    <row r="719" spans="1:82" x14ac:dyDescent="0.3">
      <c r="A719" t="s">
        <v>1667</v>
      </c>
      <c r="B719" t="s">
        <v>1668</v>
      </c>
      <c r="C719" t="s">
        <v>43</v>
      </c>
      <c r="D719" t="s">
        <v>44</v>
      </c>
      <c r="E719">
        <v>2658</v>
      </c>
      <c r="G719">
        <v>8152</v>
      </c>
      <c r="H719">
        <v>499</v>
      </c>
      <c r="I719">
        <v>379</v>
      </c>
      <c r="J719">
        <v>2894</v>
      </c>
      <c r="K719">
        <v>1660</v>
      </c>
      <c r="L719">
        <v>2</v>
      </c>
      <c r="M719">
        <v>143</v>
      </c>
      <c r="N719">
        <v>1885</v>
      </c>
      <c r="P719">
        <v>5199</v>
      </c>
      <c r="R719">
        <v>437</v>
      </c>
      <c r="S719">
        <v>497</v>
      </c>
      <c r="T719">
        <v>437</v>
      </c>
      <c r="U719">
        <v>8152</v>
      </c>
      <c r="W719">
        <v>215</v>
      </c>
      <c r="X719">
        <v>797</v>
      </c>
      <c r="AA719">
        <v>567</v>
      </c>
      <c r="AB719">
        <v>7018</v>
      </c>
      <c r="AC719">
        <v>4840</v>
      </c>
      <c r="AD719">
        <v>2178</v>
      </c>
      <c r="AE719">
        <v>484</v>
      </c>
      <c r="AF719">
        <v>250</v>
      </c>
      <c r="AH719">
        <v>330</v>
      </c>
      <c r="AI719">
        <v>80</v>
      </c>
      <c r="AK719">
        <v>620</v>
      </c>
      <c r="AL719">
        <v>84</v>
      </c>
      <c r="AM719">
        <v>-216</v>
      </c>
      <c r="AN719">
        <v>536</v>
      </c>
      <c r="AO719">
        <f t="shared" si="309"/>
        <v>366.66666666666669</v>
      </c>
      <c r="AP719">
        <f t="shared" si="310"/>
        <v>773</v>
      </c>
      <c r="AQ719">
        <f t="shared" si="311"/>
        <v>6492</v>
      </c>
      <c r="AS719">
        <f t="shared" si="286"/>
        <v>6267</v>
      </c>
      <c r="AT719">
        <f t="shared" si="287"/>
        <v>6492</v>
      </c>
      <c r="AU719" s="3">
        <f t="shared" si="288"/>
        <v>13940000000</v>
      </c>
      <c r="AV719">
        <f t="shared" si="289"/>
        <v>5.850752619541514E-2</v>
      </c>
      <c r="AW719">
        <f t="shared" si="290"/>
        <v>7.7229934577947981E-2</v>
      </c>
      <c r="AX719">
        <f t="shared" si="291"/>
        <v>4.2690262739162495E-2</v>
      </c>
      <c r="AY719">
        <f t="shared" si="292"/>
        <v>5.9371933267909717E-2</v>
      </c>
      <c r="AZ719">
        <f t="shared" si="293"/>
        <v>5.6351146815694496E-2</v>
      </c>
      <c r="BB719">
        <f t="shared" si="294"/>
        <v>9.8930907930429232E-2</v>
      </c>
      <c r="BD719">
        <f t="shared" si="295"/>
        <v>18.517150395778366</v>
      </c>
      <c r="BF719">
        <f t="shared" si="296"/>
        <v>1.0468377088305489</v>
      </c>
      <c r="BG719">
        <f t="shared" si="297"/>
        <v>1</v>
      </c>
      <c r="BI719">
        <f t="shared" si="298"/>
        <v>-3691</v>
      </c>
      <c r="BL719">
        <f t="shared" si="299"/>
        <v>9.8930907930429232E-2</v>
      </c>
      <c r="BM719">
        <f>CD719/U719</f>
        <v>1.7100098135426889E-3</v>
      </c>
      <c r="BN719">
        <f>CD719/(U719-K719-J719)</f>
        <v>3.8743746525847691E-3</v>
      </c>
      <c r="BP719">
        <f t="shared" si="300"/>
        <v>3.5622684525505842E-2</v>
      </c>
      <c r="BR719">
        <f t="shared" si="301"/>
        <v>5.8507526195415147E-2</v>
      </c>
      <c r="BT719">
        <f t="shared" si="302"/>
        <v>6.8965517241379309E-2</v>
      </c>
      <c r="BU719">
        <f t="shared" si="303"/>
        <v>0.69860157016683022</v>
      </c>
      <c r="BW719">
        <f t="shared" si="304"/>
        <v>2.6373895976447497E-2</v>
      </c>
      <c r="BX719">
        <f t="shared" si="305"/>
        <v>6.3957559681697617E-3</v>
      </c>
      <c r="BY719">
        <f t="shared" si="306"/>
        <v>0.1103354541901726</v>
      </c>
      <c r="CA719">
        <f t="shared" si="307"/>
        <v>0.2647214854111406</v>
      </c>
      <c r="CB719">
        <f t="shared" si="308"/>
        <v>1.3342175066312998</v>
      </c>
      <c r="CD719" s="4">
        <v>13.94</v>
      </c>
    </row>
    <row r="720" spans="1:82" x14ac:dyDescent="0.3">
      <c r="A720" t="s">
        <v>1669</v>
      </c>
      <c r="B720" t="s">
        <v>1670</v>
      </c>
      <c r="C720" t="s">
        <v>142</v>
      </c>
      <c r="D720" t="s">
        <v>44</v>
      </c>
      <c r="E720">
        <v>2733</v>
      </c>
      <c r="G720">
        <v>13324</v>
      </c>
      <c r="H720">
        <v>-1383</v>
      </c>
      <c r="I720">
        <v>1689</v>
      </c>
      <c r="J720">
        <v>2541</v>
      </c>
      <c r="L720">
        <v>15</v>
      </c>
      <c r="M720">
        <v>8</v>
      </c>
      <c r="N720">
        <v>3274</v>
      </c>
      <c r="O720">
        <v>1810</v>
      </c>
      <c r="P720">
        <v>9498</v>
      </c>
      <c r="R720">
        <v>3326</v>
      </c>
      <c r="S720">
        <v>475</v>
      </c>
      <c r="T720">
        <v>267</v>
      </c>
      <c r="U720">
        <v>3547</v>
      </c>
      <c r="W720">
        <v>3815</v>
      </c>
      <c r="Y720">
        <v>1</v>
      </c>
      <c r="AA720">
        <v>269</v>
      </c>
      <c r="AB720">
        <v>20</v>
      </c>
      <c r="AF720">
        <v>1296</v>
      </c>
      <c r="AH720">
        <v>1563</v>
      </c>
      <c r="AI720">
        <v>267</v>
      </c>
      <c r="AJ720">
        <v>1201</v>
      </c>
      <c r="AK720">
        <v>633</v>
      </c>
      <c r="AL720">
        <v>170</v>
      </c>
      <c r="AM720">
        <v>333</v>
      </c>
      <c r="AN720">
        <v>463</v>
      </c>
      <c r="AO720">
        <f t="shared" si="309"/>
        <v>0</v>
      </c>
      <c r="AP720">
        <f t="shared" si="310"/>
        <v>-541</v>
      </c>
      <c r="AQ720">
        <f t="shared" si="311"/>
        <v>13324</v>
      </c>
      <c r="AS720">
        <f t="shared" si="286"/>
        <v>10050</v>
      </c>
      <c r="AT720">
        <f t="shared" si="287"/>
        <v>3547</v>
      </c>
      <c r="AU720" s="3">
        <f t="shared" si="288"/>
        <v>13880000000</v>
      </c>
      <c r="AV720">
        <f t="shared" si="289"/>
        <v>0</v>
      </c>
      <c r="AW720">
        <f t="shared" si="290"/>
        <v>0</v>
      </c>
      <c r="AX720">
        <f t="shared" si="291"/>
        <v>0</v>
      </c>
      <c r="AY720">
        <f t="shared" si="292"/>
        <v>0</v>
      </c>
      <c r="AZ720">
        <f t="shared" si="293"/>
        <v>0</v>
      </c>
      <c r="BB720">
        <f t="shared" si="294"/>
        <v>6.2985074626865672E-2</v>
      </c>
      <c r="BD720">
        <f t="shared" si="295"/>
        <v>1.1841326228537596E-2</v>
      </c>
      <c r="BF720">
        <f t="shared" si="296"/>
        <v>5.5570991942206173E-3</v>
      </c>
      <c r="BG720">
        <f t="shared" si="297"/>
        <v>3.7564138708767971</v>
      </c>
      <c r="BI720">
        <f t="shared" si="298"/>
        <v>-12318</v>
      </c>
      <c r="BL720">
        <f t="shared" si="299"/>
        <v>6.2985074626865672E-2</v>
      </c>
      <c r="BM720">
        <f>CD720/U720</f>
        <v>3.9131660558218212E-3</v>
      </c>
      <c r="BN720">
        <f>CD720/(U720-K720-J720)</f>
        <v>1.3797216699801194E-2</v>
      </c>
      <c r="BP720">
        <f t="shared" si="300"/>
        <v>64.8</v>
      </c>
      <c r="BR720">
        <f t="shared" si="301"/>
        <v>0</v>
      </c>
      <c r="BT720">
        <f t="shared" si="302"/>
        <v>0</v>
      </c>
      <c r="BU720">
        <f t="shared" si="303"/>
        <v>0.26621134794356049</v>
      </c>
      <c r="BW720">
        <f t="shared" si="304"/>
        <v>1.0755568085706231</v>
      </c>
      <c r="BX720">
        <f t="shared" si="305"/>
        <v>3.1627789467333347E-4</v>
      </c>
      <c r="BY720">
        <f t="shared" si="306"/>
        <v>-27.00838423946243</v>
      </c>
      <c r="CA720">
        <f t="shared" si="307"/>
        <v>-0.42241905925473427</v>
      </c>
      <c r="CB720">
        <f t="shared" si="308"/>
        <v>0.83231521075137449</v>
      </c>
      <c r="CD720" s="4">
        <v>13.88</v>
      </c>
    </row>
    <row r="721" spans="1:82" x14ac:dyDescent="0.3">
      <c r="A721" t="s">
        <v>1671</v>
      </c>
      <c r="B721" t="s">
        <v>1672</v>
      </c>
      <c r="C721" t="s">
        <v>131</v>
      </c>
      <c r="D721" t="s">
        <v>44</v>
      </c>
      <c r="G721">
        <v>17535024</v>
      </c>
      <c r="H721">
        <v>640373</v>
      </c>
      <c r="J721">
        <v>967843</v>
      </c>
      <c r="K721">
        <v>2297572</v>
      </c>
      <c r="P721">
        <v>9100900</v>
      </c>
      <c r="T721">
        <v>3.3</v>
      </c>
      <c r="U721">
        <v>8434124</v>
      </c>
      <c r="Y721">
        <v>219</v>
      </c>
      <c r="AA721">
        <v>250232</v>
      </c>
      <c r="AB721">
        <v>1583018</v>
      </c>
      <c r="AE721">
        <v>1331788</v>
      </c>
      <c r="AF721">
        <v>460630</v>
      </c>
      <c r="AH721">
        <v>492339</v>
      </c>
      <c r="AI721">
        <v>31709</v>
      </c>
      <c r="AK721">
        <v>1833112</v>
      </c>
      <c r="AL721">
        <v>1026</v>
      </c>
      <c r="AM721">
        <v>485088</v>
      </c>
      <c r="AN721">
        <v>1832086</v>
      </c>
      <c r="AO721">
        <f t="shared" si="309"/>
        <v>1246014.4462250604</v>
      </c>
      <c r="AP721">
        <f t="shared" si="310"/>
        <v>0</v>
      </c>
      <c r="AQ721">
        <f t="shared" si="311"/>
        <v>15237452</v>
      </c>
      <c r="AS721">
        <f t="shared" si="286"/>
        <v>17535024</v>
      </c>
      <c r="AT721">
        <f t="shared" si="287"/>
        <v>6136552</v>
      </c>
      <c r="AU721" s="3">
        <f t="shared" si="288"/>
        <v>13870000000</v>
      </c>
      <c r="AV721">
        <f t="shared" si="289"/>
        <v>7.1058610825115512E-2</v>
      </c>
      <c r="AW721">
        <f t="shared" si="290"/>
        <v>7.595016693447354E-2</v>
      </c>
      <c r="AX721">
        <f t="shared" si="291"/>
        <v>0.1477348398837969</v>
      </c>
      <c r="AY721">
        <f t="shared" si="292"/>
        <v>7.595016693447354E-2</v>
      </c>
      <c r="AZ721">
        <f t="shared" si="293"/>
        <v>0.15790465956092456</v>
      </c>
      <c r="BB721">
        <f t="shared" si="294"/>
        <v>0.10454003370625554</v>
      </c>
      <c r="BD721" t="e">
        <f t="shared" si="295"/>
        <v>#DIV/0!</v>
      </c>
      <c r="BF721">
        <f t="shared" si="296"/>
        <v>0.18769204721201632</v>
      </c>
      <c r="BG721">
        <f t="shared" si="297"/>
        <v>2.0790569358477535</v>
      </c>
      <c r="BI721">
        <f t="shared" si="298"/>
        <v>-10068743</v>
      </c>
      <c r="BL721">
        <f t="shared" si="299"/>
        <v>0.10454003370625554</v>
      </c>
      <c r="BM721">
        <f>CD721/U721</f>
        <v>1.6445098506970019E-6</v>
      </c>
      <c r="BN721">
        <f>CD721/(U721-K721-J721)</f>
        <v>2.6834553850874558E-6</v>
      </c>
      <c r="BP721">
        <f t="shared" si="300"/>
        <v>0.29098216192108994</v>
      </c>
      <c r="BR721">
        <f t="shared" si="301"/>
        <v>7.1058610825115512E-2</v>
      </c>
      <c r="BT721">
        <f t="shared" si="302"/>
        <v>0.84129681406023182</v>
      </c>
      <c r="BU721">
        <f t="shared" si="303"/>
        <v>0.34995971491114014</v>
      </c>
      <c r="BW721">
        <f t="shared" si="304"/>
        <v>0</v>
      </c>
      <c r="BX721" t="e">
        <f t="shared" si="305"/>
        <v>#DIV/0!</v>
      </c>
      <c r="BY721" t="e">
        <f t="shared" si="306"/>
        <v>#DIV/0!</v>
      </c>
      <c r="CA721" t="e">
        <f t="shared" si="307"/>
        <v>#DIV/0!</v>
      </c>
      <c r="CB721" t="e">
        <f t="shared" si="308"/>
        <v>#DIV/0!</v>
      </c>
      <c r="CD721" s="4">
        <v>13.87</v>
      </c>
    </row>
    <row r="722" spans="1:82" x14ac:dyDescent="0.3">
      <c r="A722" t="s">
        <v>1673</v>
      </c>
      <c r="B722" t="s">
        <v>1674</v>
      </c>
      <c r="C722" t="s">
        <v>901</v>
      </c>
      <c r="D722" t="s">
        <v>44</v>
      </c>
      <c r="E722">
        <v>6153.3</v>
      </c>
      <c r="G722">
        <v>13392.9</v>
      </c>
      <c r="I722">
        <v>2788.5</v>
      </c>
      <c r="J722">
        <v>2418.3000000000002</v>
      </c>
      <c r="K722">
        <v>971.1</v>
      </c>
      <c r="L722">
        <v>81.099999999999994</v>
      </c>
      <c r="M722">
        <v>3314.7</v>
      </c>
      <c r="N722">
        <v>3758.1</v>
      </c>
      <c r="O722">
        <v>289</v>
      </c>
      <c r="P722">
        <v>9266</v>
      </c>
      <c r="Q722">
        <v>2025</v>
      </c>
      <c r="R722">
        <v>3198.5</v>
      </c>
      <c r="T722">
        <v>5223.5</v>
      </c>
      <c r="U722">
        <v>13392.9</v>
      </c>
      <c r="W722">
        <v>1302.9000000000001</v>
      </c>
      <c r="Y722">
        <v>1.5</v>
      </c>
      <c r="Z722">
        <v>2025</v>
      </c>
      <c r="AA722">
        <v>2025</v>
      </c>
      <c r="AB722">
        <v>58281.2</v>
      </c>
      <c r="AC722">
        <v>51704.1</v>
      </c>
      <c r="AD722">
        <v>6577.1</v>
      </c>
      <c r="AE722">
        <v>826.4</v>
      </c>
      <c r="AF722">
        <v>435.9</v>
      </c>
      <c r="AH722">
        <v>596.79999999999995</v>
      </c>
      <c r="AI722">
        <v>160.9</v>
      </c>
      <c r="AJ722">
        <v>425.9</v>
      </c>
      <c r="AK722">
        <v>1163</v>
      </c>
      <c r="AL722">
        <v>2025</v>
      </c>
      <c r="AM722">
        <v>355.2</v>
      </c>
      <c r="AN722">
        <v>-862</v>
      </c>
      <c r="AO722">
        <f t="shared" si="309"/>
        <v>603.59879356568365</v>
      </c>
      <c r="AP722">
        <f t="shared" si="310"/>
        <v>2395.2000000000003</v>
      </c>
      <c r="AQ722">
        <f t="shared" si="311"/>
        <v>12421.8</v>
      </c>
      <c r="AS722">
        <f t="shared" si="286"/>
        <v>9634.7999999999993</v>
      </c>
      <c r="AT722">
        <f t="shared" si="287"/>
        <v>12421.8</v>
      </c>
      <c r="AU722" s="3">
        <f t="shared" si="288"/>
        <v>13770000000</v>
      </c>
      <c r="AV722">
        <f t="shared" si="289"/>
        <v>6.2647776141246697E-2</v>
      </c>
      <c r="AW722">
        <f t="shared" si="290"/>
        <v>8.5772408353053525E-2</v>
      </c>
      <c r="AX722">
        <f t="shared" si="291"/>
        <v>3.2422960054880837E-2</v>
      </c>
      <c r="AY722">
        <f t="shared" si="292"/>
        <v>6.1704335879458519E-2</v>
      </c>
      <c r="AZ722">
        <f t="shared" si="293"/>
        <v>4.4390967104273649E-2</v>
      </c>
      <c r="BB722">
        <f t="shared" si="294"/>
        <v>0.1207082658695562</v>
      </c>
      <c r="BD722">
        <f t="shared" si="295"/>
        <v>20.900555854402008</v>
      </c>
      <c r="BF722">
        <f t="shared" si="296"/>
        <v>3.9224675770444799</v>
      </c>
      <c r="BG722">
        <f t="shared" si="297"/>
        <v>1</v>
      </c>
      <c r="BI722">
        <f t="shared" si="298"/>
        <v>-2418.2999999999993</v>
      </c>
      <c r="BL722">
        <f t="shared" si="299"/>
        <v>0.1207082658695562</v>
      </c>
      <c r="BM722">
        <f>CD722/U722</f>
        <v>1.0281567098985283E-3</v>
      </c>
      <c r="BN722">
        <f>CD722/(U722-K722-J722)</f>
        <v>1.3765182186234817E-3</v>
      </c>
      <c r="BP722">
        <f t="shared" si="300"/>
        <v>7.4792557462783878E-3</v>
      </c>
      <c r="BR722">
        <f t="shared" si="301"/>
        <v>6.2647776141246697E-2</v>
      </c>
      <c r="BT722">
        <f t="shared" si="302"/>
        <v>1.4179529591017344E-2</v>
      </c>
      <c r="BU722">
        <f t="shared" si="303"/>
        <v>0.92749143202741746</v>
      </c>
      <c r="BW722">
        <f t="shared" si="304"/>
        <v>9.7282888694756181E-2</v>
      </c>
      <c r="BX722">
        <f t="shared" si="305"/>
        <v>1.7328022263377043E-3</v>
      </c>
      <c r="BY722">
        <f t="shared" si="306"/>
        <v>4.1110260744295947E-2</v>
      </c>
      <c r="CA722">
        <f t="shared" si="307"/>
        <v>0</v>
      </c>
      <c r="CB722">
        <f t="shared" si="308"/>
        <v>0.75532849046060524</v>
      </c>
      <c r="CD722" s="4">
        <v>13.77</v>
      </c>
    </row>
    <row r="723" spans="1:82" x14ac:dyDescent="0.3">
      <c r="A723" t="s">
        <v>1675</v>
      </c>
      <c r="B723" t="s">
        <v>1676</v>
      </c>
      <c r="C723" t="s">
        <v>164</v>
      </c>
      <c r="D723" t="s">
        <v>44</v>
      </c>
      <c r="E723">
        <v>1592.7</v>
      </c>
      <c r="G723">
        <v>6745.3</v>
      </c>
      <c r="H723">
        <v>620.79999999999995</v>
      </c>
      <c r="I723">
        <v>460.4</v>
      </c>
      <c r="J723">
        <v>3251.7</v>
      </c>
      <c r="K723">
        <v>1284.8</v>
      </c>
      <c r="L723">
        <v>465.9</v>
      </c>
      <c r="M723">
        <v>429.7</v>
      </c>
      <c r="N723">
        <v>629.70000000000005</v>
      </c>
      <c r="O723">
        <v>101.6</v>
      </c>
      <c r="P723">
        <v>2951.2</v>
      </c>
      <c r="Q723">
        <v>100.7</v>
      </c>
      <c r="R723">
        <v>1859.5</v>
      </c>
      <c r="S723">
        <v>197.8</v>
      </c>
      <c r="T723">
        <v>1971.3</v>
      </c>
      <c r="U723">
        <v>3794.1</v>
      </c>
      <c r="V723">
        <v>1170.3</v>
      </c>
      <c r="W723">
        <v>4230.2</v>
      </c>
      <c r="AA723">
        <v>130.9</v>
      </c>
      <c r="AB723">
        <v>3268.8</v>
      </c>
      <c r="AC723">
        <v>1823.6</v>
      </c>
      <c r="AD723">
        <v>44.2</v>
      </c>
      <c r="AE723">
        <v>677.2</v>
      </c>
      <c r="AF723">
        <v>15.4</v>
      </c>
      <c r="AH723">
        <v>639.29999999999995</v>
      </c>
      <c r="AI723">
        <v>134.69999999999999</v>
      </c>
      <c r="AK723">
        <v>668.1</v>
      </c>
      <c r="AL723">
        <v>65.099999999999994</v>
      </c>
      <c r="AM723">
        <v>107.1</v>
      </c>
      <c r="AN723">
        <v>603</v>
      </c>
      <c r="AO723">
        <f t="shared" si="309"/>
        <v>534.51450023463167</v>
      </c>
      <c r="AP723">
        <f t="shared" si="310"/>
        <v>963</v>
      </c>
      <c r="AQ723">
        <f t="shared" si="311"/>
        <v>5460.5</v>
      </c>
      <c r="AS723">
        <f t="shared" si="286"/>
        <v>6115.6</v>
      </c>
      <c r="AT723">
        <f t="shared" si="287"/>
        <v>2509.3000000000002</v>
      </c>
      <c r="AU723" s="3">
        <f t="shared" si="288"/>
        <v>13760000000</v>
      </c>
      <c r="AV723">
        <f t="shared" si="289"/>
        <v>8.7401808528129968E-2</v>
      </c>
      <c r="AW723">
        <f t="shared" si="290"/>
        <v>0.11073320688076395</v>
      </c>
      <c r="AX723">
        <f t="shared" si="291"/>
        <v>9.2710739972010917E-2</v>
      </c>
      <c r="AY723">
        <f t="shared" si="292"/>
        <v>0.10039583117133412</v>
      </c>
      <c r="AZ723">
        <f t="shared" si="293"/>
        <v>0.11745932632601382</v>
      </c>
      <c r="BB723">
        <f t="shared" si="294"/>
        <v>0.10924520897377199</v>
      </c>
      <c r="BD723">
        <f t="shared" si="295"/>
        <v>7.099913119026934</v>
      </c>
      <c r="BF723">
        <f t="shared" si="296"/>
        <v>0.63786441868633648</v>
      </c>
      <c r="BG723">
        <f t="shared" si="297"/>
        <v>1.7778392767718301</v>
      </c>
      <c r="BI723">
        <f t="shared" si="298"/>
        <v>-6202.9</v>
      </c>
      <c r="BL723">
        <f t="shared" si="299"/>
        <v>0.10924520897377199</v>
      </c>
      <c r="BM723">
        <f>CD723/U723</f>
        <v>3.6266835349621782E-3</v>
      </c>
      <c r="BN723">
        <f>CD723/(U723-K723-J723)</f>
        <v>-1.8534482758620699E-2</v>
      </c>
      <c r="BP723">
        <f t="shared" si="300"/>
        <v>4.7112090063631913E-3</v>
      </c>
      <c r="BR723">
        <f t="shared" si="301"/>
        <v>8.7401808528129954E-2</v>
      </c>
      <c r="BT723">
        <f t="shared" si="302"/>
        <v>0.20717082721488009</v>
      </c>
      <c r="BU723">
        <f t="shared" si="303"/>
        <v>0.37200717536655153</v>
      </c>
      <c r="BW723">
        <f t="shared" si="304"/>
        <v>1.1149416198835034</v>
      </c>
      <c r="BX723">
        <f t="shared" si="305"/>
        <v>0.18394659175983613</v>
      </c>
      <c r="BY723">
        <f t="shared" si="306"/>
        <v>0.29516853622967715</v>
      </c>
      <c r="CA723">
        <f t="shared" si="307"/>
        <v>0.98586628553279321</v>
      </c>
      <c r="CB723">
        <f t="shared" si="308"/>
        <v>1.8469112275686834</v>
      </c>
      <c r="CD723" s="4">
        <v>13.76</v>
      </c>
    </row>
    <row r="724" spans="1:82" x14ac:dyDescent="0.3">
      <c r="A724" t="s">
        <v>1677</v>
      </c>
      <c r="B724" t="s">
        <v>1678</v>
      </c>
      <c r="C724" t="s">
        <v>709</v>
      </c>
      <c r="D724" t="s">
        <v>44</v>
      </c>
      <c r="E724">
        <v>3660099</v>
      </c>
      <c r="G724">
        <v>14488634</v>
      </c>
      <c r="H724">
        <v>926</v>
      </c>
      <c r="I724">
        <v>1817259</v>
      </c>
      <c r="J724">
        <v>4464329</v>
      </c>
      <c r="K724">
        <v>3503247</v>
      </c>
      <c r="L724">
        <v>60581</v>
      </c>
      <c r="M724">
        <v>1286404</v>
      </c>
      <c r="N724">
        <v>1343767</v>
      </c>
      <c r="P724">
        <v>6542355</v>
      </c>
      <c r="Q724">
        <v>73770</v>
      </c>
      <c r="R724">
        <v>4026448</v>
      </c>
      <c r="S724">
        <v>631548</v>
      </c>
      <c r="T724">
        <v>4100218</v>
      </c>
      <c r="U724">
        <v>5581507</v>
      </c>
      <c r="V724">
        <v>315122</v>
      </c>
      <c r="W724">
        <v>664940</v>
      </c>
      <c r="X724">
        <v>445319</v>
      </c>
      <c r="AA724">
        <v>2640</v>
      </c>
      <c r="AB724">
        <v>4708</v>
      </c>
      <c r="AC724">
        <v>3252</v>
      </c>
      <c r="AD724">
        <v>1456</v>
      </c>
      <c r="AE724">
        <v>179</v>
      </c>
      <c r="AF724">
        <v>234759</v>
      </c>
      <c r="AG724">
        <v>479</v>
      </c>
      <c r="AH724">
        <v>-148</v>
      </c>
      <c r="AI724">
        <v>11117</v>
      </c>
      <c r="AK724">
        <v>546</v>
      </c>
      <c r="AM724">
        <v>288160</v>
      </c>
      <c r="AO724">
        <f t="shared" si="309"/>
        <v>13624.560810810812</v>
      </c>
      <c r="AP724">
        <f t="shared" si="310"/>
        <v>2316332</v>
      </c>
      <c r="AQ724">
        <f t="shared" si="311"/>
        <v>10985387</v>
      </c>
      <c r="AS724">
        <f t="shared" si="286"/>
        <v>13144867</v>
      </c>
      <c r="AT724">
        <f t="shared" si="287"/>
        <v>2078260</v>
      </c>
      <c r="AU724" s="3">
        <f t="shared" si="288"/>
        <v>13730000000</v>
      </c>
      <c r="AV724">
        <f t="shared" si="289"/>
        <v>1.0364928614957315E-3</v>
      </c>
      <c r="AW724">
        <f t="shared" si="290"/>
        <v>1.3617482778638993E-5</v>
      </c>
      <c r="AX724">
        <f t="shared" si="291"/>
        <v>1.4072451769504724E-3</v>
      </c>
      <c r="AY724">
        <f t="shared" si="292"/>
        <v>1.2354511819402712E-5</v>
      </c>
      <c r="AZ724">
        <f t="shared" si="293"/>
        <v>1.848844085119129E-5</v>
      </c>
      <c r="BB724">
        <f t="shared" si="294"/>
        <v>4.1537126240988209E-5</v>
      </c>
      <c r="BD724">
        <f t="shared" si="295"/>
        <v>2.5907149173563042E-3</v>
      </c>
      <c r="BF724">
        <f t="shared" si="296"/>
        <v>5.6464664369861299E-4</v>
      </c>
      <c r="BG724">
        <f t="shared" si="297"/>
        <v>2.5958283309507628</v>
      </c>
      <c r="BI724">
        <f t="shared" si="298"/>
        <v>-13816775</v>
      </c>
      <c r="BL724">
        <f t="shared" si="299"/>
        <v>4.1537126240988209E-5</v>
      </c>
      <c r="BM724">
        <f>CD724/U724</f>
        <v>2.4599091249012138E-6</v>
      </c>
      <c r="BN724">
        <f>CD724/(U724-K724-J724)</f>
        <v>-5.7542342656478083E-6</v>
      </c>
      <c r="BP724">
        <f t="shared" si="300"/>
        <v>49.863848768054375</v>
      </c>
      <c r="BR724">
        <f t="shared" si="301"/>
        <v>1.0364928614957315E-3</v>
      </c>
      <c r="BT724">
        <f t="shared" si="302"/>
        <v>3.8020390824129141E-2</v>
      </c>
      <c r="BU724">
        <f t="shared" si="303"/>
        <v>0.11270496583735913</v>
      </c>
      <c r="BW724">
        <f t="shared" si="304"/>
        <v>0.11913270018294342</v>
      </c>
      <c r="BX724">
        <f t="shared" si="305"/>
        <v>7.5274535059777841E-6</v>
      </c>
      <c r="BY724">
        <f t="shared" si="306"/>
        <v>491.99952558376174</v>
      </c>
      <c r="CA724">
        <f t="shared" si="307"/>
        <v>6.8910756105783225E-4</v>
      </c>
      <c r="CB724">
        <f t="shared" si="308"/>
        <v>1.7664483500487809</v>
      </c>
      <c r="CD724" s="4">
        <v>13.73</v>
      </c>
    </row>
    <row r="725" spans="1:82" x14ac:dyDescent="0.3">
      <c r="A725" t="s">
        <v>1679</v>
      </c>
      <c r="B725" t="s">
        <v>1680</v>
      </c>
      <c r="C725" t="s">
        <v>887</v>
      </c>
      <c r="D725" t="s">
        <v>44</v>
      </c>
      <c r="E725">
        <v>2592709</v>
      </c>
      <c r="G725">
        <v>3538504</v>
      </c>
      <c r="H725">
        <v>1503205</v>
      </c>
      <c r="I725">
        <v>113858</v>
      </c>
      <c r="J725">
        <v>463230</v>
      </c>
      <c r="K725">
        <v>24630</v>
      </c>
      <c r="L725">
        <v>454546</v>
      </c>
      <c r="M725">
        <v>503747</v>
      </c>
      <c r="N725">
        <v>1101089</v>
      </c>
      <c r="O725">
        <v>55954</v>
      </c>
      <c r="P725">
        <v>1411084</v>
      </c>
      <c r="R725">
        <v>50178</v>
      </c>
      <c r="S725">
        <v>414586</v>
      </c>
      <c r="T725">
        <v>50178</v>
      </c>
      <c r="U725">
        <v>2127420</v>
      </c>
      <c r="W725">
        <v>3627261</v>
      </c>
      <c r="Y725">
        <v>540</v>
      </c>
      <c r="AA725">
        <v>146952</v>
      </c>
      <c r="AB725">
        <v>4554900</v>
      </c>
      <c r="AC725">
        <v>2582745</v>
      </c>
      <c r="AD725">
        <v>1962601</v>
      </c>
      <c r="AE725">
        <v>654855</v>
      </c>
      <c r="AF725">
        <v>631529</v>
      </c>
      <c r="AG725">
        <v>309008</v>
      </c>
      <c r="AH725">
        <v>706872</v>
      </c>
      <c r="AI725">
        <v>75343</v>
      </c>
      <c r="AJ725">
        <v>595779</v>
      </c>
      <c r="AK725">
        <v>842557</v>
      </c>
      <c r="AM725">
        <v>59664</v>
      </c>
      <c r="AO725">
        <f t="shared" si="309"/>
        <v>585056.30905595364</v>
      </c>
      <c r="AP725">
        <f t="shared" si="310"/>
        <v>1491620</v>
      </c>
      <c r="AQ725">
        <f t="shared" si="311"/>
        <v>3513874</v>
      </c>
      <c r="AS725">
        <f t="shared" si="286"/>
        <v>2437415</v>
      </c>
      <c r="AT725">
        <f t="shared" si="287"/>
        <v>2102790</v>
      </c>
      <c r="AU725" s="3">
        <f t="shared" si="288"/>
        <v>13730000000</v>
      </c>
      <c r="AV725">
        <f t="shared" si="289"/>
        <v>0.24003147147939666</v>
      </c>
      <c r="AW725">
        <f t="shared" si="290"/>
        <v>0.26866783046793424</v>
      </c>
      <c r="AX725">
        <f t="shared" si="291"/>
        <v>0.26867048420137862</v>
      </c>
      <c r="AY725">
        <f t="shared" si="292"/>
        <v>0.18506549660534508</v>
      </c>
      <c r="AZ725">
        <f t="shared" si="293"/>
        <v>0.30072354952567004</v>
      </c>
      <c r="BB725">
        <f t="shared" si="294"/>
        <v>0.34567646461517632</v>
      </c>
      <c r="BD725">
        <f t="shared" si="295"/>
        <v>40.005094064536529</v>
      </c>
      <c r="BF725">
        <f t="shared" si="296"/>
        <v>4.2311768875132492</v>
      </c>
      <c r="BG725">
        <f t="shared" si="297"/>
        <v>1.6632841657970687</v>
      </c>
      <c r="BI725">
        <f t="shared" si="298"/>
        <v>-1874314</v>
      </c>
      <c r="BL725">
        <f t="shared" si="299"/>
        <v>0.34567646461517632</v>
      </c>
      <c r="BM725">
        <f>CD725/U725</f>
        <v>6.4538267008865197E-6</v>
      </c>
      <c r="BN725">
        <f>CD725/(U725-K725-J725)</f>
        <v>8.3741979555490507E-6</v>
      </c>
      <c r="BP725">
        <f t="shared" si="300"/>
        <v>0.13864826889723156</v>
      </c>
      <c r="BR725">
        <f t="shared" si="301"/>
        <v>0.24003147147939669</v>
      </c>
      <c r="BT725">
        <f t="shared" si="302"/>
        <v>0.14376934729631824</v>
      </c>
      <c r="BU725">
        <f t="shared" si="303"/>
        <v>0.59425960801513855</v>
      </c>
      <c r="BW725">
        <f t="shared" si="304"/>
        <v>1.7050046535239869</v>
      </c>
      <c r="BX725">
        <f t="shared" si="305"/>
        <v>5.1658381654550778E-6</v>
      </c>
      <c r="BY725">
        <f t="shared" si="306"/>
        <v>0.32747632158294521</v>
      </c>
      <c r="CA725">
        <f t="shared" si="307"/>
        <v>1.3651984535310042</v>
      </c>
      <c r="CB725">
        <f t="shared" si="308"/>
        <v>1.8971781572606756</v>
      </c>
      <c r="CD725" s="4">
        <v>13.73</v>
      </c>
    </row>
    <row r="726" spans="1:82" x14ac:dyDescent="0.3">
      <c r="A726" t="s">
        <v>1681</v>
      </c>
      <c r="B726" t="s">
        <v>1682</v>
      </c>
      <c r="C726" t="s">
        <v>1514</v>
      </c>
      <c r="D726" t="s">
        <v>44</v>
      </c>
      <c r="E726">
        <v>1591.2</v>
      </c>
      <c r="G726">
        <v>3291.7</v>
      </c>
      <c r="H726">
        <v>199.1</v>
      </c>
      <c r="I726">
        <v>100000000</v>
      </c>
      <c r="J726">
        <v>227.3</v>
      </c>
      <c r="K726">
        <v>3.2</v>
      </c>
      <c r="L726">
        <v>32.6</v>
      </c>
      <c r="M726">
        <v>96.7</v>
      </c>
      <c r="N726">
        <v>466.3</v>
      </c>
      <c r="O726">
        <v>207.6</v>
      </c>
      <c r="P726">
        <v>1662.9</v>
      </c>
      <c r="Q726">
        <v>2024</v>
      </c>
      <c r="R726">
        <v>694.2</v>
      </c>
      <c r="S726">
        <v>11</v>
      </c>
      <c r="T726">
        <v>694.2</v>
      </c>
      <c r="U726">
        <v>1628.8</v>
      </c>
      <c r="V726">
        <v>289.3</v>
      </c>
      <c r="X726">
        <v>100000000</v>
      </c>
      <c r="Y726">
        <v>284.89999999999998</v>
      </c>
      <c r="AA726">
        <v>93.9</v>
      </c>
      <c r="AB726">
        <v>2759.7</v>
      </c>
      <c r="AC726">
        <v>2175.4</v>
      </c>
      <c r="AD726">
        <v>21.2</v>
      </c>
      <c r="AE726">
        <v>323.10000000000002</v>
      </c>
      <c r="AF726">
        <v>186.5</v>
      </c>
      <c r="AG726">
        <v>100000000</v>
      </c>
      <c r="AH726">
        <v>211.6</v>
      </c>
      <c r="AI726">
        <v>25.1</v>
      </c>
      <c r="AK726">
        <v>274.89999999999998</v>
      </c>
      <c r="AL726">
        <v>100000000</v>
      </c>
      <c r="AM726">
        <v>134.6</v>
      </c>
      <c r="AN726">
        <v>179</v>
      </c>
      <c r="AO726">
        <f t="shared" si="309"/>
        <v>284.77386578449909</v>
      </c>
      <c r="AP726">
        <f t="shared" si="310"/>
        <v>1124.9000000000001</v>
      </c>
      <c r="AQ726">
        <f t="shared" si="311"/>
        <v>3288.5</v>
      </c>
      <c r="AS726">
        <f t="shared" si="286"/>
        <v>2825.3999999999996</v>
      </c>
      <c r="AT726">
        <f t="shared" si="287"/>
        <v>1625.6</v>
      </c>
      <c r="AU726" s="3">
        <f t="shared" si="288"/>
        <v>13690000000</v>
      </c>
      <c r="AV726">
        <f t="shared" si="289"/>
        <v>0.10079063700166317</v>
      </c>
      <c r="AW726">
        <f t="shared" si="290"/>
        <v>0.11435548948821408</v>
      </c>
      <c r="AX726">
        <f t="shared" si="291"/>
        <v>0.12258883589517826</v>
      </c>
      <c r="AY726">
        <f t="shared" si="292"/>
        <v>9.8155968040829975E-2</v>
      </c>
      <c r="AZ726">
        <f t="shared" si="293"/>
        <v>0.13908738699956955</v>
      </c>
      <c r="BB726">
        <f t="shared" si="294"/>
        <v>9.7295958094429105E-2</v>
      </c>
      <c r="BD726">
        <f t="shared" si="295"/>
        <v>2.7596999999999997E-5</v>
      </c>
      <c r="BF726">
        <f t="shared" si="296"/>
        <v>0.71113458912051952</v>
      </c>
      <c r="BG726">
        <f t="shared" si="297"/>
        <v>2.0209356581532414</v>
      </c>
      <c r="BI726">
        <f t="shared" si="298"/>
        <v>-100001890.2</v>
      </c>
      <c r="BL726">
        <f t="shared" si="299"/>
        <v>9.7295958094429105E-2</v>
      </c>
      <c r="BM726">
        <f>CD726/U726</f>
        <v>8.404960707269156E-3</v>
      </c>
      <c r="BN726">
        <f>CD726/(U726-K726-J726)</f>
        <v>9.7904598440964035E-3</v>
      </c>
      <c r="BP726">
        <f t="shared" si="300"/>
        <v>6.7579809399572421E-2</v>
      </c>
      <c r="BR726">
        <f t="shared" si="301"/>
        <v>0.10079063700166317</v>
      </c>
      <c r="BT726">
        <f t="shared" si="302"/>
        <v>0.11707794325470161</v>
      </c>
      <c r="BU726">
        <f t="shared" si="303"/>
        <v>-30378.94534738889</v>
      </c>
      <c r="BW726">
        <f t="shared" si="304"/>
        <v>0</v>
      </c>
      <c r="BX726">
        <f t="shared" si="305"/>
        <v>1.9474512432882441E-2</v>
      </c>
      <c r="BY726">
        <f t="shared" si="306"/>
        <v>0.40877813466268376</v>
      </c>
      <c r="CA726">
        <f t="shared" si="307"/>
        <v>0.4269783401243834</v>
      </c>
      <c r="CB726">
        <f t="shared" si="308"/>
        <v>3.2050182286081919</v>
      </c>
      <c r="CD726" s="4">
        <v>13.69</v>
      </c>
    </row>
    <row r="727" spans="1:82" x14ac:dyDescent="0.3">
      <c r="A727" t="s">
        <v>1683</v>
      </c>
      <c r="B727" t="s">
        <v>1684</v>
      </c>
      <c r="C727" t="s">
        <v>1685</v>
      </c>
      <c r="D727" t="s">
        <v>44</v>
      </c>
      <c r="E727">
        <v>4036</v>
      </c>
      <c r="G727">
        <v>8166</v>
      </c>
      <c r="H727">
        <v>446</v>
      </c>
      <c r="J727">
        <v>1455</v>
      </c>
      <c r="K727">
        <v>990</v>
      </c>
      <c r="L727">
        <v>769</v>
      </c>
      <c r="M727">
        <v>452</v>
      </c>
      <c r="N727">
        <v>1559</v>
      </c>
      <c r="P727">
        <v>4649</v>
      </c>
      <c r="Q727">
        <v>192</v>
      </c>
      <c r="R727">
        <v>2372</v>
      </c>
      <c r="S727">
        <v>267</v>
      </c>
      <c r="T727">
        <v>2564</v>
      </c>
      <c r="U727">
        <v>8166</v>
      </c>
      <c r="V727">
        <v>608</v>
      </c>
      <c r="W727">
        <v>4261</v>
      </c>
      <c r="Y727">
        <v>479155</v>
      </c>
      <c r="AA727">
        <v>221</v>
      </c>
      <c r="AB727">
        <v>4178</v>
      </c>
      <c r="AC727">
        <v>1652</v>
      </c>
      <c r="AD727">
        <v>60.5</v>
      </c>
      <c r="AE727">
        <v>33.799999999999997</v>
      </c>
      <c r="AF727">
        <v>783</v>
      </c>
      <c r="AH727">
        <v>1017</v>
      </c>
      <c r="AI727">
        <v>234</v>
      </c>
      <c r="AJ727">
        <v>900</v>
      </c>
      <c r="AK727">
        <v>647</v>
      </c>
      <c r="AM727">
        <v>80</v>
      </c>
      <c r="AO727">
        <f t="shared" si="309"/>
        <v>26.02300884955752</v>
      </c>
      <c r="AP727">
        <f t="shared" si="310"/>
        <v>2477</v>
      </c>
      <c r="AQ727">
        <f t="shared" si="311"/>
        <v>7176</v>
      </c>
      <c r="AS727">
        <f t="shared" si="286"/>
        <v>6607</v>
      </c>
      <c r="AT727">
        <f t="shared" si="287"/>
        <v>7176</v>
      </c>
      <c r="AU727" s="3">
        <f t="shared" si="288"/>
        <v>13670000000</v>
      </c>
      <c r="AV727">
        <f t="shared" si="289"/>
        <v>3.9387027167485274E-3</v>
      </c>
      <c r="AW727">
        <f t="shared" si="290"/>
        <v>5.1157862872710756E-3</v>
      </c>
      <c r="AX727">
        <f t="shared" si="291"/>
        <v>2.425257115522602E-3</v>
      </c>
      <c r="AY727">
        <f t="shared" si="292"/>
        <v>4.1391133970120004E-3</v>
      </c>
      <c r="AZ727">
        <f t="shared" si="293"/>
        <v>3.1500465983224602E-3</v>
      </c>
      <c r="BB727">
        <f t="shared" si="294"/>
        <v>9.792644165279249E-2</v>
      </c>
      <c r="BD727" t="e">
        <f t="shared" si="295"/>
        <v>#DIV/0!</v>
      </c>
      <c r="BF727">
        <f t="shared" si="296"/>
        <v>0.45556645949187657</v>
      </c>
      <c r="BG727">
        <f t="shared" si="297"/>
        <v>1</v>
      </c>
      <c r="BI727">
        <f t="shared" si="298"/>
        <v>-1455</v>
      </c>
      <c r="BL727">
        <f t="shared" si="299"/>
        <v>9.792644165279249E-2</v>
      </c>
      <c r="BM727">
        <f>CD727/U727</f>
        <v>1.6740142052412441E-3</v>
      </c>
      <c r="BN727">
        <f>CD727/(U727-K727-J727)</f>
        <v>2.3894424051739208E-3</v>
      </c>
      <c r="BP727">
        <f t="shared" si="300"/>
        <v>0.18741024413595023</v>
      </c>
      <c r="BR727">
        <f t="shared" si="301"/>
        <v>3.9387027167485274E-3</v>
      </c>
      <c r="BT727">
        <f t="shared" si="302"/>
        <v>8.0899952130205829E-3</v>
      </c>
      <c r="BU727">
        <f t="shared" si="303"/>
        <v>0.87876561351947102</v>
      </c>
      <c r="BW727">
        <f t="shared" si="304"/>
        <v>0.52179769777124663</v>
      </c>
      <c r="BX727">
        <f t="shared" si="305"/>
        <v>3.3013925650673343E-3</v>
      </c>
      <c r="BY727">
        <f t="shared" si="306"/>
        <v>0.5934176423067038</v>
      </c>
      <c r="CA727">
        <f t="shared" si="307"/>
        <v>0.28608082103912763</v>
      </c>
      <c r="CB727">
        <f t="shared" si="308"/>
        <v>2.2989095574085954</v>
      </c>
      <c r="CD727" s="4">
        <v>13.67</v>
      </c>
    </row>
    <row r="728" spans="1:82" x14ac:dyDescent="0.3">
      <c r="A728" t="s">
        <v>1686</v>
      </c>
      <c r="B728" t="s">
        <v>1687</v>
      </c>
      <c r="C728" t="s">
        <v>164</v>
      </c>
      <c r="D728" t="s">
        <v>44</v>
      </c>
      <c r="G728">
        <v>13075949</v>
      </c>
      <c r="H728">
        <v>462632</v>
      </c>
      <c r="P728">
        <v>8430425</v>
      </c>
      <c r="R728">
        <v>7807732</v>
      </c>
      <c r="T728">
        <v>7735877</v>
      </c>
      <c r="U728">
        <v>4645524</v>
      </c>
      <c r="W728">
        <v>1944009</v>
      </c>
      <c r="Y728">
        <v>2744</v>
      </c>
      <c r="AB728">
        <v>1531546</v>
      </c>
      <c r="AE728">
        <v>1130685</v>
      </c>
      <c r="AF728">
        <v>807648</v>
      </c>
      <c r="AH728">
        <v>809777</v>
      </c>
      <c r="AI728">
        <v>2129</v>
      </c>
      <c r="AK728">
        <v>1072770</v>
      </c>
      <c r="AL728">
        <v>134</v>
      </c>
      <c r="AM728">
        <v>1933</v>
      </c>
      <c r="AN728">
        <v>1072636</v>
      </c>
      <c r="AO728">
        <f t="shared" si="309"/>
        <v>1127712.2947181754</v>
      </c>
      <c r="AP728">
        <f t="shared" si="310"/>
        <v>0</v>
      </c>
      <c r="AQ728">
        <f t="shared" si="311"/>
        <v>13075949</v>
      </c>
      <c r="AS728">
        <f t="shared" si="286"/>
        <v>13075949</v>
      </c>
      <c r="AT728">
        <f t="shared" si="287"/>
        <v>4645524</v>
      </c>
      <c r="AU728" s="3">
        <f t="shared" si="288"/>
        <v>13650000000</v>
      </c>
      <c r="AV728">
        <f t="shared" si="289"/>
        <v>8.6243246644520821E-2</v>
      </c>
      <c r="AW728">
        <f t="shared" si="290"/>
        <v>8.6470588100335963E-2</v>
      </c>
      <c r="AX728">
        <f t="shared" si="291"/>
        <v>9.1081154282796867E-2</v>
      </c>
      <c r="AY728">
        <f t="shared" si="292"/>
        <v>8.6470588100335963E-2</v>
      </c>
      <c r="AZ728">
        <f t="shared" si="293"/>
        <v>9.1321248701984534E-2</v>
      </c>
      <c r="BB728">
        <f t="shared" si="294"/>
        <v>8.2041464065055622E-2</v>
      </c>
      <c r="BD728" t="e">
        <f t="shared" si="295"/>
        <v>#DIV/0!</v>
      </c>
      <c r="BF728">
        <f t="shared" si="296"/>
        <v>0.12298357955541908</v>
      </c>
      <c r="BG728">
        <f t="shared" si="297"/>
        <v>2.8147414586599919</v>
      </c>
      <c r="BI728">
        <f t="shared" si="298"/>
        <v>-8430425</v>
      </c>
      <c r="BL728">
        <f t="shared" si="299"/>
        <v>8.2041464065055622E-2</v>
      </c>
      <c r="BM728">
        <f>CD728/U728</f>
        <v>2.9383122334531047E-6</v>
      </c>
      <c r="BN728">
        <f>CD728/(U728-K728-J728)</f>
        <v>2.9383122334531047E-6</v>
      </c>
      <c r="BP728">
        <f t="shared" si="300"/>
        <v>0.52734165346649731</v>
      </c>
      <c r="BR728">
        <f t="shared" si="301"/>
        <v>8.6243246644520821E-2</v>
      </c>
      <c r="BT728">
        <f t="shared" si="302"/>
        <v>0.73826381969591515</v>
      </c>
      <c r="BU728">
        <f t="shared" si="303"/>
        <v>0.35527241655653446</v>
      </c>
      <c r="BW728">
        <f t="shared" si="304"/>
        <v>0.41846926202512352</v>
      </c>
      <c r="BX728" t="e">
        <f t="shared" si="305"/>
        <v>#DIV/0!</v>
      </c>
      <c r="BY728" t="e">
        <f t="shared" si="306"/>
        <v>#DIV/0!</v>
      </c>
      <c r="CA728" t="e">
        <f t="shared" si="307"/>
        <v>#DIV/0!</v>
      </c>
      <c r="CB728" t="e">
        <f t="shared" si="308"/>
        <v>#DIV/0!</v>
      </c>
      <c r="CD728" s="4">
        <v>13.65</v>
      </c>
    </row>
    <row r="729" spans="1:82" x14ac:dyDescent="0.3">
      <c r="A729" t="s">
        <v>1683</v>
      </c>
      <c r="B729" t="s">
        <v>1688</v>
      </c>
      <c r="C729" t="s">
        <v>1685</v>
      </c>
      <c r="D729" t="s">
        <v>44</v>
      </c>
      <c r="E729">
        <v>4036</v>
      </c>
      <c r="G729">
        <v>8166</v>
      </c>
      <c r="H729">
        <v>446</v>
      </c>
      <c r="J729">
        <v>1455</v>
      </c>
      <c r="K729">
        <v>990</v>
      </c>
      <c r="L729">
        <v>769</v>
      </c>
      <c r="M729">
        <v>452</v>
      </c>
      <c r="N729">
        <v>1559</v>
      </c>
      <c r="P729">
        <v>4649</v>
      </c>
      <c r="Q729">
        <v>192</v>
      </c>
      <c r="R729">
        <v>2372</v>
      </c>
      <c r="S729">
        <v>267</v>
      </c>
      <c r="T729">
        <v>2564</v>
      </c>
      <c r="U729">
        <v>8166</v>
      </c>
      <c r="V729">
        <v>608</v>
      </c>
      <c r="W729">
        <v>4261</v>
      </c>
      <c r="Y729">
        <v>479155</v>
      </c>
      <c r="AA729">
        <v>221</v>
      </c>
      <c r="AB729">
        <v>4178</v>
      </c>
      <c r="AC729">
        <v>1652</v>
      </c>
      <c r="AD729">
        <v>60.5</v>
      </c>
      <c r="AE729">
        <v>33.799999999999997</v>
      </c>
      <c r="AF729">
        <v>783</v>
      </c>
      <c r="AH729">
        <v>1017</v>
      </c>
      <c r="AI729">
        <v>234</v>
      </c>
      <c r="AJ729">
        <v>900</v>
      </c>
      <c r="AK729">
        <v>647</v>
      </c>
      <c r="AM729">
        <v>80</v>
      </c>
      <c r="AO729">
        <f t="shared" si="309"/>
        <v>26.02300884955752</v>
      </c>
      <c r="AP729">
        <f t="shared" si="310"/>
        <v>2477</v>
      </c>
      <c r="AQ729">
        <f t="shared" si="311"/>
        <v>7176</v>
      </c>
      <c r="AS729">
        <f t="shared" si="286"/>
        <v>6607</v>
      </c>
      <c r="AT729">
        <f t="shared" si="287"/>
        <v>7176</v>
      </c>
      <c r="AU729" s="3">
        <f t="shared" si="288"/>
        <v>13570000000</v>
      </c>
      <c r="AV729">
        <f t="shared" si="289"/>
        <v>3.9387027167485274E-3</v>
      </c>
      <c r="AW729">
        <f t="shared" si="290"/>
        <v>5.1157862872710756E-3</v>
      </c>
      <c r="AX729">
        <f t="shared" si="291"/>
        <v>2.425257115522602E-3</v>
      </c>
      <c r="AY729">
        <f t="shared" si="292"/>
        <v>4.1391133970120004E-3</v>
      </c>
      <c r="AZ729">
        <f t="shared" si="293"/>
        <v>3.1500465983224602E-3</v>
      </c>
      <c r="BB729">
        <f t="shared" si="294"/>
        <v>9.792644165279249E-2</v>
      </c>
      <c r="BD729" t="e">
        <f t="shared" si="295"/>
        <v>#DIV/0!</v>
      </c>
      <c r="BF729">
        <f t="shared" si="296"/>
        <v>0.45556645949187657</v>
      </c>
      <c r="BG729">
        <f t="shared" si="297"/>
        <v>1</v>
      </c>
      <c r="BI729">
        <f t="shared" si="298"/>
        <v>-1455</v>
      </c>
      <c r="BL729">
        <f t="shared" si="299"/>
        <v>9.792644165279249E-2</v>
      </c>
      <c r="BM729">
        <f>CD729/U729</f>
        <v>1.6617683076169483E-3</v>
      </c>
      <c r="BN729">
        <f>CD729/(U729-K729-J729)</f>
        <v>2.3719629435413388E-3</v>
      </c>
      <c r="BP729">
        <f t="shared" si="300"/>
        <v>0.18741024413595023</v>
      </c>
      <c r="BR729">
        <f t="shared" si="301"/>
        <v>3.9387027167485274E-3</v>
      </c>
      <c r="BT729">
        <f t="shared" si="302"/>
        <v>8.0899952130205829E-3</v>
      </c>
      <c r="BU729">
        <f t="shared" si="303"/>
        <v>0.87876561351947102</v>
      </c>
      <c r="BW729">
        <f t="shared" si="304"/>
        <v>0.52179769777124663</v>
      </c>
      <c r="BX729">
        <f t="shared" si="305"/>
        <v>3.3013925650673343E-3</v>
      </c>
      <c r="BY729">
        <f t="shared" si="306"/>
        <v>0.5934176423067038</v>
      </c>
      <c r="CA729">
        <f t="shared" si="307"/>
        <v>0.28608082103912763</v>
      </c>
      <c r="CB729">
        <f t="shared" si="308"/>
        <v>2.2989095574085954</v>
      </c>
      <c r="CD729" s="4">
        <v>13.57</v>
      </c>
    </row>
    <row r="730" spans="1:82" x14ac:dyDescent="0.3">
      <c r="A730" t="s">
        <v>1689</v>
      </c>
      <c r="B730" t="s">
        <v>1690</v>
      </c>
      <c r="C730" t="s">
        <v>241</v>
      </c>
      <c r="D730" t="s">
        <v>44</v>
      </c>
      <c r="E730">
        <v>3249</v>
      </c>
      <c r="G730">
        <v>14457</v>
      </c>
      <c r="H730">
        <v>762</v>
      </c>
      <c r="I730">
        <v>31</v>
      </c>
      <c r="J730">
        <v>6377</v>
      </c>
      <c r="K730">
        <v>2544</v>
      </c>
      <c r="L730">
        <v>43</v>
      </c>
      <c r="M730">
        <v>-132</v>
      </c>
      <c r="N730">
        <v>2703</v>
      </c>
      <c r="O730">
        <v>70</v>
      </c>
      <c r="P730">
        <v>11498</v>
      </c>
      <c r="R730">
        <v>7810</v>
      </c>
      <c r="S730">
        <v>266</v>
      </c>
      <c r="T730">
        <v>8010</v>
      </c>
      <c r="U730">
        <v>2959</v>
      </c>
      <c r="W730">
        <v>242</v>
      </c>
      <c r="AA730">
        <v>1056</v>
      </c>
      <c r="AB730">
        <v>8254</v>
      </c>
      <c r="AC730">
        <v>14</v>
      </c>
      <c r="AD730">
        <v>4593</v>
      </c>
      <c r="AE730">
        <v>1036</v>
      </c>
      <c r="AF730">
        <v>479</v>
      </c>
      <c r="AG730">
        <v>775</v>
      </c>
      <c r="AH730">
        <v>605</v>
      </c>
      <c r="AI730">
        <v>127</v>
      </c>
      <c r="AJ730">
        <v>291</v>
      </c>
      <c r="AK730">
        <v>1185</v>
      </c>
      <c r="AM730">
        <v>555</v>
      </c>
      <c r="AO730">
        <f t="shared" si="309"/>
        <v>818.52561983471071</v>
      </c>
      <c r="AP730">
        <f t="shared" si="310"/>
        <v>546</v>
      </c>
      <c r="AQ730">
        <f t="shared" si="311"/>
        <v>11913</v>
      </c>
      <c r="AS730">
        <f t="shared" si="286"/>
        <v>11754</v>
      </c>
      <c r="AT730">
        <f t="shared" si="287"/>
        <v>415</v>
      </c>
      <c r="AU730" s="3">
        <f t="shared" si="288"/>
        <v>13540000000</v>
      </c>
      <c r="AV730">
        <f t="shared" si="289"/>
        <v>6.9638048309912437E-2</v>
      </c>
      <c r="AW730">
        <f t="shared" si="290"/>
        <v>8.8140207588905908E-2</v>
      </c>
      <c r="AX730">
        <f t="shared" si="291"/>
        <v>7.4621717552621994E-2</v>
      </c>
      <c r="AY730">
        <f t="shared" si="292"/>
        <v>7.1660787161928474E-2</v>
      </c>
      <c r="AZ730">
        <f t="shared" si="293"/>
        <v>9.4447989789406508E-2</v>
      </c>
      <c r="BB730">
        <f t="shared" si="294"/>
        <v>0.10081674323634507</v>
      </c>
      <c r="BD730">
        <f t="shared" si="295"/>
        <v>266.25806451612902</v>
      </c>
      <c r="BF730">
        <f t="shared" si="296"/>
        <v>1.0233077113811058</v>
      </c>
      <c r="BG730">
        <f t="shared" si="297"/>
        <v>4.8857722203447107</v>
      </c>
      <c r="BI730">
        <f t="shared" si="298"/>
        <v>-17875</v>
      </c>
      <c r="BL730">
        <f t="shared" si="299"/>
        <v>0.10081674323634507</v>
      </c>
      <c r="BM730">
        <f>CD730/U730</f>
        <v>4.5758702264278471E-3</v>
      </c>
      <c r="BN730">
        <f>CD730/(U730-K730-J730)</f>
        <v>-2.271049983227105E-3</v>
      </c>
      <c r="BP730">
        <f t="shared" si="300"/>
        <v>5.8032469105888052E-2</v>
      </c>
      <c r="BR730">
        <f t="shared" si="301"/>
        <v>6.9638048309912423E-2</v>
      </c>
      <c r="BT730">
        <f t="shared" si="302"/>
        <v>0.12551490186576206</v>
      </c>
      <c r="BU730">
        <f t="shared" si="303"/>
        <v>2.8705817251158609E-2</v>
      </c>
      <c r="BW730">
        <f t="shared" si="304"/>
        <v>8.1784386617100371E-2</v>
      </c>
      <c r="BX730">
        <f t="shared" si="305"/>
        <v>3.1998776585515048E-3</v>
      </c>
      <c r="BY730">
        <f t="shared" si="306"/>
        <v>6.6301288152221347E-2</v>
      </c>
      <c r="CA730">
        <f t="shared" si="307"/>
        <v>0.28190899001109876</v>
      </c>
      <c r="CB730">
        <f t="shared" si="308"/>
        <v>1.2508324084350722</v>
      </c>
      <c r="CD730" s="4">
        <v>13.54</v>
      </c>
    </row>
    <row r="731" spans="1:82" x14ac:dyDescent="0.3">
      <c r="A731" t="s">
        <v>1691</v>
      </c>
      <c r="B731" t="s">
        <v>1692</v>
      </c>
      <c r="C731" t="s">
        <v>887</v>
      </c>
      <c r="D731" t="s">
        <v>252</v>
      </c>
      <c r="AO731" t="e">
        <f t="shared" si="309"/>
        <v>#DIV/0!</v>
      </c>
      <c r="AP731">
        <f t="shared" si="310"/>
        <v>0</v>
      </c>
      <c r="AQ731">
        <f t="shared" si="311"/>
        <v>0</v>
      </c>
      <c r="AS731">
        <f t="shared" si="286"/>
        <v>0</v>
      </c>
      <c r="AT731">
        <f t="shared" si="287"/>
        <v>0</v>
      </c>
      <c r="AU731" s="3">
        <f t="shared" si="288"/>
        <v>13470000000</v>
      </c>
      <c r="AV731" t="e">
        <f t="shared" si="289"/>
        <v>#DIV/0!</v>
      </c>
      <c r="AW731" t="e">
        <f t="shared" si="290"/>
        <v>#DIV/0!</v>
      </c>
      <c r="AX731" t="e">
        <f t="shared" si="291"/>
        <v>#DIV/0!</v>
      </c>
      <c r="AY731" t="e">
        <f t="shared" si="292"/>
        <v>#DIV/0!</v>
      </c>
      <c r="AZ731" t="e">
        <f t="shared" si="293"/>
        <v>#DIV/0!</v>
      </c>
      <c r="BB731" t="e">
        <f t="shared" si="294"/>
        <v>#DIV/0!</v>
      </c>
      <c r="BD731" t="e">
        <f t="shared" si="295"/>
        <v>#DIV/0!</v>
      </c>
      <c r="BF731" t="e">
        <f t="shared" si="296"/>
        <v>#DIV/0!</v>
      </c>
      <c r="BG731" t="e">
        <f t="shared" si="297"/>
        <v>#DIV/0!</v>
      </c>
      <c r="BI731">
        <f t="shared" si="298"/>
        <v>0</v>
      </c>
      <c r="BL731" t="e">
        <f t="shared" si="299"/>
        <v>#DIV/0!</v>
      </c>
      <c r="BM731" t="e">
        <f>CD731/U731</f>
        <v>#DIV/0!</v>
      </c>
      <c r="BN731" t="e">
        <f>CD731/(U731-K731-J731)</f>
        <v>#DIV/0!</v>
      </c>
      <c r="BP731" t="e">
        <f t="shared" si="300"/>
        <v>#DIV/0!</v>
      </c>
      <c r="BR731" t="e">
        <f t="shared" si="301"/>
        <v>#DIV/0!</v>
      </c>
      <c r="BT731" t="e">
        <f t="shared" si="302"/>
        <v>#DIV/0!</v>
      </c>
      <c r="BU731" t="e">
        <f t="shared" si="303"/>
        <v>#DIV/0!</v>
      </c>
      <c r="BW731" t="e">
        <f t="shared" si="304"/>
        <v>#DIV/0!</v>
      </c>
      <c r="BX731" t="e">
        <f t="shared" si="305"/>
        <v>#DIV/0!</v>
      </c>
      <c r="BY731" t="e">
        <f t="shared" si="306"/>
        <v>#DIV/0!</v>
      </c>
      <c r="CA731" t="e">
        <f t="shared" si="307"/>
        <v>#DIV/0!</v>
      </c>
      <c r="CB731" t="e">
        <f t="shared" si="308"/>
        <v>#DIV/0!</v>
      </c>
      <c r="CD731" s="4">
        <v>13.47</v>
      </c>
    </row>
    <row r="732" spans="1:82" x14ac:dyDescent="0.3">
      <c r="A732" t="s">
        <v>1693</v>
      </c>
      <c r="B732" t="s">
        <v>1694</v>
      </c>
      <c r="C732" t="s">
        <v>887</v>
      </c>
      <c r="D732" t="s">
        <v>44</v>
      </c>
      <c r="E732">
        <v>3313</v>
      </c>
      <c r="G732">
        <v>7312</v>
      </c>
      <c r="H732">
        <v>885</v>
      </c>
      <c r="J732">
        <v>1501</v>
      </c>
      <c r="K732">
        <v>100</v>
      </c>
      <c r="L732">
        <v>2271</v>
      </c>
      <c r="N732">
        <v>1846</v>
      </c>
      <c r="O732">
        <v>368</v>
      </c>
      <c r="P732">
        <v>6309</v>
      </c>
      <c r="Q732">
        <v>83</v>
      </c>
      <c r="T732">
        <v>3998</v>
      </c>
      <c r="U732">
        <v>7312</v>
      </c>
      <c r="V732">
        <v>3082</v>
      </c>
      <c r="W732">
        <v>3070</v>
      </c>
      <c r="Y732">
        <v>2</v>
      </c>
      <c r="AA732">
        <v>29</v>
      </c>
      <c r="AB732">
        <v>11980</v>
      </c>
      <c r="AC732">
        <v>5419</v>
      </c>
      <c r="AD732">
        <v>603</v>
      </c>
      <c r="AE732">
        <v>1535</v>
      </c>
      <c r="AF732">
        <v>935</v>
      </c>
      <c r="AH732">
        <v>1219</v>
      </c>
      <c r="AI732">
        <v>284</v>
      </c>
      <c r="AJ732">
        <v>896</v>
      </c>
      <c r="AK732">
        <v>1009</v>
      </c>
      <c r="AM732">
        <v>165</v>
      </c>
      <c r="AO732">
        <f t="shared" si="309"/>
        <v>1177.3789991796555</v>
      </c>
      <c r="AP732">
        <f t="shared" si="310"/>
        <v>1467</v>
      </c>
      <c r="AQ732">
        <f t="shared" si="311"/>
        <v>7212</v>
      </c>
      <c r="AS732">
        <f t="shared" si="286"/>
        <v>5466</v>
      </c>
      <c r="AT732">
        <f t="shared" si="287"/>
        <v>7212</v>
      </c>
      <c r="AU732" s="3">
        <f t="shared" si="288"/>
        <v>13450000000</v>
      </c>
      <c r="AV732">
        <f t="shared" si="289"/>
        <v>0.21540047551768304</v>
      </c>
      <c r="AW732">
        <f t="shared" si="290"/>
        <v>0.28082693011342846</v>
      </c>
      <c r="AX732">
        <f t="shared" si="291"/>
        <v>0.10410070726610569</v>
      </c>
      <c r="AY732">
        <f t="shared" si="292"/>
        <v>0.2099288840262582</v>
      </c>
      <c r="AZ732">
        <f t="shared" si="293"/>
        <v>0.13572060123784263</v>
      </c>
      <c r="BB732">
        <f t="shared" si="294"/>
        <v>0.18459568240029273</v>
      </c>
      <c r="BD732" t="e">
        <f t="shared" si="295"/>
        <v>#DIV/0!</v>
      </c>
      <c r="BF732">
        <f t="shared" si="296"/>
        <v>2.1589475581185797</v>
      </c>
      <c r="BG732">
        <f t="shared" si="297"/>
        <v>1</v>
      </c>
      <c r="BI732">
        <f t="shared" si="298"/>
        <v>-1501</v>
      </c>
      <c r="BL732">
        <f t="shared" si="299"/>
        <v>0.18459568240029273</v>
      </c>
      <c r="BM732">
        <f>CD732/U732</f>
        <v>1.8394420131291028E-3</v>
      </c>
      <c r="BN732">
        <f>CD732/(U732-K732-J732)</f>
        <v>2.3551041849063209E-3</v>
      </c>
      <c r="BP732">
        <f t="shared" si="300"/>
        <v>7.8046744574290478E-2</v>
      </c>
      <c r="BR732">
        <f t="shared" si="301"/>
        <v>0.21540047551768304</v>
      </c>
      <c r="BT732">
        <f t="shared" si="302"/>
        <v>0.12813021702838062</v>
      </c>
      <c r="BU732">
        <f t="shared" si="303"/>
        <v>0.98632385120350108</v>
      </c>
      <c r="BW732">
        <f t="shared" si="304"/>
        <v>0.4198577680525164</v>
      </c>
      <c r="BX732">
        <f t="shared" si="305"/>
        <v>2.4321991181974613E-3</v>
      </c>
      <c r="BY732">
        <f t="shared" si="306"/>
        <v>0.12260389743107418</v>
      </c>
      <c r="CA732">
        <f t="shared" si="307"/>
        <v>0.47941495124593714</v>
      </c>
      <c r="CB732">
        <f t="shared" si="308"/>
        <v>1.794691224268689</v>
      </c>
      <c r="CD732" s="4">
        <v>13.45</v>
      </c>
    </row>
    <row r="733" spans="1:82" x14ac:dyDescent="0.3">
      <c r="A733" t="s">
        <v>1695</v>
      </c>
      <c r="B733" t="s">
        <v>1696</v>
      </c>
      <c r="C733" t="s">
        <v>185</v>
      </c>
      <c r="D733" t="s">
        <v>44</v>
      </c>
      <c r="E733">
        <v>3845.6</v>
      </c>
      <c r="G733">
        <v>10008</v>
      </c>
      <c r="H733">
        <v>1224.3</v>
      </c>
      <c r="I733">
        <v>680.2</v>
      </c>
      <c r="J733">
        <v>3734.3</v>
      </c>
      <c r="K733">
        <v>42.6</v>
      </c>
      <c r="L733">
        <v>119.9</v>
      </c>
      <c r="M733">
        <v>830.1</v>
      </c>
      <c r="N733">
        <v>2642</v>
      </c>
      <c r="O733">
        <v>133.5</v>
      </c>
      <c r="P733">
        <v>5223.8</v>
      </c>
      <c r="R733">
        <v>1215.7</v>
      </c>
      <c r="S733">
        <v>256.5</v>
      </c>
      <c r="T733">
        <v>852.6</v>
      </c>
      <c r="U733">
        <v>4784.2</v>
      </c>
      <c r="W733">
        <v>2020.4</v>
      </c>
      <c r="AA733">
        <v>5.6</v>
      </c>
      <c r="AB733">
        <v>5073.6000000000004</v>
      </c>
      <c r="AD733">
        <v>2981.5</v>
      </c>
      <c r="AE733">
        <v>291.8</v>
      </c>
      <c r="AF733">
        <v>287.89999999999998</v>
      </c>
      <c r="AG733">
        <v>1150.5</v>
      </c>
      <c r="AI733">
        <v>0.5</v>
      </c>
      <c r="AJ733">
        <v>233.2</v>
      </c>
      <c r="AK733">
        <v>788.1</v>
      </c>
      <c r="AL733">
        <v>115.5</v>
      </c>
      <c r="AN733">
        <v>672.6</v>
      </c>
      <c r="AO733" t="e">
        <f t="shared" si="309"/>
        <v>#DIV/0!</v>
      </c>
      <c r="AP733">
        <f t="shared" si="310"/>
        <v>1203.5999999999999</v>
      </c>
      <c r="AQ733">
        <f t="shared" si="311"/>
        <v>9965.4</v>
      </c>
      <c r="AS733">
        <f t="shared" si="286"/>
        <v>7366</v>
      </c>
      <c r="AT733">
        <f t="shared" si="287"/>
        <v>4741.5999999999995</v>
      </c>
      <c r="AU733" s="3">
        <f t="shared" si="288"/>
        <v>13360000000</v>
      </c>
      <c r="AV733" t="e">
        <f t="shared" si="289"/>
        <v>#DIV/0!</v>
      </c>
      <c r="AW733">
        <f t="shared" si="290"/>
        <v>3.9614444746130871E-2</v>
      </c>
      <c r="AX733" t="e">
        <f t="shared" si="291"/>
        <v>#DIV/0!</v>
      </c>
      <c r="AY733">
        <f t="shared" si="292"/>
        <v>2.9156674660271782E-2</v>
      </c>
      <c r="AZ733">
        <f t="shared" si="293"/>
        <v>5.1766959977292082E-2</v>
      </c>
      <c r="BB733">
        <f t="shared" si="294"/>
        <v>0.10699158294868315</v>
      </c>
      <c r="BD733">
        <f t="shared" si="295"/>
        <v>7.4589826521611293</v>
      </c>
      <c r="BF733">
        <f t="shared" si="296"/>
        <v>1.5109443402126332</v>
      </c>
      <c r="BG733">
        <f t="shared" si="297"/>
        <v>2.0918857907278126</v>
      </c>
      <c r="BI733">
        <f t="shared" si="298"/>
        <v>-8958.1</v>
      </c>
      <c r="BL733">
        <f t="shared" si="299"/>
        <v>0.10699158294868315</v>
      </c>
      <c r="BM733">
        <f>CD733/U733</f>
        <v>2.7925253960954808E-3</v>
      </c>
      <c r="BN733">
        <f>CD733/(U733-K733-J733)</f>
        <v>1.3263178794797983E-2</v>
      </c>
      <c r="BP733">
        <f t="shared" si="300"/>
        <v>5.6744717754651522E-2</v>
      </c>
      <c r="BR733" t="e">
        <f t="shared" si="301"/>
        <v>#DIV/0!</v>
      </c>
      <c r="BT733">
        <f t="shared" si="302"/>
        <v>5.7513402712078207E-2</v>
      </c>
      <c r="BU733">
        <f t="shared" si="303"/>
        <v>0.4737809752198241</v>
      </c>
      <c r="BW733">
        <f t="shared" si="304"/>
        <v>0.42230675975084658</v>
      </c>
      <c r="BX733">
        <f t="shared" si="305"/>
        <v>5.5740504144054992E-3</v>
      </c>
      <c r="BY733">
        <f t="shared" si="306"/>
        <v>0.23745296636985777</v>
      </c>
      <c r="CA733">
        <f t="shared" si="307"/>
        <v>0.4633989401968206</v>
      </c>
      <c r="CB733">
        <f t="shared" si="308"/>
        <v>1.1413701741105224</v>
      </c>
      <c r="CD733" s="4">
        <v>13.36</v>
      </c>
    </row>
    <row r="734" spans="1:82" x14ac:dyDescent="0.3">
      <c r="A734" t="s">
        <v>1697</v>
      </c>
      <c r="B734" t="s">
        <v>1698</v>
      </c>
      <c r="C734" t="s">
        <v>43</v>
      </c>
      <c r="D734" t="s">
        <v>44</v>
      </c>
      <c r="E734">
        <v>3873.9</v>
      </c>
      <c r="G734">
        <v>7364</v>
      </c>
      <c r="H734">
        <v>1697.2</v>
      </c>
      <c r="J734">
        <v>32.299999999999997</v>
      </c>
      <c r="K734">
        <v>144</v>
      </c>
      <c r="L734">
        <v>0.4</v>
      </c>
      <c r="M734">
        <v>157.9</v>
      </c>
      <c r="N734">
        <v>738.1</v>
      </c>
      <c r="P734">
        <v>920</v>
      </c>
      <c r="R734">
        <v>341.3</v>
      </c>
      <c r="T734">
        <v>11.9</v>
      </c>
      <c r="U734">
        <v>7364</v>
      </c>
      <c r="V734">
        <v>3474.5</v>
      </c>
      <c r="W734">
        <v>7222.2</v>
      </c>
      <c r="Y734">
        <v>0.8</v>
      </c>
      <c r="AA734">
        <v>3.4</v>
      </c>
      <c r="AB734">
        <v>2877.4</v>
      </c>
      <c r="AC734">
        <v>309.7</v>
      </c>
      <c r="AD734">
        <v>615.5</v>
      </c>
      <c r="AE734">
        <v>1377</v>
      </c>
      <c r="AF734">
        <v>1195.0999999999999</v>
      </c>
      <c r="AG734">
        <v>481</v>
      </c>
      <c r="AH734">
        <v>1539</v>
      </c>
      <c r="AI734">
        <v>343.9</v>
      </c>
      <c r="AJ734">
        <v>1204.5</v>
      </c>
      <c r="AK734">
        <v>1327.1</v>
      </c>
      <c r="AM734">
        <v>72.5</v>
      </c>
      <c r="AO734">
        <f t="shared" si="309"/>
        <v>1069.3</v>
      </c>
      <c r="AP734">
        <f t="shared" si="310"/>
        <v>3135.8</v>
      </c>
      <c r="AQ734">
        <f t="shared" si="311"/>
        <v>7220</v>
      </c>
      <c r="AS734">
        <f t="shared" si="286"/>
        <v>6625.9</v>
      </c>
      <c r="AT734">
        <f t="shared" si="287"/>
        <v>7220</v>
      </c>
      <c r="AU734" s="3">
        <f t="shared" si="288"/>
        <v>13320000000</v>
      </c>
      <c r="AV734">
        <f t="shared" si="289"/>
        <v>0.16138185001282845</v>
      </c>
      <c r="AW734">
        <f t="shared" si="290"/>
        <v>0.20782082434084428</v>
      </c>
      <c r="AX734">
        <f t="shared" si="291"/>
        <v>0.1449721389932076</v>
      </c>
      <c r="AY734">
        <f t="shared" si="292"/>
        <v>0.18699076588810429</v>
      </c>
      <c r="AZ734">
        <f t="shared" si="293"/>
        <v>0.18668908201033096</v>
      </c>
      <c r="BB734">
        <f t="shared" si="294"/>
        <v>0.20028977195550793</v>
      </c>
      <c r="BD734" t="e">
        <f t="shared" si="295"/>
        <v>#DIV/0!</v>
      </c>
      <c r="BF734">
        <f t="shared" si="296"/>
        <v>0.41299230680904814</v>
      </c>
      <c r="BG734">
        <f t="shared" si="297"/>
        <v>1</v>
      </c>
      <c r="BI734">
        <f t="shared" si="298"/>
        <v>-32.300000000000182</v>
      </c>
      <c r="BL734">
        <f t="shared" si="299"/>
        <v>0.20028977195550793</v>
      </c>
      <c r="BM734">
        <f>CD734/U734</f>
        <v>1.8087995654535579E-3</v>
      </c>
      <c r="BN734">
        <f>CD734/(U734-K734-J734)</f>
        <v>1.853165824950958E-3</v>
      </c>
      <c r="BP734">
        <f t="shared" si="300"/>
        <v>0.41534023771460343</v>
      </c>
      <c r="BR734">
        <f t="shared" si="301"/>
        <v>0.16138185001282845</v>
      </c>
      <c r="BT734">
        <f t="shared" si="302"/>
        <v>0.47855703065267252</v>
      </c>
      <c r="BU734">
        <f t="shared" si="303"/>
        <v>0.98044541010320474</v>
      </c>
      <c r="BW734">
        <f t="shared" si="304"/>
        <v>0.98074416078218352</v>
      </c>
      <c r="BX734">
        <f t="shared" si="305"/>
        <v>6.1366961654412116E-3</v>
      </c>
      <c r="BY734">
        <f t="shared" si="306"/>
        <v>1.0915529812206177</v>
      </c>
      <c r="CA734">
        <f t="shared" si="307"/>
        <v>2.2994174231133995</v>
      </c>
      <c r="CB734">
        <f t="shared" si="308"/>
        <v>5.0345481642053924</v>
      </c>
      <c r="CD734" s="4">
        <v>13.32</v>
      </c>
    </row>
    <row r="735" spans="1:82" x14ac:dyDescent="0.3">
      <c r="A735" t="s">
        <v>1699</v>
      </c>
      <c r="B735" t="s">
        <v>1700</v>
      </c>
      <c r="C735" t="s">
        <v>408</v>
      </c>
      <c r="D735" t="s">
        <v>44</v>
      </c>
      <c r="E735">
        <v>3239030</v>
      </c>
      <c r="G735">
        <v>5444322</v>
      </c>
      <c r="H735">
        <v>1687829</v>
      </c>
      <c r="I735">
        <v>763411</v>
      </c>
      <c r="J735">
        <v>155593</v>
      </c>
      <c r="K735">
        <v>113803</v>
      </c>
      <c r="L735">
        <v>853154</v>
      </c>
      <c r="M735">
        <v>348327</v>
      </c>
      <c r="N735">
        <v>1641847</v>
      </c>
      <c r="O735">
        <v>1118</v>
      </c>
      <c r="P735">
        <v>1996694</v>
      </c>
      <c r="S735">
        <v>197465</v>
      </c>
      <c r="U735">
        <v>5444322</v>
      </c>
      <c r="W735">
        <v>1072881</v>
      </c>
      <c r="Y735">
        <v>193</v>
      </c>
      <c r="AA735">
        <v>13121</v>
      </c>
      <c r="AB735">
        <v>4241.2</v>
      </c>
      <c r="AE735">
        <v>61366</v>
      </c>
      <c r="AF735">
        <v>32615</v>
      </c>
      <c r="AG735">
        <v>2606.8000000000002</v>
      </c>
      <c r="AH735">
        <v>316630</v>
      </c>
      <c r="AI735">
        <v>284015</v>
      </c>
      <c r="AK735">
        <v>335337</v>
      </c>
      <c r="AL735">
        <v>86263</v>
      </c>
      <c r="AM735">
        <v>89248</v>
      </c>
      <c r="AN735">
        <v>249074</v>
      </c>
      <c r="AO735">
        <f t="shared" si="309"/>
        <v>6321.1069386981653</v>
      </c>
      <c r="AP735">
        <f t="shared" si="310"/>
        <v>1597183</v>
      </c>
      <c r="AQ735">
        <f t="shared" si="311"/>
        <v>5330519</v>
      </c>
      <c r="AS735">
        <f t="shared" si="286"/>
        <v>3802475</v>
      </c>
      <c r="AT735">
        <f t="shared" si="287"/>
        <v>5330519</v>
      </c>
      <c r="AU735" s="3">
        <f t="shared" si="288"/>
        <v>13200000000</v>
      </c>
      <c r="AV735">
        <f t="shared" si="289"/>
        <v>1.6623664688651906E-3</v>
      </c>
      <c r="AW735">
        <f t="shared" si="290"/>
        <v>1.6138436150139053E-2</v>
      </c>
      <c r="AX735">
        <f t="shared" si="291"/>
        <v>1.1610457534837516E-3</v>
      </c>
      <c r="AY735">
        <f t="shared" si="292"/>
        <v>1.1271559617524459E-2</v>
      </c>
      <c r="AZ735">
        <f t="shared" si="293"/>
        <v>1.1271559617524459E-2</v>
      </c>
      <c r="BB735">
        <f t="shared" si="294"/>
        <v>8.8189139968047128E-2</v>
      </c>
      <c r="BD735">
        <f t="shared" si="295"/>
        <v>5.5555919419552503E-3</v>
      </c>
      <c r="BF735">
        <f t="shared" si="296"/>
        <v>1.1153787993346438E-3</v>
      </c>
      <c r="BG735">
        <f t="shared" si="297"/>
        <v>1</v>
      </c>
      <c r="BI735">
        <f t="shared" si="298"/>
        <v>-155593</v>
      </c>
      <c r="BL735">
        <f t="shared" si="299"/>
        <v>8.8189139968047128E-2</v>
      </c>
      <c r="BM735">
        <f>CD735/U735</f>
        <v>2.4245443234253962E-6</v>
      </c>
      <c r="BN735">
        <f>CD735/(U735-K735-J735)</f>
        <v>2.5507611123328138E-6</v>
      </c>
      <c r="BP735">
        <f t="shared" si="300"/>
        <v>7.6900405545600306</v>
      </c>
      <c r="BR735">
        <f t="shared" si="301"/>
        <v>1.6623664688651906E-3</v>
      </c>
      <c r="BT735">
        <f t="shared" si="302"/>
        <v>14.469018202395549</v>
      </c>
      <c r="BU735">
        <f t="shared" si="303"/>
        <v>0.97909693805766818</v>
      </c>
      <c r="BW735">
        <f t="shared" si="304"/>
        <v>0.19706420744401232</v>
      </c>
      <c r="BX735">
        <f t="shared" si="305"/>
        <v>8.5501983014434833E-5</v>
      </c>
      <c r="BY735">
        <f t="shared" si="306"/>
        <v>376.5879375273301</v>
      </c>
      <c r="CA735">
        <f t="shared" si="307"/>
        <v>1.0280062636774316</v>
      </c>
      <c r="CB735">
        <f t="shared" si="308"/>
        <v>1.7606409123383604</v>
      </c>
      <c r="CD735" s="4">
        <v>13.2</v>
      </c>
    </row>
    <row r="736" spans="1:82" x14ac:dyDescent="0.3">
      <c r="A736" t="s">
        <v>1701</v>
      </c>
      <c r="B736" t="s">
        <v>1702</v>
      </c>
      <c r="C736" t="s">
        <v>128</v>
      </c>
      <c r="D736" t="s">
        <v>44</v>
      </c>
      <c r="G736">
        <v>40</v>
      </c>
      <c r="H736">
        <v>-552146</v>
      </c>
      <c r="L736">
        <v>6409</v>
      </c>
      <c r="P736">
        <v>12636787</v>
      </c>
      <c r="Q736">
        <v>643545</v>
      </c>
      <c r="R736">
        <v>12049708</v>
      </c>
      <c r="T736">
        <v>150</v>
      </c>
      <c r="U736">
        <v>22378489</v>
      </c>
      <c r="Y736">
        <v>172071</v>
      </c>
      <c r="AA736">
        <v>46252</v>
      </c>
      <c r="AB736">
        <v>-1</v>
      </c>
      <c r="AE736">
        <v>2207129</v>
      </c>
      <c r="AF736">
        <v>4.5999999999999996</v>
      </c>
      <c r="AI736">
        <v>1855</v>
      </c>
      <c r="AJ736">
        <v>480377</v>
      </c>
      <c r="AK736">
        <v>425</v>
      </c>
      <c r="AM736">
        <v>330108</v>
      </c>
      <c r="AO736" t="e">
        <f t="shared" si="309"/>
        <v>#DIV/0!</v>
      </c>
      <c r="AP736">
        <f t="shared" si="310"/>
        <v>0</v>
      </c>
      <c r="AQ736">
        <f t="shared" si="311"/>
        <v>40</v>
      </c>
      <c r="AS736">
        <f t="shared" si="286"/>
        <v>40</v>
      </c>
      <c r="AT736">
        <f t="shared" si="287"/>
        <v>22378489</v>
      </c>
      <c r="AU736" s="3">
        <f t="shared" si="288"/>
        <v>13190000000</v>
      </c>
      <c r="AV736" t="e">
        <f t="shared" si="289"/>
        <v>#DIV/0!</v>
      </c>
      <c r="AW736">
        <f t="shared" si="290"/>
        <v>55178.224999999999</v>
      </c>
      <c r="AX736" t="e">
        <f t="shared" si="291"/>
        <v>#DIV/0!</v>
      </c>
      <c r="AY736">
        <f t="shared" si="292"/>
        <v>55178.224999999999</v>
      </c>
      <c r="AZ736">
        <f t="shared" si="293"/>
        <v>9.8626596550397905E-2</v>
      </c>
      <c r="BB736">
        <f t="shared" si="294"/>
        <v>10.625</v>
      </c>
      <c r="BD736" t="e">
        <f t="shared" si="295"/>
        <v>#DIV/0!</v>
      </c>
      <c r="BF736">
        <f t="shared" si="296"/>
        <v>-2.8512983472563182E-8</v>
      </c>
      <c r="BG736">
        <f t="shared" si="297"/>
        <v>1.7874307778331236E-6</v>
      </c>
      <c r="BI736">
        <f t="shared" si="298"/>
        <v>22378449</v>
      </c>
      <c r="BL736">
        <f t="shared" si="299"/>
        <v>10.625</v>
      </c>
      <c r="BM736">
        <f>CD736/U736</f>
        <v>5.8940529899047244E-7</v>
      </c>
      <c r="BN736">
        <f>CD736/(U736-K736-J736)</f>
        <v>5.8940529899047244E-7</v>
      </c>
      <c r="BP736">
        <f t="shared" si="300"/>
        <v>-4.5999999999999996</v>
      </c>
      <c r="BR736" t="e">
        <f t="shared" si="301"/>
        <v>#DIV/0!</v>
      </c>
      <c r="BT736">
        <f t="shared" si="302"/>
        <v>-2207129</v>
      </c>
      <c r="BU736">
        <f t="shared" si="303"/>
        <v>559462.22499999998</v>
      </c>
      <c r="BW736">
        <f t="shared" si="304"/>
        <v>0</v>
      </c>
      <c r="BX736" t="e">
        <f t="shared" si="305"/>
        <v>#DIV/0!</v>
      </c>
      <c r="BY736" t="e">
        <f t="shared" si="306"/>
        <v>#DIV/0!</v>
      </c>
      <c r="CA736" t="e">
        <f t="shared" si="307"/>
        <v>#DIV/0!</v>
      </c>
      <c r="CB736" t="e">
        <f t="shared" si="308"/>
        <v>#DIV/0!</v>
      </c>
      <c r="CD736" s="4">
        <v>13.19</v>
      </c>
    </row>
    <row r="737" spans="1:82" x14ac:dyDescent="0.3">
      <c r="A737" t="s">
        <v>1703</v>
      </c>
      <c r="B737" t="s">
        <v>1704</v>
      </c>
      <c r="C737" t="s">
        <v>367</v>
      </c>
      <c r="D737" t="s">
        <v>110</v>
      </c>
      <c r="E737">
        <v>299</v>
      </c>
      <c r="F737">
        <v>471</v>
      </c>
      <c r="G737">
        <v>10354</v>
      </c>
      <c r="H737">
        <v>15</v>
      </c>
      <c r="J737">
        <v>8</v>
      </c>
      <c r="K737">
        <v>9</v>
      </c>
      <c r="L737">
        <v>13</v>
      </c>
      <c r="M737">
        <v>12</v>
      </c>
      <c r="N737">
        <v>211</v>
      </c>
      <c r="O737">
        <v>15</v>
      </c>
      <c r="P737">
        <v>5089</v>
      </c>
      <c r="Q737">
        <v>2</v>
      </c>
      <c r="R737">
        <v>2</v>
      </c>
      <c r="S737">
        <v>14</v>
      </c>
      <c r="T737">
        <v>2</v>
      </c>
      <c r="U737">
        <v>5265</v>
      </c>
      <c r="V737">
        <v>19</v>
      </c>
      <c r="W737">
        <v>5018</v>
      </c>
      <c r="Y737">
        <v>1</v>
      </c>
      <c r="AB737">
        <v>2</v>
      </c>
      <c r="AC737">
        <v>1764</v>
      </c>
      <c r="AD737">
        <v>4046</v>
      </c>
      <c r="AE737">
        <v>2</v>
      </c>
      <c r="AG737">
        <v>3</v>
      </c>
      <c r="AH737">
        <v>498</v>
      </c>
      <c r="AI737">
        <v>140</v>
      </c>
      <c r="AJ737">
        <v>335</v>
      </c>
      <c r="AK737">
        <v>987</v>
      </c>
      <c r="AL737">
        <v>381</v>
      </c>
      <c r="AN737">
        <v>606</v>
      </c>
      <c r="AO737">
        <f t="shared" si="309"/>
        <v>1.4377510040160644</v>
      </c>
      <c r="AP737">
        <f t="shared" si="310"/>
        <v>88</v>
      </c>
      <c r="AQ737">
        <f t="shared" si="311"/>
        <v>10345</v>
      </c>
      <c r="AS737">
        <f t="shared" si="286"/>
        <v>10143</v>
      </c>
      <c r="AT737">
        <f t="shared" si="287"/>
        <v>5256</v>
      </c>
      <c r="AU737" s="3">
        <f t="shared" si="288"/>
        <v>13160000000</v>
      </c>
      <c r="AV737">
        <f t="shared" si="289"/>
        <v>1.4174810253535092E-4</v>
      </c>
      <c r="AW737">
        <f t="shared" si="290"/>
        <v>1.9718032140392388E-4</v>
      </c>
      <c r="AX737">
        <f t="shared" si="291"/>
        <v>2.729734201663308E-4</v>
      </c>
      <c r="AY737">
        <f t="shared" si="292"/>
        <v>1.9316206297083252E-4</v>
      </c>
      <c r="AZ737">
        <f t="shared" si="293"/>
        <v>3.7972280235428136E-4</v>
      </c>
      <c r="BB737">
        <f t="shared" si="294"/>
        <v>9.7308488612836433E-2</v>
      </c>
      <c r="BD737" t="e">
        <f t="shared" si="295"/>
        <v>#DIV/0!</v>
      </c>
      <c r="BF737">
        <f t="shared" si="296"/>
        <v>3.9541320680110717E-4</v>
      </c>
      <c r="BG737">
        <f t="shared" si="297"/>
        <v>1.9665716999050333</v>
      </c>
      <c r="BI737">
        <f t="shared" si="298"/>
        <v>-5097</v>
      </c>
      <c r="BL737">
        <f t="shared" si="299"/>
        <v>9.7308488612836433E-2</v>
      </c>
      <c r="BM737">
        <f>CD737/U737</f>
        <v>2.4995251661918327E-3</v>
      </c>
      <c r="BN737">
        <f>CD737/(U737-K737-J737)</f>
        <v>2.5076219512195123E-3</v>
      </c>
      <c r="BP737">
        <f t="shared" si="300"/>
        <v>0</v>
      </c>
      <c r="BR737">
        <f t="shared" si="301"/>
        <v>1.4174810253535092E-4</v>
      </c>
      <c r="BT737">
        <f t="shared" si="302"/>
        <v>1</v>
      </c>
      <c r="BU737">
        <f t="shared" si="303"/>
        <v>0.50762990148734788</v>
      </c>
      <c r="BW737">
        <f t="shared" si="304"/>
        <v>0.95308641975308639</v>
      </c>
      <c r="BX737" t="e">
        <f t="shared" si="305"/>
        <v>#DIV/0!</v>
      </c>
      <c r="BY737">
        <f t="shared" si="306"/>
        <v>44.68009478672986</v>
      </c>
      <c r="CA737">
        <f t="shared" si="307"/>
        <v>7.1090047393364927E-2</v>
      </c>
      <c r="CB737">
        <f t="shared" si="308"/>
        <v>1.3601895734597156</v>
      </c>
      <c r="CD737" s="4">
        <v>13.16</v>
      </c>
    </row>
    <row r="738" spans="1:82" x14ac:dyDescent="0.3">
      <c r="A738" t="s">
        <v>1705</v>
      </c>
      <c r="B738" t="s">
        <v>1706</v>
      </c>
      <c r="C738" t="s">
        <v>241</v>
      </c>
      <c r="D738" t="s">
        <v>44</v>
      </c>
      <c r="E738">
        <v>3652530</v>
      </c>
      <c r="G738">
        <v>8975275</v>
      </c>
      <c r="H738">
        <v>399903</v>
      </c>
      <c r="I738">
        <v>78</v>
      </c>
      <c r="J738">
        <v>2203077</v>
      </c>
      <c r="K738">
        <v>727366</v>
      </c>
      <c r="L738">
        <v>1381462</v>
      </c>
      <c r="M738">
        <v>107345</v>
      </c>
      <c r="N738">
        <v>2999699</v>
      </c>
      <c r="O738">
        <v>326141</v>
      </c>
      <c r="P738">
        <v>5987932</v>
      </c>
      <c r="Q738">
        <v>186.1</v>
      </c>
      <c r="R738">
        <v>330.8</v>
      </c>
      <c r="S738">
        <v>1105747</v>
      </c>
      <c r="T738">
        <v>516.9</v>
      </c>
      <c r="U738">
        <v>2987343</v>
      </c>
      <c r="V738">
        <v>656807</v>
      </c>
      <c r="W738">
        <v>2308581</v>
      </c>
      <c r="AA738">
        <v>40847</v>
      </c>
      <c r="AB738">
        <v>12303.5</v>
      </c>
      <c r="AE738">
        <v>950.8</v>
      </c>
      <c r="AF738">
        <v>199.4</v>
      </c>
      <c r="AH738">
        <v>251</v>
      </c>
      <c r="AI738">
        <v>51.5</v>
      </c>
      <c r="AK738">
        <v>1121625</v>
      </c>
      <c r="AL738">
        <v>148855</v>
      </c>
      <c r="AM738">
        <v>366.8</v>
      </c>
      <c r="AN738">
        <v>972770</v>
      </c>
      <c r="AO738">
        <f t="shared" si="309"/>
        <v>755.71553784860555</v>
      </c>
      <c r="AP738">
        <f t="shared" si="310"/>
        <v>652831</v>
      </c>
      <c r="AQ738">
        <f t="shared" si="311"/>
        <v>8247909</v>
      </c>
      <c r="AS738">
        <f t="shared" si="286"/>
        <v>5975576</v>
      </c>
      <c r="AT738">
        <f t="shared" si="287"/>
        <v>2259977</v>
      </c>
      <c r="AU738" s="3">
        <f t="shared" si="288"/>
        <v>13140000000</v>
      </c>
      <c r="AV738">
        <f t="shared" si="289"/>
        <v>1.2646739625579283E-4</v>
      </c>
      <c r="AW738">
        <f t="shared" si="290"/>
        <v>1.5911436822157394E-4</v>
      </c>
      <c r="AX738">
        <f t="shared" si="291"/>
        <v>2.5292870587694075E-4</v>
      </c>
      <c r="AY738">
        <f t="shared" si="292"/>
        <v>1.0593547272924784E-4</v>
      </c>
      <c r="AZ738">
        <f t="shared" si="293"/>
        <v>3.1822107857199059E-4</v>
      </c>
      <c r="BB738">
        <f t="shared" si="294"/>
        <v>0.18770157052642289</v>
      </c>
      <c r="BD738">
        <f t="shared" si="295"/>
        <v>157.73717948717947</v>
      </c>
      <c r="BF738">
        <f t="shared" si="296"/>
        <v>-1.0392259546756006</v>
      </c>
      <c r="BG738">
        <f t="shared" si="297"/>
        <v>3.0044340405504157</v>
      </c>
      <c r="BI738">
        <f t="shared" si="298"/>
        <v>-8191009</v>
      </c>
      <c r="BL738">
        <f t="shared" si="299"/>
        <v>0.18770157052642289</v>
      </c>
      <c r="BM738">
        <f>CD738/U738</f>
        <v>4.398557514152208E-6</v>
      </c>
      <c r="BN738">
        <f>CD738/(U738-K738-J738)</f>
        <v>2.3093145869947278E-4</v>
      </c>
      <c r="BP738">
        <f t="shared" si="300"/>
        <v>1.620677043117812E-2</v>
      </c>
      <c r="BR738">
        <f t="shared" si="301"/>
        <v>1.2646739625579283E-4</v>
      </c>
      <c r="BT738">
        <f t="shared" si="302"/>
        <v>7.7278823099118127E-2</v>
      </c>
      <c r="BU738">
        <f t="shared" si="303"/>
        <v>0.25180030695438299</v>
      </c>
      <c r="BW738">
        <f t="shared" si="304"/>
        <v>0.77278738999840324</v>
      </c>
      <c r="BX738">
        <f t="shared" si="305"/>
        <v>6.5955932189027799E-3</v>
      </c>
      <c r="BY738">
        <f t="shared" si="306"/>
        <v>53.060688572106478</v>
      </c>
      <c r="CA738">
        <f t="shared" si="307"/>
        <v>0.13331437587571288</v>
      </c>
      <c r="CB738">
        <f t="shared" si="308"/>
        <v>1.1818469119735013</v>
      </c>
      <c r="CD738" s="4">
        <v>13.14</v>
      </c>
    </row>
    <row r="739" spans="1:82" x14ac:dyDescent="0.3">
      <c r="A739" t="s">
        <v>1707</v>
      </c>
      <c r="B739" t="s">
        <v>1708</v>
      </c>
      <c r="C739" t="s">
        <v>241</v>
      </c>
      <c r="D739" t="s">
        <v>44</v>
      </c>
      <c r="E739">
        <v>1014.1</v>
      </c>
      <c r="G739">
        <v>3548.9</v>
      </c>
      <c r="H739">
        <v>502.7</v>
      </c>
      <c r="J739">
        <v>1562</v>
      </c>
      <c r="K739">
        <v>408.8</v>
      </c>
      <c r="L739">
        <v>30.3</v>
      </c>
      <c r="N739">
        <v>967.3</v>
      </c>
      <c r="O739">
        <v>11.4</v>
      </c>
      <c r="P739">
        <v>1930.3</v>
      </c>
      <c r="Q739">
        <v>32.1</v>
      </c>
      <c r="R739">
        <v>698.6</v>
      </c>
      <c r="S739">
        <v>87.3</v>
      </c>
      <c r="T739">
        <v>698.6</v>
      </c>
      <c r="U739">
        <v>1618.6</v>
      </c>
      <c r="V739">
        <v>993.9</v>
      </c>
      <c r="W739">
        <v>1909.2</v>
      </c>
      <c r="Y739">
        <v>42.8</v>
      </c>
      <c r="AA739">
        <v>119.4</v>
      </c>
      <c r="AB739">
        <v>2275.1</v>
      </c>
      <c r="AC739">
        <v>895.7</v>
      </c>
      <c r="AD739">
        <v>1379.4</v>
      </c>
      <c r="AE739">
        <v>484.8</v>
      </c>
      <c r="AF739">
        <v>6.5</v>
      </c>
      <c r="AH739">
        <v>473.9</v>
      </c>
      <c r="AI739">
        <v>104</v>
      </c>
      <c r="AJ739">
        <v>337</v>
      </c>
      <c r="AK739">
        <v>591.6</v>
      </c>
      <c r="AL739">
        <v>-142.69999999999999</v>
      </c>
      <c r="AM739">
        <v>190.4</v>
      </c>
      <c r="AN739">
        <v>448.9</v>
      </c>
      <c r="AO739">
        <f t="shared" si="309"/>
        <v>378.40793416332559</v>
      </c>
      <c r="AP739">
        <f t="shared" si="310"/>
        <v>46.800000000000068</v>
      </c>
      <c r="AQ739">
        <f t="shared" si="311"/>
        <v>3140.1</v>
      </c>
      <c r="AS739">
        <f t="shared" si="286"/>
        <v>2581.6000000000004</v>
      </c>
      <c r="AT739">
        <f t="shared" si="287"/>
        <v>1209.8</v>
      </c>
      <c r="AU739" s="3">
        <f t="shared" si="288"/>
        <v>13120000000</v>
      </c>
      <c r="AV739">
        <f t="shared" si="289"/>
        <v>0.14657884031737123</v>
      </c>
      <c r="AW739">
        <f t="shared" si="290"/>
        <v>0.18779051750852183</v>
      </c>
      <c r="AX739">
        <f t="shared" si="291"/>
        <v>0.1633039591590392</v>
      </c>
      <c r="AY739">
        <f t="shared" si="292"/>
        <v>0.13660570881118092</v>
      </c>
      <c r="AZ739">
        <f t="shared" si="293"/>
        <v>0.20921802175038842</v>
      </c>
      <c r="BB739">
        <f t="shared" si="294"/>
        <v>0.22916021072203283</v>
      </c>
      <c r="BD739" t="e">
        <f t="shared" si="295"/>
        <v>#DIV/0!</v>
      </c>
      <c r="BF739">
        <f t="shared" si="296"/>
        <v>1.6462373371924743</v>
      </c>
      <c r="BG739">
        <f t="shared" si="297"/>
        <v>2.1925738292351418</v>
      </c>
      <c r="BI739">
        <f t="shared" si="298"/>
        <v>-3492.3</v>
      </c>
      <c r="BL739">
        <f t="shared" si="299"/>
        <v>0.22916021072203283</v>
      </c>
      <c r="BM739">
        <f>CD739/U739</f>
        <v>8.1057704188805136E-3</v>
      </c>
      <c r="BN739">
        <f>CD739/(U739-K739-J739)</f>
        <v>-3.7251561612720037E-2</v>
      </c>
      <c r="BP739">
        <f t="shared" si="300"/>
        <v>2.8570172739659796E-3</v>
      </c>
      <c r="BR739">
        <f t="shared" si="301"/>
        <v>0.1465788403173712</v>
      </c>
      <c r="BT739">
        <f t="shared" si="302"/>
        <v>0.21308953452595492</v>
      </c>
      <c r="BU739">
        <f t="shared" si="303"/>
        <v>0.3408943616331821</v>
      </c>
      <c r="BW739">
        <f t="shared" si="304"/>
        <v>1.1795378722352652</v>
      </c>
      <c r="BX739">
        <f t="shared" si="305"/>
        <v>0.24124247508926511</v>
      </c>
      <c r="BY739">
        <f t="shared" si="306"/>
        <v>2.1031331411581859E-2</v>
      </c>
      <c r="CA739">
        <f t="shared" si="307"/>
        <v>0.51969399359040624</v>
      </c>
      <c r="CB739">
        <f t="shared" si="308"/>
        <v>1.048382094489817</v>
      </c>
      <c r="CD739" s="4">
        <v>13.12</v>
      </c>
    </row>
    <row r="740" spans="1:82" x14ac:dyDescent="0.3">
      <c r="A740" t="s">
        <v>1709</v>
      </c>
      <c r="B740" t="s">
        <v>1710</v>
      </c>
      <c r="C740" t="s">
        <v>131</v>
      </c>
      <c r="D740" t="s">
        <v>44</v>
      </c>
      <c r="E740">
        <v>1616304</v>
      </c>
      <c r="G740">
        <v>8394620</v>
      </c>
      <c r="H740">
        <v>329213</v>
      </c>
      <c r="I740">
        <v>1622926</v>
      </c>
      <c r="J740">
        <v>3943571</v>
      </c>
      <c r="K740">
        <v>1091746</v>
      </c>
      <c r="L740">
        <v>497284</v>
      </c>
      <c r="M740">
        <v>638080</v>
      </c>
      <c r="N740">
        <v>525178</v>
      </c>
      <c r="O740">
        <v>1737</v>
      </c>
      <c r="P740">
        <v>8394620</v>
      </c>
      <c r="R740">
        <v>3981105</v>
      </c>
      <c r="S740">
        <v>193261</v>
      </c>
      <c r="T740">
        <v>3981105</v>
      </c>
      <c r="U740">
        <v>3691504</v>
      </c>
      <c r="V740">
        <v>7112</v>
      </c>
      <c r="W740">
        <v>1383877</v>
      </c>
      <c r="Y740">
        <v>1513</v>
      </c>
      <c r="AA740">
        <v>72117</v>
      </c>
      <c r="AB740">
        <v>3241208</v>
      </c>
      <c r="AC740">
        <v>1754489</v>
      </c>
      <c r="AD740">
        <v>1486719</v>
      </c>
      <c r="AE740">
        <v>533922</v>
      </c>
      <c r="AF740">
        <v>292787</v>
      </c>
      <c r="AH740">
        <v>322052</v>
      </c>
      <c r="AI740">
        <v>28332</v>
      </c>
      <c r="AJ740">
        <v>263602</v>
      </c>
      <c r="AK740">
        <v>631721</v>
      </c>
      <c r="AL740">
        <v>315606</v>
      </c>
      <c r="AM740">
        <v>-7919</v>
      </c>
      <c r="AN740">
        <v>316115</v>
      </c>
      <c r="AO740">
        <f t="shared" si="309"/>
        <v>486951.0819370785</v>
      </c>
      <c r="AP740">
        <f t="shared" si="310"/>
        <v>1091126</v>
      </c>
      <c r="AQ740">
        <f t="shared" si="311"/>
        <v>7302874</v>
      </c>
      <c r="AS740">
        <f t="shared" si="286"/>
        <v>7869442</v>
      </c>
      <c r="AT740">
        <f t="shared" si="287"/>
        <v>2599758</v>
      </c>
      <c r="AU740" s="3">
        <f t="shared" si="288"/>
        <v>13090000000</v>
      </c>
      <c r="AV740">
        <f t="shared" si="289"/>
        <v>6.1878730656770645E-2</v>
      </c>
      <c r="AW740">
        <f t="shared" si="290"/>
        <v>6.7847504308437626E-2</v>
      </c>
      <c r="AX740">
        <f t="shared" si="291"/>
        <v>6.3466166715530334E-2</v>
      </c>
      <c r="AY740">
        <f t="shared" si="292"/>
        <v>6.3602878986779632E-2</v>
      </c>
      <c r="AZ740">
        <f t="shared" si="293"/>
        <v>6.9588063199884156E-2</v>
      </c>
      <c r="BB740">
        <f t="shared" si="294"/>
        <v>8.0275196132076454E-2</v>
      </c>
      <c r="BD740">
        <f t="shared" si="295"/>
        <v>1.9971385016938541</v>
      </c>
      <c r="BF740">
        <f t="shared" si="296"/>
        <v>0.45347873942399725</v>
      </c>
      <c r="BG740">
        <f t="shared" si="297"/>
        <v>2.2740378989159975</v>
      </c>
      <c r="BI740">
        <f t="shared" si="298"/>
        <v>-8646687</v>
      </c>
      <c r="BL740">
        <f t="shared" si="299"/>
        <v>8.0275196132076454E-2</v>
      </c>
      <c r="BM740">
        <f>CD740/U740</f>
        <v>3.5459801750180954E-6</v>
      </c>
      <c r="BN740">
        <f>CD740/(U740-K740-J740)</f>
        <v>-9.7409386573875973E-6</v>
      </c>
      <c r="BP740">
        <f t="shared" si="300"/>
        <v>9.0332678433472952E-2</v>
      </c>
      <c r="BR740">
        <f t="shared" si="301"/>
        <v>6.1878730656770645E-2</v>
      </c>
      <c r="BT740">
        <f t="shared" si="302"/>
        <v>0.16472932314124858</v>
      </c>
      <c r="BU740">
        <f t="shared" si="303"/>
        <v>0.30969335121780378</v>
      </c>
      <c r="BW740">
        <f t="shared" si="304"/>
        <v>0.3748816200659677</v>
      </c>
      <c r="BX740">
        <f t="shared" si="305"/>
        <v>8.5028096442698401E-6</v>
      </c>
      <c r="BY740">
        <f t="shared" si="306"/>
        <v>0.33664234527752668</v>
      </c>
      <c r="CA740">
        <f t="shared" si="307"/>
        <v>0.6268598456142489</v>
      </c>
      <c r="CB740">
        <f t="shared" si="308"/>
        <v>1.8626522817025846</v>
      </c>
      <c r="CD740" s="4">
        <v>13.09</v>
      </c>
    </row>
    <row r="741" spans="1:82" x14ac:dyDescent="0.3">
      <c r="A741" t="s">
        <v>1711</v>
      </c>
      <c r="B741" t="s">
        <v>1712</v>
      </c>
      <c r="C741" t="s">
        <v>1713</v>
      </c>
      <c r="D741" t="s">
        <v>44</v>
      </c>
      <c r="E741">
        <v>632018</v>
      </c>
      <c r="F741">
        <v>103295</v>
      </c>
      <c r="G741">
        <v>2924481</v>
      </c>
      <c r="H741">
        <v>38284</v>
      </c>
      <c r="I741">
        <v>215069</v>
      </c>
      <c r="J741">
        <v>804797</v>
      </c>
      <c r="K741">
        <v>30</v>
      </c>
      <c r="L741">
        <v>333033</v>
      </c>
      <c r="N741">
        <v>633814</v>
      </c>
      <c r="O741">
        <v>448303</v>
      </c>
      <c r="P741">
        <v>1082117</v>
      </c>
      <c r="S741">
        <v>25314</v>
      </c>
      <c r="U741">
        <v>1842364</v>
      </c>
      <c r="V741">
        <v>1860173</v>
      </c>
      <c r="W741">
        <v>3081690</v>
      </c>
      <c r="AB741">
        <v>2215543</v>
      </c>
      <c r="AC741">
        <v>1299477</v>
      </c>
      <c r="AD741">
        <v>916066</v>
      </c>
      <c r="AE741">
        <v>489391</v>
      </c>
      <c r="AF741">
        <v>381816</v>
      </c>
      <c r="AG741">
        <v>148256</v>
      </c>
      <c r="AH741">
        <v>498019</v>
      </c>
      <c r="AI741">
        <v>116203</v>
      </c>
      <c r="AK741">
        <v>568041</v>
      </c>
      <c r="AL741">
        <v>58118</v>
      </c>
      <c r="AM741">
        <v>153562</v>
      </c>
      <c r="AN741">
        <v>509923</v>
      </c>
      <c r="AO741">
        <f t="shared" si="309"/>
        <v>375201.1751680157</v>
      </c>
      <c r="AP741">
        <f t="shared" si="310"/>
        <v>-1796</v>
      </c>
      <c r="AQ741">
        <f t="shared" si="311"/>
        <v>2924451</v>
      </c>
      <c r="AS741">
        <f t="shared" si="286"/>
        <v>2290667</v>
      </c>
      <c r="AT741">
        <f t="shared" si="287"/>
        <v>1842334</v>
      </c>
      <c r="AU741" s="3">
        <f t="shared" si="288"/>
        <v>13060000000</v>
      </c>
      <c r="AV741">
        <f t="shared" si="289"/>
        <v>0.16379559978295216</v>
      </c>
      <c r="AW741">
        <f t="shared" si="290"/>
        <v>0.21364563247298712</v>
      </c>
      <c r="AX741">
        <f t="shared" si="291"/>
        <v>0.2036520335655797</v>
      </c>
      <c r="AY741">
        <f t="shared" si="292"/>
        <v>0.16734285502282284</v>
      </c>
      <c r="AZ741">
        <f t="shared" si="293"/>
        <v>0.26563209007557681</v>
      </c>
      <c r="BB741">
        <f t="shared" si="294"/>
        <v>0.24798061001446303</v>
      </c>
      <c r="BD741">
        <f t="shared" si="295"/>
        <v>10.301545085530691</v>
      </c>
      <c r="BF741">
        <f t="shared" si="296"/>
        <v>1.8332241115386207</v>
      </c>
      <c r="BG741">
        <f t="shared" si="297"/>
        <v>1.5873524450108665</v>
      </c>
      <c r="BI741">
        <f t="shared" si="298"/>
        <v>-1886914</v>
      </c>
      <c r="BL741">
        <f t="shared" si="299"/>
        <v>0.24798061001446303</v>
      </c>
      <c r="BM741">
        <f>CD741/U741</f>
        <v>7.0887186245497636E-6</v>
      </c>
      <c r="BN741">
        <f>CD741/(U741-K741-J741)</f>
        <v>1.2587502903510912E-5</v>
      </c>
      <c r="BP741">
        <f t="shared" si="300"/>
        <v>0.17233517923145703</v>
      </c>
      <c r="BR741">
        <f t="shared" si="301"/>
        <v>0.16379559978295216</v>
      </c>
      <c r="BT741">
        <f t="shared" si="302"/>
        <v>0.22088986763064405</v>
      </c>
      <c r="BU741">
        <f t="shared" si="303"/>
        <v>0.62996955699147983</v>
      </c>
      <c r="BW741">
        <f t="shared" si="304"/>
        <v>1.6726824883682052</v>
      </c>
      <c r="BX741">
        <f t="shared" si="305"/>
        <v>2.7698392413717489E-6</v>
      </c>
      <c r="BY741">
        <f t="shared" si="306"/>
        <v>-8.1018641192650784E-4</v>
      </c>
      <c r="CA741">
        <f t="shared" si="307"/>
        <v>6.0402578674500718E-2</v>
      </c>
      <c r="CB741">
        <f t="shared" si="308"/>
        <v>0.99716636110909507</v>
      </c>
      <c r="CD741" s="4">
        <v>13.06</v>
      </c>
    </row>
    <row r="742" spans="1:82" x14ac:dyDescent="0.3">
      <c r="A742" t="s">
        <v>1714</v>
      </c>
      <c r="B742" t="s">
        <v>1715</v>
      </c>
      <c r="C742" t="s">
        <v>542</v>
      </c>
      <c r="D742" t="s">
        <v>44</v>
      </c>
      <c r="G742">
        <v>5664.4</v>
      </c>
      <c r="H742">
        <v>3309.5</v>
      </c>
      <c r="I742">
        <v>946.4</v>
      </c>
      <c r="J742">
        <v>6211.4</v>
      </c>
      <c r="K742">
        <v>4802.1000000000004</v>
      </c>
      <c r="L742">
        <v>1261.5999999999999</v>
      </c>
      <c r="P742">
        <v>17899.7</v>
      </c>
      <c r="U742">
        <v>32464.5</v>
      </c>
      <c r="W742">
        <v>11927.6</v>
      </c>
      <c r="Y742">
        <v>52.4</v>
      </c>
      <c r="AA742">
        <v>419.5</v>
      </c>
      <c r="AB742">
        <v>8478</v>
      </c>
      <c r="AE742">
        <v>407.6</v>
      </c>
      <c r="AF742">
        <v>3.9</v>
      </c>
      <c r="AH742">
        <v>823.2</v>
      </c>
      <c r="AI742">
        <v>215.3</v>
      </c>
      <c r="AJ742">
        <v>697.7</v>
      </c>
      <c r="AK742">
        <v>971.3</v>
      </c>
      <c r="AM742">
        <v>961.7</v>
      </c>
      <c r="AO742">
        <f t="shared" si="309"/>
        <v>300.99616132167159</v>
      </c>
      <c r="AP742">
        <f t="shared" si="310"/>
        <v>0</v>
      </c>
      <c r="AQ742">
        <f t="shared" si="311"/>
        <v>862.29999999999927</v>
      </c>
      <c r="AS742">
        <f t="shared" si="286"/>
        <v>5664.4</v>
      </c>
      <c r="AT742">
        <f t="shared" si="287"/>
        <v>27662.400000000001</v>
      </c>
      <c r="AU742" s="3">
        <f t="shared" si="288"/>
        <v>13030000000</v>
      </c>
      <c r="AV742">
        <f t="shared" si="289"/>
        <v>5.3138224934974866E-2</v>
      </c>
      <c r="AW742">
        <f t="shared" si="290"/>
        <v>7.1958195042722981E-2</v>
      </c>
      <c r="AX742">
        <f t="shared" si="291"/>
        <v>9.2715477312655861E-3</v>
      </c>
      <c r="AY742">
        <f t="shared" si="292"/>
        <v>7.1958195042722981E-2</v>
      </c>
      <c r="AZ742">
        <f t="shared" si="293"/>
        <v>1.2555252660598501E-2</v>
      </c>
      <c r="BB742">
        <f t="shared" si="294"/>
        <v>0.1714744721417979</v>
      </c>
      <c r="BD742">
        <f t="shared" si="295"/>
        <v>8.9581572273879964</v>
      </c>
      <c r="BF742">
        <f t="shared" si="296"/>
        <v>0.26114679111028971</v>
      </c>
      <c r="BG742">
        <f t="shared" si="297"/>
        <v>0.17447981641485313</v>
      </c>
      <c r="BI742">
        <f t="shared" si="298"/>
        <v>20588.7</v>
      </c>
      <c r="BL742">
        <f t="shared" si="299"/>
        <v>0.1714744721417979</v>
      </c>
      <c r="BM742">
        <f>CD742/U742</f>
        <v>4.0136148716290098E-4</v>
      </c>
      <c r="BN742">
        <f>CD742/(U742-K742-J742)</f>
        <v>6.0743088900284362E-4</v>
      </c>
      <c r="BP742">
        <f t="shared" si="300"/>
        <v>4.6001415428167019E-4</v>
      </c>
      <c r="BR742">
        <f t="shared" si="301"/>
        <v>5.3138224934974866E-2</v>
      </c>
      <c r="BT742">
        <f t="shared" si="302"/>
        <v>4.8077376739797124E-2</v>
      </c>
      <c r="BU742">
        <f t="shared" si="303"/>
        <v>4.8835534213685481</v>
      </c>
      <c r="BW742">
        <f t="shared" si="304"/>
        <v>0.36740439557054633</v>
      </c>
      <c r="BX742" t="e">
        <f t="shared" si="305"/>
        <v>#DIV/0!</v>
      </c>
      <c r="BY742" t="e">
        <f t="shared" si="306"/>
        <v>#DIV/0!</v>
      </c>
      <c r="CA742" t="e">
        <f t="shared" si="307"/>
        <v>#DIV/0!</v>
      </c>
      <c r="CB742" t="e">
        <f t="shared" si="308"/>
        <v>#DIV/0!</v>
      </c>
      <c r="CD742" s="4">
        <v>13.03</v>
      </c>
    </row>
    <row r="743" spans="1:82" x14ac:dyDescent="0.3">
      <c r="A743" t="s">
        <v>1716</v>
      </c>
      <c r="B743" t="s">
        <v>1717</v>
      </c>
      <c r="C743" t="s">
        <v>185</v>
      </c>
      <c r="D743" t="s">
        <v>44</v>
      </c>
      <c r="G743">
        <v>101366</v>
      </c>
      <c r="H743">
        <v>356</v>
      </c>
      <c r="P743">
        <v>107769</v>
      </c>
      <c r="R743">
        <v>5042</v>
      </c>
      <c r="T743">
        <v>5042</v>
      </c>
      <c r="U743">
        <v>10906</v>
      </c>
      <c r="V743">
        <v>1889</v>
      </c>
      <c r="W743">
        <v>9255</v>
      </c>
      <c r="Y743">
        <v>71</v>
      </c>
      <c r="AA743">
        <v>849</v>
      </c>
      <c r="AB743">
        <v>22107</v>
      </c>
      <c r="AE743">
        <v>-171</v>
      </c>
      <c r="AF743">
        <v>724</v>
      </c>
      <c r="AH743">
        <v>980</v>
      </c>
      <c r="AI743">
        <v>256</v>
      </c>
      <c r="AJ743">
        <v>1942</v>
      </c>
      <c r="AK743">
        <v>9370</v>
      </c>
      <c r="AM743">
        <v>46</v>
      </c>
      <c r="AO743">
        <f t="shared" si="309"/>
        <v>-126.33061224489795</v>
      </c>
      <c r="AP743">
        <f t="shared" si="310"/>
        <v>0</v>
      </c>
      <c r="AQ743">
        <f t="shared" si="311"/>
        <v>101366</v>
      </c>
      <c r="AS743">
        <f t="shared" si="286"/>
        <v>101366</v>
      </c>
      <c r="AT743">
        <f t="shared" si="287"/>
        <v>10906</v>
      </c>
      <c r="AU743" s="3">
        <f t="shared" si="288"/>
        <v>12960000000</v>
      </c>
      <c r="AV743">
        <f t="shared" si="289"/>
        <v>-1.2462819115373789E-3</v>
      </c>
      <c r="AW743">
        <f t="shared" si="290"/>
        <v>-1.6869561786003197E-3</v>
      </c>
      <c r="AX743">
        <f t="shared" si="291"/>
        <v>-7.9214078407886853E-3</v>
      </c>
      <c r="AY743">
        <f t="shared" si="292"/>
        <v>-1.6869561786003197E-3</v>
      </c>
      <c r="AZ743">
        <f t="shared" si="293"/>
        <v>-1.072234762979684E-2</v>
      </c>
      <c r="BB743">
        <f t="shared" si="294"/>
        <v>9.2437306394649088E-2</v>
      </c>
      <c r="BD743" t="e">
        <f t="shared" si="295"/>
        <v>#DIV/0!</v>
      </c>
      <c r="BF743">
        <f t="shared" si="296"/>
        <v>1.3861926260346125</v>
      </c>
      <c r="BG743">
        <f t="shared" si="297"/>
        <v>9.2945167797542645</v>
      </c>
      <c r="BI743">
        <f t="shared" si="298"/>
        <v>-90460</v>
      </c>
      <c r="BL743">
        <f t="shared" si="299"/>
        <v>9.2437306394649088E-2</v>
      </c>
      <c r="BM743">
        <f>CD743/U743</f>
        <v>1.1883366953970291E-3</v>
      </c>
      <c r="BN743">
        <f>CD743/(U743-K743-J743)</f>
        <v>1.1883366953970291E-3</v>
      </c>
      <c r="BP743">
        <f t="shared" si="300"/>
        <v>3.2749807753200341E-2</v>
      </c>
      <c r="BR743">
        <f t="shared" si="301"/>
        <v>-1.2462819115373789E-3</v>
      </c>
      <c r="BT743">
        <f t="shared" si="302"/>
        <v>-7.7351065273442805E-3</v>
      </c>
      <c r="BU743">
        <f t="shared" si="303"/>
        <v>0.10759031627962039</v>
      </c>
      <c r="BW743">
        <f t="shared" si="304"/>
        <v>0.84861544104162845</v>
      </c>
      <c r="BX743" t="e">
        <f t="shared" si="305"/>
        <v>#DIV/0!</v>
      </c>
      <c r="BY743" t="e">
        <f t="shared" si="306"/>
        <v>#DIV/0!</v>
      </c>
      <c r="CA743" t="e">
        <f t="shared" si="307"/>
        <v>#DIV/0!</v>
      </c>
      <c r="CB743" t="e">
        <f t="shared" si="308"/>
        <v>#DIV/0!</v>
      </c>
      <c r="CD743" s="4">
        <v>12.96</v>
      </c>
    </row>
    <row r="744" spans="1:82" x14ac:dyDescent="0.3">
      <c r="A744" t="s">
        <v>1718</v>
      </c>
      <c r="B744" t="s">
        <v>1719</v>
      </c>
      <c r="C744" t="s">
        <v>246</v>
      </c>
      <c r="D744" t="s">
        <v>44</v>
      </c>
      <c r="G744">
        <v>19938255</v>
      </c>
      <c r="H744">
        <v>119818</v>
      </c>
      <c r="J744">
        <v>47136</v>
      </c>
      <c r="K744">
        <v>817254</v>
      </c>
      <c r="L744">
        <v>9536</v>
      </c>
      <c r="P744">
        <v>10880631</v>
      </c>
      <c r="U744">
        <v>9055014</v>
      </c>
      <c r="Y744">
        <v>699485</v>
      </c>
      <c r="AA744">
        <v>28818</v>
      </c>
      <c r="AB744">
        <v>178695</v>
      </c>
      <c r="AD744">
        <v>1774</v>
      </c>
      <c r="AE744">
        <v>267303</v>
      </c>
      <c r="AF744">
        <v>267303</v>
      </c>
      <c r="AH744">
        <v>273168</v>
      </c>
      <c r="AJ744">
        <v>276750</v>
      </c>
      <c r="AK744">
        <v>1070497</v>
      </c>
      <c r="AL744">
        <v>-115784</v>
      </c>
      <c r="AM744">
        <v>1057205</v>
      </c>
      <c r="AN744">
        <v>954713</v>
      </c>
      <c r="AO744">
        <f t="shared" si="309"/>
        <v>267303</v>
      </c>
      <c r="AP744">
        <f t="shared" si="310"/>
        <v>0</v>
      </c>
      <c r="AQ744">
        <f t="shared" si="311"/>
        <v>19121001</v>
      </c>
      <c r="AS744">
        <f t="shared" si="286"/>
        <v>19938255</v>
      </c>
      <c r="AT744">
        <f t="shared" si="287"/>
        <v>8237760</v>
      </c>
      <c r="AU744" s="3">
        <f t="shared" si="288"/>
        <v>12960000000</v>
      </c>
      <c r="AV744">
        <f t="shared" si="289"/>
        <v>1.340653933857301E-2</v>
      </c>
      <c r="AW744">
        <f t="shared" si="290"/>
        <v>1.340653933857301E-2</v>
      </c>
      <c r="AX744">
        <f t="shared" si="291"/>
        <v>2.9519888097356891E-2</v>
      </c>
      <c r="AY744">
        <f t="shared" si="292"/>
        <v>1.340653933857301E-2</v>
      </c>
      <c r="AZ744">
        <f t="shared" si="293"/>
        <v>2.9519888097356891E-2</v>
      </c>
      <c r="BB744">
        <f t="shared" si="294"/>
        <v>5.3690606324374925E-2</v>
      </c>
      <c r="BD744" t="e">
        <f t="shared" si="295"/>
        <v>#DIV/0!</v>
      </c>
      <c r="BF744">
        <f t="shared" si="296"/>
        <v>1.9734370372039182E-2</v>
      </c>
      <c r="BG744">
        <f t="shared" si="297"/>
        <v>2.2019021726526322</v>
      </c>
      <c r="BI744">
        <f t="shared" si="298"/>
        <v>-10930377</v>
      </c>
      <c r="BL744">
        <f t="shared" si="299"/>
        <v>5.3690606324374925E-2</v>
      </c>
      <c r="BM744">
        <f>CD744/U744</f>
        <v>1.4312512382642369E-6</v>
      </c>
      <c r="BN744">
        <f>CD744/(U744-K744-J744)</f>
        <v>1.5822970264536623E-6</v>
      </c>
      <c r="BP744">
        <f t="shared" si="300"/>
        <v>1.4958616637286997</v>
      </c>
      <c r="BR744">
        <f t="shared" si="301"/>
        <v>1.3406539338573008E-2</v>
      </c>
      <c r="BT744">
        <f t="shared" si="302"/>
        <v>1.4958616637286997</v>
      </c>
      <c r="BU744">
        <f t="shared" si="303"/>
        <v>0.41316353913619824</v>
      </c>
      <c r="BW744">
        <f t="shared" si="304"/>
        <v>0</v>
      </c>
      <c r="BX744" t="e">
        <f t="shared" si="305"/>
        <v>#DIV/0!</v>
      </c>
      <c r="BY744" t="e">
        <f t="shared" si="306"/>
        <v>#DIV/0!</v>
      </c>
      <c r="CA744" t="e">
        <f t="shared" si="307"/>
        <v>#DIV/0!</v>
      </c>
      <c r="CB744" t="e">
        <f t="shared" si="308"/>
        <v>#DIV/0!</v>
      </c>
      <c r="CD744" s="4">
        <v>12.96</v>
      </c>
    </row>
    <row r="745" spans="1:82" x14ac:dyDescent="0.3">
      <c r="A745" t="s">
        <v>1720</v>
      </c>
      <c r="B745" t="s">
        <v>1721</v>
      </c>
      <c r="C745" t="s">
        <v>274</v>
      </c>
      <c r="D745" t="s">
        <v>44</v>
      </c>
      <c r="E745">
        <v>12773</v>
      </c>
      <c r="G745">
        <v>15630</v>
      </c>
      <c r="H745">
        <v>4662</v>
      </c>
      <c r="J745">
        <v>1938</v>
      </c>
      <c r="K745">
        <v>1938</v>
      </c>
      <c r="L745">
        <v>3299</v>
      </c>
      <c r="N745">
        <v>7896</v>
      </c>
      <c r="O745">
        <v>120</v>
      </c>
      <c r="P745">
        <v>11134</v>
      </c>
      <c r="R745">
        <v>2923</v>
      </c>
      <c r="S745">
        <v>23</v>
      </c>
      <c r="T745">
        <v>2923</v>
      </c>
      <c r="U745">
        <v>15630</v>
      </c>
      <c r="W745">
        <v>4091</v>
      </c>
      <c r="AA745">
        <v>57</v>
      </c>
      <c r="AB745">
        <v>40650</v>
      </c>
      <c r="AC745">
        <v>73</v>
      </c>
      <c r="AD745">
        <v>40577</v>
      </c>
      <c r="AE745">
        <v>1707</v>
      </c>
      <c r="AF745">
        <v>1179</v>
      </c>
      <c r="AH745">
        <v>1589</v>
      </c>
      <c r="AI745">
        <v>410</v>
      </c>
      <c r="AJ745">
        <v>1204</v>
      </c>
      <c r="AK745">
        <v>644</v>
      </c>
      <c r="AM745">
        <v>186</v>
      </c>
      <c r="AO745">
        <f t="shared" si="309"/>
        <v>1266.5531780994336</v>
      </c>
      <c r="AP745">
        <f t="shared" si="310"/>
        <v>4877</v>
      </c>
      <c r="AQ745">
        <f t="shared" si="311"/>
        <v>13692</v>
      </c>
      <c r="AS745">
        <f t="shared" si="286"/>
        <v>7734</v>
      </c>
      <c r="AT745">
        <f t="shared" si="287"/>
        <v>13692</v>
      </c>
      <c r="AU745" s="3">
        <f t="shared" si="288"/>
        <v>12950000000</v>
      </c>
      <c r="AV745">
        <f t="shared" si="289"/>
        <v>0.16376431058953111</v>
      </c>
      <c r="AW745">
        <f t="shared" si="290"/>
        <v>0.22071373157486424</v>
      </c>
      <c r="AX745">
        <f t="shared" si="291"/>
        <v>6.8266758912274753E-2</v>
      </c>
      <c r="AY745">
        <f t="shared" si="292"/>
        <v>0.10921305182341651</v>
      </c>
      <c r="AZ745">
        <f t="shared" si="293"/>
        <v>9.2006683555220181E-2</v>
      </c>
      <c r="BB745">
        <f t="shared" si="294"/>
        <v>8.3268683734160853E-2</v>
      </c>
      <c r="BD745" t="e">
        <f t="shared" si="295"/>
        <v>#DIV/0!</v>
      </c>
      <c r="BF745">
        <f t="shared" si="296"/>
        <v>3.8143942948296896</v>
      </c>
      <c r="BG745">
        <f t="shared" si="297"/>
        <v>1</v>
      </c>
      <c r="BI745">
        <f t="shared" si="298"/>
        <v>-1938</v>
      </c>
      <c r="BL745">
        <f t="shared" si="299"/>
        <v>8.3268683734160853E-2</v>
      </c>
      <c r="BM745">
        <f>CD745/U745</f>
        <v>8.285348688419705E-4</v>
      </c>
      <c r="BN745">
        <f>CD745/(U745-K745-J745)</f>
        <v>1.1017525948613237E-3</v>
      </c>
      <c r="BP745">
        <f t="shared" si="300"/>
        <v>2.900369003690037E-2</v>
      </c>
      <c r="BR745">
        <f t="shared" si="301"/>
        <v>0.16376431058953111</v>
      </c>
      <c r="BT745">
        <f t="shared" si="302"/>
        <v>4.1992619926199265E-2</v>
      </c>
      <c r="BU745">
        <f t="shared" si="303"/>
        <v>0.8760076775431862</v>
      </c>
      <c r="BW745">
        <f t="shared" si="304"/>
        <v>0.2617402431222009</v>
      </c>
      <c r="BX745">
        <f t="shared" si="305"/>
        <v>1.8728414253832478E-3</v>
      </c>
      <c r="BY745">
        <f t="shared" si="306"/>
        <v>0.12001519445285638</v>
      </c>
      <c r="CA745">
        <f t="shared" si="307"/>
        <v>0.59042553191489366</v>
      </c>
      <c r="CB745">
        <f t="shared" si="308"/>
        <v>1.6176545086119554</v>
      </c>
      <c r="CD745" s="4">
        <v>12.95</v>
      </c>
    </row>
    <row r="746" spans="1:82" x14ac:dyDescent="0.3">
      <c r="A746" t="s">
        <v>1722</v>
      </c>
      <c r="B746" t="s">
        <v>1723</v>
      </c>
      <c r="C746" t="s">
        <v>241</v>
      </c>
      <c r="D746" t="s">
        <v>44</v>
      </c>
      <c r="E746">
        <v>4802</v>
      </c>
      <c r="F746">
        <v>6996</v>
      </c>
      <c r="G746">
        <v>26562</v>
      </c>
      <c r="H746">
        <v>347</v>
      </c>
      <c r="I746">
        <v>15424</v>
      </c>
      <c r="K746">
        <v>29</v>
      </c>
      <c r="M746">
        <v>439</v>
      </c>
      <c r="N746">
        <v>4950</v>
      </c>
      <c r="O746">
        <v>8516</v>
      </c>
      <c r="P746">
        <v>26562</v>
      </c>
      <c r="Q746">
        <v>408</v>
      </c>
      <c r="R746">
        <v>7213</v>
      </c>
      <c r="S746">
        <v>3881</v>
      </c>
      <c r="T746">
        <v>7621</v>
      </c>
      <c r="AB746">
        <v>48720</v>
      </c>
      <c r="AE746">
        <v>1178</v>
      </c>
      <c r="AF746">
        <v>1113</v>
      </c>
      <c r="AH746">
        <v>1280</v>
      </c>
      <c r="AI746">
        <v>-167</v>
      </c>
      <c r="AK746">
        <v>2490</v>
      </c>
      <c r="AL746">
        <v>183</v>
      </c>
      <c r="AM746">
        <v>-1026</v>
      </c>
      <c r="AN746">
        <v>2307</v>
      </c>
      <c r="AO746">
        <f t="shared" si="309"/>
        <v>1331.6921874999998</v>
      </c>
      <c r="AP746">
        <f t="shared" si="310"/>
        <v>-148</v>
      </c>
      <c r="AQ746">
        <f t="shared" si="311"/>
        <v>26533</v>
      </c>
      <c r="AS746">
        <f t="shared" si="286"/>
        <v>21612</v>
      </c>
      <c r="AT746">
        <f t="shared" si="287"/>
        <v>-29</v>
      </c>
      <c r="AU746" s="3">
        <f t="shared" si="288"/>
        <v>12930000000</v>
      </c>
      <c r="AV746">
        <f t="shared" si="289"/>
        <v>6.1618183763649817E-2</v>
      </c>
      <c r="AW746">
        <f t="shared" si="290"/>
        <v>5.4506755506200259E-2</v>
      </c>
      <c r="AX746">
        <f t="shared" si="291"/>
        <v>0.17473982252985171</v>
      </c>
      <c r="AY746">
        <f t="shared" si="292"/>
        <v>4.4349070100143065E-2</v>
      </c>
      <c r="AZ746">
        <f t="shared" si="293"/>
        <v>0.15457289069675895</v>
      </c>
      <c r="BB746">
        <f t="shared" si="294"/>
        <v>0.11521377012770682</v>
      </c>
      <c r="BD746">
        <f t="shared" si="295"/>
        <v>3.158713692946058</v>
      </c>
      <c r="BF746">
        <f t="shared" si="296"/>
        <v>18.240359415949083</v>
      </c>
      <c r="BG746" t="e">
        <f t="shared" si="297"/>
        <v>#DIV/0!</v>
      </c>
      <c r="BI746">
        <f t="shared" si="298"/>
        <v>-26562</v>
      </c>
      <c r="BL746">
        <f t="shared" si="299"/>
        <v>0.11521377012770682</v>
      </c>
      <c r="BM746" t="e">
        <f>CD746/U746</f>
        <v>#DIV/0!</v>
      </c>
      <c r="BN746">
        <f>CD746/(U746-K746-J746)</f>
        <v>-0.44586206896551722</v>
      </c>
      <c r="BP746">
        <f t="shared" si="300"/>
        <v>2.2844827586206897E-2</v>
      </c>
      <c r="BR746">
        <f t="shared" si="301"/>
        <v>6.1618183763649817E-2</v>
      </c>
      <c r="BT746">
        <f t="shared" si="302"/>
        <v>2.4178981937602626E-2</v>
      </c>
      <c r="BU746">
        <f t="shared" si="303"/>
        <v>-1.0917852571342519E-3</v>
      </c>
      <c r="BW746" t="e">
        <f t="shared" si="304"/>
        <v>#DIV/0!</v>
      </c>
      <c r="BX746">
        <f t="shared" si="305"/>
        <v>8.5491028887255301E-4</v>
      </c>
      <c r="BY746">
        <f t="shared" si="306"/>
        <v>-3.019675407606442E-3</v>
      </c>
      <c r="CA746">
        <f t="shared" si="307"/>
        <v>7.0101010101010094E-2</v>
      </c>
      <c r="CB746">
        <f t="shared" si="308"/>
        <v>0.88141414141414143</v>
      </c>
      <c r="CD746" s="4">
        <v>12.93</v>
      </c>
    </row>
    <row r="747" spans="1:82" x14ac:dyDescent="0.3">
      <c r="A747" t="s">
        <v>1724</v>
      </c>
      <c r="B747" t="s">
        <v>1725</v>
      </c>
      <c r="C747" t="s">
        <v>113</v>
      </c>
      <c r="D747" t="s">
        <v>44</v>
      </c>
      <c r="G747">
        <v>12391961</v>
      </c>
      <c r="J747">
        <v>166739</v>
      </c>
      <c r="K747">
        <v>6293</v>
      </c>
      <c r="L747">
        <v>35306</v>
      </c>
      <c r="P747">
        <v>5491654</v>
      </c>
      <c r="U747">
        <v>6900307</v>
      </c>
      <c r="V747">
        <v>28045</v>
      </c>
      <c r="X747">
        <v>13650</v>
      </c>
      <c r="Y747">
        <v>1814</v>
      </c>
      <c r="AA747">
        <v>779</v>
      </c>
      <c r="AB747">
        <v>1453904</v>
      </c>
      <c r="AE747">
        <v>2338</v>
      </c>
      <c r="AF747">
        <v>6181</v>
      </c>
      <c r="AJ747">
        <v>413436</v>
      </c>
      <c r="AK747">
        <v>790198</v>
      </c>
      <c r="AL747">
        <v>138229</v>
      </c>
      <c r="AM747">
        <v>394714</v>
      </c>
      <c r="AN747">
        <v>651969</v>
      </c>
      <c r="AO747" t="e">
        <f t="shared" si="309"/>
        <v>#DIV/0!</v>
      </c>
      <c r="AP747">
        <f t="shared" si="310"/>
        <v>0</v>
      </c>
      <c r="AQ747">
        <f t="shared" si="311"/>
        <v>12385668</v>
      </c>
      <c r="AS747">
        <f t="shared" si="286"/>
        <v>12391961</v>
      </c>
      <c r="AT747">
        <f t="shared" si="287"/>
        <v>6894014</v>
      </c>
      <c r="AU747" s="3">
        <f t="shared" si="288"/>
        <v>12900000000</v>
      </c>
      <c r="AV747" t="e">
        <f t="shared" si="289"/>
        <v>#DIV/0!</v>
      </c>
      <c r="AW747">
        <f t="shared" si="290"/>
        <v>1.8867070353110376E-4</v>
      </c>
      <c r="AX747" t="e">
        <f t="shared" si="291"/>
        <v>#DIV/0!</v>
      </c>
      <c r="AY747">
        <f t="shared" si="292"/>
        <v>1.8867070353110376E-4</v>
      </c>
      <c r="AZ747">
        <f t="shared" si="293"/>
        <v>3.3882550443045504E-4</v>
      </c>
      <c r="BB747">
        <f t="shared" si="294"/>
        <v>6.3766985709525714E-2</v>
      </c>
      <c r="BD747" t="e">
        <f t="shared" si="295"/>
        <v>#DIV/0!</v>
      </c>
      <c r="BF747">
        <f t="shared" si="296"/>
        <v>0.21070134995442957</v>
      </c>
      <c r="BG747">
        <f t="shared" si="297"/>
        <v>1.7958564742119445</v>
      </c>
      <c r="BI747">
        <f t="shared" si="298"/>
        <v>-5672043</v>
      </c>
      <c r="BL747">
        <f t="shared" si="299"/>
        <v>6.3766985709525714E-2</v>
      </c>
      <c r="BM747">
        <f>CD747/U747</f>
        <v>1.8694820389875408E-6</v>
      </c>
      <c r="BN747">
        <f>CD747/(U747-K747-J747)</f>
        <v>1.9175669197409057E-6</v>
      </c>
      <c r="BP747">
        <f t="shared" si="300"/>
        <v>4.2513123287369727E-3</v>
      </c>
      <c r="BR747" t="e">
        <f t="shared" si="301"/>
        <v>#DIV/0!</v>
      </c>
      <c r="BT747">
        <f t="shared" si="302"/>
        <v>1.6080841651168166E-3</v>
      </c>
      <c r="BU747">
        <f t="shared" si="303"/>
        <v>0.55522802242518354</v>
      </c>
      <c r="BW747">
        <f t="shared" si="304"/>
        <v>0</v>
      </c>
      <c r="BX747" t="e">
        <f t="shared" si="305"/>
        <v>#DIV/0!</v>
      </c>
      <c r="BY747" t="e">
        <f t="shared" si="306"/>
        <v>#DIV/0!</v>
      </c>
      <c r="CA747" t="e">
        <f t="shared" si="307"/>
        <v>#DIV/0!</v>
      </c>
      <c r="CB747" t="e">
        <f t="shared" si="308"/>
        <v>#DIV/0!</v>
      </c>
      <c r="CD747" s="4">
        <v>12.9</v>
      </c>
    </row>
    <row r="748" spans="1:82" x14ac:dyDescent="0.3">
      <c r="A748" t="s">
        <v>1726</v>
      </c>
      <c r="B748" t="s">
        <v>1727</v>
      </c>
      <c r="C748" t="s">
        <v>104</v>
      </c>
      <c r="D748" t="s">
        <v>44</v>
      </c>
      <c r="E748">
        <v>929997</v>
      </c>
      <c r="F748">
        <v>1302</v>
      </c>
      <c r="G748">
        <v>568487</v>
      </c>
      <c r="H748">
        <v>74109</v>
      </c>
      <c r="I748">
        <v>1278161</v>
      </c>
      <c r="J748">
        <v>287362</v>
      </c>
      <c r="K748">
        <v>165325</v>
      </c>
      <c r="L748">
        <v>99112</v>
      </c>
      <c r="N748">
        <v>474201</v>
      </c>
      <c r="P748">
        <v>285225</v>
      </c>
      <c r="R748">
        <v>1042970</v>
      </c>
      <c r="S748">
        <v>158077</v>
      </c>
      <c r="T748">
        <v>1042970</v>
      </c>
      <c r="U748">
        <v>1080404</v>
      </c>
      <c r="V748">
        <v>1388432</v>
      </c>
      <c r="W748">
        <v>2287151</v>
      </c>
      <c r="AA748">
        <v>48211</v>
      </c>
      <c r="AB748">
        <v>37908</v>
      </c>
      <c r="AD748">
        <v>198616</v>
      </c>
      <c r="AE748">
        <v>36770</v>
      </c>
      <c r="AF748">
        <v>282298</v>
      </c>
      <c r="AG748">
        <v>7478</v>
      </c>
      <c r="AH748">
        <v>348720</v>
      </c>
      <c r="AI748">
        <v>66422</v>
      </c>
      <c r="AJ748">
        <v>241550</v>
      </c>
      <c r="AK748">
        <v>408428</v>
      </c>
      <c r="AL748">
        <v>153647</v>
      </c>
      <c r="AM748">
        <v>85862</v>
      </c>
      <c r="AN748">
        <v>254781</v>
      </c>
      <c r="AO748">
        <f t="shared" si="309"/>
        <v>29766.28085570085</v>
      </c>
      <c r="AP748">
        <f t="shared" si="310"/>
        <v>455796</v>
      </c>
      <c r="AQ748">
        <f t="shared" si="311"/>
        <v>403162</v>
      </c>
      <c r="AS748">
        <f t="shared" si="286"/>
        <v>94286</v>
      </c>
      <c r="AT748">
        <f t="shared" si="287"/>
        <v>915079</v>
      </c>
      <c r="AU748" s="3">
        <f t="shared" si="288"/>
        <v>12860000000</v>
      </c>
      <c r="AV748">
        <f t="shared" si="289"/>
        <v>0.31570202209979054</v>
      </c>
      <c r="AW748">
        <f t="shared" si="290"/>
        <v>0.38998366671616147</v>
      </c>
      <c r="AX748">
        <f t="shared" si="291"/>
        <v>1.4018388119898261E-2</v>
      </c>
      <c r="AY748">
        <f t="shared" si="292"/>
        <v>6.4680458831952184E-2</v>
      </c>
      <c r="AZ748">
        <f t="shared" si="293"/>
        <v>1.7316779804217249E-2</v>
      </c>
      <c r="BB748">
        <f t="shared" si="294"/>
        <v>4.3317989945485014</v>
      </c>
      <c r="BD748">
        <f t="shared" si="295"/>
        <v>2.9658235543096684E-2</v>
      </c>
      <c r="BF748">
        <f t="shared" si="296"/>
        <v>2.2986066349618868E-2</v>
      </c>
      <c r="BG748">
        <f t="shared" si="297"/>
        <v>0.52618002154749521</v>
      </c>
      <c r="BI748">
        <f t="shared" si="298"/>
        <v>224555</v>
      </c>
      <c r="BL748">
        <f t="shared" si="299"/>
        <v>4.3317989945485014</v>
      </c>
      <c r="BM748">
        <f>CD748/U748</f>
        <v>1.1902954820604144E-5</v>
      </c>
      <c r="BN748">
        <f>CD748/(U748-K748-J748)</f>
        <v>2.0486939178005375E-5</v>
      </c>
      <c r="BP748">
        <f t="shared" si="300"/>
        <v>7.4469241321093174</v>
      </c>
      <c r="BR748">
        <f t="shared" si="301"/>
        <v>0.31570202209979054</v>
      </c>
      <c r="BT748">
        <f t="shared" si="302"/>
        <v>0.9699799514614329</v>
      </c>
      <c r="BU748">
        <f t="shared" si="303"/>
        <v>1.6096744516585251</v>
      </c>
      <c r="BW748">
        <f t="shared" si="304"/>
        <v>2.1169405148444471</v>
      </c>
      <c r="BX748">
        <f t="shared" si="305"/>
        <v>7.5008295293058874E-6</v>
      </c>
      <c r="BY748">
        <f t="shared" si="306"/>
        <v>12.023793425855878</v>
      </c>
      <c r="CA748">
        <f t="shared" si="307"/>
        <v>0.1562818298569594</v>
      </c>
      <c r="CB748">
        <f t="shared" si="308"/>
        <v>1.9611873446070338</v>
      </c>
      <c r="CD748" s="4">
        <v>12.86</v>
      </c>
    </row>
    <row r="749" spans="1:82" x14ac:dyDescent="0.3">
      <c r="A749" t="s">
        <v>1728</v>
      </c>
      <c r="B749" t="s">
        <v>1729</v>
      </c>
      <c r="C749" t="s">
        <v>408</v>
      </c>
      <c r="D749" t="s">
        <v>44</v>
      </c>
      <c r="E749">
        <v>1724.7</v>
      </c>
      <c r="G749">
        <v>3718.7</v>
      </c>
      <c r="H749">
        <v>1815.6</v>
      </c>
      <c r="I749">
        <v>82.6</v>
      </c>
      <c r="K749">
        <v>36.5</v>
      </c>
      <c r="L749">
        <v>479.1</v>
      </c>
      <c r="M749">
        <v>57.4</v>
      </c>
      <c r="N749">
        <v>507.7</v>
      </c>
      <c r="O749">
        <v>455.1</v>
      </c>
      <c r="P749">
        <v>1129</v>
      </c>
      <c r="R749">
        <v>1</v>
      </c>
      <c r="S749">
        <v>461.6</v>
      </c>
      <c r="T749">
        <v>1</v>
      </c>
      <c r="U749">
        <v>3718.7</v>
      </c>
      <c r="W749">
        <v>29.2</v>
      </c>
      <c r="AA749">
        <v>5.8</v>
      </c>
      <c r="AB749">
        <v>2330.6</v>
      </c>
      <c r="AC749">
        <v>34</v>
      </c>
      <c r="AD749">
        <v>2296.6</v>
      </c>
      <c r="AE749">
        <v>570.5</v>
      </c>
      <c r="AF749">
        <v>91</v>
      </c>
      <c r="AG749">
        <v>731.1</v>
      </c>
      <c r="AH749">
        <v>486</v>
      </c>
      <c r="AI749">
        <v>144.69999999999999</v>
      </c>
      <c r="AJ749">
        <v>340.1</v>
      </c>
      <c r="AK749">
        <v>595.4</v>
      </c>
      <c r="AL749">
        <v>38.200000000000003</v>
      </c>
      <c r="AM749">
        <v>23.5</v>
      </c>
      <c r="AN749">
        <v>557.19999999999993</v>
      </c>
      <c r="AO749">
        <f t="shared" si="309"/>
        <v>400.64125514403293</v>
      </c>
      <c r="AP749">
        <f t="shared" si="310"/>
        <v>1217</v>
      </c>
      <c r="AQ749">
        <f t="shared" si="311"/>
        <v>3682.2</v>
      </c>
      <c r="AS749">
        <f t="shared" si="286"/>
        <v>3211</v>
      </c>
      <c r="AT749">
        <f t="shared" si="287"/>
        <v>3682.2</v>
      </c>
      <c r="AU749" s="3">
        <f t="shared" si="288"/>
        <v>12810000000</v>
      </c>
      <c r="AV749">
        <f t="shared" si="289"/>
        <v>0.12477149023482807</v>
      </c>
      <c r="AW749">
        <f t="shared" si="290"/>
        <v>0.17767050763002179</v>
      </c>
      <c r="AX749">
        <f t="shared" si="291"/>
        <v>0.10770794826035243</v>
      </c>
      <c r="AY749">
        <f t="shared" si="292"/>
        <v>0.15341382741280557</v>
      </c>
      <c r="AZ749">
        <f t="shared" si="293"/>
        <v>0.15337258381052235</v>
      </c>
      <c r="BB749">
        <f t="shared" si="294"/>
        <v>0.18542510121457489</v>
      </c>
      <c r="BD749">
        <f t="shared" si="295"/>
        <v>28.215496368038743</v>
      </c>
      <c r="BF749">
        <f t="shared" si="296"/>
        <v>0.72559153175591529</v>
      </c>
      <c r="BG749">
        <f t="shared" si="297"/>
        <v>1</v>
      </c>
      <c r="BI749">
        <f t="shared" si="298"/>
        <v>0</v>
      </c>
      <c r="BL749">
        <f t="shared" si="299"/>
        <v>0.18542510121457489</v>
      </c>
      <c r="BM749">
        <f>CD749/U749</f>
        <v>3.4447521983488856E-3</v>
      </c>
      <c r="BN749">
        <f>CD749/(U749-K749-J749)</f>
        <v>3.4788984846015974E-3</v>
      </c>
      <c r="BP749">
        <f t="shared" si="300"/>
        <v>3.9045739294602248E-2</v>
      </c>
      <c r="BR749">
        <f t="shared" si="301"/>
        <v>0.12477149023482809</v>
      </c>
      <c r="BT749">
        <f t="shared" si="302"/>
        <v>0.24478675019308332</v>
      </c>
      <c r="BU749">
        <f t="shared" si="303"/>
        <v>0.99018474197972406</v>
      </c>
      <c r="BW749">
        <f t="shared" si="304"/>
        <v>7.8522064162207233E-3</v>
      </c>
      <c r="BX749">
        <f t="shared" si="305"/>
        <v>7.5386303670723603E-2</v>
      </c>
      <c r="BY749">
        <f t="shared" si="306"/>
        <v>0.52359221917085985</v>
      </c>
      <c r="CA749">
        <f t="shared" si="307"/>
        <v>3.5761276344297812</v>
      </c>
      <c r="CB749">
        <f t="shared" si="308"/>
        <v>3.2840259996060666</v>
      </c>
      <c r="CD749" s="4">
        <v>12.81</v>
      </c>
    </row>
    <row r="750" spans="1:82" x14ac:dyDescent="0.3">
      <c r="A750" t="s">
        <v>1730</v>
      </c>
      <c r="B750" t="s">
        <v>1731</v>
      </c>
      <c r="C750" t="s">
        <v>571</v>
      </c>
      <c r="D750" t="s">
        <v>44</v>
      </c>
      <c r="G750">
        <v>3819708</v>
      </c>
      <c r="H750">
        <v>971007</v>
      </c>
      <c r="I750">
        <v>149350</v>
      </c>
      <c r="J750">
        <v>1284589</v>
      </c>
      <c r="K750">
        <v>212670</v>
      </c>
      <c r="L750">
        <v>55698</v>
      </c>
      <c r="P750">
        <v>1644831</v>
      </c>
      <c r="R750">
        <v>178150</v>
      </c>
      <c r="T750">
        <v>195301</v>
      </c>
      <c r="U750">
        <v>2174877</v>
      </c>
      <c r="W750">
        <v>1394738</v>
      </c>
      <c r="Y750">
        <v>21</v>
      </c>
      <c r="AA750">
        <v>63281</v>
      </c>
      <c r="AB750">
        <v>2389416</v>
      </c>
      <c r="AE750">
        <v>501544</v>
      </c>
      <c r="AF750">
        <v>399711</v>
      </c>
      <c r="AH750">
        <v>531335</v>
      </c>
      <c r="AI750">
        <v>131624</v>
      </c>
      <c r="AJ750">
        <v>254223</v>
      </c>
      <c r="AK750">
        <v>848609</v>
      </c>
      <c r="AM750">
        <v>41270</v>
      </c>
      <c r="AO750">
        <f t="shared" si="309"/>
        <v>377299.92148832657</v>
      </c>
      <c r="AP750">
        <f t="shared" si="310"/>
        <v>0</v>
      </c>
      <c r="AQ750">
        <f t="shared" si="311"/>
        <v>3607038</v>
      </c>
      <c r="AS750">
        <f t="shared" si="286"/>
        <v>3819708</v>
      </c>
      <c r="AT750">
        <f t="shared" si="287"/>
        <v>1962207</v>
      </c>
      <c r="AU750" s="3">
        <f t="shared" si="288"/>
        <v>12810000000</v>
      </c>
      <c r="AV750">
        <f t="shared" si="289"/>
        <v>9.8777163460747927E-2</v>
      </c>
      <c r="AW750">
        <f t="shared" si="290"/>
        <v>0.13130427770918615</v>
      </c>
      <c r="AX750">
        <f t="shared" si="291"/>
        <v>0.15918632334294158</v>
      </c>
      <c r="AY750">
        <f t="shared" si="292"/>
        <v>0.13130427770918615</v>
      </c>
      <c r="AZ750">
        <f t="shared" si="293"/>
        <v>0.21160604815334544</v>
      </c>
      <c r="BB750">
        <f t="shared" si="294"/>
        <v>0.22216593519714073</v>
      </c>
      <c r="BD750">
        <f t="shared" si="295"/>
        <v>15.998767994643455</v>
      </c>
      <c r="BF750">
        <f t="shared" si="296"/>
        <v>1.0154647609228453</v>
      </c>
      <c r="BG750">
        <f t="shared" si="297"/>
        <v>1.756286907259583</v>
      </c>
      <c r="BI750">
        <f t="shared" si="298"/>
        <v>-2929420</v>
      </c>
      <c r="BL750">
        <f t="shared" si="299"/>
        <v>0.22216593519714073</v>
      </c>
      <c r="BM750">
        <f>CD750/U750</f>
        <v>5.8899882614051283E-6</v>
      </c>
      <c r="BN750">
        <f>CD750/(U750-K750-J750)</f>
        <v>1.8904456493186426E-5</v>
      </c>
      <c r="BP750">
        <f t="shared" si="300"/>
        <v>0.16728397231792203</v>
      </c>
      <c r="BR750">
        <f t="shared" si="301"/>
        <v>9.8777163460747927E-2</v>
      </c>
      <c r="BT750">
        <f t="shared" si="302"/>
        <v>0.20990233596828681</v>
      </c>
      <c r="BU750">
        <f t="shared" si="303"/>
        <v>0.51370602150740319</v>
      </c>
      <c r="BW750">
        <f t="shared" si="304"/>
        <v>0.64129511691925567</v>
      </c>
      <c r="BX750" t="e">
        <f t="shared" si="305"/>
        <v>#DIV/0!</v>
      </c>
      <c r="BY750" t="e">
        <f t="shared" si="306"/>
        <v>#DIV/0!</v>
      </c>
      <c r="CA750" t="e">
        <f t="shared" si="307"/>
        <v>#DIV/0!</v>
      </c>
      <c r="CB750" t="e">
        <f t="shared" si="308"/>
        <v>#DIV/0!</v>
      </c>
      <c r="CD750" s="4">
        <v>12.81</v>
      </c>
    </row>
    <row r="751" spans="1:82" x14ac:dyDescent="0.3">
      <c r="A751" t="s">
        <v>1732</v>
      </c>
      <c r="B751" t="s">
        <v>1733</v>
      </c>
      <c r="C751" t="s">
        <v>164</v>
      </c>
      <c r="D751" t="s">
        <v>44</v>
      </c>
      <c r="E751">
        <v>4304.8</v>
      </c>
      <c r="G751">
        <v>5859.9</v>
      </c>
      <c r="H751">
        <v>402</v>
      </c>
      <c r="I751">
        <v>561.4</v>
      </c>
      <c r="J751">
        <v>51.9</v>
      </c>
      <c r="K751">
        <v>46.2</v>
      </c>
      <c r="L751">
        <v>39.200000000000003</v>
      </c>
      <c r="M751">
        <v>1.4</v>
      </c>
      <c r="N751">
        <v>3906.8</v>
      </c>
      <c r="O751">
        <v>377.2</v>
      </c>
      <c r="P751">
        <v>4284</v>
      </c>
      <c r="S751">
        <v>23.9</v>
      </c>
      <c r="U751">
        <v>5859.9</v>
      </c>
      <c r="V751">
        <v>1036.4000000000001</v>
      </c>
      <c r="W751">
        <v>1887.5</v>
      </c>
      <c r="Y751">
        <v>0.6</v>
      </c>
      <c r="AB751">
        <v>1883.2</v>
      </c>
      <c r="AD751">
        <v>1548.6</v>
      </c>
      <c r="AE751">
        <v>634.29999999999995</v>
      </c>
      <c r="AF751">
        <v>502</v>
      </c>
      <c r="AG751">
        <v>242.6</v>
      </c>
      <c r="AH751">
        <v>649</v>
      </c>
      <c r="AI751">
        <v>147</v>
      </c>
      <c r="AJ751">
        <v>502.4</v>
      </c>
      <c r="AK751">
        <v>533.9</v>
      </c>
      <c r="AL751">
        <v>192.9</v>
      </c>
      <c r="AM751">
        <v>78.7</v>
      </c>
      <c r="AN751">
        <v>341</v>
      </c>
      <c r="AO751">
        <f t="shared" si="309"/>
        <v>490.62958397534663</v>
      </c>
      <c r="AP751">
        <f t="shared" si="310"/>
        <v>398</v>
      </c>
      <c r="AQ751">
        <f t="shared" si="311"/>
        <v>5813.7</v>
      </c>
      <c r="AS751">
        <f t="shared" si="286"/>
        <v>1953.0999999999995</v>
      </c>
      <c r="AT751">
        <f t="shared" si="287"/>
        <v>5813.7</v>
      </c>
      <c r="AU751" s="3">
        <f t="shared" si="288"/>
        <v>12780000000</v>
      </c>
      <c r="AV751">
        <f t="shared" si="289"/>
        <v>0.2512055624265766</v>
      </c>
      <c r="AW751">
        <f t="shared" si="290"/>
        <v>0.32476575700168969</v>
      </c>
      <c r="AX751">
        <f t="shared" si="291"/>
        <v>8.3726613760532892E-2</v>
      </c>
      <c r="AY751">
        <f t="shared" si="292"/>
        <v>0.10824416798921484</v>
      </c>
      <c r="AZ751">
        <f t="shared" si="293"/>
        <v>0.10824416798921484</v>
      </c>
      <c r="BB751">
        <f t="shared" si="294"/>
        <v>0.2733602990118274</v>
      </c>
      <c r="BD751">
        <f t="shared" si="295"/>
        <v>3.3544709654435341</v>
      </c>
      <c r="BF751">
        <f t="shared" si="296"/>
        <v>0.96421074189749656</v>
      </c>
      <c r="BG751">
        <f t="shared" si="297"/>
        <v>1</v>
      </c>
      <c r="BI751">
        <f t="shared" si="298"/>
        <v>-51.899999999999636</v>
      </c>
      <c r="BL751">
        <f t="shared" si="299"/>
        <v>0.2733602990118274</v>
      </c>
      <c r="BM751">
        <f>CD751/U751</f>
        <v>2.1809245891568118E-3</v>
      </c>
      <c r="BN751">
        <f>CD751/(U751-K751-J751)</f>
        <v>2.2180568572321147E-3</v>
      </c>
      <c r="BP751">
        <f t="shared" si="300"/>
        <v>0.26656754460492776</v>
      </c>
      <c r="BR751">
        <f t="shared" si="301"/>
        <v>0.2512055624265766</v>
      </c>
      <c r="BT751">
        <f t="shared" si="302"/>
        <v>0.33682030586236189</v>
      </c>
      <c r="BU751">
        <f t="shared" si="303"/>
        <v>0.99211590641478531</v>
      </c>
      <c r="BW751">
        <f t="shared" si="304"/>
        <v>0.32210447277257293</v>
      </c>
      <c r="BX751">
        <f t="shared" si="305"/>
        <v>2.3992287224604194E-3</v>
      </c>
      <c r="BY751">
        <f t="shared" si="306"/>
        <v>0.2119273127159329</v>
      </c>
      <c r="CA751">
        <f t="shared" si="307"/>
        <v>0.10289751203030613</v>
      </c>
      <c r="CB751">
        <f t="shared" si="308"/>
        <v>1.1015153066448244</v>
      </c>
      <c r="CD751" s="4">
        <v>12.78</v>
      </c>
    </row>
    <row r="752" spans="1:82" x14ac:dyDescent="0.3">
      <c r="A752" t="s">
        <v>1734</v>
      </c>
      <c r="B752" t="s">
        <v>1735</v>
      </c>
      <c r="C752" t="s">
        <v>156</v>
      </c>
      <c r="D752" t="s">
        <v>44</v>
      </c>
      <c r="E752">
        <v>10</v>
      </c>
      <c r="F752">
        <v>1792.9</v>
      </c>
      <c r="G752">
        <v>4487.8</v>
      </c>
      <c r="H752">
        <v>503.8</v>
      </c>
      <c r="I752">
        <v>385.3</v>
      </c>
      <c r="J752">
        <v>1489.4</v>
      </c>
      <c r="K752">
        <v>569</v>
      </c>
      <c r="M752">
        <v>423</v>
      </c>
      <c r="N752">
        <v>48</v>
      </c>
      <c r="O752">
        <v>1061.0999999999999</v>
      </c>
      <c r="P752">
        <v>2987.1</v>
      </c>
      <c r="R752">
        <v>1977.6</v>
      </c>
      <c r="S752">
        <v>258</v>
      </c>
      <c r="T752">
        <v>1999.5</v>
      </c>
      <c r="U752">
        <v>1500.7</v>
      </c>
      <c r="W752">
        <v>1831.4</v>
      </c>
      <c r="Y752">
        <v>0.9</v>
      </c>
      <c r="AA752">
        <v>331.6</v>
      </c>
      <c r="AB752">
        <v>3772.2</v>
      </c>
      <c r="AC752">
        <v>2103.6999999999998</v>
      </c>
      <c r="AD752">
        <v>1668.5</v>
      </c>
      <c r="AE752">
        <v>780.7</v>
      </c>
      <c r="AF752">
        <v>597.5</v>
      </c>
      <c r="AH752">
        <v>698.8</v>
      </c>
      <c r="AI752">
        <v>101.3</v>
      </c>
      <c r="AJ752">
        <v>527.4</v>
      </c>
      <c r="AK752">
        <v>675</v>
      </c>
      <c r="AL752">
        <v>92.1</v>
      </c>
      <c r="AM752">
        <v>119</v>
      </c>
      <c r="AN752">
        <v>582.9</v>
      </c>
      <c r="AO752">
        <f t="shared" si="309"/>
        <v>667.52754722381223</v>
      </c>
      <c r="AP752">
        <f t="shared" si="310"/>
        <v>-38</v>
      </c>
      <c r="AQ752">
        <f t="shared" si="311"/>
        <v>3918.8</v>
      </c>
      <c r="AS752">
        <f t="shared" si="286"/>
        <v>4439.8</v>
      </c>
      <c r="AT752">
        <f t="shared" si="287"/>
        <v>931.7</v>
      </c>
      <c r="AU752" s="3">
        <f t="shared" si="288"/>
        <v>12730000000</v>
      </c>
      <c r="AV752">
        <f t="shared" si="289"/>
        <v>0.15035081472674719</v>
      </c>
      <c r="AW752">
        <f t="shared" si="290"/>
        <v>0.17584125411054552</v>
      </c>
      <c r="AX752">
        <f t="shared" si="291"/>
        <v>0.19071125856345703</v>
      </c>
      <c r="AY752">
        <f t="shared" si="292"/>
        <v>0.17396051517447303</v>
      </c>
      <c r="AZ752">
        <f t="shared" si="293"/>
        <v>0.22304439746300214</v>
      </c>
      <c r="BB752">
        <f t="shared" si="294"/>
        <v>0.15203387539979277</v>
      </c>
      <c r="BD752">
        <f t="shared" si="295"/>
        <v>9.7902932779652208</v>
      </c>
      <c r="BF752">
        <f t="shared" si="296"/>
        <v>1.0996705827478646</v>
      </c>
      <c r="BG752">
        <f t="shared" si="297"/>
        <v>2.9904711134803756</v>
      </c>
      <c r="BI752">
        <f t="shared" si="298"/>
        <v>-4476.5</v>
      </c>
      <c r="BL752">
        <f t="shared" si="299"/>
        <v>0.15203387539979277</v>
      </c>
      <c r="BM752">
        <f>CD752/U752</f>
        <v>8.482708069567536E-3</v>
      </c>
      <c r="BN752">
        <f>CD752/(U752-K752-J752)</f>
        <v>-2.2825892056661287E-2</v>
      </c>
      <c r="BP752">
        <f t="shared" si="300"/>
        <v>0.15839563119664918</v>
      </c>
      <c r="BR752">
        <f t="shared" si="301"/>
        <v>0.15035081472674719</v>
      </c>
      <c r="BT752">
        <f t="shared" si="302"/>
        <v>0.20696145485393141</v>
      </c>
      <c r="BU752">
        <f t="shared" si="303"/>
        <v>0.20760729087749008</v>
      </c>
      <c r="BW752">
        <f t="shared" si="304"/>
        <v>1.2203638302125674</v>
      </c>
      <c r="BX752">
        <f t="shared" si="305"/>
        <v>3.1659693165969329E-3</v>
      </c>
      <c r="BY752">
        <f t="shared" si="306"/>
        <v>-1.2354638318929714E-2</v>
      </c>
      <c r="CA752">
        <f t="shared" si="307"/>
        <v>10.495833333333334</v>
      </c>
      <c r="CB752">
        <f t="shared" si="308"/>
        <v>-8.6041666666666661</v>
      </c>
      <c r="CD752" s="4">
        <v>12.73</v>
      </c>
    </row>
    <row r="753" spans="1:82" x14ac:dyDescent="0.3">
      <c r="A753" t="s">
        <v>1736</v>
      </c>
      <c r="B753" t="s">
        <v>1737</v>
      </c>
      <c r="C753" t="s">
        <v>241</v>
      </c>
      <c r="D753" t="s">
        <v>44</v>
      </c>
      <c r="E753">
        <v>516568</v>
      </c>
      <c r="G753">
        <v>3190779</v>
      </c>
      <c r="H753">
        <v>245225</v>
      </c>
      <c r="J753">
        <v>169684</v>
      </c>
      <c r="K753">
        <v>1700</v>
      </c>
      <c r="L753">
        <v>17668</v>
      </c>
      <c r="M753">
        <v>40756</v>
      </c>
      <c r="N753">
        <v>828130</v>
      </c>
      <c r="P753">
        <v>1817056</v>
      </c>
      <c r="S753">
        <v>144791</v>
      </c>
      <c r="U753">
        <v>1373723</v>
      </c>
      <c r="W753">
        <v>1358280</v>
      </c>
      <c r="Y753">
        <v>67</v>
      </c>
      <c r="AB753">
        <v>5373332</v>
      </c>
      <c r="AE753">
        <v>516519</v>
      </c>
      <c r="AF753">
        <v>6774</v>
      </c>
      <c r="AH753">
        <v>524490</v>
      </c>
      <c r="AI753">
        <v>80145</v>
      </c>
      <c r="AK753">
        <v>753629</v>
      </c>
      <c r="AL753">
        <v>204662</v>
      </c>
      <c r="AM753">
        <v>178157</v>
      </c>
      <c r="AN753">
        <v>548967</v>
      </c>
      <c r="AO753">
        <f t="shared" si="309"/>
        <v>437592.01329863298</v>
      </c>
      <c r="AP753">
        <f t="shared" si="310"/>
        <v>-311562</v>
      </c>
      <c r="AQ753">
        <f t="shared" si="311"/>
        <v>3189079</v>
      </c>
      <c r="AS753">
        <f t="shared" si="286"/>
        <v>2362649</v>
      </c>
      <c r="AT753">
        <f t="shared" si="287"/>
        <v>1372023</v>
      </c>
      <c r="AU753" s="3">
        <f t="shared" si="288"/>
        <v>12680000000</v>
      </c>
      <c r="AV753">
        <f t="shared" si="289"/>
        <v>0.18521245148925336</v>
      </c>
      <c r="AW753">
        <f t="shared" si="290"/>
        <v>0.21861859294376779</v>
      </c>
      <c r="AX753">
        <f t="shared" si="291"/>
        <v>0.31854457798161129</v>
      </c>
      <c r="AY753">
        <f t="shared" si="292"/>
        <v>0.16187865095012849</v>
      </c>
      <c r="AZ753">
        <f t="shared" si="293"/>
        <v>0.3759993826994234</v>
      </c>
      <c r="BB753">
        <f t="shared" si="294"/>
        <v>0.31897628467030015</v>
      </c>
      <c r="BD753" t="e">
        <f t="shared" si="295"/>
        <v>#DIV/0!</v>
      </c>
      <c r="BF753">
        <f t="shared" si="296"/>
        <v>9.8486087614760454</v>
      </c>
      <c r="BG753">
        <f t="shared" si="297"/>
        <v>2.3227237223224768</v>
      </c>
      <c r="BI753">
        <f t="shared" si="298"/>
        <v>-1986740</v>
      </c>
      <c r="BL753">
        <f t="shared" si="299"/>
        <v>0.31897628467030015</v>
      </c>
      <c r="BM753">
        <f>CD753/U753</f>
        <v>9.2303906973967826E-6</v>
      </c>
      <c r="BN753">
        <f>CD753/(U753-K753-J753)</f>
        <v>1.0546110539540012E-5</v>
      </c>
      <c r="BP753">
        <f t="shared" si="300"/>
        <v>1.2606702880075156E-3</v>
      </c>
      <c r="BR753">
        <f t="shared" si="301"/>
        <v>0.18521245148925339</v>
      </c>
      <c r="BT753">
        <f t="shared" si="302"/>
        <v>9.6126388616969885E-2</v>
      </c>
      <c r="BU753">
        <f t="shared" si="303"/>
        <v>0.42999624856500562</v>
      </c>
      <c r="BW753">
        <f t="shared" si="304"/>
        <v>0.98875828678707423</v>
      </c>
      <c r="BX753">
        <f t="shared" si="305"/>
        <v>1.2853276228783151E-4</v>
      </c>
      <c r="BY753">
        <f t="shared" si="306"/>
        <v>-5.7982909940803046E-2</v>
      </c>
      <c r="CA753">
        <f t="shared" si="307"/>
        <v>0.2961189668288795</v>
      </c>
      <c r="CB753">
        <f t="shared" si="308"/>
        <v>0.57456196490889111</v>
      </c>
      <c r="CD753" s="4">
        <v>12.68</v>
      </c>
    </row>
    <row r="754" spans="1:82" x14ac:dyDescent="0.3">
      <c r="A754" t="s">
        <v>1738</v>
      </c>
      <c r="B754" t="s">
        <v>1739</v>
      </c>
      <c r="C754" t="s">
        <v>113</v>
      </c>
      <c r="D754" t="s">
        <v>44</v>
      </c>
      <c r="E754">
        <v>3234163</v>
      </c>
      <c r="G754">
        <v>4303933</v>
      </c>
      <c r="H754">
        <v>2160236</v>
      </c>
      <c r="I754">
        <v>213690</v>
      </c>
      <c r="J754">
        <v>69</v>
      </c>
      <c r="K754">
        <v>27501</v>
      </c>
      <c r="L754">
        <v>1893</v>
      </c>
      <c r="M754">
        <v>158271</v>
      </c>
      <c r="N754">
        <v>1232502</v>
      </c>
      <c r="O754">
        <v>40938</v>
      </c>
      <c r="P754">
        <v>1811196</v>
      </c>
      <c r="S754">
        <v>273985</v>
      </c>
      <c r="U754">
        <v>4303933</v>
      </c>
      <c r="W754">
        <v>1426973</v>
      </c>
      <c r="AA754">
        <v>1737</v>
      </c>
      <c r="AB754">
        <v>100</v>
      </c>
      <c r="AC754">
        <v>56</v>
      </c>
      <c r="AD754">
        <v>44</v>
      </c>
      <c r="AG754">
        <v>18</v>
      </c>
      <c r="AH754">
        <v>-3</v>
      </c>
      <c r="AI754">
        <v>9428</v>
      </c>
      <c r="AK754">
        <v>218045</v>
      </c>
      <c r="AL754">
        <v>5061</v>
      </c>
      <c r="AM754">
        <v>62714</v>
      </c>
      <c r="AN754">
        <v>212984</v>
      </c>
      <c r="AO754">
        <f t="shared" si="309"/>
        <v>0</v>
      </c>
      <c r="AP754">
        <f t="shared" si="310"/>
        <v>2001661</v>
      </c>
      <c r="AQ754">
        <f t="shared" si="311"/>
        <v>4276432</v>
      </c>
      <c r="AS754">
        <f t="shared" si="286"/>
        <v>3071431</v>
      </c>
      <c r="AT754">
        <f t="shared" si="287"/>
        <v>4276432</v>
      </c>
      <c r="AU754" s="3">
        <f t="shared" si="288"/>
        <v>12670000000</v>
      </c>
      <c r="AV754">
        <f t="shared" si="289"/>
        <v>0</v>
      </c>
      <c r="AW754">
        <f t="shared" si="290"/>
        <v>0</v>
      </c>
      <c r="AX754">
        <f t="shared" si="291"/>
        <v>0</v>
      </c>
      <c r="AY754">
        <f t="shared" si="292"/>
        <v>0</v>
      </c>
      <c r="AZ754">
        <f t="shared" si="293"/>
        <v>0</v>
      </c>
      <c r="BB754">
        <f t="shared" si="294"/>
        <v>7.099133921615039E-2</v>
      </c>
      <c r="BD754">
        <f t="shared" si="295"/>
        <v>4.6796761664092844E-4</v>
      </c>
      <c r="BF754">
        <f t="shared" si="296"/>
        <v>3.2558113791258862E-5</v>
      </c>
      <c r="BG754">
        <f t="shared" si="297"/>
        <v>1</v>
      </c>
      <c r="BI754">
        <f t="shared" si="298"/>
        <v>-69</v>
      </c>
      <c r="BL754">
        <f t="shared" si="299"/>
        <v>7.099133921615039E-2</v>
      </c>
      <c r="BM754">
        <f>CD754/U754</f>
        <v>2.9438190603803544E-6</v>
      </c>
      <c r="BN754">
        <f>CD754/(U754-K754-J754)</f>
        <v>2.9627980599401876E-6</v>
      </c>
      <c r="BP754">
        <f t="shared" si="300"/>
        <v>0</v>
      </c>
      <c r="BR754">
        <f t="shared" si="301"/>
        <v>0</v>
      </c>
      <c r="BT754">
        <f t="shared" si="302"/>
        <v>0</v>
      </c>
      <c r="BU754">
        <f t="shared" si="303"/>
        <v>0.99361026298504185</v>
      </c>
      <c r="BW754">
        <f t="shared" si="304"/>
        <v>0.33155093260048424</v>
      </c>
      <c r="BX754" t="e">
        <f t="shared" si="305"/>
        <v>#DIV/0!</v>
      </c>
      <c r="BY754">
        <f t="shared" si="306"/>
        <v>20016.634956486887</v>
      </c>
      <c r="CA754">
        <f t="shared" si="307"/>
        <v>1.7527241335105339</v>
      </c>
      <c r="CB754">
        <f t="shared" si="308"/>
        <v>2.4956486886025337</v>
      </c>
      <c r="CD754" s="4">
        <v>12.67</v>
      </c>
    </row>
    <row r="755" spans="1:82" x14ac:dyDescent="0.3">
      <c r="A755" t="s">
        <v>1740</v>
      </c>
      <c r="B755" t="s">
        <v>1741</v>
      </c>
      <c r="C755" t="s">
        <v>842</v>
      </c>
      <c r="D755" t="s">
        <v>110</v>
      </c>
      <c r="E755">
        <v>6793</v>
      </c>
      <c r="F755">
        <v>22598</v>
      </c>
      <c r="G755">
        <v>29391</v>
      </c>
      <c r="H755">
        <v>1118</v>
      </c>
      <c r="K755">
        <v>42</v>
      </c>
      <c r="L755">
        <v>56</v>
      </c>
      <c r="M755">
        <v>56</v>
      </c>
      <c r="N755">
        <v>8676</v>
      </c>
      <c r="O755">
        <v>8845</v>
      </c>
      <c r="P755">
        <v>17521</v>
      </c>
      <c r="S755">
        <v>70</v>
      </c>
      <c r="U755">
        <v>29391</v>
      </c>
      <c r="W755">
        <v>7146</v>
      </c>
      <c r="AB755">
        <v>19293</v>
      </c>
      <c r="AD755">
        <v>5383</v>
      </c>
      <c r="AE755">
        <v>1480</v>
      </c>
      <c r="AF755">
        <v>18</v>
      </c>
      <c r="AH755">
        <v>1181</v>
      </c>
      <c r="AI755">
        <v>113</v>
      </c>
      <c r="AJ755">
        <v>2817</v>
      </c>
      <c r="AK755">
        <v>5869</v>
      </c>
      <c r="AM755">
        <v>161</v>
      </c>
      <c r="AO755">
        <f t="shared" si="309"/>
        <v>1338.3911939034715</v>
      </c>
      <c r="AP755">
        <f t="shared" si="310"/>
        <v>-1883</v>
      </c>
      <c r="AQ755">
        <f t="shared" si="311"/>
        <v>29349</v>
      </c>
      <c r="AS755">
        <f t="shared" si="286"/>
        <v>20715</v>
      </c>
      <c r="AT755">
        <f t="shared" si="287"/>
        <v>29349</v>
      </c>
      <c r="AU755" s="3">
        <f t="shared" si="288"/>
        <v>12660000000</v>
      </c>
      <c r="AV755">
        <f t="shared" si="289"/>
        <v>6.4609760748417649E-2</v>
      </c>
      <c r="AW755">
        <f t="shared" si="290"/>
        <v>7.1445812213371956E-2</v>
      </c>
      <c r="AX755">
        <f t="shared" si="291"/>
        <v>4.5537450032440932E-2</v>
      </c>
      <c r="AY755">
        <f t="shared" si="292"/>
        <v>5.035555101901943E-2</v>
      </c>
      <c r="AZ755">
        <f t="shared" si="293"/>
        <v>5.035555101901943E-2</v>
      </c>
      <c r="BB755">
        <f t="shared" si="294"/>
        <v>0.28332126478397296</v>
      </c>
      <c r="BD755" t="e">
        <f t="shared" si="295"/>
        <v>#DIV/0!</v>
      </c>
      <c r="BF755">
        <f t="shared" si="296"/>
        <v>0.93135409123823321</v>
      </c>
      <c r="BG755">
        <f t="shared" si="297"/>
        <v>1</v>
      </c>
      <c r="BI755">
        <f t="shared" si="298"/>
        <v>0</v>
      </c>
      <c r="BL755">
        <f t="shared" si="299"/>
        <v>0.28332126478397296</v>
      </c>
      <c r="BM755">
        <f>CD755/U755</f>
        <v>4.3074410533836888E-4</v>
      </c>
      <c r="BN755">
        <f>CD755/(U755-K755-J755)</f>
        <v>4.3136052335684353E-4</v>
      </c>
      <c r="BP755">
        <f t="shared" si="300"/>
        <v>9.3298087389208524E-4</v>
      </c>
      <c r="BR755">
        <f t="shared" si="301"/>
        <v>6.4609760748417649E-2</v>
      </c>
      <c r="BT755">
        <f t="shared" si="302"/>
        <v>7.6711760742238122E-2</v>
      </c>
      <c r="BU755">
        <f t="shared" si="303"/>
        <v>0.99857099111973058</v>
      </c>
      <c r="BW755">
        <f t="shared" si="304"/>
        <v>0.24313565377156271</v>
      </c>
      <c r="BX755">
        <f t="shared" si="305"/>
        <v>5.0298396598534911E-2</v>
      </c>
      <c r="BY755">
        <f t="shared" si="306"/>
        <v>-9.755991759122988E-2</v>
      </c>
      <c r="CA755">
        <f t="shared" si="307"/>
        <v>0.1288612263715998</v>
      </c>
      <c r="CB755">
        <f t="shared" si="308"/>
        <v>0.7765099124020286</v>
      </c>
      <c r="CD755" s="4">
        <v>12.66</v>
      </c>
    </row>
    <row r="756" spans="1:82" x14ac:dyDescent="0.3">
      <c r="A756" t="s">
        <v>1742</v>
      </c>
      <c r="B756" t="s">
        <v>1743</v>
      </c>
      <c r="C756" t="s">
        <v>1511</v>
      </c>
      <c r="D756" t="s">
        <v>110</v>
      </c>
      <c r="E756">
        <v>11523511</v>
      </c>
      <c r="F756">
        <v>26324001</v>
      </c>
      <c r="G756">
        <v>37847512</v>
      </c>
      <c r="H756">
        <v>1695746</v>
      </c>
      <c r="I756">
        <v>9430</v>
      </c>
      <c r="J756">
        <v>283256</v>
      </c>
      <c r="K756">
        <v>69631</v>
      </c>
      <c r="L756">
        <v>13688</v>
      </c>
      <c r="N756">
        <v>170786</v>
      </c>
      <c r="O756">
        <v>52219</v>
      </c>
      <c r="P756">
        <v>170786</v>
      </c>
      <c r="S756">
        <v>11086</v>
      </c>
      <c r="U756">
        <v>37676726</v>
      </c>
      <c r="V756">
        <v>15</v>
      </c>
      <c r="W756">
        <v>14400604</v>
      </c>
      <c r="Y756">
        <v>15</v>
      </c>
      <c r="AA756">
        <v>2897871</v>
      </c>
      <c r="AB756">
        <v>6436561</v>
      </c>
      <c r="AC756">
        <v>11115</v>
      </c>
      <c r="AD756">
        <v>6425446</v>
      </c>
      <c r="AE756">
        <v>485955</v>
      </c>
      <c r="AF756">
        <v>3069849</v>
      </c>
      <c r="AG756">
        <v>81542</v>
      </c>
      <c r="AH756">
        <v>304733</v>
      </c>
      <c r="AI756">
        <v>83501</v>
      </c>
      <c r="AJ756">
        <v>2379282</v>
      </c>
      <c r="AK756">
        <v>548480</v>
      </c>
      <c r="AM756">
        <v>88343</v>
      </c>
      <c r="AO756">
        <f t="shared" si="309"/>
        <v>352796.69927444682</v>
      </c>
      <c r="AP756">
        <f t="shared" si="310"/>
        <v>11352725</v>
      </c>
      <c r="AQ756">
        <f t="shared" si="311"/>
        <v>37777881</v>
      </c>
      <c r="AS756">
        <f t="shared" si="286"/>
        <v>37676726</v>
      </c>
      <c r="AT756">
        <f t="shared" si="287"/>
        <v>37607095</v>
      </c>
      <c r="AU756" s="3">
        <f t="shared" si="288"/>
        <v>12630000000</v>
      </c>
      <c r="AV756">
        <f t="shared" si="289"/>
        <v>9.3637833413244779E-3</v>
      </c>
      <c r="AW756">
        <f t="shared" si="290"/>
        <v>1.2898015607831742E-2</v>
      </c>
      <c r="AX756">
        <f t="shared" si="291"/>
        <v>9.3637833413244779E-3</v>
      </c>
      <c r="AY756">
        <f t="shared" si="292"/>
        <v>1.283981361839584E-2</v>
      </c>
      <c r="AZ756">
        <f t="shared" si="293"/>
        <v>1.2898015607831742E-2</v>
      </c>
      <c r="BB756">
        <f t="shared" si="294"/>
        <v>1.4557528167389066E-2</v>
      </c>
      <c r="BD756">
        <f t="shared" si="295"/>
        <v>682.56214209968186</v>
      </c>
      <c r="BF756">
        <f t="shared" si="296"/>
        <v>0.17161444293890515</v>
      </c>
      <c r="BG756">
        <f t="shared" si="297"/>
        <v>1.004532931019537</v>
      </c>
      <c r="BI756">
        <f t="shared" si="298"/>
        <v>-454042</v>
      </c>
      <c r="BL756">
        <f t="shared" si="299"/>
        <v>1.4557528167389066E-2</v>
      </c>
      <c r="BM756">
        <f>CD756/U756</f>
        <v>3.3522020995136361E-7</v>
      </c>
      <c r="BN756">
        <f>CD756/(U756-K756-J756)</f>
        <v>3.3838962814087802E-7</v>
      </c>
      <c r="BP756">
        <f t="shared" si="300"/>
        <v>0.47693931588623178</v>
      </c>
      <c r="BR756">
        <f t="shared" si="301"/>
        <v>9.3637833413244762E-3</v>
      </c>
      <c r="BT756">
        <f t="shared" si="302"/>
        <v>7.5499167956304611E-2</v>
      </c>
      <c r="BU756">
        <f t="shared" si="303"/>
        <v>0.9936477462507971</v>
      </c>
      <c r="BW756">
        <f t="shared" si="304"/>
        <v>0.38221484531325783</v>
      </c>
      <c r="BX756">
        <f t="shared" si="305"/>
        <v>2.5213768732969344E-5</v>
      </c>
      <c r="BY756">
        <f t="shared" si="306"/>
        <v>1.7637978531382836</v>
      </c>
      <c r="CA756">
        <f t="shared" si="307"/>
        <v>9.9290691274460432</v>
      </c>
      <c r="CB756">
        <f t="shared" si="308"/>
        <v>67.473393603691164</v>
      </c>
      <c r="CD756" s="4">
        <v>12.63</v>
      </c>
    </row>
    <row r="757" spans="1:82" x14ac:dyDescent="0.3">
      <c r="A757" t="s">
        <v>1744</v>
      </c>
      <c r="B757" t="s">
        <v>1745</v>
      </c>
      <c r="C757" t="s">
        <v>408</v>
      </c>
      <c r="D757" t="s">
        <v>44</v>
      </c>
      <c r="E757">
        <v>1864.7</v>
      </c>
      <c r="F757">
        <v>2846</v>
      </c>
      <c r="G757">
        <v>4710.7</v>
      </c>
      <c r="H757">
        <v>-49.9</v>
      </c>
      <c r="I757">
        <v>577.20000000000005</v>
      </c>
      <c r="J757">
        <v>1430.1</v>
      </c>
      <c r="K757">
        <v>454.1</v>
      </c>
      <c r="L757">
        <v>703</v>
      </c>
      <c r="M757">
        <v>591.20000000000005</v>
      </c>
      <c r="N757">
        <v>1333.2</v>
      </c>
      <c r="O757">
        <v>607.9</v>
      </c>
      <c r="P757">
        <v>1941.1</v>
      </c>
      <c r="Q757">
        <v>2.6</v>
      </c>
      <c r="R757">
        <v>235.2</v>
      </c>
      <c r="S757">
        <v>458.4</v>
      </c>
      <c r="T757">
        <v>235.2</v>
      </c>
      <c r="U757">
        <v>4710.7</v>
      </c>
      <c r="W757">
        <v>3099.4</v>
      </c>
      <c r="AA757">
        <v>418.3</v>
      </c>
      <c r="AB757">
        <v>3630.7</v>
      </c>
      <c r="AD757">
        <v>34.4</v>
      </c>
      <c r="AE757">
        <v>676</v>
      </c>
      <c r="AF757">
        <v>6.3</v>
      </c>
      <c r="AG757">
        <v>116.3</v>
      </c>
      <c r="AH757">
        <v>647.6</v>
      </c>
      <c r="AI757">
        <v>125.8</v>
      </c>
      <c r="AJ757">
        <v>435.3</v>
      </c>
      <c r="AL757">
        <v>123.9</v>
      </c>
      <c r="AM757">
        <v>137.30000000000001</v>
      </c>
      <c r="AO757">
        <f t="shared" si="309"/>
        <v>544.68313773934528</v>
      </c>
      <c r="AP757">
        <f t="shared" si="310"/>
        <v>531.5</v>
      </c>
      <c r="AQ757">
        <f t="shared" si="311"/>
        <v>4256.5999999999995</v>
      </c>
      <c r="AS757">
        <f t="shared" si="286"/>
        <v>3377.5</v>
      </c>
      <c r="AT757">
        <f t="shared" si="287"/>
        <v>4256.5999999999995</v>
      </c>
      <c r="AU757" s="3">
        <f t="shared" si="288"/>
        <v>12610000000</v>
      </c>
      <c r="AV757">
        <f t="shared" si="289"/>
        <v>0.16126813848685279</v>
      </c>
      <c r="AW757">
        <f t="shared" si="290"/>
        <v>0.2001480384900074</v>
      </c>
      <c r="AX757">
        <f t="shared" si="291"/>
        <v>0.11012821483235515</v>
      </c>
      <c r="AY757">
        <f t="shared" si="292"/>
        <v>0.14350308871293013</v>
      </c>
      <c r="AZ757">
        <f t="shared" si="293"/>
        <v>0.13667886532279264</v>
      </c>
      <c r="BB757">
        <f t="shared" si="294"/>
        <v>0</v>
      </c>
      <c r="BD757">
        <f t="shared" si="295"/>
        <v>6.2901940401940397</v>
      </c>
      <c r="BF757">
        <f t="shared" si="296"/>
        <v>1.0042596741625867</v>
      </c>
      <c r="BG757">
        <f t="shared" si="297"/>
        <v>1</v>
      </c>
      <c r="BI757">
        <f t="shared" si="298"/>
        <v>-1430.1</v>
      </c>
      <c r="BL757">
        <f t="shared" si="299"/>
        <v>0</v>
      </c>
      <c r="BM757">
        <f>CD757/U757</f>
        <v>2.6768845394527351E-3</v>
      </c>
      <c r="BN757">
        <f>CD757/(U757-K757-J757)</f>
        <v>4.4613479568370784E-3</v>
      </c>
      <c r="BP757">
        <f t="shared" si="300"/>
        <v>1.7352025780152588E-3</v>
      </c>
      <c r="BR757">
        <f t="shared" si="301"/>
        <v>0.16126813848685276</v>
      </c>
      <c r="BT757">
        <f t="shared" si="302"/>
        <v>0.18618999091084365</v>
      </c>
      <c r="BU757">
        <f t="shared" si="303"/>
        <v>0.90360243700511589</v>
      </c>
      <c r="BW757">
        <f t="shared" si="304"/>
        <v>0.65794892478824807</v>
      </c>
      <c r="BX757">
        <f t="shared" si="305"/>
        <v>0.14568123479014569</v>
      </c>
      <c r="BY757">
        <f t="shared" si="306"/>
        <v>0.14665359862342034</v>
      </c>
      <c r="CA757">
        <f t="shared" si="307"/>
        <v>-3.7428742874287428E-2</v>
      </c>
      <c r="CB757">
        <f t="shared" si="308"/>
        <v>0.9552205220522052</v>
      </c>
      <c r="CD757" s="4">
        <v>12.61</v>
      </c>
    </row>
    <row r="758" spans="1:82" x14ac:dyDescent="0.3">
      <c r="A758" t="s">
        <v>1746</v>
      </c>
      <c r="B758" t="s">
        <v>1747</v>
      </c>
      <c r="C758" t="s">
        <v>297</v>
      </c>
      <c r="D758" t="s">
        <v>110</v>
      </c>
      <c r="E758">
        <v>2163219</v>
      </c>
      <c r="F758">
        <v>11352946</v>
      </c>
      <c r="G758">
        <v>11914767</v>
      </c>
      <c r="H758">
        <v>1957.8</v>
      </c>
      <c r="K758">
        <v>59</v>
      </c>
      <c r="L758">
        <v>7</v>
      </c>
      <c r="M758">
        <v>52</v>
      </c>
      <c r="N758">
        <v>2420815</v>
      </c>
      <c r="O758">
        <v>7138481</v>
      </c>
      <c r="P758">
        <v>9559296</v>
      </c>
      <c r="S758">
        <v>84</v>
      </c>
      <c r="T758">
        <v>2.4</v>
      </c>
      <c r="U758">
        <v>711329</v>
      </c>
      <c r="W758">
        <v>24</v>
      </c>
      <c r="AB758">
        <v>12833</v>
      </c>
      <c r="AC758">
        <v>-9565.9</v>
      </c>
      <c r="AD758">
        <v>3267.1</v>
      </c>
      <c r="AH758">
        <v>993.9</v>
      </c>
      <c r="AI758">
        <v>993.9</v>
      </c>
      <c r="AJ758">
        <v>565878</v>
      </c>
      <c r="AK758">
        <v>3106.3</v>
      </c>
      <c r="AM758">
        <v>-1318.1</v>
      </c>
      <c r="AO758">
        <f t="shared" si="309"/>
        <v>0</v>
      </c>
      <c r="AP758">
        <f t="shared" si="310"/>
        <v>-257596</v>
      </c>
      <c r="AQ758">
        <f t="shared" si="311"/>
        <v>11914708</v>
      </c>
      <c r="AS758">
        <f t="shared" si="286"/>
        <v>9493952</v>
      </c>
      <c r="AT758">
        <f t="shared" si="287"/>
        <v>711270</v>
      </c>
      <c r="AU758" s="3">
        <f t="shared" si="288"/>
        <v>12600000000</v>
      </c>
      <c r="AV758">
        <f t="shared" si="289"/>
        <v>0</v>
      </c>
      <c r="AW758">
        <f t="shared" si="290"/>
        <v>0</v>
      </c>
      <c r="AX758">
        <f t="shared" si="291"/>
        <v>0</v>
      </c>
      <c r="AY758">
        <f t="shared" si="292"/>
        <v>0</v>
      </c>
      <c r="AZ758">
        <f t="shared" si="293"/>
        <v>0</v>
      </c>
      <c r="BB758">
        <f t="shared" si="294"/>
        <v>3.271872451008811E-4</v>
      </c>
      <c r="BD758" t="e">
        <f t="shared" si="295"/>
        <v>#DIV/0!</v>
      </c>
      <c r="BF758">
        <f t="shared" si="296"/>
        <v>-7.5069348330433824E-3</v>
      </c>
      <c r="BG758">
        <f t="shared" si="297"/>
        <v>16.750008786370302</v>
      </c>
      <c r="BI758">
        <f t="shared" si="298"/>
        <v>-11203438</v>
      </c>
      <c r="BL758">
        <f t="shared" si="299"/>
        <v>3.271872451008811E-4</v>
      </c>
      <c r="BM758">
        <f>CD758/U758</f>
        <v>1.7713322527269379E-5</v>
      </c>
      <c r="BN758">
        <f>CD758/(U758-K758-J758)</f>
        <v>1.7714791851195749E-5</v>
      </c>
      <c r="BP758">
        <f t="shared" si="300"/>
        <v>0</v>
      </c>
      <c r="BR758">
        <f t="shared" si="301"/>
        <v>0</v>
      </c>
      <c r="BT758">
        <f t="shared" si="302"/>
        <v>0</v>
      </c>
      <c r="BU758">
        <f t="shared" si="303"/>
        <v>5.9696509382013097E-2</v>
      </c>
      <c r="BW758">
        <f t="shared" si="304"/>
        <v>3.373966195670358E-5</v>
      </c>
      <c r="BX758" t="e">
        <f t="shared" si="305"/>
        <v>#DIV/0!</v>
      </c>
      <c r="BY758">
        <f t="shared" si="306"/>
        <v>-20.072867328783015</v>
      </c>
      <c r="CA758">
        <f t="shared" si="307"/>
        <v>8.0873590092592782E-4</v>
      </c>
      <c r="CB758">
        <f t="shared" si="308"/>
        <v>0.8935697275504324</v>
      </c>
      <c r="CD758" s="4">
        <v>12.6</v>
      </c>
    </row>
    <row r="759" spans="1:82" x14ac:dyDescent="0.3">
      <c r="A759" t="s">
        <v>1748</v>
      </c>
      <c r="B759" t="s">
        <v>1749</v>
      </c>
      <c r="C759" t="s">
        <v>1750</v>
      </c>
      <c r="D759" t="s">
        <v>44</v>
      </c>
      <c r="E759">
        <v>1275032</v>
      </c>
      <c r="F759">
        <v>7320</v>
      </c>
      <c r="G759">
        <v>892050</v>
      </c>
      <c r="H759">
        <v>115952</v>
      </c>
      <c r="I759">
        <v>544607</v>
      </c>
      <c r="J759">
        <v>3280819</v>
      </c>
      <c r="K759">
        <v>740846</v>
      </c>
      <c r="L759">
        <v>594663</v>
      </c>
      <c r="M759">
        <v>476935</v>
      </c>
      <c r="N759">
        <v>528477</v>
      </c>
      <c r="O759">
        <v>42075</v>
      </c>
      <c r="P759">
        <v>77626</v>
      </c>
      <c r="R759">
        <v>2101197</v>
      </c>
      <c r="S759">
        <v>97839</v>
      </c>
      <c r="T759">
        <v>2101197</v>
      </c>
      <c r="U759">
        <v>2932192</v>
      </c>
      <c r="W759">
        <v>4295199</v>
      </c>
      <c r="AA759">
        <v>184840</v>
      </c>
      <c r="AB759">
        <v>2689921</v>
      </c>
      <c r="AC759">
        <v>1203792</v>
      </c>
      <c r="AD759">
        <v>1486129</v>
      </c>
      <c r="AE759">
        <v>674001</v>
      </c>
      <c r="AF759">
        <v>467284</v>
      </c>
      <c r="AH759">
        <v>585481</v>
      </c>
      <c r="AI759">
        <v>118197</v>
      </c>
      <c r="AJ759">
        <v>478885</v>
      </c>
      <c r="AK759">
        <v>556193</v>
      </c>
      <c r="AM759">
        <v>76972</v>
      </c>
      <c r="AO759">
        <f t="shared" si="309"/>
        <v>537933.56792790885</v>
      </c>
      <c r="AP759">
        <f t="shared" si="310"/>
        <v>746555</v>
      </c>
      <c r="AQ759">
        <f t="shared" si="311"/>
        <v>151204</v>
      </c>
      <c r="AS759">
        <f t="shared" si="286"/>
        <v>363573</v>
      </c>
      <c r="AT759">
        <f t="shared" si="287"/>
        <v>2191346</v>
      </c>
      <c r="AU759" s="3">
        <f t="shared" si="288"/>
        <v>12590000000</v>
      </c>
      <c r="AV759">
        <f t="shared" si="289"/>
        <v>1.4795751277677629</v>
      </c>
      <c r="AW759">
        <f t="shared" si="290"/>
        <v>1.8538257791420154</v>
      </c>
      <c r="AX759">
        <f t="shared" si="291"/>
        <v>0.10687303682030315</v>
      </c>
      <c r="AY759">
        <f t="shared" si="292"/>
        <v>0.75556414999159238</v>
      </c>
      <c r="AZ759">
        <f t="shared" si="293"/>
        <v>0.13390600249652868</v>
      </c>
      <c r="BB759">
        <f t="shared" si="294"/>
        <v>1.529797317182519</v>
      </c>
      <c r="BD759">
        <f t="shared" si="295"/>
        <v>4.939196521528368</v>
      </c>
      <c r="BF759">
        <f t="shared" si="296"/>
        <v>0.5971084451816151</v>
      </c>
      <c r="BG759">
        <f t="shared" si="297"/>
        <v>0.30422632624330193</v>
      </c>
      <c r="BI759">
        <f t="shared" si="298"/>
        <v>-1240677</v>
      </c>
      <c r="BL759">
        <f t="shared" si="299"/>
        <v>1.529797317182519</v>
      </c>
      <c r="BM759">
        <f>CD759/U759</f>
        <v>4.2937161004463555E-6</v>
      </c>
      <c r="BN759">
        <f>CD759/(U759-K759-J759)</f>
        <v>-1.1556045904763129E-5</v>
      </c>
      <c r="BP759">
        <f t="shared" si="300"/>
        <v>0.17371662587860387</v>
      </c>
      <c r="BR759">
        <f t="shared" si="301"/>
        <v>1.4795751277677629</v>
      </c>
      <c r="BT759">
        <f t="shared" si="302"/>
        <v>0.25056535117574086</v>
      </c>
      <c r="BU759">
        <f t="shared" si="303"/>
        <v>2.4565282215122473</v>
      </c>
      <c r="BW759">
        <f t="shared" si="304"/>
        <v>1.4648423432026279</v>
      </c>
      <c r="BX759">
        <f t="shared" si="305"/>
        <v>3.7013697900323818E-6</v>
      </c>
      <c r="BY759">
        <f t="shared" si="306"/>
        <v>0.27753845194079507</v>
      </c>
      <c r="CA759">
        <f t="shared" si="307"/>
        <v>0.21940784556376153</v>
      </c>
      <c r="CB759">
        <f t="shared" si="308"/>
        <v>1.5101830354017298</v>
      </c>
      <c r="CD759" s="4">
        <v>12.59</v>
      </c>
    </row>
    <row r="760" spans="1:82" x14ac:dyDescent="0.3">
      <c r="A760" t="s">
        <v>1751</v>
      </c>
      <c r="B760" t="s">
        <v>1752</v>
      </c>
      <c r="C760" t="s">
        <v>131</v>
      </c>
      <c r="D760" t="s">
        <v>110</v>
      </c>
      <c r="AO760" t="e">
        <f t="shared" si="309"/>
        <v>#DIV/0!</v>
      </c>
      <c r="AP760">
        <f t="shared" si="310"/>
        <v>0</v>
      </c>
      <c r="AQ760">
        <f t="shared" si="311"/>
        <v>0</v>
      </c>
      <c r="AS760">
        <f t="shared" si="286"/>
        <v>0</v>
      </c>
      <c r="AT760">
        <f t="shared" si="287"/>
        <v>0</v>
      </c>
      <c r="AU760" s="3">
        <f t="shared" si="288"/>
        <v>12580000000</v>
      </c>
      <c r="AV760" t="e">
        <f t="shared" si="289"/>
        <v>#DIV/0!</v>
      </c>
      <c r="AW760" t="e">
        <f t="shared" si="290"/>
        <v>#DIV/0!</v>
      </c>
      <c r="AX760" t="e">
        <f t="shared" si="291"/>
        <v>#DIV/0!</v>
      </c>
      <c r="AY760" t="e">
        <f t="shared" si="292"/>
        <v>#DIV/0!</v>
      </c>
      <c r="AZ760" t="e">
        <f t="shared" si="293"/>
        <v>#DIV/0!</v>
      </c>
      <c r="BB760" t="e">
        <f t="shared" si="294"/>
        <v>#DIV/0!</v>
      </c>
      <c r="BD760" t="e">
        <f t="shared" si="295"/>
        <v>#DIV/0!</v>
      </c>
      <c r="BF760" t="e">
        <f t="shared" si="296"/>
        <v>#DIV/0!</v>
      </c>
      <c r="BG760" t="e">
        <f t="shared" si="297"/>
        <v>#DIV/0!</v>
      </c>
      <c r="BI760">
        <f t="shared" si="298"/>
        <v>0</v>
      </c>
      <c r="BL760" t="e">
        <f t="shared" si="299"/>
        <v>#DIV/0!</v>
      </c>
      <c r="BM760" t="e">
        <f>CD760/U760</f>
        <v>#DIV/0!</v>
      </c>
      <c r="BN760" t="e">
        <f>CD760/(U760-K760-J760)</f>
        <v>#DIV/0!</v>
      </c>
      <c r="BP760" t="e">
        <f t="shared" si="300"/>
        <v>#DIV/0!</v>
      </c>
      <c r="BR760" t="e">
        <f t="shared" si="301"/>
        <v>#DIV/0!</v>
      </c>
      <c r="BT760" t="e">
        <f t="shared" si="302"/>
        <v>#DIV/0!</v>
      </c>
      <c r="BU760" t="e">
        <f t="shared" si="303"/>
        <v>#DIV/0!</v>
      </c>
      <c r="BW760" t="e">
        <f t="shared" si="304"/>
        <v>#DIV/0!</v>
      </c>
      <c r="BX760" t="e">
        <f t="shared" si="305"/>
        <v>#DIV/0!</v>
      </c>
      <c r="BY760" t="e">
        <f t="shared" si="306"/>
        <v>#DIV/0!</v>
      </c>
      <c r="CA760" t="e">
        <f t="shared" si="307"/>
        <v>#DIV/0!</v>
      </c>
      <c r="CB760" t="e">
        <f t="shared" si="308"/>
        <v>#DIV/0!</v>
      </c>
      <c r="CD760" s="4">
        <v>12.58</v>
      </c>
    </row>
    <row r="761" spans="1:82" x14ac:dyDescent="0.3">
      <c r="A761" t="s">
        <v>1753</v>
      </c>
      <c r="B761" t="s">
        <v>1754</v>
      </c>
      <c r="C761" t="s">
        <v>164</v>
      </c>
      <c r="D761" t="s">
        <v>44</v>
      </c>
      <c r="E761">
        <v>425268</v>
      </c>
      <c r="F761">
        <v>4302475</v>
      </c>
      <c r="G761">
        <v>6586549</v>
      </c>
      <c r="H761">
        <v>49461</v>
      </c>
      <c r="I761">
        <v>14776</v>
      </c>
      <c r="J761">
        <v>50</v>
      </c>
      <c r="L761">
        <v>43000</v>
      </c>
      <c r="N761">
        <v>778474</v>
      </c>
      <c r="O761">
        <v>3249628</v>
      </c>
      <c r="P761">
        <v>5538529</v>
      </c>
      <c r="R761">
        <v>149.4</v>
      </c>
      <c r="S761">
        <v>21586</v>
      </c>
      <c r="T761">
        <v>149.4</v>
      </c>
      <c r="U761">
        <v>6586549</v>
      </c>
      <c r="V761">
        <v>5341</v>
      </c>
      <c r="W761">
        <v>1036582</v>
      </c>
      <c r="X761">
        <v>365</v>
      </c>
      <c r="Y761">
        <v>14</v>
      </c>
      <c r="AB761">
        <v>2207103</v>
      </c>
      <c r="AE761">
        <v>532040</v>
      </c>
      <c r="AF761">
        <v>362939</v>
      </c>
      <c r="AH761">
        <v>367470</v>
      </c>
      <c r="AI761">
        <v>4531</v>
      </c>
      <c r="AJ761">
        <v>360413</v>
      </c>
      <c r="AL761">
        <v>125284</v>
      </c>
      <c r="AM761">
        <v>462967</v>
      </c>
      <c r="AO761">
        <f t="shared" si="309"/>
        <v>525479.80939940677</v>
      </c>
      <c r="AP761">
        <f t="shared" si="310"/>
        <v>-353206</v>
      </c>
      <c r="AQ761">
        <f t="shared" si="311"/>
        <v>6586549</v>
      </c>
      <c r="AS761">
        <f t="shared" si="286"/>
        <v>5808075</v>
      </c>
      <c r="AT761">
        <f t="shared" si="287"/>
        <v>6586549</v>
      </c>
      <c r="AU761" s="3">
        <f t="shared" si="288"/>
        <v>12580000000</v>
      </c>
      <c r="AV761">
        <f t="shared" si="289"/>
        <v>9.047400548364247E-2</v>
      </c>
      <c r="AW761">
        <f t="shared" si="290"/>
        <v>9.1603500299152471E-2</v>
      </c>
      <c r="AX761">
        <f t="shared" si="291"/>
        <v>7.9778938929313467E-2</v>
      </c>
      <c r="AY761">
        <f t="shared" si="292"/>
        <v>8.0776746669614083E-2</v>
      </c>
      <c r="AZ761">
        <f t="shared" si="293"/>
        <v>8.0774914485229804E-2</v>
      </c>
      <c r="BB761">
        <f t="shared" si="294"/>
        <v>0</v>
      </c>
      <c r="BD761">
        <f t="shared" si="295"/>
        <v>149.37080400649702</v>
      </c>
      <c r="BF761">
        <f t="shared" si="296"/>
        <v>0.37999616543740972</v>
      </c>
      <c r="BG761">
        <f t="shared" si="297"/>
        <v>1</v>
      </c>
      <c r="BI761">
        <f t="shared" si="298"/>
        <v>-415</v>
      </c>
      <c r="BL761">
        <f t="shared" si="299"/>
        <v>0</v>
      </c>
      <c r="BM761">
        <f>CD761/U761</f>
        <v>1.9099531484545245E-6</v>
      </c>
      <c r="BN761">
        <f>CD761/(U761-K761-J761)</f>
        <v>1.9099676474558032E-6</v>
      </c>
      <c r="BP761">
        <f t="shared" si="300"/>
        <v>0.16444135140045571</v>
      </c>
      <c r="BR761">
        <f t="shared" si="301"/>
        <v>9.0474005483642483E-2</v>
      </c>
      <c r="BT761">
        <f t="shared" si="302"/>
        <v>0.24105807477041172</v>
      </c>
      <c r="BU761">
        <f t="shared" si="303"/>
        <v>0.99994458403027142</v>
      </c>
      <c r="BW761">
        <f t="shared" si="304"/>
        <v>0.15737862118690682</v>
      </c>
      <c r="BX761">
        <f t="shared" si="305"/>
        <v>1.6802272038623415E-6</v>
      </c>
      <c r="BY761">
        <f t="shared" si="306"/>
        <v>-0.16003125079158495</v>
      </c>
      <c r="CA761">
        <f t="shared" si="307"/>
        <v>6.3535840631800164E-2</v>
      </c>
      <c r="CB761">
        <f t="shared" si="308"/>
        <v>0.54628414051079421</v>
      </c>
      <c r="CD761" s="4">
        <v>12.58</v>
      </c>
    </row>
    <row r="762" spans="1:82" x14ac:dyDescent="0.3">
      <c r="A762" t="s">
        <v>1755</v>
      </c>
      <c r="B762" t="s">
        <v>1756</v>
      </c>
      <c r="C762" t="s">
        <v>241</v>
      </c>
      <c r="D762" t="s">
        <v>44</v>
      </c>
      <c r="E762">
        <v>1040</v>
      </c>
      <c r="G762">
        <v>6106</v>
      </c>
      <c r="H762">
        <v>328</v>
      </c>
      <c r="I762">
        <v>4322</v>
      </c>
      <c r="J762">
        <v>2009</v>
      </c>
      <c r="K762">
        <v>65</v>
      </c>
      <c r="L762">
        <v>14</v>
      </c>
      <c r="M762">
        <v>80</v>
      </c>
      <c r="N762">
        <v>455</v>
      </c>
      <c r="P762">
        <v>4719</v>
      </c>
      <c r="Q762">
        <v>580</v>
      </c>
      <c r="R762">
        <v>2504</v>
      </c>
      <c r="S762">
        <v>69</v>
      </c>
      <c r="T762">
        <v>580</v>
      </c>
      <c r="U762">
        <v>104</v>
      </c>
      <c r="W762">
        <v>326</v>
      </c>
      <c r="Y762">
        <v>2009</v>
      </c>
      <c r="Z762">
        <v>580</v>
      </c>
      <c r="AA762">
        <v>12</v>
      </c>
      <c r="AB762">
        <v>76</v>
      </c>
      <c r="AC762">
        <v>580</v>
      </c>
      <c r="AD762">
        <v>-504</v>
      </c>
      <c r="AE762">
        <v>226</v>
      </c>
      <c r="AF762">
        <v>1013</v>
      </c>
      <c r="AG762">
        <v>2009</v>
      </c>
      <c r="AH762">
        <v>1111</v>
      </c>
      <c r="AI762">
        <v>98</v>
      </c>
      <c r="AJ762">
        <v>1024</v>
      </c>
      <c r="AK762">
        <v>256</v>
      </c>
      <c r="AL762">
        <v>2009</v>
      </c>
      <c r="AM762">
        <v>2009</v>
      </c>
      <c r="AN762">
        <v>-1753</v>
      </c>
      <c r="AO762">
        <f t="shared" si="309"/>
        <v>206.06480648064806</v>
      </c>
      <c r="AP762">
        <f t="shared" si="310"/>
        <v>585</v>
      </c>
      <c r="AQ762">
        <f t="shared" si="311"/>
        <v>6041</v>
      </c>
      <c r="AS762">
        <f t="shared" si="286"/>
        <v>5651</v>
      </c>
      <c r="AT762">
        <f t="shared" si="287"/>
        <v>39</v>
      </c>
      <c r="AU762" s="3">
        <f t="shared" si="288"/>
        <v>12570000000</v>
      </c>
      <c r="AV762">
        <f t="shared" si="289"/>
        <v>3.646519314823006E-2</v>
      </c>
      <c r="AW762">
        <f t="shared" si="290"/>
        <v>3.9992921606795261E-2</v>
      </c>
      <c r="AX762">
        <f t="shared" si="291"/>
        <v>0.30126433696001176</v>
      </c>
      <c r="AY762">
        <f t="shared" si="292"/>
        <v>3.7012774320340648E-2</v>
      </c>
      <c r="AZ762">
        <f t="shared" si="293"/>
        <v>0.33040935672514621</v>
      </c>
      <c r="BB762">
        <f t="shared" si="294"/>
        <v>4.5301716510352148E-2</v>
      </c>
      <c r="BD762">
        <f t="shared" si="295"/>
        <v>1.7584451642757983E-2</v>
      </c>
      <c r="BF762">
        <f t="shared" si="296"/>
        <v>2.7808269301134284E-2</v>
      </c>
      <c r="BG762">
        <f t="shared" si="297"/>
        <v>58.71153846153846</v>
      </c>
      <c r="BI762">
        <f t="shared" si="298"/>
        <v>-8011</v>
      </c>
      <c r="BL762">
        <f t="shared" si="299"/>
        <v>4.5301716510352148E-2</v>
      </c>
      <c r="BM762">
        <f>CD762/U762</f>
        <v>0.12086538461538462</v>
      </c>
      <c r="BN762">
        <f>CD762/(U762-K762-J762)</f>
        <v>-6.3807106598984774E-3</v>
      </c>
      <c r="BP762">
        <f t="shared" si="300"/>
        <v>13.328947368421053</v>
      </c>
      <c r="BR762">
        <f t="shared" si="301"/>
        <v>3.646519314823006E-2</v>
      </c>
      <c r="BT762">
        <f t="shared" si="302"/>
        <v>2.9736842105263159</v>
      </c>
      <c r="BU762">
        <f t="shared" si="303"/>
        <v>6.3871601703242714E-3</v>
      </c>
      <c r="BW762">
        <f t="shared" si="304"/>
        <v>3.1346153846153846</v>
      </c>
      <c r="BX762">
        <f t="shared" si="305"/>
        <v>2.7944414913812742E-3</v>
      </c>
      <c r="BY762">
        <f t="shared" si="306"/>
        <v>7.7251301330248694</v>
      </c>
      <c r="CA762">
        <f t="shared" si="307"/>
        <v>0.72087912087912087</v>
      </c>
      <c r="CB762">
        <f t="shared" si="308"/>
        <v>2.1098901098901099</v>
      </c>
      <c r="CD762" s="4">
        <v>12.57</v>
      </c>
    </row>
    <row r="763" spans="1:82" x14ac:dyDescent="0.3">
      <c r="A763" t="s">
        <v>1757</v>
      </c>
      <c r="B763" t="s">
        <v>1758</v>
      </c>
      <c r="C763" t="s">
        <v>119</v>
      </c>
      <c r="D763" t="s">
        <v>44</v>
      </c>
      <c r="E763">
        <v>4274</v>
      </c>
      <c r="F763">
        <v>4274</v>
      </c>
      <c r="G763">
        <v>113057</v>
      </c>
      <c r="H763">
        <v>618</v>
      </c>
      <c r="I763">
        <v>4274</v>
      </c>
      <c r="J763">
        <v>4274</v>
      </c>
      <c r="K763">
        <v>54</v>
      </c>
      <c r="L763">
        <v>4274</v>
      </c>
      <c r="M763">
        <v>4274</v>
      </c>
      <c r="N763">
        <v>4274</v>
      </c>
      <c r="O763">
        <v>4274</v>
      </c>
      <c r="P763">
        <v>4274</v>
      </c>
      <c r="Q763">
        <v>4274</v>
      </c>
      <c r="R763">
        <v>4274</v>
      </c>
      <c r="S763">
        <v>4274</v>
      </c>
      <c r="T763">
        <v>4274</v>
      </c>
      <c r="U763">
        <v>4274</v>
      </c>
      <c r="V763">
        <v>210390034</v>
      </c>
      <c r="W763">
        <v>270</v>
      </c>
      <c r="X763">
        <v>2324</v>
      </c>
      <c r="Y763">
        <v>4274</v>
      </c>
      <c r="Z763">
        <v>4274</v>
      </c>
      <c r="AA763">
        <v>3924</v>
      </c>
      <c r="AB763">
        <v>8181</v>
      </c>
      <c r="AC763">
        <v>4274</v>
      </c>
      <c r="AD763">
        <v>3907</v>
      </c>
      <c r="AE763">
        <v>669</v>
      </c>
      <c r="AF763">
        <v>295</v>
      </c>
      <c r="AG763">
        <v>4274</v>
      </c>
      <c r="AH763">
        <v>836</v>
      </c>
      <c r="AI763">
        <v>135</v>
      </c>
      <c r="AJ763">
        <v>4274</v>
      </c>
      <c r="AK763">
        <v>4528</v>
      </c>
      <c r="AL763">
        <v>4274</v>
      </c>
      <c r="AM763">
        <v>4274</v>
      </c>
      <c r="AN763">
        <v>254</v>
      </c>
      <c r="AO763">
        <f t="shared" si="309"/>
        <v>560.96770334928226</v>
      </c>
      <c r="AP763">
        <f t="shared" si="310"/>
        <v>0</v>
      </c>
      <c r="AQ763">
        <f t="shared" si="311"/>
        <v>113003</v>
      </c>
      <c r="AS763">
        <f t="shared" si="286"/>
        <v>108783</v>
      </c>
      <c r="AT763">
        <f t="shared" si="287"/>
        <v>4220</v>
      </c>
      <c r="AU763" s="3">
        <f t="shared" si="288"/>
        <v>12560000000</v>
      </c>
      <c r="AV763">
        <f t="shared" si="289"/>
        <v>5.1567588993618697E-3</v>
      </c>
      <c r="AW763">
        <f t="shared" si="290"/>
        <v>6.1498579741319876E-3</v>
      </c>
      <c r="AX763">
        <f t="shared" si="291"/>
        <v>6.5625608721254364E-2</v>
      </c>
      <c r="AY763">
        <f t="shared" si="292"/>
        <v>5.9173691146943578E-3</v>
      </c>
      <c r="AZ763">
        <f t="shared" si="293"/>
        <v>7.8263921385119326E-2</v>
      </c>
      <c r="BB763">
        <f t="shared" si="294"/>
        <v>4.1624150832391092E-2</v>
      </c>
      <c r="BD763">
        <f t="shared" si="295"/>
        <v>1.9141319606925598</v>
      </c>
      <c r="BF763">
        <f t="shared" si="296"/>
        <v>0.95706598034627988</v>
      </c>
      <c r="BG763">
        <f t="shared" si="297"/>
        <v>26.452269536733738</v>
      </c>
      <c r="BI763">
        <f t="shared" si="298"/>
        <v>-115381</v>
      </c>
      <c r="BL763">
        <f t="shared" si="299"/>
        <v>4.1624150832391092E-2</v>
      </c>
      <c r="BM763">
        <f>CD763/U763</f>
        <v>2.9386991109031355E-3</v>
      </c>
      <c r="BN763">
        <f>CD763/(U763-K763-J763)</f>
        <v>-0.2325925925925926</v>
      </c>
      <c r="BP763">
        <f t="shared" si="300"/>
        <v>3.6059161471702725E-2</v>
      </c>
      <c r="BR763">
        <f t="shared" si="301"/>
        <v>5.1567588993618688E-3</v>
      </c>
      <c r="BT763">
        <f t="shared" si="302"/>
        <v>8.1774844151081771E-2</v>
      </c>
      <c r="BU763">
        <f t="shared" si="303"/>
        <v>1.6770301706218987E-2</v>
      </c>
      <c r="BW763">
        <f t="shared" si="304"/>
        <v>6.3172671970051469E-2</v>
      </c>
      <c r="BX763">
        <f t="shared" si="305"/>
        <v>4.9015331170736739E-4</v>
      </c>
      <c r="BY763">
        <f t="shared" si="306"/>
        <v>0</v>
      </c>
      <c r="CA763">
        <f t="shared" si="307"/>
        <v>0.14459522695367338</v>
      </c>
      <c r="CB763">
        <f t="shared" si="308"/>
        <v>0</v>
      </c>
      <c r="CD763" s="4">
        <v>12.56</v>
      </c>
    </row>
    <row r="764" spans="1:82" x14ac:dyDescent="0.3">
      <c r="A764" t="s">
        <v>1759</v>
      </c>
      <c r="B764" t="s">
        <v>1760</v>
      </c>
      <c r="C764" t="s">
        <v>1761</v>
      </c>
      <c r="D764" t="s">
        <v>44</v>
      </c>
      <c r="E764">
        <v>6559</v>
      </c>
      <c r="G764">
        <v>26755.7</v>
      </c>
      <c r="H764">
        <v>293.60000000000002</v>
      </c>
      <c r="I764">
        <v>9811</v>
      </c>
      <c r="J764">
        <v>1201</v>
      </c>
      <c r="K764">
        <v>2318</v>
      </c>
      <c r="L764">
        <v>834.8</v>
      </c>
      <c r="M764">
        <v>4989</v>
      </c>
      <c r="N764">
        <v>7251</v>
      </c>
      <c r="O764">
        <v>952.9</v>
      </c>
      <c r="P764">
        <v>26755.7</v>
      </c>
      <c r="R764">
        <v>7452.4</v>
      </c>
      <c r="S764">
        <v>4092.7</v>
      </c>
      <c r="T764">
        <v>7820.1</v>
      </c>
      <c r="U764">
        <v>3385.9</v>
      </c>
      <c r="V764">
        <v>386.7</v>
      </c>
      <c r="W764">
        <v>1487.9</v>
      </c>
      <c r="Y764">
        <v>164.8</v>
      </c>
      <c r="AA764">
        <v>94.7</v>
      </c>
      <c r="AC764">
        <v>58135.3</v>
      </c>
      <c r="AD764">
        <v>22255.599999999999</v>
      </c>
      <c r="AE764">
        <v>1546.1</v>
      </c>
      <c r="AF764">
        <v>958.6</v>
      </c>
      <c r="AH764">
        <v>1129.7</v>
      </c>
      <c r="AI764">
        <v>171.1</v>
      </c>
      <c r="AJ764">
        <v>965.3</v>
      </c>
      <c r="AK764">
        <v>2680.6</v>
      </c>
      <c r="AM764">
        <v>1817.9</v>
      </c>
      <c r="AO764">
        <f t="shared" si="309"/>
        <v>1311.9336638045497</v>
      </c>
      <c r="AP764">
        <f t="shared" si="310"/>
        <v>-692</v>
      </c>
      <c r="AQ764">
        <f t="shared" si="311"/>
        <v>24437.7</v>
      </c>
      <c r="AS764">
        <f t="shared" si="286"/>
        <v>19504.7</v>
      </c>
      <c r="AT764">
        <f t="shared" si="287"/>
        <v>1067.9000000000001</v>
      </c>
      <c r="AU764" s="3">
        <f t="shared" si="288"/>
        <v>12400000000</v>
      </c>
      <c r="AV764">
        <f t="shared" si="289"/>
        <v>6.7262437453770099E-2</v>
      </c>
      <c r="AW764">
        <f t="shared" si="290"/>
        <v>7.9268073848867193E-2</v>
      </c>
      <c r="AX764">
        <f t="shared" si="291"/>
        <v>0.11707421593829642</v>
      </c>
      <c r="AY764">
        <f t="shared" si="292"/>
        <v>5.778581760148304E-2</v>
      </c>
      <c r="AZ764">
        <f t="shared" si="293"/>
        <v>0.13797072996608958</v>
      </c>
      <c r="BB764">
        <f t="shared" si="294"/>
        <v>0.13743354165918983</v>
      </c>
      <c r="BD764">
        <f t="shared" si="295"/>
        <v>0</v>
      </c>
      <c r="BF764">
        <f t="shared" si="296"/>
        <v>0</v>
      </c>
      <c r="BG764">
        <f t="shared" si="297"/>
        <v>7.9020939779674535</v>
      </c>
      <c r="BI764">
        <f t="shared" si="298"/>
        <v>-24570.799999999999</v>
      </c>
      <c r="BL764">
        <f t="shared" si="299"/>
        <v>0.13743354165918983</v>
      </c>
      <c r="BM764">
        <f>CD764/U764</f>
        <v>3.6622463746714315E-3</v>
      </c>
      <c r="BN764">
        <f>CD764/(U764-K764-J764)</f>
        <v>-9.3163035311795706E-2</v>
      </c>
      <c r="BP764" t="e">
        <f t="shared" si="300"/>
        <v>#DIV/0!</v>
      </c>
      <c r="BR764" t="e">
        <f t="shared" si="301"/>
        <v>#DIV/0!</v>
      </c>
      <c r="BT764" t="e">
        <f t="shared" si="302"/>
        <v>#DIV/0!</v>
      </c>
      <c r="BU764">
        <f t="shared" si="303"/>
        <v>3.9912990502958254E-2</v>
      </c>
      <c r="BW764">
        <f t="shared" si="304"/>
        <v>0.43944003071561477</v>
      </c>
      <c r="BX764">
        <f t="shared" si="305"/>
        <v>2.6811269123422566E-4</v>
      </c>
      <c r="BY764" t="e">
        <f t="shared" si="306"/>
        <v>#DIV/0!</v>
      </c>
      <c r="CA764">
        <f t="shared" si="307"/>
        <v>4.0490966763205079E-2</v>
      </c>
      <c r="CB764">
        <f t="shared" si="308"/>
        <v>0.2165218590539236</v>
      </c>
      <c r="CD764" s="4">
        <v>12.4</v>
      </c>
    </row>
    <row r="765" spans="1:82" x14ac:dyDescent="0.3">
      <c r="A765" t="s">
        <v>1762</v>
      </c>
      <c r="B765" t="s">
        <v>1763</v>
      </c>
      <c r="C765" t="s">
        <v>104</v>
      </c>
      <c r="D765" t="s">
        <v>44</v>
      </c>
      <c r="E765">
        <v>3378</v>
      </c>
      <c r="G765">
        <v>14075</v>
      </c>
      <c r="H765">
        <v>361</v>
      </c>
      <c r="I765">
        <v>4164</v>
      </c>
      <c r="J765">
        <v>2843</v>
      </c>
      <c r="K765">
        <v>69</v>
      </c>
      <c r="L765">
        <v>330</v>
      </c>
      <c r="M765">
        <v>66</v>
      </c>
      <c r="N765">
        <v>2297</v>
      </c>
      <c r="O765">
        <v>375</v>
      </c>
      <c r="P765">
        <v>8955</v>
      </c>
      <c r="R765">
        <v>867</v>
      </c>
      <c r="S765">
        <v>1430</v>
      </c>
      <c r="T765">
        <v>5154</v>
      </c>
      <c r="U765">
        <v>5120</v>
      </c>
      <c r="V765">
        <v>3685</v>
      </c>
      <c r="W765">
        <v>5224</v>
      </c>
      <c r="AB765">
        <v>10975</v>
      </c>
      <c r="AC765">
        <v>-21</v>
      </c>
      <c r="AD765">
        <v>3254</v>
      </c>
      <c r="AE765">
        <v>1128</v>
      </c>
      <c r="AF765">
        <v>647</v>
      </c>
      <c r="AH765">
        <v>916</v>
      </c>
      <c r="AI765">
        <v>275</v>
      </c>
      <c r="AJ765">
        <v>454</v>
      </c>
      <c r="AK765">
        <v>1892</v>
      </c>
      <c r="AM765">
        <v>90</v>
      </c>
      <c r="AO765">
        <f t="shared" si="309"/>
        <v>789.35371179039305</v>
      </c>
      <c r="AP765">
        <f t="shared" si="310"/>
        <v>1081</v>
      </c>
      <c r="AQ765">
        <f t="shared" si="311"/>
        <v>14006</v>
      </c>
      <c r="AS765">
        <f t="shared" si="286"/>
        <v>11778</v>
      </c>
      <c r="AT765">
        <f t="shared" si="287"/>
        <v>5051</v>
      </c>
      <c r="AU765" s="3">
        <f t="shared" si="288"/>
        <v>12380000000</v>
      </c>
      <c r="AV765">
        <f t="shared" si="289"/>
        <v>6.7019333655153085E-2</v>
      </c>
      <c r="AW765">
        <f t="shared" si="290"/>
        <v>9.5771777890983192E-2</v>
      </c>
      <c r="AX765">
        <f t="shared" si="291"/>
        <v>7.6830223067003406E-2</v>
      </c>
      <c r="AY765">
        <f t="shared" si="292"/>
        <v>8.0142095914742445E-2</v>
      </c>
      <c r="AZ765">
        <f t="shared" si="293"/>
        <v>0.10979170722211408</v>
      </c>
      <c r="BB765">
        <f t="shared" si="294"/>
        <v>0.16063847851927321</v>
      </c>
      <c r="BD765">
        <f t="shared" si="295"/>
        <v>2.6356868395773296</v>
      </c>
      <c r="BF765">
        <f t="shared" si="296"/>
        <v>2.9742547425474255</v>
      </c>
      <c r="BG765">
        <f t="shared" si="297"/>
        <v>2.7490234375</v>
      </c>
      <c r="BI765">
        <f t="shared" si="298"/>
        <v>-11798</v>
      </c>
      <c r="BL765">
        <f t="shared" si="299"/>
        <v>0.16063847851927321</v>
      </c>
      <c r="BM765">
        <f>CD765/U765</f>
        <v>2.41796875E-3</v>
      </c>
      <c r="BN765">
        <f>CD765/(U765-K765-J765)</f>
        <v>5.6068840579710146E-3</v>
      </c>
      <c r="BP765">
        <f t="shared" si="300"/>
        <v>5.8952164009111616E-2</v>
      </c>
      <c r="BR765">
        <f t="shared" si="301"/>
        <v>6.7019333655153085E-2</v>
      </c>
      <c r="BT765">
        <f t="shared" si="302"/>
        <v>0.10277904328018224</v>
      </c>
      <c r="BU765">
        <f t="shared" si="303"/>
        <v>0.35886323268206038</v>
      </c>
      <c r="BW765">
        <f t="shared" si="304"/>
        <v>1.0203125</v>
      </c>
      <c r="BX765">
        <f t="shared" si="305"/>
        <v>2.4714717604240191E-3</v>
      </c>
      <c r="BY765">
        <f t="shared" si="306"/>
        <v>9.8627961796261945E-2</v>
      </c>
      <c r="CA765">
        <f t="shared" si="307"/>
        <v>0.15716151501959078</v>
      </c>
      <c r="CB765">
        <f t="shared" si="308"/>
        <v>1.4418807139747496</v>
      </c>
      <c r="CD765" s="4">
        <v>12.38</v>
      </c>
    </row>
    <row r="766" spans="1:82" x14ac:dyDescent="0.3">
      <c r="A766" t="s">
        <v>1764</v>
      </c>
      <c r="B766" t="s">
        <v>1765</v>
      </c>
      <c r="C766" t="s">
        <v>609</v>
      </c>
      <c r="D766" t="s">
        <v>110</v>
      </c>
      <c r="E766">
        <v>2928</v>
      </c>
      <c r="F766">
        <v>2844</v>
      </c>
      <c r="G766">
        <v>5772</v>
      </c>
      <c r="H766">
        <v>7</v>
      </c>
      <c r="I766">
        <v>1227</v>
      </c>
      <c r="J766">
        <v>13</v>
      </c>
      <c r="K766">
        <v>14</v>
      </c>
      <c r="L766">
        <v>9</v>
      </c>
      <c r="M766">
        <v>10</v>
      </c>
      <c r="N766">
        <v>1527</v>
      </c>
      <c r="O766">
        <v>298</v>
      </c>
      <c r="P766">
        <v>1825</v>
      </c>
      <c r="Q766">
        <v>17</v>
      </c>
      <c r="R766">
        <v>3800</v>
      </c>
      <c r="S766">
        <v>16</v>
      </c>
      <c r="T766">
        <v>3817</v>
      </c>
      <c r="U766">
        <v>3947</v>
      </c>
      <c r="V766">
        <v>27</v>
      </c>
      <c r="W766">
        <v>3697</v>
      </c>
      <c r="Y766">
        <v>1227</v>
      </c>
      <c r="Z766">
        <v>1227</v>
      </c>
      <c r="AB766">
        <v>3810</v>
      </c>
      <c r="AC766">
        <v>1581</v>
      </c>
      <c r="AD766">
        <v>2</v>
      </c>
      <c r="AE766">
        <v>1227</v>
      </c>
      <c r="AF766">
        <v>671</v>
      </c>
      <c r="AG766">
        <v>320</v>
      </c>
      <c r="AH766">
        <v>900</v>
      </c>
      <c r="AI766">
        <v>229</v>
      </c>
      <c r="AJ766">
        <v>199</v>
      </c>
      <c r="AK766">
        <v>545</v>
      </c>
      <c r="AL766">
        <v>1227</v>
      </c>
      <c r="AM766">
        <v>200</v>
      </c>
      <c r="AN766">
        <v>-682</v>
      </c>
      <c r="AO766">
        <f t="shared" si="309"/>
        <v>914.79666666666662</v>
      </c>
      <c r="AP766">
        <f t="shared" si="310"/>
        <v>1401</v>
      </c>
      <c r="AQ766">
        <f t="shared" si="311"/>
        <v>5758</v>
      </c>
      <c r="AS766">
        <f t="shared" si="286"/>
        <v>4245</v>
      </c>
      <c r="AT766">
        <f t="shared" si="287"/>
        <v>3933</v>
      </c>
      <c r="AU766" s="3">
        <f t="shared" si="288"/>
        <v>12370000000</v>
      </c>
      <c r="AV766">
        <f t="shared" si="289"/>
        <v>0.21549980369061641</v>
      </c>
      <c r="AW766">
        <f t="shared" si="290"/>
        <v>0.28904593639575971</v>
      </c>
      <c r="AX766">
        <f t="shared" si="291"/>
        <v>0.11782543362527906</v>
      </c>
      <c r="AY766">
        <f t="shared" si="292"/>
        <v>0.21257796257796258</v>
      </c>
      <c r="AZ766">
        <f t="shared" si="293"/>
        <v>0.15803709428129831</v>
      </c>
      <c r="BB766">
        <f t="shared" si="294"/>
        <v>0.12838633686690223</v>
      </c>
      <c r="BD766">
        <f t="shared" si="295"/>
        <v>3.1051344743276283</v>
      </c>
      <c r="BF766">
        <f t="shared" si="296"/>
        <v>0.6108706108706109</v>
      </c>
      <c r="BG766">
        <f t="shared" si="297"/>
        <v>1.4623764884722574</v>
      </c>
      <c r="BI766">
        <f t="shared" si="298"/>
        <v>-1838</v>
      </c>
      <c r="BL766">
        <f t="shared" si="299"/>
        <v>0.12838633686690223</v>
      </c>
      <c r="BM766">
        <f>CD766/U766</f>
        <v>3.1340258424119583E-3</v>
      </c>
      <c r="BN766">
        <f>CD766/(U766-K766-J766)</f>
        <v>3.155612244897959E-3</v>
      </c>
      <c r="BP766">
        <f t="shared" si="300"/>
        <v>0.17611548556430445</v>
      </c>
      <c r="BR766">
        <f t="shared" si="301"/>
        <v>0.21549980369061641</v>
      </c>
      <c r="BT766">
        <f t="shared" si="302"/>
        <v>0.32204724409448821</v>
      </c>
      <c r="BU766">
        <f t="shared" si="303"/>
        <v>0.68139293139293144</v>
      </c>
      <c r="BW766">
        <f t="shared" si="304"/>
        <v>0.9366607550038003</v>
      </c>
      <c r="BX766">
        <f t="shared" si="305"/>
        <v>2.854725229036801E-3</v>
      </c>
      <c r="BY766">
        <f t="shared" si="306"/>
        <v>0.36821809356345192</v>
      </c>
      <c r="CA766">
        <f t="shared" si="307"/>
        <v>4.5841519318926003E-3</v>
      </c>
      <c r="CB766">
        <f t="shared" si="308"/>
        <v>1.9109364767518009</v>
      </c>
      <c r="CD766" s="4">
        <v>12.37</v>
      </c>
    </row>
    <row r="767" spans="1:82" x14ac:dyDescent="0.3">
      <c r="A767" t="s">
        <v>1766</v>
      </c>
      <c r="B767" t="s">
        <v>1767</v>
      </c>
      <c r="C767" t="s">
        <v>1768</v>
      </c>
      <c r="D767" t="s">
        <v>252</v>
      </c>
      <c r="AO767" t="e">
        <f t="shared" si="309"/>
        <v>#DIV/0!</v>
      </c>
      <c r="AP767">
        <f t="shared" si="310"/>
        <v>0</v>
      </c>
      <c r="AQ767">
        <f t="shared" si="311"/>
        <v>0</v>
      </c>
      <c r="AS767">
        <f t="shared" si="286"/>
        <v>0</v>
      </c>
      <c r="AT767">
        <f t="shared" si="287"/>
        <v>0</v>
      </c>
      <c r="AU767" s="3">
        <f t="shared" si="288"/>
        <v>12360000000</v>
      </c>
      <c r="AV767" t="e">
        <f t="shared" si="289"/>
        <v>#DIV/0!</v>
      </c>
      <c r="AW767" t="e">
        <f t="shared" si="290"/>
        <v>#DIV/0!</v>
      </c>
      <c r="AX767" t="e">
        <f t="shared" si="291"/>
        <v>#DIV/0!</v>
      </c>
      <c r="AY767" t="e">
        <f t="shared" si="292"/>
        <v>#DIV/0!</v>
      </c>
      <c r="AZ767" t="e">
        <f t="shared" si="293"/>
        <v>#DIV/0!</v>
      </c>
      <c r="BB767" t="e">
        <f t="shared" si="294"/>
        <v>#DIV/0!</v>
      </c>
      <c r="BD767" t="e">
        <f t="shared" si="295"/>
        <v>#DIV/0!</v>
      </c>
      <c r="BF767" t="e">
        <f t="shared" si="296"/>
        <v>#DIV/0!</v>
      </c>
      <c r="BG767" t="e">
        <f t="shared" si="297"/>
        <v>#DIV/0!</v>
      </c>
      <c r="BI767">
        <f t="shared" si="298"/>
        <v>0</v>
      </c>
      <c r="BL767" t="e">
        <f t="shared" si="299"/>
        <v>#DIV/0!</v>
      </c>
      <c r="BM767" t="e">
        <f>CD767/U767</f>
        <v>#DIV/0!</v>
      </c>
      <c r="BN767" t="e">
        <f>CD767/(U767-K767-J767)</f>
        <v>#DIV/0!</v>
      </c>
      <c r="BP767" t="e">
        <f t="shared" si="300"/>
        <v>#DIV/0!</v>
      </c>
      <c r="BR767" t="e">
        <f t="shared" si="301"/>
        <v>#DIV/0!</v>
      </c>
      <c r="BT767" t="e">
        <f t="shared" si="302"/>
        <v>#DIV/0!</v>
      </c>
      <c r="BU767" t="e">
        <f t="shared" si="303"/>
        <v>#DIV/0!</v>
      </c>
      <c r="BW767" t="e">
        <f t="shared" si="304"/>
        <v>#DIV/0!</v>
      </c>
      <c r="BX767" t="e">
        <f t="shared" si="305"/>
        <v>#DIV/0!</v>
      </c>
      <c r="BY767" t="e">
        <f t="shared" si="306"/>
        <v>#DIV/0!</v>
      </c>
      <c r="CA767" t="e">
        <f t="shared" si="307"/>
        <v>#DIV/0!</v>
      </c>
      <c r="CB767" t="e">
        <f t="shared" si="308"/>
        <v>#DIV/0!</v>
      </c>
      <c r="CD767" s="4">
        <v>12.36</v>
      </c>
    </row>
    <row r="768" spans="1:82" x14ac:dyDescent="0.3">
      <c r="A768" t="s">
        <v>1769</v>
      </c>
      <c r="B768" t="s">
        <v>1770</v>
      </c>
      <c r="C768" t="s">
        <v>148</v>
      </c>
      <c r="D768" t="s">
        <v>44</v>
      </c>
      <c r="G768">
        <v>5645652</v>
      </c>
      <c r="P768">
        <v>3821866</v>
      </c>
      <c r="U768">
        <v>1823786</v>
      </c>
      <c r="X768">
        <v>16</v>
      </c>
      <c r="Y768">
        <v>1962</v>
      </c>
      <c r="AA768">
        <v>2303</v>
      </c>
      <c r="AB768">
        <v>1526166</v>
      </c>
      <c r="AC768">
        <v>84771</v>
      </c>
      <c r="AD768">
        <v>1441395</v>
      </c>
      <c r="AE768">
        <v>721541</v>
      </c>
      <c r="AJ768">
        <v>381060</v>
      </c>
      <c r="AK768">
        <v>596721</v>
      </c>
      <c r="AM768">
        <v>203879</v>
      </c>
      <c r="AO768" t="e">
        <f t="shared" si="309"/>
        <v>#DIV/0!</v>
      </c>
      <c r="AP768">
        <f t="shared" si="310"/>
        <v>0</v>
      </c>
      <c r="AQ768">
        <f t="shared" si="311"/>
        <v>5645652</v>
      </c>
      <c r="AS768">
        <f t="shared" si="286"/>
        <v>5645652</v>
      </c>
      <c r="AT768">
        <f t="shared" si="287"/>
        <v>1823786</v>
      </c>
      <c r="AU768" s="3">
        <f t="shared" si="288"/>
        <v>12350000000</v>
      </c>
      <c r="AV768" t="e">
        <f t="shared" si="289"/>
        <v>#DIV/0!</v>
      </c>
      <c r="AW768">
        <f t="shared" si="290"/>
        <v>0.12780472476872468</v>
      </c>
      <c r="AX768" t="e">
        <f t="shared" si="291"/>
        <v>#DIV/0!</v>
      </c>
      <c r="AY768">
        <f t="shared" si="292"/>
        <v>0.12780472476872468</v>
      </c>
      <c r="AZ768">
        <f t="shared" si="293"/>
        <v>0.3956281054904468</v>
      </c>
      <c r="BB768">
        <f t="shared" si="294"/>
        <v>0.10569567518508048</v>
      </c>
      <c r="BD768" t="e">
        <f t="shared" si="295"/>
        <v>#DIV/0!</v>
      </c>
      <c r="BF768">
        <f t="shared" si="296"/>
        <v>0.83681199438969267</v>
      </c>
      <c r="BG768">
        <f t="shared" si="297"/>
        <v>3.0955671334246451</v>
      </c>
      <c r="BI768">
        <f t="shared" si="298"/>
        <v>-3821882</v>
      </c>
      <c r="BL768">
        <f t="shared" si="299"/>
        <v>0.10569567518508048</v>
      </c>
      <c r="BM768">
        <f>CD768/U768</f>
        <v>6.7716278115963161E-6</v>
      </c>
      <c r="BN768">
        <f>CD768/(U768-K768-J768)</f>
        <v>6.7716278115963161E-6</v>
      </c>
      <c r="BP768">
        <f t="shared" si="300"/>
        <v>0</v>
      </c>
      <c r="BR768" t="e">
        <f t="shared" si="301"/>
        <v>#DIV/0!</v>
      </c>
      <c r="BT768">
        <f t="shared" si="302"/>
        <v>0.47278015628706183</v>
      </c>
      <c r="BU768">
        <f t="shared" si="303"/>
        <v>0.32303974811058139</v>
      </c>
      <c r="BW768">
        <f t="shared" si="304"/>
        <v>0</v>
      </c>
      <c r="BX768" t="e">
        <f t="shared" si="305"/>
        <v>#DIV/0!</v>
      </c>
      <c r="BY768" t="e">
        <f t="shared" si="306"/>
        <v>#DIV/0!</v>
      </c>
      <c r="CA768" t="e">
        <f t="shared" si="307"/>
        <v>#DIV/0!</v>
      </c>
      <c r="CB768" t="e">
        <f t="shared" si="308"/>
        <v>#DIV/0!</v>
      </c>
      <c r="CD768" s="4">
        <v>12.35</v>
      </c>
    </row>
    <row r="769" spans="1:82" x14ac:dyDescent="0.3">
      <c r="A769" t="s">
        <v>1771</v>
      </c>
      <c r="B769" t="s">
        <v>1772</v>
      </c>
      <c r="C769" t="s">
        <v>119</v>
      </c>
      <c r="D769" t="s">
        <v>44</v>
      </c>
      <c r="E769">
        <v>2433796</v>
      </c>
      <c r="G769">
        <v>7377278</v>
      </c>
      <c r="H769">
        <v>687192</v>
      </c>
      <c r="I769">
        <v>2447941</v>
      </c>
      <c r="J769">
        <v>1477199</v>
      </c>
      <c r="K769">
        <v>120316</v>
      </c>
      <c r="L769">
        <v>162215</v>
      </c>
      <c r="N769">
        <v>1102666</v>
      </c>
      <c r="O769">
        <v>162552</v>
      </c>
      <c r="P769">
        <v>241533</v>
      </c>
      <c r="Q769">
        <v>15102</v>
      </c>
      <c r="R769">
        <v>15102</v>
      </c>
      <c r="S769">
        <v>487286</v>
      </c>
      <c r="T769">
        <v>30204</v>
      </c>
      <c r="U769">
        <v>85</v>
      </c>
      <c r="W769">
        <v>2364877</v>
      </c>
      <c r="AA769">
        <v>85</v>
      </c>
      <c r="AB769">
        <v>3370231</v>
      </c>
      <c r="AC769">
        <v>3366022</v>
      </c>
      <c r="AD769">
        <v>4209</v>
      </c>
      <c r="AE769">
        <v>670232</v>
      </c>
      <c r="AF769">
        <v>402299</v>
      </c>
      <c r="AH769">
        <v>533443</v>
      </c>
      <c r="AI769">
        <v>131144</v>
      </c>
      <c r="AK769">
        <v>777771</v>
      </c>
      <c r="AM769">
        <v>400922</v>
      </c>
      <c r="AN769">
        <v>357882</v>
      </c>
      <c r="AO769">
        <f t="shared" si="309"/>
        <v>505459.18377033726</v>
      </c>
      <c r="AP769">
        <f t="shared" si="310"/>
        <v>1331130</v>
      </c>
      <c r="AQ769">
        <f t="shared" si="311"/>
        <v>7256962</v>
      </c>
      <c r="AS769">
        <f t="shared" si="286"/>
        <v>6274612</v>
      </c>
      <c r="AT769">
        <f t="shared" si="287"/>
        <v>-120231</v>
      </c>
      <c r="AU769" s="3">
        <f t="shared" si="288"/>
        <v>12340000000</v>
      </c>
      <c r="AV769">
        <f t="shared" si="289"/>
        <v>8.0556245353551298E-2</v>
      </c>
      <c r="AW769">
        <f t="shared" si="290"/>
        <v>0.10681648522649688</v>
      </c>
      <c r="AX769">
        <f t="shared" si="291"/>
        <v>16.687879552654007</v>
      </c>
      <c r="AY769">
        <f t="shared" si="292"/>
        <v>9.0850853119538125E-2</v>
      </c>
      <c r="AZ769">
        <f t="shared" si="293"/>
        <v>22.127901218264057</v>
      </c>
      <c r="BB769">
        <f t="shared" si="294"/>
        <v>0.1239552342041229</v>
      </c>
      <c r="BD769">
        <f t="shared" si="295"/>
        <v>1.3767615314257982</v>
      </c>
      <c r="BF769">
        <f t="shared" si="296"/>
        <v>-3.1427669560238609</v>
      </c>
      <c r="BG769">
        <f t="shared" si="297"/>
        <v>86791.50588235294</v>
      </c>
      <c r="BI769">
        <f t="shared" si="298"/>
        <v>-8854392</v>
      </c>
      <c r="BL769">
        <f t="shared" si="299"/>
        <v>0.1239552342041229</v>
      </c>
      <c r="BM769">
        <f>CD769/U769</f>
        <v>0.1451764705882353</v>
      </c>
      <c r="BN769">
        <f>CD769/(U769-K769-J769)</f>
        <v>-7.724908133689739E-6</v>
      </c>
      <c r="BP769">
        <f t="shared" si="300"/>
        <v>0.11936837563953331</v>
      </c>
      <c r="BR769">
        <f t="shared" si="301"/>
        <v>8.0556245353551312E-2</v>
      </c>
      <c r="BT769">
        <f t="shared" si="302"/>
        <v>0.19886826748670935</v>
      </c>
      <c r="BU769">
        <f t="shared" si="303"/>
        <v>-1.6297474488557975E-2</v>
      </c>
      <c r="BW769">
        <f t="shared" si="304"/>
        <v>27822.082352941175</v>
      </c>
      <c r="BX769">
        <f t="shared" si="305"/>
        <v>7.0355679558850875E-6</v>
      </c>
      <c r="BY769">
        <f t="shared" si="306"/>
        <v>0.394967646785157</v>
      </c>
      <c r="CA769">
        <f t="shared" si="307"/>
        <v>0.62320956663214433</v>
      </c>
      <c r="CB769">
        <f t="shared" si="308"/>
        <v>2.2071923864524705</v>
      </c>
      <c r="CD769" s="4">
        <v>12.34</v>
      </c>
    </row>
    <row r="770" spans="1:82" x14ac:dyDescent="0.3">
      <c r="A770" t="s">
        <v>1773</v>
      </c>
      <c r="B770" t="s">
        <v>1774</v>
      </c>
      <c r="C770" t="s">
        <v>300</v>
      </c>
      <c r="D770" t="s">
        <v>44</v>
      </c>
      <c r="E770">
        <v>47</v>
      </c>
      <c r="F770">
        <v>22</v>
      </c>
      <c r="G770">
        <v>13848</v>
      </c>
      <c r="H770">
        <v>918</v>
      </c>
      <c r="I770">
        <v>4927</v>
      </c>
      <c r="J770">
        <v>56</v>
      </c>
      <c r="K770">
        <v>56</v>
      </c>
      <c r="L770">
        <v>55</v>
      </c>
      <c r="M770">
        <v>55</v>
      </c>
      <c r="N770">
        <v>68</v>
      </c>
      <c r="O770">
        <v>6647</v>
      </c>
      <c r="P770">
        <v>13848</v>
      </c>
      <c r="Q770">
        <v>66</v>
      </c>
      <c r="R770">
        <v>6171</v>
      </c>
      <c r="S770">
        <v>2425</v>
      </c>
      <c r="T770">
        <v>6171</v>
      </c>
      <c r="U770">
        <v>3228</v>
      </c>
      <c r="W770">
        <v>3624</v>
      </c>
      <c r="Y770">
        <v>1</v>
      </c>
      <c r="AA770">
        <v>1462</v>
      </c>
      <c r="AB770">
        <v>81</v>
      </c>
      <c r="AE770">
        <v>1419</v>
      </c>
      <c r="AF770">
        <v>560</v>
      </c>
      <c r="AI770">
        <v>78</v>
      </c>
      <c r="AJ770">
        <v>785</v>
      </c>
      <c r="AK770">
        <v>1192</v>
      </c>
      <c r="AL770">
        <v>403</v>
      </c>
      <c r="AM770">
        <v>448</v>
      </c>
      <c r="AN770">
        <v>789</v>
      </c>
      <c r="AO770" t="e">
        <f t="shared" si="309"/>
        <v>#DIV/0!</v>
      </c>
      <c r="AP770">
        <f t="shared" si="310"/>
        <v>-21</v>
      </c>
      <c r="AQ770">
        <f t="shared" si="311"/>
        <v>13792</v>
      </c>
      <c r="AS770">
        <f t="shared" si="286"/>
        <v>13780</v>
      </c>
      <c r="AT770">
        <f t="shared" si="287"/>
        <v>3172</v>
      </c>
      <c r="AU770" s="3">
        <f t="shared" si="288"/>
        <v>12300000000</v>
      </c>
      <c r="AV770" t="e">
        <f t="shared" si="289"/>
        <v>#DIV/0!</v>
      </c>
      <c r="AW770">
        <f t="shared" si="290"/>
        <v>0.10297532656023221</v>
      </c>
      <c r="AX770" t="e">
        <f t="shared" si="291"/>
        <v>#DIV/0!</v>
      </c>
      <c r="AY770">
        <f t="shared" si="292"/>
        <v>0.10246967071057192</v>
      </c>
      <c r="AZ770">
        <f t="shared" si="293"/>
        <v>0.15097350781998084</v>
      </c>
      <c r="BB770">
        <f t="shared" si="294"/>
        <v>8.6502177068214808E-2</v>
      </c>
      <c r="BD770">
        <f t="shared" si="295"/>
        <v>1.6440024355591637E-2</v>
      </c>
      <c r="BF770">
        <f t="shared" si="296"/>
        <v>8.6197722677450253E-3</v>
      </c>
      <c r="BG770">
        <f t="shared" si="297"/>
        <v>4.2899628252788107</v>
      </c>
      <c r="BI770">
        <f t="shared" si="298"/>
        <v>-10676</v>
      </c>
      <c r="BL770">
        <f t="shared" si="299"/>
        <v>8.6502177068214808E-2</v>
      </c>
      <c r="BM770">
        <f>CD770/U770</f>
        <v>3.8104089219330858E-3</v>
      </c>
      <c r="BN770">
        <f>CD770/(U770-K770-J770)</f>
        <v>3.9473684210526317E-3</v>
      </c>
      <c r="BP770">
        <f t="shared" si="300"/>
        <v>6.9135802469135799</v>
      </c>
      <c r="BR770" t="e">
        <f t="shared" si="301"/>
        <v>#DIV/0!</v>
      </c>
      <c r="BT770">
        <f t="shared" si="302"/>
        <v>17.518518518518519</v>
      </c>
      <c r="BU770">
        <f t="shared" si="303"/>
        <v>0.2290583477758521</v>
      </c>
      <c r="BW770">
        <f t="shared" si="304"/>
        <v>1.1226765799256506</v>
      </c>
      <c r="BX770">
        <f t="shared" si="305"/>
        <v>2.3897058823529414E-2</v>
      </c>
      <c r="BY770">
        <f t="shared" si="306"/>
        <v>-0.26071169208424111</v>
      </c>
      <c r="CA770">
        <f t="shared" si="307"/>
        <v>13.5</v>
      </c>
      <c r="CB770">
        <f t="shared" si="308"/>
        <v>-0.11764705882352941</v>
      </c>
      <c r="CD770" s="4">
        <v>12.3</v>
      </c>
    </row>
    <row r="771" spans="1:82" x14ac:dyDescent="0.3">
      <c r="A771" t="s">
        <v>1775</v>
      </c>
      <c r="B771" t="s">
        <v>1776</v>
      </c>
      <c r="C771" t="s">
        <v>274</v>
      </c>
      <c r="D771" t="s">
        <v>44</v>
      </c>
      <c r="G771">
        <v>47450</v>
      </c>
      <c r="J771">
        <v>145</v>
      </c>
      <c r="K771">
        <v>85</v>
      </c>
      <c r="L771">
        <v>898</v>
      </c>
      <c r="P771">
        <v>55979</v>
      </c>
      <c r="Q771">
        <v>546</v>
      </c>
      <c r="R771">
        <v>2885</v>
      </c>
      <c r="T771">
        <v>2885</v>
      </c>
      <c r="U771">
        <v>66492</v>
      </c>
      <c r="W771">
        <v>9686</v>
      </c>
      <c r="Y771">
        <v>162</v>
      </c>
      <c r="AA771">
        <v>1991</v>
      </c>
      <c r="AB771">
        <v>14351</v>
      </c>
      <c r="AD771">
        <v>2582</v>
      </c>
      <c r="AE771">
        <v>92</v>
      </c>
      <c r="AF771">
        <v>959</v>
      </c>
      <c r="AH771">
        <v>1211</v>
      </c>
      <c r="AI771">
        <v>252</v>
      </c>
      <c r="AJ771">
        <v>1640</v>
      </c>
      <c r="AK771">
        <v>2571</v>
      </c>
      <c r="AL771">
        <v>95</v>
      </c>
      <c r="AM771">
        <v>67</v>
      </c>
      <c r="AN771">
        <v>2476</v>
      </c>
      <c r="AO771">
        <f t="shared" si="309"/>
        <v>72.855491329479761</v>
      </c>
      <c r="AP771">
        <f t="shared" si="310"/>
        <v>0</v>
      </c>
      <c r="AQ771">
        <f t="shared" si="311"/>
        <v>47365</v>
      </c>
      <c r="AS771">
        <f t="shared" ref="AS771:AS834" si="312">G771-N771</f>
        <v>47450</v>
      </c>
      <c r="AT771">
        <f t="shared" ref="AT771:AT834" si="313">U771-K771</f>
        <v>66407</v>
      </c>
      <c r="AU771" s="3">
        <f t="shared" ref="AU771:AU834" si="314">CD771*1000000000</f>
        <v>12300000000</v>
      </c>
      <c r="AV771">
        <f t="shared" ref="AV771:AV834" si="315">AO771/AS771</f>
        <v>1.5354160448783933E-3</v>
      </c>
      <c r="AW771">
        <f t="shared" ref="AW771:AW834" si="316">AE771/(G771-N771)</f>
        <v>1.9388830347734458E-3</v>
      </c>
      <c r="AX771">
        <f t="shared" ref="AX771:AX834" si="317">AO771/(T771+U771)</f>
        <v>1.0501389701122817E-3</v>
      </c>
      <c r="AY771">
        <f t="shared" ref="AY771:AY834" si="318">AE771/G771</f>
        <v>1.9388830347734458E-3</v>
      </c>
      <c r="AZ771">
        <f t="shared" ref="AZ771:AZ834" si="319">AE771/(T771+U771)</f>
        <v>1.3260878965651441E-3</v>
      </c>
      <c r="BB771">
        <f t="shared" ref="BB771:BB834" si="320">AK771/AS771</f>
        <v>5.4183350895679661E-2</v>
      </c>
      <c r="BD771" t="e">
        <f t="shared" ref="BD771:BD834" si="321">AB771/I771</f>
        <v>#DIV/0!</v>
      </c>
      <c r="BF771">
        <f t="shared" ref="BF771:BF834" si="322">AB771/(Q771+R771+U771-N771)</f>
        <v>0.20524004976903165</v>
      </c>
      <c r="BG771">
        <f t="shared" ref="BG771:BG834" si="323">G771/U771</f>
        <v>0.71361968357095595</v>
      </c>
      <c r="BI771">
        <f t="shared" ref="BI771:BI834" si="324">(U771-K771-J771-X771)-AQ771</f>
        <v>18897</v>
      </c>
      <c r="BL771">
        <f t="shared" ref="BL771:BL834" si="325">AK771/AS771</f>
        <v>5.4183350895679661E-2</v>
      </c>
      <c r="BM771">
        <f>CD771/U771</f>
        <v>1.849846598086988E-4</v>
      </c>
      <c r="BN771">
        <f>CD771/(U771-K771-J771)</f>
        <v>1.8562675439920317E-4</v>
      </c>
      <c r="BP771">
        <f t="shared" ref="BP771:BP834" si="326">AF771/AB771</f>
        <v>6.6824611525329244E-2</v>
      </c>
      <c r="BR771">
        <f t="shared" ref="BR771:BR834" si="327">(AO771/AB771)*(AB771/AS771)</f>
        <v>1.5354160448783933E-3</v>
      </c>
      <c r="BT771">
        <f t="shared" ref="BT771:BT834" si="328">AE771/AB771</f>
        <v>6.4107030868928994E-3</v>
      </c>
      <c r="BU771">
        <f t="shared" ref="BU771:BU834" si="329">(U771-X771-K771)/G771</f>
        <v>1.3995152792413066</v>
      </c>
      <c r="BW771">
        <f t="shared" ref="BW771:BW834" si="330">W771/U771</f>
        <v>0.14567165974854118</v>
      </c>
      <c r="BX771" t="e">
        <f t="shared" ref="BX771:BX834" si="331">(CB771+CA771)/AF771</f>
        <v>#DIV/0!</v>
      </c>
      <c r="BY771" t="e">
        <f t="shared" ref="BY771:BY834" si="332">(CB771+AP771)/AB771</f>
        <v>#DIV/0!</v>
      </c>
      <c r="CA771" t="e">
        <f t="shared" ref="CA771:CA834" si="333">H771/N771</f>
        <v>#DIV/0!</v>
      </c>
      <c r="CB771" t="e">
        <f t="shared" ref="CB771:CB834" si="334">(E771-M771)/N771</f>
        <v>#DIV/0!</v>
      </c>
      <c r="CD771" s="4">
        <v>12.3</v>
      </c>
    </row>
    <row r="772" spans="1:82" x14ac:dyDescent="0.3">
      <c r="A772" t="s">
        <v>1777</v>
      </c>
      <c r="B772" t="s">
        <v>1778</v>
      </c>
      <c r="C772" t="s">
        <v>164</v>
      </c>
      <c r="D772" t="s">
        <v>44</v>
      </c>
      <c r="G772">
        <v>8852144</v>
      </c>
      <c r="H772">
        <v>21045</v>
      </c>
      <c r="L772">
        <v>8991</v>
      </c>
      <c r="P772">
        <v>4104955</v>
      </c>
      <c r="U772">
        <v>4747189</v>
      </c>
      <c r="Y772">
        <v>1158</v>
      </c>
      <c r="AA772">
        <v>974</v>
      </c>
      <c r="AB772">
        <v>114474</v>
      </c>
      <c r="AE772">
        <v>985037</v>
      </c>
      <c r="AF772">
        <v>170840</v>
      </c>
      <c r="AH772">
        <v>173766</v>
      </c>
      <c r="AI772">
        <v>2926</v>
      </c>
      <c r="AJ772">
        <v>173066</v>
      </c>
      <c r="AK772">
        <v>774877</v>
      </c>
      <c r="AL772">
        <v>112.2</v>
      </c>
      <c r="AM772">
        <v>582014</v>
      </c>
      <c r="AN772">
        <v>774764.8</v>
      </c>
      <c r="AO772">
        <f t="shared" ref="AO772:AO835" si="335">AE772*(1-AI772/AH772)</f>
        <v>968450.22087174701</v>
      </c>
      <c r="AP772">
        <f t="shared" ref="AP772:AP835" si="336">E772-N772</f>
        <v>0</v>
      </c>
      <c r="AQ772">
        <f t="shared" ref="AQ772:AQ835" si="337" xml:space="preserve"> G772-K772</f>
        <v>8852144</v>
      </c>
      <c r="AS772">
        <f t="shared" si="312"/>
        <v>8852144</v>
      </c>
      <c r="AT772">
        <f t="shared" si="313"/>
        <v>4747189</v>
      </c>
      <c r="AU772" s="3">
        <f t="shared" si="314"/>
        <v>12300000000</v>
      </c>
      <c r="AV772">
        <f t="shared" si="315"/>
        <v>0.10940289955424889</v>
      </c>
      <c r="AW772">
        <f t="shared" si="316"/>
        <v>0.11127665794862804</v>
      </c>
      <c r="AX772">
        <f t="shared" si="317"/>
        <v>0.20400498502834982</v>
      </c>
      <c r="AY772">
        <f t="shared" si="318"/>
        <v>0.11127665794862804</v>
      </c>
      <c r="AZ772">
        <f t="shared" si="319"/>
        <v>0.20749900625401685</v>
      </c>
      <c r="BB772">
        <f t="shared" si="320"/>
        <v>8.7535516819428158E-2</v>
      </c>
      <c r="BD772" t="e">
        <f t="shared" si="321"/>
        <v>#DIV/0!</v>
      </c>
      <c r="BF772">
        <f t="shared" si="322"/>
        <v>2.4114059920512961E-2</v>
      </c>
      <c r="BG772">
        <f t="shared" si="323"/>
        <v>1.8647127805528703</v>
      </c>
      <c r="BI772">
        <f t="shared" si="324"/>
        <v>-4104955</v>
      </c>
      <c r="BL772">
        <f t="shared" si="325"/>
        <v>8.7535516819428158E-2</v>
      </c>
      <c r="BM772">
        <f>CD772/U772</f>
        <v>2.5910070148881794E-6</v>
      </c>
      <c r="BN772">
        <f>CD772/(U772-K772-J772)</f>
        <v>2.5910070148881794E-6</v>
      </c>
      <c r="BP772">
        <f t="shared" si="326"/>
        <v>1.4923912853573738</v>
      </c>
      <c r="BR772">
        <f t="shared" si="327"/>
        <v>0.10940289955424889</v>
      </c>
      <c r="BT772">
        <f t="shared" si="328"/>
        <v>8.6048971818928308</v>
      </c>
      <c r="BU772">
        <f t="shared" si="329"/>
        <v>0.53627561865238527</v>
      </c>
      <c r="BW772">
        <f t="shared" si="330"/>
        <v>0</v>
      </c>
      <c r="BX772" t="e">
        <f t="shared" si="331"/>
        <v>#DIV/0!</v>
      </c>
      <c r="BY772" t="e">
        <f t="shared" si="332"/>
        <v>#DIV/0!</v>
      </c>
      <c r="CA772" t="e">
        <f t="shared" si="333"/>
        <v>#DIV/0!</v>
      </c>
      <c r="CB772" t="e">
        <f t="shared" si="334"/>
        <v>#DIV/0!</v>
      </c>
      <c r="CD772" s="4">
        <v>12.3</v>
      </c>
    </row>
    <row r="773" spans="1:82" x14ac:dyDescent="0.3">
      <c r="A773" t="s">
        <v>1779</v>
      </c>
      <c r="B773" t="s">
        <v>1780</v>
      </c>
      <c r="C773" t="s">
        <v>119</v>
      </c>
      <c r="D773" t="s">
        <v>44</v>
      </c>
      <c r="E773">
        <v>7478.5</v>
      </c>
      <c r="G773">
        <v>16763.8</v>
      </c>
      <c r="H773">
        <v>416.3</v>
      </c>
      <c r="I773">
        <v>185.5</v>
      </c>
      <c r="J773">
        <v>4611.3</v>
      </c>
      <c r="K773">
        <v>277.5</v>
      </c>
      <c r="L773">
        <v>207.9</v>
      </c>
      <c r="N773">
        <v>7144.5</v>
      </c>
      <c r="O773">
        <v>748.8</v>
      </c>
      <c r="P773">
        <v>9868.7000000000007</v>
      </c>
      <c r="Q773">
        <v>153.80000000000001</v>
      </c>
      <c r="S773">
        <v>1322.7</v>
      </c>
      <c r="T773">
        <v>353.1</v>
      </c>
      <c r="U773">
        <v>6895.1</v>
      </c>
      <c r="V773">
        <v>937.9</v>
      </c>
      <c r="W773">
        <v>6334.9</v>
      </c>
      <c r="Y773">
        <v>0.5</v>
      </c>
      <c r="AA773">
        <v>646.9</v>
      </c>
      <c r="AB773">
        <v>23432.9</v>
      </c>
      <c r="AE773">
        <v>868.1</v>
      </c>
      <c r="AF773">
        <v>136.9</v>
      </c>
      <c r="AI773">
        <v>132.5</v>
      </c>
      <c r="AK773">
        <v>785.3</v>
      </c>
      <c r="AL773">
        <v>19.2</v>
      </c>
      <c r="AM773">
        <v>255.8</v>
      </c>
      <c r="AN773">
        <v>766.09999999999991</v>
      </c>
      <c r="AO773" t="e">
        <f t="shared" si="335"/>
        <v>#DIV/0!</v>
      </c>
      <c r="AP773">
        <f t="shared" si="336"/>
        <v>334</v>
      </c>
      <c r="AQ773">
        <f t="shared" si="337"/>
        <v>16486.3</v>
      </c>
      <c r="AS773">
        <f t="shared" si="312"/>
        <v>9619.2999999999993</v>
      </c>
      <c r="AT773">
        <f t="shared" si="313"/>
        <v>6617.6</v>
      </c>
      <c r="AU773" s="3">
        <f t="shared" si="314"/>
        <v>12300000000</v>
      </c>
      <c r="AV773" t="e">
        <f t="shared" si="315"/>
        <v>#DIV/0!</v>
      </c>
      <c r="AW773">
        <f t="shared" si="316"/>
        <v>9.0245651970517621E-2</v>
      </c>
      <c r="AX773" t="e">
        <f t="shared" si="317"/>
        <v>#DIV/0!</v>
      </c>
      <c r="AY773">
        <f t="shared" si="318"/>
        <v>5.178420167265179E-2</v>
      </c>
      <c r="AZ773">
        <f t="shared" si="319"/>
        <v>0.11976766645511988</v>
      </c>
      <c r="BB773">
        <f t="shared" si="320"/>
        <v>8.1637957023899865E-2</v>
      </c>
      <c r="BD773">
        <f t="shared" si="321"/>
        <v>126.32291105121294</v>
      </c>
      <c r="BF773">
        <f t="shared" si="322"/>
        <v>-245.1140167364031</v>
      </c>
      <c r="BG773">
        <f t="shared" si="323"/>
        <v>2.4312627808153615</v>
      </c>
      <c r="BI773">
        <f t="shared" si="324"/>
        <v>-14480</v>
      </c>
      <c r="BL773">
        <f t="shared" si="325"/>
        <v>8.1637957023899865E-2</v>
      </c>
      <c r="BM773">
        <f>CD773/U773</f>
        <v>1.7838755057939697E-3</v>
      </c>
      <c r="BN773">
        <f>CD773/(U773-K773-J773)</f>
        <v>6.130688331754972E-3</v>
      </c>
      <c r="BP773">
        <f t="shared" si="326"/>
        <v>5.8422132983966986E-3</v>
      </c>
      <c r="BR773" t="e">
        <f t="shared" si="327"/>
        <v>#DIV/0!</v>
      </c>
      <c r="BT773">
        <f t="shared" si="328"/>
        <v>3.7046204268357738E-2</v>
      </c>
      <c r="BU773">
        <f t="shared" si="329"/>
        <v>0.39475536572853415</v>
      </c>
      <c r="BW773">
        <f t="shared" si="330"/>
        <v>0.91875389769546478</v>
      </c>
      <c r="BX773">
        <f t="shared" si="331"/>
        <v>8.0717154557738788E-3</v>
      </c>
      <c r="BY773">
        <f t="shared" si="332"/>
        <v>1.4298134215042656E-2</v>
      </c>
      <c r="CA773">
        <f t="shared" si="333"/>
        <v>5.8268598222408846E-2</v>
      </c>
      <c r="CB773">
        <f t="shared" si="334"/>
        <v>1.0467492476730351</v>
      </c>
      <c r="CD773" s="4">
        <v>12.3</v>
      </c>
    </row>
    <row r="774" spans="1:82" x14ac:dyDescent="0.3">
      <c r="A774" t="s">
        <v>1781</v>
      </c>
      <c r="B774" t="s">
        <v>1782</v>
      </c>
      <c r="C774" t="s">
        <v>309</v>
      </c>
      <c r="D774" t="s">
        <v>110</v>
      </c>
      <c r="E774">
        <v>-6</v>
      </c>
      <c r="G774">
        <v>-1</v>
      </c>
      <c r="H774">
        <v>30557</v>
      </c>
      <c r="K774">
        <v>310</v>
      </c>
      <c r="L774">
        <v>9061936</v>
      </c>
      <c r="N774">
        <v>-6</v>
      </c>
      <c r="P774">
        <v>464607</v>
      </c>
      <c r="Q774">
        <v>11761</v>
      </c>
      <c r="R774">
        <v>4517</v>
      </c>
      <c r="S774">
        <v>10188192</v>
      </c>
      <c r="T774">
        <v>30004</v>
      </c>
      <c r="U774">
        <v>33397</v>
      </c>
      <c r="V774">
        <v>39348</v>
      </c>
      <c r="W774">
        <v>24986</v>
      </c>
      <c r="Y774">
        <v>3802676</v>
      </c>
      <c r="AB774">
        <v>-1</v>
      </c>
      <c r="AE774">
        <v>4430524</v>
      </c>
      <c r="AF774">
        <v>8697</v>
      </c>
      <c r="AH774">
        <v>4547570</v>
      </c>
      <c r="AI774">
        <v>1178496</v>
      </c>
      <c r="AJ774">
        <v>3129255</v>
      </c>
      <c r="AK774">
        <v>18624119</v>
      </c>
      <c r="AM774">
        <v>929311</v>
      </c>
      <c r="AO774">
        <f t="shared" si="335"/>
        <v>3282360.2967686038</v>
      </c>
      <c r="AP774">
        <f t="shared" si="336"/>
        <v>0</v>
      </c>
      <c r="AQ774">
        <f t="shared" si="337"/>
        <v>-311</v>
      </c>
      <c r="AS774">
        <f t="shared" si="312"/>
        <v>5</v>
      </c>
      <c r="AT774">
        <f t="shared" si="313"/>
        <v>33087</v>
      </c>
      <c r="AU774" s="3">
        <f t="shared" si="314"/>
        <v>12220000000</v>
      </c>
      <c r="AV774">
        <f t="shared" si="315"/>
        <v>656472.05935372075</v>
      </c>
      <c r="AW774">
        <f t="shared" si="316"/>
        <v>886104.8</v>
      </c>
      <c r="AX774">
        <f t="shared" si="317"/>
        <v>51.77142784449147</v>
      </c>
      <c r="AY774">
        <f t="shared" si="318"/>
        <v>-4430524</v>
      </c>
      <c r="AZ774">
        <f t="shared" si="319"/>
        <v>69.880979795271372</v>
      </c>
      <c r="BB774">
        <f t="shared" si="320"/>
        <v>3724823.8</v>
      </c>
      <c r="BD774" t="e">
        <f t="shared" si="321"/>
        <v>#DIV/0!</v>
      </c>
      <c r="BF774">
        <f t="shared" si="322"/>
        <v>-2.0128419315231176E-5</v>
      </c>
      <c r="BG774">
        <f t="shared" si="323"/>
        <v>-2.9942809234362367E-5</v>
      </c>
      <c r="BI774">
        <f t="shared" si="324"/>
        <v>33398</v>
      </c>
      <c r="BL774">
        <f t="shared" si="325"/>
        <v>3724823.8</v>
      </c>
      <c r="BM774">
        <f>CD774/U774</f>
        <v>3.6590112884390816E-4</v>
      </c>
      <c r="BN774">
        <f>CD774/(U774-K774-J774)</f>
        <v>3.6932934385105933E-4</v>
      </c>
      <c r="BP774">
        <f t="shared" si="326"/>
        <v>-8697</v>
      </c>
      <c r="BR774">
        <f t="shared" si="327"/>
        <v>656472.05935372086</v>
      </c>
      <c r="BT774">
        <f t="shared" si="328"/>
        <v>-4430524</v>
      </c>
      <c r="BU774">
        <f t="shared" si="329"/>
        <v>-33087</v>
      </c>
      <c r="BW774">
        <f t="shared" si="330"/>
        <v>0.74815103152977813</v>
      </c>
      <c r="BX774">
        <f t="shared" si="331"/>
        <v>-0.58547008547008539</v>
      </c>
      <c r="BY774">
        <f t="shared" si="332"/>
        <v>-1</v>
      </c>
      <c r="CA774">
        <f t="shared" si="333"/>
        <v>-5092.833333333333</v>
      </c>
      <c r="CB774">
        <f t="shared" si="334"/>
        <v>1</v>
      </c>
      <c r="CD774" s="4">
        <v>12.22</v>
      </c>
    </row>
    <row r="775" spans="1:82" x14ac:dyDescent="0.3">
      <c r="A775" t="s">
        <v>1783</v>
      </c>
      <c r="B775" t="s">
        <v>1784</v>
      </c>
      <c r="C775" t="s">
        <v>217</v>
      </c>
      <c r="D775" t="s">
        <v>44</v>
      </c>
      <c r="E775">
        <v>2025</v>
      </c>
      <c r="G775">
        <v>5870</v>
      </c>
      <c r="H775">
        <v>8</v>
      </c>
      <c r="I775">
        <v>168</v>
      </c>
      <c r="J775">
        <v>1898</v>
      </c>
      <c r="K775">
        <v>935</v>
      </c>
      <c r="L775">
        <v>96</v>
      </c>
      <c r="M775">
        <v>908</v>
      </c>
      <c r="N775">
        <v>866</v>
      </c>
      <c r="O775">
        <v>178</v>
      </c>
      <c r="P775">
        <v>4096</v>
      </c>
      <c r="R775">
        <v>2237</v>
      </c>
      <c r="S775">
        <v>562</v>
      </c>
      <c r="T775">
        <v>2237</v>
      </c>
      <c r="U775">
        <v>5870</v>
      </c>
      <c r="W775">
        <v>449</v>
      </c>
      <c r="Y775">
        <v>2</v>
      </c>
      <c r="AA775">
        <v>27</v>
      </c>
      <c r="AB775">
        <v>7441</v>
      </c>
      <c r="AC775">
        <v>5461</v>
      </c>
      <c r="AD775">
        <v>1980</v>
      </c>
      <c r="AE775">
        <v>719</v>
      </c>
      <c r="AF775">
        <v>434</v>
      </c>
      <c r="AH775">
        <v>577</v>
      </c>
      <c r="AI775">
        <v>143</v>
      </c>
      <c r="AJ775">
        <v>414</v>
      </c>
      <c r="AK775">
        <v>621</v>
      </c>
      <c r="AL775">
        <v>35</v>
      </c>
      <c r="AM775">
        <v>183</v>
      </c>
      <c r="AN775">
        <v>586</v>
      </c>
      <c r="AO775">
        <f t="shared" si="335"/>
        <v>540.80762564991335</v>
      </c>
      <c r="AP775">
        <f t="shared" si="336"/>
        <v>1159</v>
      </c>
      <c r="AQ775">
        <f t="shared" si="337"/>
        <v>4935</v>
      </c>
      <c r="AS775">
        <f t="shared" si="312"/>
        <v>5004</v>
      </c>
      <c r="AT775">
        <f t="shared" si="313"/>
        <v>4935</v>
      </c>
      <c r="AU775" s="3">
        <f t="shared" si="314"/>
        <v>12190000000</v>
      </c>
      <c r="AV775">
        <f t="shared" si="315"/>
        <v>0.10807506507792033</v>
      </c>
      <c r="AW775">
        <f t="shared" si="316"/>
        <v>0.14368505195843326</v>
      </c>
      <c r="AX775">
        <f t="shared" si="317"/>
        <v>6.6708724022439048E-2</v>
      </c>
      <c r="AY775">
        <f t="shared" si="318"/>
        <v>0.12248722316865418</v>
      </c>
      <c r="AZ775">
        <f t="shared" si="319"/>
        <v>8.8688787467620572E-2</v>
      </c>
      <c r="BB775">
        <f t="shared" si="320"/>
        <v>0.12410071942446044</v>
      </c>
      <c r="BD775">
        <f t="shared" si="321"/>
        <v>44.291666666666664</v>
      </c>
      <c r="BF775">
        <f t="shared" si="322"/>
        <v>1.0276204944068499</v>
      </c>
      <c r="BG775">
        <f t="shared" si="323"/>
        <v>1</v>
      </c>
      <c r="BI775">
        <f t="shared" si="324"/>
        <v>-1898</v>
      </c>
      <c r="BL775">
        <f t="shared" si="325"/>
        <v>0.12410071942446044</v>
      </c>
      <c r="BM775">
        <f>CD775/U775</f>
        <v>2.0766609880749575E-3</v>
      </c>
      <c r="BN775">
        <f>CD775/(U775-K775-J775)</f>
        <v>4.0138294369443531E-3</v>
      </c>
      <c r="BP775">
        <f t="shared" si="326"/>
        <v>5.8325493885230478E-2</v>
      </c>
      <c r="BR775">
        <f t="shared" si="327"/>
        <v>0.10807506507792032</v>
      </c>
      <c r="BT775">
        <f t="shared" si="328"/>
        <v>9.6626797473457871E-2</v>
      </c>
      <c r="BU775">
        <f t="shared" si="329"/>
        <v>0.84071550255536631</v>
      </c>
      <c r="BW775">
        <f t="shared" si="330"/>
        <v>7.6490630323679726E-2</v>
      </c>
      <c r="BX775">
        <f t="shared" si="331"/>
        <v>2.9932631623758796E-3</v>
      </c>
      <c r="BY775">
        <f t="shared" si="332"/>
        <v>0.15593197666136036</v>
      </c>
      <c r="CA775">
        <f t="shared" si="333"/>
        <v>9.2378752886836026E-3</v>
      </c>
      <c r="CB775">
        <f t="shared" si="334"/>
        <v>1.289838337182448</v>
      </c>
      <c r="CD775" s="4">
        <v>12.19</v>
      </c>
    </row>
    <row r="776" spans="1:82" x14ac:dyDescent="0.3">
      <c r="A776" t="s">
        <v>1785</v>
      </c>
      <c r="B776" t="s">
        <v>1786</v>
      </c>
      <c r="C776" t="s">
        <v>1787</v>
      </c>
      <c r="D776" t="s">
        <v>110</v>
      </c>
      <c r="E776">
        <v>857278</v>
      </c>
      <c r="F776">
        <v>802799</v>
      </c>
      <c r="G776">
        <v>1660077</v>
      </c>
      <c r="H776">
        <v>72.599999999999994</v>
      </c>
      <c r="I776">
        <v>177</v>
      </c>
      <c r="J776">
        <v>19</v>
      </c>
      <c r="K776">
        <v>561</v>
      </c>
      <c r="L776">
        <v>21</v>
      </c>
      <c r="M776">
        <v>218</v>
      </c>
      <c r="N776">
        <v>297574</v>
      </c>
      <c r="O776">
        <v>246085</v>
      </c>
      <c r="P776">
        <v>543659</v>
      </c>
      <c r="S776">
        <v>146999</v>
      </c>
      <c r="U776">
        <v>1116418</v>
      </c>
      <c r="W776">
        <v>1020518</v>
      </c>
      <c r="AB776">
        <v>147793</v>
      </c>
      <c r="AC776">
        <v>168387</v>
      </c>
      <c r="AD776">
        <v>-20594</v>
      </c>
      <c r="AF776">
        <v>35758</v>
      </c>
      <c r="AH776">
        <v>12144</v>
      </c>
      <c r="AI776">
        <v>976</v>
      </c>
      <c r="AK776">
        <v>32.200000000000003</v>
      </c>
      <c r="AM776">
        <v>21150</v>
      </c>
      <c r="AO776">
        <f t="shared" si="335"/>
        <v>0</v>
      </c>
      <c r="AP776">
        <f t="shared" si="336"/>
        <v>559704</v>
      </c>
      <c r="AQ776">
        <f t="shared" si="337"/>
        <v>1659516</v>
      </c>
      <c r="AS776">
        <f t="shared" si="312"/>
        <v>1362503</v>
      </c>
      <c r="AT776">
        <f t="shared" si="313"/>
        <v>1115857</v>
      </c>
      <c r="AU776" s="3">
        <f t="shared" si="314"/>
        <v>12180000000</v>
      </c>
      <c r="AV776">
        <f t="shared" si="315"/>
        <v>0</v>
      </c>
      <c r="AW776">
        <f t="shared" si="316"/>
        <v>0</v>
      </c>
      <c r="AX776">
        <f t="shared" si="317"/>
        <v>0</v>
      </c>
      <c r="AY776">
        <f t="shared" si="318"/>
        <v>0</v>
      </c>
      <c r="AZ776">
        <f t="shared" si="319"/>
        <v>0</v>
      </c>
      <c r="BB776">
        <f t="shared" si="320"/>
        <v>2.3632975487026452E-5</v>
      </c>
      <c r="BD776">
        <f t="shared" si="321"/>
        <v>834.98870056497174</v>
      </c>
      <c r="BF776">
        <f t="shared" si="322"/>
        <v>0.18048981246733201</v>
      </c>
      <c r="BG776">
        <f t="shared" si="323"/>
        <v>1.4869672470347128</v>
      </c>
      <c r="BI776">
        <f t="shared" si="324"/>
        <v>-543678</v>
      </c>
      <c r="BL776">
        <f t="shared" si="325"/>
        <v>2.3632975487026452E-5</v>
      </c>
      <c r="BM776">
        <f>CD776/U776</f>
        <v>1.0909892173003302E-5</v>
      </c>
      <c r="BN776">
        <f>CD776/(U776-K776-J776)</f>
        <v>1.0915563011835051E-5</v>
      </c>
      <c r="BP776">
        <f t="shared" si="326"/>
        <v>0.2419465062621369</v>
      </c>
      <c r="BR776">
        <f t="shared" si="327"/>
        <v>0</v>
      </c>
      <c r="BT776">
        <f t="shared" si="328"/>
        <v>0</v>
      </c>
      <c r="BU776">
        <f t="shared" si="329"/>
        <v>0.67217183299328886</v>
      </c>
      <c r="BW776">
        <f t="shared" si="330"/>
        <v>0.91410027427003149</v>
      </c>
      <c r="BX776">
        <f t="shared" si="331"/>
        <v>8.0552645941414354E-5</v>
      </c>
      <c r="BY776">
        <f t="shared" si="332"/>
        <v>3.7871000666982919</v>
      </c>
      <c r="CA776">
        <f t="shared" si="333"/>
        <v>2.4397292774234306E-4</v>
      </c>
      <c r="CB776">
        <f t="shared" si="334"/>
        <v>2.8801575406453521</v>
      </c>
      <c r="CD776" s="4">
        <v>12.18</v>
      </c>
    </row>
    <row r="777" spans="1:82" x14ac:dyDescent="0.3">
      <c r="A777" t="s">
        <v>1788</v>
      </c>
      <c r="B777" t="s">
        <v>1789</v>
      </c>
      <c r="C777" t="s">
        <v>832</v>
      </c>
      <c r="D777" t="s">
        <v>110</v>
      </c>
      <c r="E777">
        <v>1701.8</v>
      </c>
      <c r="G777">
        <v>5229.8999999999996</v>
      </c>
      <c r="H777">
        <v>562.70000000000005</v>
      </c>
      <c r="I777">
        <v>2169</v>
      </c>
      <c r="J777">
        <v>193.7</v>
      </c>
      <c r="K777">
        <v>145.6</v>
      </c>
      <c r="L777">
        <v>335.3</v>
      </c>
      <c r="M777">
        <v>347.1</v>
      </c>
      <c r="N777">
        <v>810.2</v>
      </c>
      <c r="P777">
        <v>3068.4</v>
      </c>
      <c r="R777">
        <v>1110.0999999999999</v>
      </c>
      <c r="S777">
        <v>446.4</v>
      </c>
      <c r="T777">
        <v>1119.5</v>
      </c>
      <c r="U777">
        <v>5229.8999999999996</v>
      </c>
      <c r="W777">
        <v>1725.7</v>
      </c>
      <c r="Y777">
        <v>222.1</v>
      </c>
      <c r="AA777">
        <v>58.2</v>
      </c>
      <c r="AB777">
        <v>3877.5</v>
      </c>
      <c r="AC777">
        <v>1721.4</v>
      </c>
      <c r="AD777">
        <v>1505</v>
      </c>
      <c r="AE777">
        <v>655.9</v>
      </c>
      <c r="AF777">
        <v>424</v>
      </c>
      <c r="AG777">
        <v>9.3000000000000007</v>
      </c>
      <c r="AH777">
        <v>645.4</v>
      </c>
      <c r="AI777">
        <v>10.3</v>
      </c>
      <c r="AJ777">
        <v>434.1</v>
      </c>
      <c r="AK777">
        <v>802.8</v>
      </c>
      <c r="AL777">
        <v>422.2</v>
      </c>
      <c r="AM777">
        <v>216.2</v>
      </c>
      <c r="AN777">
        <v>380.6</v>
      </c>
      <c r="AO777">
        <f t="shared" si="335"/>
        <v>645.43242950108458</v>
      </c>
      <c r="AP777">
        <f t="shared" si="336"/>
        <v>891.59999999999991</v>
      </c>
      <c r="AQ777">
        <f t="shared" si="337"/>
        <v>5084.2999999999993</v>
      </c>
      <c r="AS777">
        <f t="shared" si="312"/>
        <v>4419.7</v>
      </c>
      <c r="AT777">
        <f t="shared" si="313"/>
        <v>5084.2999999999993</v>
      </c>
      <c r="AU777" s="3">
        <f t="shared" si="314"/>
        <v>12120000000</v>
      </c>
      <c r="AV777">
        <f t="shared" si="315"/>
        <v>0.14603534844018476</v>
      </c>
      <c r="AW777">
        <f t="shared" si="316"/>
        <v>0.14840373781025862</v>
      </c>
      <c r="AX777">
        <f t="shared" si="317"/>
        <v>0.10165250724494986</v>
      </c>
      <c r="AY777">
        <f t="shared" si="318"/>
        <v>0.12541348782959522</v>
      </c>
      <c r="AZ777">
        <f t="shared" si="319"/>
        <v>0.10330109931647086</v>
      </c>
      <c r="BB777">
        <f t="shared" si="320"/>
        <v>0.18164128787021744</v>
      </c>
      <c r="BD777">
        <f t="shared" si="321"/>
        <v>1.7876901798063625</v>
      </c>
      <c r="BF777">
        <f t="shared" si="322"/>
        <v>0.70120076675467469</v>
      </c>
      <c r="BG777">
        <f t="shared" si="323"/>
        <v>1</v>
      </c>
      <c r="BI777">
        <f t="shared" si="324"/>
        <v>-193.69999999999982</v>
      </c>
      <c r="BL777">
        <f t="shared" si="325"/>
        <v>0.18164128787021744</v>
      </c>
      <c r="BM777">
        <f>CD777/U777</f>
        <v>2.3174439281821832E-3</v>
      </c>
      <c r="BN777">
        <f>CD777/(U777-K777-J777)</f>
        <v>2.4782235308551098E-3</v>
      </c>
      <c r="BP777">
        <f t="shared" si="326"/>
        <v>0.10934880722114765</v>
      </c>
      <c r="BR777">
        <f t="shared" si="327"/>
        <v>0.14603534844018476</v>
      </c>
      <c r="BT777">
        <f t="shared" si="328"/>
        <v>0.16915538362346871</v>
      </c>
      <c r="BU777">
        <f t="shared" si="329"/>
        <v>0.97216007954262984</v>
      </c>
      <c r="BW777">
        <f t="shared" si="330"/>
        <v>0.32996806822310182</v>
      </c>
      <c r="BX777">
        <f t="shared" si="331"/>
        <v>5.5815475331038684E-3</v>
      </c>
      <c r="BY777">
        <f t="shared" si="332"/>
        <v>0.23037319310958074</v>
      </c>
      <c r="CA777">
        <f t="shared" si="333"/>
        <v>0.69451987163663298</v>
      </c>
      <c r="CB777">
        <f t="shared" si="334"/>
        <v>1.6720562823994072</v>
      </c>
      <c r="CD777" s="4">
        <v>12.12</v>
      </c>
    </row>
    <row r="778" spans="1:82" x14ac:dyDescent="0.3">
      <c r="A778" t="s">
        <v>1790</v>
      </c>
      <c r="B778" t="s">
        <v>1791</v>
      </c>
      <c r="C778" t="s">
        <v>1062</v>
      </c>
      <c r="D778" t="s">
        <v>44</v>
      </c>
      <c r="E778">
        <v>512382</v>
      </c>
      <c r="G778">
        <v>7411916</v>
      </c>
      <c r="H778">
        <v>121293</v>
      </c>
      <c r="I778">
        <v>22879</v>
      </c>
      <c r="J778">
        <v>5151668</v>
      </c>
      <c r="K778">
        <v>103483</v>
      </c>
      <c r="L778">
        <v>254050</v>
      </c>
      <c r="N778">
        <v>574693</v>
      </c>
      <c r="O778">
        <v>32128</v>
      </c>
      <c r="P778">
        <v>1804215</v>
      </c>
      <c r="R778">
        <v>1024467</v>
      </c>
      <c r="S778">
        <v>3515</v>
      </c>
      <c r="T778">
        <v>1024467</v>
      </c>
      <c r="W778">
        <v>-5588440</v>
      </c>
      <c r="Y778">
        <v>2555445</v>
      </c>
      <c r="AB778">
        <v>861611</v>
      </c>
      <c r="AC778">
        <v>305733</v>
      </c>
      <c r="AD778">
        <v>555878</v>
      </c>
      <c r="AE778">
        <v>132744</v>
      </c>
      <c r="AF778">
        <v>12948</v>
      </c>
      <c r="AG778">
        <v>169730</v>
      </c>
      <c r="AH778">
        <v>-376629</v>
      </c>
      <c r="AI778">
        <v>333</v>
      </c>
      <c r="AL778">
        <v>2555445</v>
      </c>
      <c r="AM778">
        <v>237248</v>
      </c>
      <c r="AO778">
        <f t="shared" si="335"/>
        <v>132861.36683048835</v>
      </c>
      <c r="AP778">
        <f t="shared" si="336"/>
        <v>-62311</v>
      </c>
      <c r="AQ778">
        <f t="shared" si="337"/>
        <v>7308433</v>
      </c>
      <c r="AS778">
        <f t="shared" si="312"/>
        <v>6837223</v>
      </c>
      <c r="AT778">
        <f t="shared" si="313"/>
        <v>-103483</v>
      </c>
      <c r="AU778" s="3">
        <f t="shared" si="314"/>
        <v>12090000000</v>
      </c>
      <c r="AV778">
        <f t="shared" si="315"/>
        <v>1.9432065742259443E-2</v>
      </c>
      <c r="AW778">
        <f t="shared" si="316"/>
        <v>1.9414899879673372E-2</v>
      </c>
      <c r="AX778">
        <f t="shared" si="317"/>
        <v>0.1296882835957511</v>
      </c>
      <c r="AY778">
        <f t="shared" si="318"/>
        <v>1.7909539179882774E-2</v>
      </c>
      <c r="AZ778">
        <f t="shared" si="319"/>
        <v>0.12957371979770943</v>
      </c>
      <c r="BB778">
        <f t="shared" si="320"/>
        <v>0</v>
      </c>
      <c r="BD778">
        <f t="shared" si="321"/>
        <v>37.659469382403074</v>
      </c>
      <c r="BF778">
        <f t="shared" si="322"/>
        <v>1.9156531947155682</v>
      </c>
      <c r="BG778" t="e">
        <f t="shared" si="323"/>
        <v>#DIV/0!</v>
      </c>
      <c r="BI778">
        <f t="shared" si="324"/>
        <v>-12563584</v>
      </c>
      <c r="BL778">
        <f t="shared" si="325"/>
        <v>0</v>
      </c>
      <c r="BM778" t="e">
        <f>CD778/U778</f>
        <v>#DIV/0!</v>
      </c>
      <c r="BN778">
        <f>CD778/(U778-K778-J778)</f>
        <v>-2.3005999256729254E-6</v>
      </c>
      <c r="BP778">
        <f t="shared" si="326"/>
        <v>1.5027663295849286E-2</v>
      </c>
      <c r="BR778">
        <f t="shared" si="327"/>
        <v>1.9432065742259447E-2</v>
      </c>
      <c r="BT778">
        <f t="shared" si="328"/>
        <v>0.1540648854297357</v>
      </c>
      <c r="BU778">
        <f t="shared" si="329"/>
        <v>-1.396170706737637E-2</v>
      </c>
      <c r="BW778" t="e">
        <f t="shared" si="330"/>
        <v>#DIV/0!</v>
      </c>
      <c r="BX778">
        <f t="shared" si="331"/>
        <v>8.5158494591302511E-5</v>
      </c>
      <c r="BY778">
        <f t="shared" si="332"/>
        <v>-7.2318144063673692E-2</v>
      </c>
      <c r="CA778">
        <f t="shared" si="333"/>
        <v>0.21105703392941971</v>
      </c>
      <c r="CB778">
        <f t="shared" si="334"/>
        <v>0.89157515403876508</v>
      </c>
      <c r="CD778" s="4">
        <v>12.09</v>
      </c>
    </row>
    <row r="779" spans="1:82" x14ac:dyDescent="0.3">
      <c r="A779" t="s">
        <v>1792</v>
      </c>
      <c r="B779" t="s">
        <v>1793</v>
      </c>
      <c r="C779" t="s">
        <v>156</v>
      </c>
      <c r="D779" t="s">
        <v>44</v>
      </c>
      <c r="E779">
        <v>1389.3</v>
      </c>
      <c r="G779">
        <v>6734.9</v>
      </c>
      <c r="H779">
        <v>131.19999999999999</v>
      </c>
      <c r="I779">
        <v>347.9</v>
      </c>
      <c r="J779">
        <v>2221.8000000000002</v>
      </c>
      <c r="K779">
        <v>63.7</v>
      </c>
      <c r="L779">
        <v>45.4</v>
      </c>
      <c r="M779">
        <v>360.3</v>
      </c>
      <c r="N779">
        <v>801.6</v>
      </c>
      <c r="O779">
        <v>45.9</v>
      </c>
      <c r="P779">
        <v>3497.3</v>
      </c>
      <c r="Q779">
        <v>37.5</v>
      </c>
      <c r="R779">
        <v>2117.5</v>
      </c>
      <c r="S779">
        <v>280.10000000000002</v>
      </c>
      <c r="T779">
        <v>2155</v>
      </c>
      <c r="U779">
        <v>3237.6</v>
      </c>
      <c r="W779">
        <v>1108.5999999999999</v>
      </c>
      <c r="AA779">
        <v>144.4</v>
      </c>
      <c r="AB779">
        <v>3006.1</v>
      </c>
      <c r="AC779">
        <v>1797</v>
      </c>
      <c r="AD779">
        <v>1209.0999999999999</v>
      </c>
      <c r="AE779">
        <v>527.1</v>
      </c>
      <c r="AF779">
        <v>331.8</v>
      </c>
      <c r="AG779">
        <v>66.099999999999994</v>
      </c>
      <c r="AH779">
        <v>429.2</v>
      </c>
      <c r="AI779">
        <v>188.4</v>
      </c>
      <c r="AJ779">
        <v>291.39999999999998</v>
      </c>
      <c r="AK779">
        <v>501</v>
      </c>
      <c r="AL779">
        <v>-74</v>
      </c>
      <c r="AM779">
        <v>94.7</v>
      </c>
      <c r="AN779">
        <v>562</v>
      </c>
      <c r="AO779">
        <f t="shared" si="335"/>
        <v>295.72618825722276</v>
      </c>
      <c r="AP779">
        <f t="shared" si="336"/>
        <v>587.69999999999993</v>
      </c>
      <c r="AQ779">
        <f t="shared" si="337"/>
        <v>6671.2</v>
      </c>
      <c r="AS779">
        <f t="shared" si="312"/>
        <v>5933.2999999999993</v>
      </c>
      <c r="AT779">
        <f t="shared" si="313"/>
        <v>3173.9</v>
      </c>
      <c r="AU779" s="3">
        <f t="shared" si="314"/>
        <v>12090000000</v>
      </c>
      <c r="AV779">
        <f t="shared" si="315"/>
        <v>4.9841772412860093E-2</v>
      </c>
      <c r="AW779">
        <f t="shared" si="316"/>
        <v>8.8837577739200799E-2</v>
      </c>
      <c r="AX779">
        <f t="shared" si="317"/>
        <v>5.4839259032233571E-2</v>
      </c>
      <c r="AY779">
        <f t="shared" si="318"/>
        <v>7.8263968284607049E-2</v>
      </c>
      <c r="AZ779">
        <f t="shared" si="319"/>
        <v>9.7745058042502692E-2</v>
      </c>
      <c r="BB779">
        <f t="shared" si="320"/>
        <v>8.4438676621778785E-2</v>
      </c>
      <c r="BD779">
        <f t="shared" si="321"/>
        <v>8.6407013509629209</v>
      </c>
      <c r="BF779">
        <f t="shared" si="322"/>
        <v>0.65478109344369417</v>
      </c>
      <c r="BG779">
        <f t="shared" si="323"/>
        <v>2.0802137385717816</v>
      </c>
      <c r="BI779">
        <f t="shared" si="324"/>
        <v>-5719.1</v>
      </c>
      <c r="BL779">
        <f t="shared" si="325"/>
        <v>8.4438676621778785E-2</v>
      </c>
      <c r="BM779">
        <f>CD779/U779</f>
        <v>3.7342475908080058E-3</v>
      </c>
      <c r="BN779">
        <f>CD779/(U779-K779-J779)</f>
        <v>1.2698245982564858E-2</v>
      </c>
      <c r="BP779">
        <f t="shared" si="326"/>
        <v>0.11037556967499419</v>
      </c>
      <c r="BR779">
        <f t="shared" si="327"/>
        <v>4.98417724128601E-2</v>
      </c>
      <c r="BT779">
        <f t="shared" si="328"/>
        <v>0.17534346828116165</v>
      </c>
      <c r="BU779">
        <f t="shared" si="329"/>
        <v>0.4712616371438329</v>
      </c>
      <c r="BW779">
        <f t="shared" si="330"/>
        <v>0.34241413392636522</v>
      </c>
      <c r="BX779">
        <f t="shared" si="331"/>
        <v>4.362131673963706E-3</v>
      </c>
      <c r="BY779">
        <f t="shared" si="332"/>
        <v>0.19592950421966351</v>
      </c>
      <c r="CA779">
        <f t="shared" si="333"/>
        <v>0.16367265469061876</v>
      </c>
      <c r="CB779">
        <f t="shared" si="334"/>
        <v>1.2836826347305388</v>
      </c>
      <c r="CD779" s="4">
        <v>12.09</v>
      </c>
    </row>
    <row r="780" spans="1:82" x14ac:dyDescent="0.3">
      <c r="A780" t="s">
        <v>1794</v>
      </c>
      <c r="B780" t="s">
        <v>1795</v>
      </c>
      <c r="C780" t="s">
        <v>597</v>
      </c>
      <c r="D780" t="s">
        <v>44</v>
      </c>
      <c r="G780">
        <v>17522952</v>
      </c>
      <c r="H780">
        <v>872467</v>
      </c>
      <c r="I780">
        <v>15112600</v>
      </c>
      <c r="L780">
        <v>162240</v>
      </c>
      <c r="N780">
        <v>1790</v>
      </c>
      <c r="O780">
        <v>25614</v>
      </c>
      <c r="P780">
        <v>10028427</v>
      </c>
      <c r="S780">
        <v>18165</v>
      </c>
      <c r="U780">
        <v>7494525</v>
      </c>
      <c r="W780">
        <v>7931676</v>
      </c>
      <c r="X780">
        <v>22136</v>
      </c>
      <c r="Y780">
        <v>10497</v>
      </c>
      <c r="AA780">
        <v>232932</v>
      </c>
      <c r="AB780">
        <v>5828665</v>
      </c>
      <c r="AC780">
        <v>234145</v>
      </c>
      <c r="AD780">
        <v>5594520</v>
      </c>
      <c r="AF780">
        <v>151974</v>
      </c>
      <c r="AI780">
        <v>94747</v>
      </c>
      <c r="AJ780">
        <v>859754</v>
      </c>
      <c r="AK780">
        <v>1454429</v>
      </c>
      <c r="AM780">
        <v>971933</v>
      </c>
      <c r="AO780" t="e">
        <f t="shared" si="335"/>
        <v>#DIV/0!</v>
      </c>
      <c r="AP780">
        <f t="shared" si="336"/>
        <v>-1790</v>
      </c>
      <c r="AQ780">
        <f t="shared" si="337"/>
        <v>17522952</v>
      </c>
      <c r="AS780">
        <f t="shared" si="312"/>
        <v>17521162</v>
      </c>
      <c r="AT780">
        <f t="shared" si="313"/>
        <v>7494525</v>
      </c>
      <c r="AU780" s="3">
        <f t="shared" si="314"/>
        <v>12080000000</v>
      </c>
      <c r="AV780" t="e">
        <f t="shared" si="315"/>
        <v>#DIV/0!</v>
      </c>
      <c r="AW780">
        <f t="shared" si="316"/>
        <v>0</v>
      </c>
      <c r="AX780" t="e">
        <f t="shared" si="317"/>
        <v>#DIV/0!</v>
      </c>
      <c r="AY780">
        <f t="shared" si="318"/>
        <v>0</v>
      </c>
      <c r="AZ780">
        <f t="shared" si="319"/>
        <v>0</v>
      </c>
      <c r="BB780">
        <f t="shared" si="320"/>
        <v>8.300984831942082E-2</v>
      </c>
      <c r="BD780">
        <f t="shared" si="321"/>
        <v>0.38568247687360219</v>
      </c>
      <c r="BF780">
        <f t="shared" si="322"/>
        <v>0.77790886772320122</v>
      </c>
      <c r="BG780">
        <f t="shared" si="323"/>
        <v>2.33810041330171</v>
      </c>
      <c r="BI780">
        <f t="shared" si="324"/>
        <v>-10050563</v>
      </c>
      <c r="BL780">
        <f t="shared" si="325"/>
        <v>8.300984831942082E-2</v>
      </c>
      <c r="BM780">
        <f>CD780/U780</f>
        <v>1.6118433122846344E-6</v>
      </c>
      <c r="BN780">
        <f>CD780/(U780-K780-J780)</f>
        <v>1.6118433122846344E-6</v>
      </c>
      <c r="BP780">
        <f t="shared" si="326"/>
        <v>2.6073552005476383E-2</v>
      </c>
      <c r="BR780" t="e">
        <f t="shared" si="327"/>
        <v>#DIV/0!</v>
      </c>
      <c r="BT780">
        <f t="shared" si="328"/>
        <v>0</v>
      </c>
      <c r="BU780">
        <f t="shared" si="329"/>
        <v>0.42643437019059344</v>
      </c>
      <c r="BW780">
        <f t="shared" si="330"/>
        <v>1.0583293804477267</v>
      </c>
      <c r="BX780">
        <f t="shared" si="331"/>
        <v>3.2072047313591498E-3</v>
      </c>
      <c r="BY780">
        <f t="shared" si="332"/>
        <v>-3.0710291293117723E-4</v>
      </c>
      <c r="CA780">
        <f t="shared" si="333"/>
        <v>487.41173184357541</v>
      </c>
      <c r="CB780">
        <f t="shared" si="334"/>
        <v>0</v>
      </c>
      <c r="CD780" s="4">
        <v>12.08</v>
      </c>
    </row>
    <row r="781" spans="1:82" x14ac:dyDescent="0.3">
      <c r="A781" t="s">
        <v>1796</v>
      </c>
      <c r="B781" t="s">
        <v>1797</v>
      </c>
      <c r="C781" t="s">
        <v>274</v>
      </c>
      <c r="D781" t="s">
        <v>44</v>
      </c>
      <c r="E781">
        <v>1467579</v>
      </c>
      <c r="G781">
        <v>2947690</v>
      </c>
      <c r="H781">
        <v>217374</v>
      </c>
      <c r="I781">
        <v>119391</v>
      </c>
      <c r="J781">
        <v>63684</v>
      </c>
      <c r="L781">
        <v>265437</v>
      </c>
      <c r="M781">
        <v>22388</v>
      </c>
      <c r="N781">
        <v>403769</v>
      </c>
      <c r="O781">
        <v>190823</v>
      </c>
      <c r="P781">
        <v>703487</v>
      </c>
      <c r="S781">
        <v>38191</v>
      </c>
      <c r="U781">
        <v>2947690</v>
      </c>
      <c r="W781">
        <v>98647</v>
      </c>
      <c r="Z781">
        <v>18005</v>
      </c>
      <c r="AA781">
        <v>1347</v>
      </c>
      <c r="AB781">
        <v>2168701</v>
      </c>
      <c r="AC781">
        <v>76216</v>
      </c>
      <c r="AD781">
        <v>2092485</v>
      </c>
      <c r="AE781">
        <v>604617</v>
      </c>
      <c r="AF781">
        <v>521267</v>
      </c>
      <c r="AG781">
        <v>910408</v>
      </c>
      <c r="AH781">
        <v>681640</v>
      </c>
      <c r="AI781">
        <v>160373</v>
      </c>
      <c r="AJ781">
        <v>523670</v>
      </c>
      <c r="AK781">
        <v>699971</v>
      </c>
      <c r="AM781">
        <v>28803</v>
      </c>
      <c r="AO781">
        <f t="shared" si="335"/>
        <v>462365.60316149285</v>
      </c>
      <c r="AP781">
        <f t="shared" si="336"/>
        <v>1063810</v>
      </c>
      <c r="AQ781">
        <f t="shared" si="337"/>
        <v>2947690</v>
      </c>
      <c r="AS781">
        <f t="shared" si="312"/>
        <v>2543921</v>
      </c>
      <c r="AT781">
        <f t="shared" si="313"/>
        <v>2947690</v>
      </c>
      <c r="AU781" s="3">
        <f t="shared" si="314"/>
        <v>12080000000</v>
      </c>
      <c r="AV781">
        <f t="shared" si="315"/>
        <v>0.18175312958283407</v>
      </c>
      <c r="AW781">
        <f t="shared" si="316"/>
        <v>0.23767129561020173</v>
      </c>
      <c r="AX781">
        <f t="shared" si="317"/>
        <v>0.1568569297183533</v>
      </c>
      <c r="AY781">
        <f t="shared" si="318"/>
        <v>0.20511553114472689</v>
      </c>
      <c r="AZ781">
        <f t="shared" si="319"/>
        <v>0.20511553114472689</v>
      </c>
      <c r="BB781">
        <f t="shared" si="320"/>
        <v>0.27515437782855678</v>
      </c>
      <c r="BD781">
        <f t="shared" si="321"/>
        <v>18.164694156175926</v>
      </c>
      <c r="BF781">
        <f t="shared" si="322"/>
        <v>0.85250328135189735</v>
      </c>
      <c r="BG781">
        <f t="shared" si="323"/>
        <v>1</v>
      </c>
      <c r="BI781">
        <f t="shared" si="324"/>
        <v>-63684</v>
      </c>
      <c r="BL781">
        <f t="shared" si="325"/>
        <v>0.27515437782855678</v>
      </c>
      <c r="BM781">
        <f>CD781/U781</f>
        <v>4.0981242939386435E-6</v>
      </c>
      <c r="BN781">
        <f>CD781/(U781-K781-J781)</f>
        <v>4.1886181928886417E-6</v>
      </c>
      <c r="BP781">
        <f t="shared" si="326"/>
        <v>0.24035909053391868</v>
      </c>
      <c r="BR781">
        <f t="shared" si="327"/>
        <v>0.18175312958283407</v>
      </c>
      <c r="BT781">
        <f t="shared" si="328"/>
        <v>0.27879223553638793</v>
      </c>
      <c r="BU781">
        <f t="shared" si="329"/>
        <v>1</v>
      </c>
      <c r="BW781">
        <f t="shared" si="330"/>
        <v>3.3465866492066669E-2</v>
      </c>
      <c r="BX781">
        <f t="shared" si="331"/>
        <v>7.8992421915292253E-6</v>
      </c>
      <c r="BY781">
        <f t="shared" si="332"/>
        <v>0.49053031250135365</v>
      </c>
      <c r="CA781">
        <f t="shared" si="333"/>
        <v>0.53836228140347575</v>
      </c>
      <c r="CB781">
        <f t="shared" si="334"/>
        <v>3.579251998048389</v>
      </c>
      <c r="CD781" s="4">
        <v>12.08</v>
      </c>
    </row>
    <row r="782" spans="1:82" x14ac:dyDescent="0.3">
      <c r="A782" t="s">
        <v>1798</v>
      </c>
      <c r="B782" t="s">
        <v>1799</v>
      </c>
      <c r="C782" t="s">
        <v>185</v>
      </c>
      <c r="D782" t="s">
        <v>44</v>
      </c>
      <c r="E782">
        <v>2945</v>
      </c>
      <c r="F782">
        <v>0.6</v>
      </c>
      <c r="G782">
        <v>5230.6000000000004</v>
      </c>
      <c r="H782">
        <v>721.2</v>
      </c>
      <c r="I782">
        <v>1776.9</v>
      </c>
      <c r="J782">
        <v>227.2</v>
      </c>
      <c r="L782">
        <v>709.2</v>
      </c>
      <c r="M782">
        <v>1353</v>
      </c>
      <c r="N782">
        <v>1208.5</v>
      </c>
      <c r="O782">
        <v>90.4</v>
      </c>
      <c r="P782">
        <v>3275.4</v>
      </c>
      <c r="Q782">
        <v>2022</v>
      </c>
      <c r="R782">
        <v>1714.9</v>
      </c>
      <c r="S782">
        <v>-609.1</v>
      </c>
      <c r="T782">
        <v>1909.5</v>
      </c>
      <c r="U782">
        <v>5230.6000000000004</v>
      </c>
      <c r="V782">
        <v>82.6</v>
      </c>
      <c r="W782">
        <v>64.3</v>
      </c>
      <c r="AA782">
        <v>89.5</v>
      </c>
      <c r="AB782">
        <v>4362.1000000000004</v>
      </c>
      <c r="AD782">
        <v>898.2</v>
      </c>
      <c r="AE782">
        <v>608.9</v>
      </c>
      <c r="AF782">
        <v>382.7</v>
      </c>
      <c r="AG782">
        <v>22.1</v>
      </c>
      <c r="AH782">
        <v>486.1</v>
      </c>
      <c r="AI782">
        <v>103.4</v>
      </c>
      <c r="AJ782">
        <v>374.8</v>
      </c>
      <c r="AK782">
        <v>407.2</v>
      </c>
      <c r="AL782">
        <v>32</v>
      </c>
      <c r="AM782">
        <v>151.5</v>
      </c>
      <c r="AN782">
        <v>375.2</v>
      </c>
      <c r="AO782">
        <f t="shared" si="335"/>
        <v>479.37879037235132</v>
      </c>
      <c r="AP782">
        <f t="shared" si="336"/>
        <v>1736.5</v>
      </c>
      <c r="AQ782">
        <f t="shared" si="337"/>
        <v>5230.6000000000004</v>
      </c>
      <c r="AS782">
        <f t="shared" si="312"/>
        <v>4022.1000000000004</v>
      </c>
      <c r="AT782">
        <f t="shared" si="313"/>
        <v>5230.6000000000004</v>
      </c>
      <c r="AU782" s="3">
        <f t="shared" si="314"/>
        <v>12080000000</v>
      </c>
      <c r="AV782">
        <f t="shared" si="315"/>
        <v>0.11918619387194532</v>
      </c>
      <c r="AW782">
        <f t="shared" si="316"/>
        <v>0.15138857810596454</v>
      </c>
      <c r="AX782">
        <f t="shared" si="317"/>
        <v>6.7138946285395337E-2</v>
      </c>
      <c r="AY782">
        <f t="shared" si="318"/>
        <v>0.11641111918326769</v>
      </c>
      <c r="AZ782">
        <f t="shared" si="319"/>
        <v>8.527891766221761E-2</v>
      </c>
      <c r="BB782">
        <f t="shared" si="320"/>
        <v>0.10124064543397726</v>
      </c>
      <c r="BD782">
        <f t="shared" si="321"/>
        <v>2.4548933535933366</v>
      </c>
      <c r="BF782">
        <f t="shared" si="322"/>
        <v>0.56219873695063804</v>
      </c>
      <c r="BG782">
        <f t="shared" si="323"/>
        <v>1</v>
      </c>
      <c r="BI782">
        <f t="shared" si="324"/>
        <v>-227.19999999999982</v>
      </c>
      <c r="BL782">
        <f t="shared" si="325"/>
        <v>0.10124064543397726</v>
      </c>
      <c r="BM782">
        <f>CD782/U782</f>
        <v>2.3094864833862272E-3</v>
      </c>
      <c r="BN782">
        <f>CD782/(U782-K782-J782)</f>
        <v>2.4143582363992484E-3</v>
      </c>
      <c r="BP782">
        <f t="shared" si="326"/>
        <v>8.7732972650787458E-2</v>
      </c>
      <c r="BR782">
        <f t="shared" si="327"/>
        <v>0.1191861938719453</v>
      </c>
      <c r="BT782">
        <f t="shared" si="328"/>
        <v>0.13958873019875745</v>
      </c>
      <c r="BU782">
        <f t="shared" si="329"/>
        <v>1</v>
      </c>
      <c r="BW782">
        <f t="shared" si="330"/>
        <v>1.2293044774978012E-2</v>
      </c>
      <c r="BX782">
        <f t="shared" si="331"/>
        <v>5.0015897539627359E-3</v>
      </c>
      <c r="BY782">
        <f t="shared" si="332"/>
        <v>0.39839007256594883</v>
      </c>
      <c r="CA782">
        <f t="shared" si="333"/>
        <v>0.59677285891601162</v>
      </c>
      <c r="CB782">
        <f t="shared" si="334"/>
        <v>1.3173355399255275</v>
      </c>
      <c r="CD782" s="4">
        <v>12.08</v>
      </c>
    </row>
    <row r="783" spans="1:82" x14ac:dyDescent="0.3">
      <c r="A783" t="s">
        <v>1800</v>
      </c>
      <c r="B783" t="s">
        <v>1801</v>
      </c>
      <c r="C783" t="s">
        <v>185</v>
      </c>
      <c r="D783" t="s">
        <v>44</v>
      </c>
      <c r="E783">
        <v>3334.8</v>
      </c>
      <c r="F783">
        <v>21564.1</v>
      </c>
      <c r="G783">
        <v>16720.900000000001</v>
      </c>
      <c r="H783">
        <v>-24</v>
      </c>
      <c r="I783">
        <v>1611.6</v>
      </c>
      <c r="J783">
        <v>2371.3000000000002</v>
      </c>
      <c r="K783">
        <v>1011.6</v>
      </c>
      <c r="L783">
        <v>125.4</v>
      </c>
      <c r="M783">
        <v>4640.2</v>
      </c>
      <c r="N783">
        <v>3343.6</v>
      </c>
      <c r="O783">
        <v>3443.7</v>
      </c>
      <c r="P783">
        <v>11493.6</v>
      </c>
      <c r="Q783">
        <v>721.2</v>
      </c>
      <c r="R783">
        <v>1130.8</v>
      </c>
      <c r="S783">
        <v>851.7</v>
      </c>
      <c r="T783">
        <v>1852</v>
      </c>
      <c r="U783">
        <v>5227.3</v>
      </c>
      <c r="W783">
        <v>5565.2</v>
      </c>
      <c r="AA783">
        <v>364.5</v>
      </c>
      <c r="AB783">
        <v>34740</v>
      </c>
      <c r="AC783">
        <v>25441.9</v>
      </c>
      <c r="AD783">
        <v>2960.3</v>
      </c>
      <c r="AE783">
        <v>1316.8</v>
      </c>
      <c r="AF783">
        <v>716.7</v>
      </c>
      <c r="AH783">
        <v>1239.9000000000001</v>
      </c>
      <c r="AI783">
        <v>316.5</v>
      </c>
      <c r="AJ783">
        <v>822.5</v>
      </c>
      <c r="AK783">
        <v>1179.8</v>
      </c>
      <c r="AM783">
        <v>158</v>
      </c>
      <c r="AO783">
        <f t="shared" si="335"/>
        <v>980.67031212194524</v>
      </c>
      <c r="AP783">
        <f t="shared" si="336"/>
        <v>-8.7999999999997272</v>
      </c>
      <c r="AQ783">
        <f t="shared" si="337"/>
        <v>15709.300000000001</v>
      </c>
      <c r="AS783">
        <f t="shared" si="312"/>
        <v>13377.300000000001</v>
      </c>
      <c r="AT783">
        <f t="shared" si="313"/>
        <v>4215.7</v>
      </c>
      <c r="AU783" s="3">
        <f t="shared" si="314"/>
        <v>12080000000</v>
      </c>
      <c r="AV783">
        <f t="shared" si="315"/>
        <v>7.3308538503430817E-2</v>
      </c>
      <c r="AW783">
        <f t="shared" si="316"/>
        <v>9.8435409238037563E-2</v>
      </c>
      <c r="AX783">
        <f t="shared" si="317"/>
        <v>0.13852645206756956</v>
      </c>
      <c r="AY783">
        <f t="shared" si="318"/>
        <v>7.8751741832078406E-2</v>
      </c>
      <c r="AZ783">
        <f t="shared" si="319"/>
        <v>0.18600709109657734</v>
      </c>
      <c r="BB783">
        <f t="shared" si="320"/>
        <v>8.8194179692464084E-2</v>
      </c>
      <c r="BD783">
        <f t="shared" si="321"/>
        <v>21.556217423678333</v>
      </c>
      <c r="BF783">
        <f t="shared" si="322"/>
        <v>9.2994619482292471</v>
      </c>
      <c r="BG783">
        <f t="shared" si="323"/>
        <v>3.1987641803607985</v>
      </c>
      <c r="BI783">
        <f t="shared" si="324"/>
        <v>-13864.900000000001</v>
      </c>
      <c r="BL783">
        <f t="shared" si="325"/>
        <v>8.8194179692464084E-2</v>
      </c>
      <c r="BM783">
        <f>CD783/U783</f>
        <v>2.3109444646375759E-3</v>
      </c>
      <c r="BN783">
        <f>CD783/(U783-K783-J783)</f>
        <v>6.5495554109737597E-3</v>
      </c>
      <c r="BP783">
        <f t="shared" si="326"/>
        <v>2.0630397236614854E-2</v>
      </c>
      <c r="BR783">
        <f t="shared" si="327"/>
        <v>7.3308538503430831E-2</v>
      </c>
      <c r="BT783">
        <f t="shared" si="328"/>
        <v>3.7904432930339668E-2</v>
      </c>
      <c r="BU783">
        <f t="shared" si="329"/>
        <v>0.25212159632555659</v>
      </c>
      <c r="BW783">
        <f t="shared" si="330"/>
        <v>1.0646414018709467</v>
      </c>
      <c r="BX783">
        <f t="shared" si="331"/>
        <v>-5.5475848492962296E-4</v>
      </c>
      <c r="BY783">
        <f t="shared" si="332"/>
        <v>-2.6454857553415178E-4</v>
      </c>
      <c r="CA783">
        <f t="shared" si="333"/>
        <v>-7.177892092355545E-3</v>
      </c>
      <c r="CB783">
        <f t="shared" si="334"/>
        <v>-0.39041751405670527</v>
      </c>
      <c r="CD783" s="4">
        <v>12.08</v>
      </c>
    </row>
    <row r="784" spans="1:82" x14ac:dyDescent="0.3">
      <c r="A784" t="s">
        <v>1802</v>
      </c>
      <c r="B784" t="s">
        <v>1803</v>
      </c>
      <c r="C784" t="s">
        <v>151</v>
      </c>
      <c r="D784" t="s">
        <v>44</v>
      </c>
      <c r="G784">
        <v>26084980</v>
      </c>
      <c r="H784">
        <v>1254882</v>
      </c>
      <c r="P784">
        <v>18137324</v>
      </c>
      <c r="T784">
        <v>2134329</v>
      </c>
      <c r="U784">
        <v>176739</v>
      </c>
      <c r="V784">
        <v>2722</v>
      </c>
      <c r="Y784">
        <v>158210</v>
      </c>
      <c r="AA784">
        <v>2072</v>
      </c>
      <c r="AB784">
        <v>3066807</v>
      </c>
      <c r="AE784">
        <v>2041045</v>
      </c>
      <c r="AF784">
        <v>84188</v>
      </c>
      <c r="AK784">
        <v>1234501</v>
      </c>
      <c r="AM784">
        <v>887191</v>
      </c>
      <c r="AO784" t="e">
        <f t="shared" si="335"/>
        <v>#DIV/0!</v>
      </c>
      <c r="AP784">
        <f t="shared" si="336"/>
        <v>0</v>
      </c>
      <c r="AQ784">
        <f t="shared" si="337"/>
        <v>26084980</v>
      </c>
      <c r="AS784">
        <f t="shared" si="312"/>
        <v>26084980</v>
      </c>
      <c r="AT784">
        <f t="shared" si="313"/>
        <v>176739</v>
      </c>
      <c r="AU784" s="3">
        <f t="shared" si="314"/>
        <v>12070000000</v>
      </c>
      <c r="AV784" t="e">
        <f t="shared" si="315"/>
        <v>#DIV/0!</v>
      </c>
      <c r="AW784">
        <f t="shared" si="316"/>
        <v>7.8245986770931017E-2</v>
      </c>
      <c r="AX784" t="e">
        <f t="shared" si="317"/>
        <v>#DIV/0!</v>
      </c>
      <c r="AY784">
        <f t="shared" si="318"/>
        <v>7.8245986770931017E-2</v>
      </c>
      <c r="AZ784">
        <f t="shared" si="319"/>
        <v>0.88316094550225266</v>
      </c>
      <c r="BB784">
        <f t="shared" si="320"/>
        <v>4.7326124076000828E-2</v>
      </c>
      <c r="BD784" t="e">
        <f t="shared" si="321"/>
        <v>#DIV/0!</v>
      </c>
      <c r="BF784">
        <f t="shared" si="322"/>
        <v>17.352180333712422</v>
      </c>
      <c r="BG784">
        <f t="shared" si="323"/>
        <v>147.59040166573308</v>
      </c>
      <c r="BI784">
        <f t="shared" si="324"/>
        <v>-25908241</v>
      </c>
      <c r="BL784">
        <f t="shared" si="325"/>
        <v>4.7326124076000828E-2</v>
      </c>
      <c r="BM784">
        <f>CD784/U784</f>
        <v>6.8292793328014761E-5</v>
      </c>
      <c r="BN784">
        <f>CD784/(U784-K784-J784)</f>
        <v>6.8292793328014761E-5</v>
      </c>
      <c r="BP784">
        <f t="shared" si="326"/>
        <v>2.7451352497891129E-2</v>
      </c>
      <c r="BR784" t="e">
        <f t="shared" si="327"/>
        <v>#DIV/0!</v>
      </c>
      <c r="BT784">
        <f t="shared" si="328"/>
        <v>0.66552769704777637</v>
      </c>
      <c r="BU784">
        <f t="shared" si="329"/>
        <v>6.7755083576832341E-3</v>
      </c>
      <c r="BW784">
        <f t="shared" si="330"/>
        <v>0</v>
      </c>
      <c r="BX784" t="e">
        <f t="shared" si="331"/>
        <v>#DIV/0!</v>
      </c>
      <c r="BY784" t="e">
        <f t="shared" si="332"/>
        <v>#DIV/0!</v>
      </c>
      <c r="CA784" t="e">
        <f t="shared" si="333"/>
        <v>#DIV/0!</v>
      </c>
      <c r="CB784" t="e">
        <f t="shared" si="334"/>
        <v>#DIV/0!</v>
      </c>
      <c r="CD784" s="4">
        <v>12.07</v>
      </c>
    </row>
    <row r="785" spans="1:82" x14ac:dyDescent="0.3">
      <c r="A785" t="s">
        <v>1804</v>
      </c>
      <c r="B785" t="s">
        <v>1805</v>
      </c>
      <c r="C785" t="s">
        <v>92</v>
      </c>
      <c r="D785" t="s">
        <v>44</v>
      </c>
      <c r="E785">
        <v>503264</v>
      </c>
      <c r="G785">
        <v>757551</v>
      </c>
      <c r="H785">
        <v>266230</v>
      </c>
      <c r="I785">
        <v>13971</v>
      </c>
      <c r="J785">
        <v>62226</v>
      </c>
      <c r="K785">
        <v>7395</v>
      </c>
      <c r="L785">
        <v>205475</v>
      </c>
      <c r="N785">
        <v>400304</v>
      </c>
      <c r="P785">
        <v>757551</v>
      </c>
      <c r="S785">
        <v>26615</v>
      </c>
      <c r="U785">
        <v>299126</v>
      </c>
      <c r="W785">
        <v>329439</v>
      </c>
      <c r="Y785">
        <v>609</v>
      </c>
      <c r="AA785">
        <v>30922</v>
      </c>
      <c r="AB785">
        <v>1042352</v>
      </c>
      <c r="AC785">
        <v>469659</v>
      </c>
      <c r="AD785">
        <v>572693</v>
      </c>
      <c r="AE785">
        <v>261596</v>
      </c>
      <c r="AF785">
        <v>218364</v>
      </c>
      <c r="AG785">
        <v>137689</v>
      </c>
      <c r="AH785">
        <v>266814</v>
      </c>
      <c r="AI785">
        <v>48450</v>
      </c>
      <c r="AK785">
        <v>295003</v>
      </c>
      <c r="AL785">
        <v>8675</v>
      </c>
      <c r="AM785">
        <v>6301</v>
      </c>
      <c r="AN785">
        <v>286328</v>
      </c>
      <c r="AO785">
        <f t="shared" si="335"/>
        <v>214093.52186916731</v>
      </c>
      <c r="AP785">
        <f t="shared" si="336"/>
        <v>102960</v>
      </c>
      <c r="AQ785">
        <f t="shared" si="337"/>
        <v>750156</v>
      </c>
      <c r="AS785">
        <f t="shared" si="312"/>
        <v>357247</v>
      </c>
      <c r="AT785">
        <f t="shared" si="313"/>
        <v>291731</v>
      </c>
      <c r="AU785" s="3">
        <f t="shared" si="314"/>
        <v>12060000000</v>
      </c>
      <c r="AV785">
        <f t="shared" si="315"/>
        <v>0.59928710911265126</v>
      </c>
      <c r="AW785">
        <f t="shared" si="316"/>
        <v>0.732255274361996</v>
      </c>
      <c r="AX785">
        <f t="shared" si="317"/>
        <v>0.71573023364457555</v>
      </c>
      <c r="AY785">
        <f t="shared" si="318"/>
        <v>0.34531800499240317</v>
      </c>
      <c r="AZ785">
        <f t="shared" si="319"/>
        <v>0.87453447710998045</v>
      </c>
      <c r="BB785">
        <f t="shared" si="320"/>
        <v>0.82576760616604195</v>
      </c>
      <c r="BD785">
        <f t="shared" si="321"/>
        <v>74.608259967074659</v>
      </c>
      <c r="BF785">
        <f t="shared" si="322"/>
        <v>-10.302160548735891</v>
      </c>
      <c r="BG785">
        <f t="shared" si="323"/>
        <v>2.532548156963955</v>
      </c>
      <c r="BI785">
        <f t="shared" si="324"/>
        <v>-520651</v>
      </c>
      <c r="BL785">
        <f t="shared" si="325"/>
        <v>0.82576760616604195</v>
      </c>
      <c r="BM785">
        <f>CD785/U785</f>
        <v>4.0317458194874404E-5</v>
      </c>
      <c r="BN785">
        <f>CD785/(U785-K785-J785)</f>
        <v>5.2547874773970068E-5</v>
      </c>
      <c r="BP785">
        <f t="shared" si="326"/>
        <v>0.20949161127910726</v>
      </c>
      <c r="BR785">
        <f t="shared" si="327"/>
        <v>0.59928710911265115</v>
      </c>
      <c r="BT785">
        <f t="shared" si="328"/>
        <v>0.25096704376256773</v>
      </c>
      <c r="BU785">
        <f t="shared" si="329"/>
        <v>0.38509750498646295</v>
      </c>
      <c r="BW785">
        <f t="shared" si="330"/>
        <v>1.1013385663566524</v>
      </c>
      <c r="BX785">
        <f t="shared" si="331"/>
        <v>8.8030722633103634E-6</v>
      </c>
      <c r="BY785">
        <f t="shared" si="332"/>
        <v>9.8777819013658119E-2</v>
      </c>
      <c r="CA785">
        <f t="shared" si="333"/>
        <v>0.66506954714417044</v>
      </c>
      <c r="CB785">
        <f t="shared" si="334"/>
        <v>1.2572045245613335</v>
      </c>
      <c r="CD785" s="4">
        <v>12.06</v>
      </c>
    </row>
    <row r="786" spans="1:82" x14ac:dyDescent="0.3">
      <c r="A786" t="s">
        <v>1806</v>
      </c>
      <c r="B786" t="s">
        <v>1807</v>
      </c>
      <c r="C786" t="s">
        <v>300</v>
      </c>
      <c r="D786" t="s">
        <v>44</v>
      </c>
      <c r="E786">
        <v>2163</v>
      </c>
      <c r="F786">
        <v>2021</v>
      </c>
      <c r="G786">
        <v>4184</v>
      </c>
      <c r="H786">
        <v>131</v>
      </c>
      <c r="I786">
        <v>440</v>
      </c>
      <c r="J786">
        <v>1238</v>
      </c>
      <c r="K786">
        <v>132</v>
      </c>
      <c r="L786">
        <v>253</v>
      </c>
      <c r="M786">
        <v>358</v>
      </c>
      <c r="N786">
        <v>1116</v>
      </c>
      <c r="O786">
        <v>511</v>
      </c>
      <c r="P786">
        <v>4184</v>
      </c>
      <c r="Q786">
        <v>4</v>
      </c>
      <c r="R786">
        <v>340</v>
      </c>
      <c r="S786">
        <v>426</v>
      </c>
      <c r="T786">
        <v>365</v>
      </c>
      <c r="U786">
        <v>2557</v>
      </c>
      <c r="W786">
        <v>2593</v>
      </c>
      <c r="Y786">
        <v>3</v>
      </c>
      <c r="AA786">
        <v>47</v>
      </c>
      <c r="AB786">
        <v>3234</v>
      </c>
      <c r="AC786">
        <v>-2498</v>
      </c>
      <c r="AD786">
        <v>22.8</v>
      </c>
      <c r="AE786">
        <v>293</v>
      </c>
      <c r="AF786">
        <v>213</v>
      </c>
      <c r="AH786">
        <v>264</v>
      </c>
      <c r="AI786">
        <v>51</v>
      </c>
      <c r="AJ786">
        <v>213</v>
      </c>
      <c r="AK786">
        <v>271</v>
      </c>
      <c r="AL786">
        <v>85</v>
      </c>
      <c r="AM786">
        <v>91</v>
      </c>
      <c r="AN786">
        <v>186</v>
      </c>
      <c r="AO786">
        <f t="shared" si="335"/>
        <v>236.39772727272728</v>
      </c>
      <c r="AP786">
        <f t="shared" si="336"/>
        <v>1047</v>
      </c>
      <c r="AQ786">
        <f t="shared" si="337"/>
        <v>4052</v>
      </c>
      <c r="AS786">
        <f t="shared" si="312"/>
        <v>3068</v>
      </c>
      <c r="AT786">
        <f t="shared" si="313"/>
        <v>2425</v>
      </c>
      <c r="AU786" s="3">
        <f t="shared" si="314"/>
        <v>12050000000</v>
      </c>
      <c r="AV786">
        <f t="shared" si="315"/>
        <v>7.7052714234917621E-2</v>
      </c>
      <c r="AW786">
        <f t="shared" si="316"/>
        <v>9.5501955671447203E-2</v>
      </c>
      <c r="AX786">
        <f t="shared" si="317"/>
        <v>8.0902712961234524E-2</v>
      </c>
      <c r="AY786">
        <f t="shared" si="318"/>
        <v>7.0028680688336523E-2</v>
      </c>
      <c r="AZ786">
        <f t="shared" si="319"/>
        <v>0.10027378507871321</v>
      </c>
      <c r="BB786">
        <f t="shared" si="320"/>
        <v>8.833116036505867E-2</v>
      </c>
      <c r="BD786">
        <f t="shared" si="321"/>
        <v>7.35</v>
      </c>
      <c r="BF786">
        <f t="shared" si="322"/>
        <v>1.8117647058823529</v>
      </c>
      <c r="BG786">
        <f t="shared" si="323"/>
        <v>1.6362925303089557</v>
      </c>
      <c r="BI786">
        <f t="shared" si="324"/>
        <v>-2865</v>
      </c>
      <c r="BL786">
        <f t="shared" si="325"/>
        <v>8.833116036505867E-2</v>
      </c>
      <c r="BM786">
        <f>CD786/U786</f>
        <v>4.7125537739538528E-3</v>
      </c>
      <c r="BN786">
        <f>CD786/(U786-K786-J786)</f>
        <v>1.0151642796967144E-2</v>
      </c>
      <c r="BP786">
        <f t="shared" si="326"/>
        <v>6.5862708719851573E-2</v>
      </c>
      <c r="BR786">
        <f t="shared" si="327"/>
        <v>7.7052714234917621E-2</v>
      </c>
      <c r="BT786">
        <f t="shared" si="328"/>
        <v>9.0599876314162026E-2</v>
      </c>
      <c r="BU786">
        <f t="shared" si="329"/>
        <v>0.57958891013384317</v>
      </c>
      <c r="BW786">
        <f t="shared" si="330"/>
        <v>1.01407899882675</v>
      </c>
      <c r="BX786">
        <f t="shared" si="331"/>
        <v>8.1444461271812478E-3</v>
      </c>
      <c r="BY786">
        <f t="shared" si="332"/>
        <v>0.32424779947821425</v>
      </c>
      <c r="CA786">
        <f t="shared" si="333"/>
        <v>0.11738351254480286</v>
      </c>
      <c r="CB786">
        <f t="shared" si="334"/>
        <v>1.6173835125448028</v>
      </c>
      <c r="CD786" s="4">
        <v>12.05</v>
      </c>
    </row>
    <row r="787" spans="1:82" x14ac:dyDescent="0.3">
      <c r="A787" t="s">
        <v>1808</v>
      </c>
      <c r="B787" t="s">
        <v>1809</v>
      </c>
      <c r="C787" t="s">
        <v>241</v>
      </c>
      <c r="D787" t="s">
        <v>44</v>
      </c>
      <c r="E787">
        <v>3305</v>
      </c>
      <c r="G787">
        <v>4727</v>
      </c>
      <c r="H787">
        <v>2137</v>
      </c>
      <c r="I787">
        <v>135</v>
      </c>
      <c r="J787">
        <v>318</v>
      </c>
      <c r="K787">
        <v>77</v>
      </c>
      <c r="L787">
        <v>21</v>
      </c>
      <c r="N787">
        <v>733</v>
      </c>
      <c r="O787">
        <v>40</v>
      </c>
      <c r="P787">
        <v>800</v>
      </c>
      <c r="R787">
        <v>2</v>
      </c>
      <c r="S787">
        <v>72</v>
      </c>
      <c r="T787">
        <v>2</v>
      </c>
      <c r="U787">
        <v>4727</v>
      </c>
      <c r="W787">
        <v>2635</v>
      </c>
      <c r="X787">
        <v>177</v>
      </c>
      <c r="AA787">
        <v>3</v>
      </c>
      <c r="AB787">
        <v>2551</v>
      </c>
      <c r="AC787">
        <v>720</v>
      </c>
      <c r="AD787">
        <v>72</v>
      </c>
      <c r="AE787">
        <v>62</v>
      </c>
      <c r="AF787">
        <v>428</v>
      </c>
      <c r="AG787">
        <v>518</v>
      </c>
      <c r="AH787">
        <v>71</v>
      </c>
      <c r="AI787">
        <v>-357</v>
      </c>
      <c r="AJ787">
        <v>424</v>
      </c>
      <c r="AK787">
        <v>277</v>
      </c>
      <c r="AM787">
        <v>34</v>
      </c>
      <c r="AO787">
        <f t="shared" si="335"/>
        <v>373.74647887323943</v>
      </c>
      <c r="AP787">
        <f t="shared" si="336"/>
        <v>2572</v>
      </c>
      <c r="AQ787">
        <f t="shared" si="337"/>
        <v>4650</v>
      </c>
      <c r="AS787">
        <f t="shared" si="312"/>
        <v>3994</v>
      </c>
      <c r="AT787">
        <f t="shared" si="313"/>
        <v>4650</v>
      </c>
      <c r="AU787" s="3">
        <f t="shared" si="314"/>
        <v>12010000000</v>
      </c>
      <c r="AV787">
        <f t="shared" si="315"/>
        <v>9.3576985196104009E-2</v>
      </c>
      <c r="AW787">
        <f t="shared" si="316"/>
        <v>1.5523284927391086E-2</v>
      </c>
      <c r="AX787">
        <f t="shared" si="317"/>
        <v>7.9032877748623262E-2</v>
      </c>
      <c r="AY787">
        <f t="shared" si="318"/>
        <v>1.3116141315845145E-2</v>
      </c>
      <c r="AZ787">
        <f t="shared" si="319"/>
        <v>1.3110594205963206E-2</v>
      </c>
      <c r="BB787">
        <f t="shared" si="320"/>
        <v>6.9354031046569856E-2</v>
      </c>
      <c r="BD787">
        <f t="shared" si="321"/>
        <v>18.896296296296295</v>
      </c>
      <c r="BF787">
        <f t="shared" si="322"/>
        <v>0.63838838838838841</v>
      </c>
      <c r="BG787">
        <f t="shared" si="323"/>
        <v>1</v>
      </c>
      <c r="BI787">
        <f t="shared" si="324"/>
        <v>-495</v>
      </c>
      <c r="BL787">
        <f t="shared" si="325"/>
        <v>6.9354031046569856E-2</v>
      </c>
      <c r="BM787">
        <f>CD787/U787</f>
        <v>2.5407235032790351E-3</v>
      </c>
      <c r="BN787">
        <f>CD787/(U787-K787-J787)</f>
        <v>2.7723915050784855E-3</v>
      </c>
      <c r="BP787">
        <f t="shared" si="326"/>
        <v>0.16777734221873775</v>
      </c>
      <c r="BR787">
        <f t="shared" si="327"/>
        <v>9.3576985196104009E-2</v>
      </c>
      <c r="BT787">
        <f t="shared" si="328"/>
        <v>2.4304194433555467E-2</v>
      </c>
      <c r="BU787">
        <f t="shared" si="329"/>
        <v>0.94626613073831178</v>
      </c>
      <c r="BW787">
        <f t="shared" si="330"/>
        <v>0.55743600592341869</v>
      </c>
      <c r="BX787">
        <f t="shared" si="331"/>
        <v>1.7346457395672629E-2</v>
      </c>
      <c r="BY787">
        <f t="shared" si="332"/>
        <v>1.0099995561219606</v>
      </c>
      <c r="CA787">
        <f t="shared" si="333"/>
        <v>2.9154160982264665</v>
      </c>
      <c r="CB787">
        <f t="shared" si="334"/>
        <v>4.508867667121419</v>
      </c>
      <c r="CD787" s="4">
        <v>12.01</v>
      </c>
    </row>
    <row r="788" spans="1:82" x14ac:dyDescent="0.3">
      <c r="A788" t="s">
        <v>1810</v>
      </c>
      <c r="B788" t="s">
        <v>1811</v>
      </c>
      <c r="C788" t="s">
        <v>1812</v>
      </c>
      <c r="D788" t="s">
        <v>44</v>
      </c>
      <c r="E788">
        <v>1027.3</v>
      </c>
      <c r="G788">
        <v>83.8</v>
      </c>
      <c r="I788">
        <v>359</v>
      </c>
      <c r="J788">
        <v>1872.2</v>
      </c>
      <c r="K788">
        <v>1325.1</v>
      </c>
      <c r="L788">
        <v>53.3</v>
      </c>
      <c r="M788">
        <v>32.299999999999997</v>
      </c>
      <c r="N788">
        <v>315.3</v>
      </c>
      <c r="O788">
        <v>50.3</v>
      </c>
      <c r="P788">
        <v>83.8</v>
      </c>
      <c r="Q788">
        <v>1.7</v>
      </c>
      <c r="R788">
        <v>918.4</v>
      </c>
      <c r="S788">
        <v>22.2</v>
      </c>
      <c r="T788">
        <v>920.1</v>
      </c>
      <c r="U788">
        <v>4685.2</v>
      </c>
      <c r="V788">
        <v>100.6</v>
      </c>
      <c r="W788">
        <v>1450.6</v>
      </c>
      <c r="X788">
        <v>12.4</v>
      </c>
      <c r="AA788">
        <v>1.4</v>
      </c>
      <c r="AB788">
        <v>1636.3</v>
      </c>
      <c r="AC788">
        <v>910.2</v>
      </c>
      <c r="AD788">
        <v>726.1</v>
      </c>
      <c r="AE788">
        <v>369.9</v>
      </c>
      <c r="AF788">
        <v>246.2</v>
      </c>
      <c r="AG788">
        <v>21.5</v>
      </c>
      <c r="AH788">
        <v>311.89999999999998</v>
      </c>
      <c r="AI788">
        <v>65.7</v>
      </c>
      <c r="AJ788">
        <v>244.1</v>
      </c>
      <c r="AK788">
        <v>293.60000000000002</v>
      </c>
      <c r="AL788">
        <v>49.8</v>
      </c>
      <c r="AM788">
        <v>120</v>
      </c>
      <c r="AN788">
        <v>243.8</v>
      </c>
      <c r="AO788">
        <f t="shared" si="335"/>
        <v>291.98262263546007</v>
      </c>
      <c r="AP788">
        <f t="shared" si="336"/>
        <v>712</v>
      </c>
      <c r="AQ788">
        <f t="shared" si="337"/>
        <v>-1241.3</v>
      </c>
      <c r="AS788">
        <f t="shared" si="312"/>
        <v>-231.5</v>
      </c>
      <c r="AT788">
        <f t="shared" si="313"/>
        <v>3360.1</v>
      </c>
      <c r="AU788" s="3">
        <f t="shared" si="314"/>
        <v>12010000000</v>
      </c>
      <c r="AV788">
        <f t="shared" si="315"/>
        <v>-1.2612640286628944</v>
      </c>
      <c r="AW788">
        <f t="shared" si="316"/>
        <v>-1.5978401727861771</v>
      </c>
      <c r="AX788">
        <f t="shared" si="317"/>
        <v>5.2090454147942139E-2</v>
      </c>
      <c r="AY788">
        <f t="shared" si="318"/>
        <v>4.4140811455847251</v>
      </c>
      <c r="AZ788">
        <f t="shared" si="319"/>
        <v>6.5991115551353174E-2</v>
      </c>
      <c r="BB788">
        <f t="shared" si="320"/>
        <v>-1.2682505399568036</v>
      </c>
      <c r="BD788">
        <f t="shared" si="321"/>
        <v>4.5579387186629523</v>
      </c>
      <c r="BF788">
        <f t="shared" si="322"/>
        <v>0.30931947069943289</v>
      </c>
      <c r="BG788">
        <f t="shared" si="323"/>
        <v>1.7886109451037309E-2</v>
      </c>
      <c r="BI788">
        <f t="shared" si="324"/>
        <v>2716.7999999999997</v>
      </c>
      <c r="BL788">
        <f t="shared" si="325"/>
        <v>-1.2682505399568036</v>
      </c>
      <c r="BM788">
        <f>CD788/U788</f>
        <v>2.5633911039016476E-3</v>
      </c>
      <c r="BN788">
        <f>CD788/(U788-K788-J788)</f>
        <v>8.0717790174070839E-3</v>
      </c>
      <c r="BP788">
        <f t="shared" si="326"/>
        <v>0.15046140683248793</v>
      </c>
      <c r="BR788">
        <f t="shared" si="327"/>
        <v>-1.2612640286628947</v>
      </c>
      <c r="BT788">
        <f t="shared" si="328"/>
        <v>0.22605879117521235</v>
      </c>
      <c r="BU788">
        <f t="shared" si="329"/>
        <v>39.948687350835328</v>
      </c>
      <c r="BW788">
        <f t="shared" si="330"/>
        <v>0.30961325023478187</v>
      </c>
      <c r="BX788">
        <f t="shared" si="331"/>
        <v>1.2817728296623102E-2</v>
      </c>
      <c r="BY788">
        <f t="shared" si="332"/>
        <v>0.43705660618873593</v>
      </c>
      <c r="CA788">
        <f t="shared" si="333"/>
        <v>0</v>
      </c>
      <c r="CB788">
        <f t="shared" si="334"/>
        <v>3.1557247066286074</v>
      </c>
      <c r="CD788" s="4">
        <v>12.01</v>
      </c>
    </row>
    <row r="789" spans="1:82" x14ac:dyDescent="0.3">
      <c r="A789" t="s">
        <v>1813</v>
      </c>
      <c r="B789" t="s">
        <v>1814</v>
      </c>
      <c r="C789" t="s">
        <v>1011</v>
      </c>
      <c r="D789" t="s">
        <v>110</v>
      </c>
      <c r="E789">
        <v>22</v>
      </c>
      <c r="G789">
        <v>34</v>
      </c>
      <c r="H789">
        <v>3</v>
      </c>
      <c r="K789">
        <v>2</v>
      </c>
      <c r="L789">
        <v>3</v>
      </c>
      <c r="M789">
        <v>4</v>
      </c>
      <c r="N789">
        <v>43</v>
      </c>
      <c r="O789">
        <v>20</v>
      </c>
      <c r="S789">
        <v>5</v>
      </c>
      <c r="T789">
        <v>3208</v>
      </c>
      <c r="U789">
        <v>4228</v>
      </c>
      <c r="W789">
        <v>3606</v>
      </c>
      <c r="AB789">
        <v>1</v>
      </c>
      <c r="AE789">
        <v>1</v>
      </c>
      <c r="AF789">
        <v>307</v>
      </c>
      <c r="AH789">
        <v>405</v>
      </c>
      <c r="AI789">
        <v>12</v>
      </c>
      <c r="AJ789">
        <v>352</v>
      </c>
      <c r="AK789">
        <v>678</v>
      </c>
      <c r="AM789">
        <v>2</v>
      </c>
      <c r="AO789">
        <f t="shared" si="335"/>
        <v>0.97037037037037033</v>
      </c>
      <c r="AP789">
        <f t="shared" si="336"/>
        <v>-21</v>
      </c>
      <c r="AQ789">
        <f t="shared" si="337"/>
        <v>32</v>
      </c>
      <c r="AS789">
        <f t="shared" si="312"/>
        <v>-9</v>
      </c>
      <c r="AT789">
        <f t="shared" si="313"/>
        <v>4226</v>
      </c>
      <c r="AU789" s="3">
        <f t="shared" si="314"/>
        <v>12000000000</v>
      </c>
      <c r="AV789">
        <f t="shared" si="315"/>
        <v>-0.10781893004115226</v>
      </c>
      <c r="AW789">
        <f t="shared" si="316"/>
        <v>-0.1111111111111111</v>
      </c>
      <c r="AX789">
        <f t="shared" si="317"/>
        <v>1.3049628434243818E-4</v>
      </c>
      <c r="AY789">
        <f t="shared" si="318"/>
        <v>2.9411764705882353E-2</v>
      </c>
      <c r="AZ789">
        <f t="shared" si="319"/>
        <v>1.3448090371167293E-4</v>
      </c>
      <c r="BB789">
        <f t="shared" si="320"/>
        <v>-75.333333333333329</v>
      </c>
      <c r="BD789" t="e">
        <f t="shared" si="321"/>
        <v>#DIV/0!</v>
      </c>
      <c r="BF789">
        <f t="shared" si="322"/>
        <v>2.3894862604540023E-4</v>
      </c>
      <c r="BG789">
        <f t="shared" si="323"/>
        <v>8.0416272469252606E-3</v>
      </c>
      <c r="BI789">
        <f t="shared" si="324"/>
        <v>4194</v>
      </c>
      <c r="BL789">
        <f t="shared" si="325"/>
        <v>-75.333333333333329</v>
      </c>
      <c r="BM789">
        <f>CD789/U789</f>
        <v>2.8382213812677389E-3</v>
      </c>
      <c r="BN789">
        <f>CD789/(U789-K789-J789)</f>
        <v>2.8395646000946521E-3</v>
      </c>
      <c r="BP789">
        <f t="shared" si="326"/>
        <v>307</v>
      </c>
      <c r="BR789">
        <f t="shared" si="327"/>
        <v>-0.10781893004115226</v>
      </c>
      <c r="BT789">
        <f t="shared" si="328"/>
        <v>1</v>
      </c>
      <c r="BU789">
        <f t="shared" si="329"/>
        <v>124.29411764705883</v>
      </c>
      <c r="BW789">
        <f t="shared" si="330"/>
        <v>0.8528855250709555</v>
      </c>
      <c r="BX789">
        <f t="shared" si="331"/>
        <v>1.5907885766229832E-3</v>
      </c>
      <c r="BY789">
        <f t="shared" si="332"/>
        <v>-20.581395348837209</v>
      </c>
      <c r="CA789">
        <f t="shared" si="333"/>
        <v>6.9767441860465115E-2</v>
      </c>
      <c r="CB789">
        <f t="shared" si="334"/>
        <v>0.41860465116279072</v>
      </c>
      <c r="CD789" s="4">
        <v>12</v>
      </c>
    </row>
    <row r="790" spans="1:82" x14ac:dyDescent="0.3">
      <c r="A790" t="s">
        <v>1815</v>
      </c>
      <c r="B790" t="s">
        <v>1816</v>
      </c>
      <c r="C790" t="s">
        <v>300</v>
      </c>
      <c r="D790" t="s">
        <v>44</v>
      </c>
      <c r="E790">
        <v>4498.3</v>
      </c>
      <c r="F790">
        <v>37.4</v>
      </c>
      <c r="G790">
        <v>22924</v>
      </c>
      <c r="H790">
        <v>272.8</v>
      </c>
      <c r="I790">
        <v>13352.6</v>
      </c>
      <c r="J790">
        <v>1061.0999999999999</v>
      </c>
      <c r="L790">
        <v>1113.3</v>
      </c>
      <c r="M790">
        <v>2548.4</v>
      </c>
      <c r="N790">
        <v>4171.3</v>
      </c>
      <c r="O790">
        <v>5.3</v>
      </c>
      <c r="P790">
        <v>22924</v>
      </c>
      <c r="Q790">
        <v>847.1</v>
      </c>
      <c r="R790">
        <v>3377.6</v>
      </c>
      <c r="S790">
        <v>1156.5</v>
      </c>
      <c r="T790">
        <v>3379</v>
      </c>
      <c r="U790">
        <v>3736021</v>
      </c>
      <c r="W790">
        <v>13926.1</v>
      </c>
      <c r="Y790">
        <v>3.2</v>
      </c>
      <c r="Z790">
        <v>3736021</v>
      </c>
      <c r="AA790">
        <v>2449</v>
      </c>
      <c r="AB790">
        <v>11122.8</v>
      </c>
      <c r="AC790">
        <v>9610.9</v>
      </c>
      <c r="AD790">
        <v>1511.9</v>
      </c>
      <c r="AE790">
        <v>621.5</v>
      </c>
      <c r="AF790">
        <v>6.2</v>
      </c>
      <c r="AH790">
        <v>315.39999999999998</v>
      </c>
      <c r="AI790">
        <v>12</v>
      </c>
      <c r="AJ790">
        <v>174.9</v>
      </c>
      <c r="AK790">
        <v>1299.2</v>
      </c>
      <c r="AL790">
        <v>1251.8</v>
      </c>
      <c r="AM790">
        <v>614.5</v>
      </c>
      <c r="AN790">
        <v>47.400000000000091</v>
      </c>
      <c r="AO790">
        <f t="shared" si="335"/>
        <v>597.85383639822442</v>
      </c>
      <c r="AP790">
        <f t="shared" si="336"/>
        <v>327</v>
      </c>
      <c r="AQ790">
        <f t="shared" si="337"/>
        <v>22924</v>
      </c>
      <c r="AS790">
        <f t="shared" si="312"/>
        <v>18752.7</v>
      </c>
      <c r="AT790">
        <f t="shared" si="313"/>
        <v>3736021</v>
      </c>
      <c r="AU790" s="3">
        <f t="shared" si="314"/>
        <v>11990000000</v>
      </c>
      <c r="AV790">
        <f t="shared" si="315"/>
        <v>3.1880947084858412E-2</v>
      </c>
      <c r="AW790">
        <f t="shared" si="316"/>
        <v>3.3141894233896983E-2</v>
      </c>
      <c r="AX790">
        <f t="shared" si="317"/>
        <v>1.5987961608766765E-4</v>
      </c>
      <c r="AY790">
        <f t="shared" si="318"/>
        <v>2.7111324376199616E-2</v>
      </c>
      <c r="AZ790">
        <f t="shared" si="319"/>
        <v>1.6620313419265123E-4</v>
      </c>
      <c r="BB790">
        <f t="shared" si="320"/>
        <v>6.9280690247271057E-2</v>
      </c>
      <c r="BD790">
        <f t="shared" si="321"/>
        <v>0.83300630588799174</v>
      </c>
      <c r="BF790">
        <f t="shared" si="322"/>
        <v>2.9771355731031475E-3</v>
      </c>
      <c r="BG790">
        <f t="shared" si="323"/>
        <v>6.135939814042801E-3</v>
      </c>
      <c r="BI790">
        <f t="shared" si="324"/>
        <v>3712035.9</v>
      </c>
      <c r="BL790">
        <f t="shared" si="325"/>
        <v>6.9280690247271057E-2</v>
      </c>
      <c r="BM790">
        <f>CD790/U790</f>
        <v>3.2092967357517532E-6</v>
      </c>
      <c r="BN790">
        <f>CD790/(U790-K790-J790)</f>
        <v>3.2102084951434152E-6</v>
      </c>
      <c r="BP790">
        <f t="shared" si="326"/>
        <v>5.5741360089186186E-4</v>
      </c>
      <c r="BR790">
        <f t="shared" si="327"/>
        <v>3.1880947084858419E-2</v>
      </c>
      <c r="BT790">
        <f t="shared" si="328"/>
        <v>5.5876218218434213E-2</v>
      </c>
      <c r="BU790">
        <f t="shared" si="329"/>
        <v>162.97421915896004</v>
      </c>
      <c r="BW790">
        <f t="shared" si="330"/>
        <v>3.7275218742078807E-3</v>
      </c>
      <c r="BX790">
        <f t="shared" si="331"/>
        <v>8.5944429794068994E-2</v>
      </c>
      <c r="BY790">
        <f t="shared" si="332"/>
        <v>2.9441099020814737E-2</v>
      </c>
      <c r="CA790">
        <f t="shared" si="333"/>
        <v>6.5399276005082344E-2</v>
      </c>
      <c r="CB790">
        <f t="shared" si="334"/>
        <v>0.46745618871814543</v>
      </c>
      <c r="CD790" s="4">
        <v>11.99</v>
      </c>
    </row>
    <row r="791" spans="1:82" x14ac:dyDescent="0.3">
      <c r="A791" t="s">
        <v>1817</v>
      </c>
      <c r="B791" t="s">
        <v>1818</v>
      </c>
      <c r="C791" t="s">
        <v>185</v>
      </c>
      <c r="D791" t="s">
        <v>110</v>
      </c>
      <c r="E791">
        <v>3207524</v>
      </c>
      <c r="F791">
        <v>62996507</v>
      </c>
      <c r="G791">
        <v>67513307</v>
      </c>
      <c r="H791">
        <v>538785</v>
      </c>
      <c r="J791">
        <v>43390</v>
      </c>
      <c r="K791">
        <v>45</v>
      </c>
      <c r="L791">
        <v>72796</v>
      </c>
      <c r="N791">
        <v>2561140</v>
      </c>
      <c r="O791">
        <v>4380570</v>
      </c>
      <c r="P791">
        <v>11971290</v>
      </c>
      <c r="Q791">
        <v>29762</v>
      </c>
      <c r="R791">
        <v>3416688</v>
      </c>
      <c r="S791">
        <v>173025</v>
      </c>
      <c r="T791">
        <v>3446450</v>
      </c>
      <c r="U791">
        <v>9522999</v>
      </c>
      <c r="W791">
        <v>2724807</v>
      </c>
      <c r="AA791">
        <v>-229929</v>
      </c>
      <c r="AB791">
        <v>8281676</v>
      </c>
      <c r="AE791">
        <v>1097812</v>
      </c>
      <c r="AF791">
        <v>791474</v>
      </c>
      <c r="AH791">
        <v>869184</v>
      </c>
      <c r="AI791">
        <v>77710</v>
      </c>
      <c r="AJ791">
        <v>705051</v>
      </c>
      <c r="AK791">
        <v>1286652</v>
      </c>
      <c r="AM791">
        <v>350291</v>
      </c>
      <c r="AO791">
        <f t="shared" si="335"/>
        <v>999661.3546590826</v>
      </c>
      <c r="AP791">
        <f t="shared" si="336"/>
        <v>646384</v>
      </c>
      <c r="AQ791">
        <f t="shared" si="337"/>
        <v>67513262</v>
      </c>
      <c r="AS791">
        <f t="shared" si="312"/>
        <v>64952167</v>
      </c>
      <c r="AT791">
        <f t="shared" si="313"/>
        <v>9522954</v>
      </c>
      <c r="AU791" s="3">
        <f t="shared" si="314"/>
        <v>11980000000</v>
      </c>
      <c r="AV791">
        <f t="shared" si="315"/>
        <v>1.5390731377123762E-2</v>
      </c>
      <c r="AW791">
        <f t="shared" si="316"/>
        <v>1.6901853328465544E-2</v>
      </c>
      <c r="AX791">
        <f t="shared" si="317"/>
        <v>7.7078166902779188E-2</v>
      </c>
      <c r="AY791">
        <f t="shared" si="318"/>
        <v>1.6260675839801477E-2</v>
      </c>
      <c r="AZ791">
        <f t="shared" si="319"/>
        <v>8.4646001537921928E-2</v>
      </c>
      <c r="BB791">
        <f t="shared" si="320"/>
        <v>1.9809223609121462E-2</v>
      </c>
      <c r="BD791" t="e">
        <f t="shared" si="321"/>
        <v>#DIV/0!</v>
      </c>
      <c r="BF791">
        <f t="shared" si="322"/>
        <v>0.79567929814535676</v>
      </c>
      <c r="BG791">
        <f t="shared" si="323"/>
        <v>7.0895005869474526</v>
      </c>
      <c r="BI791">
        <f t="shared" si="324"/>
        <v>-58033698</v>
      </c>
      <c r="BL791">
        <f t="shared" si="325"/>
        <v>1.9809223609121462E-2</v>
      </c>
      <c r="BM791">
        <f>CD791/U791</f>
        <v>1.2580070626910703E-6</v>
      </c>
      <c r="BN791">
        <f>CD791/(U791-K791-J791)</f>
        <v>1.2637712029793776E-6</v>
      </c>
      <c r="BP791">
        <f t="shared" si="326"/>
        <v>9.5569302638741235E-2</v>
      </c>
      <c r="BR791">
        <f t="shared" si="327"/>
        <v>1.5390731377123762E-2</v>
      </c>
      <c r="BT791">
        <f t="shared" si="328"/>
        <v>0.13255915831529752</v>
      </c>
      <c r="BU791">
        <f t="shared" si="329"/>
        <v>0.14105299270853375</v>
      </c>
      <c r="BW791">
        <f t="shared" si="330"/>
        <v>0.2861290860158654</v>
      </c>
      <c r="BX791">
        <f t="shared" si="331"/>
        <v>1.8481347106928355E-6</v>
      </c>
      <c r="BY791">
        <f t="shared" si="332"/>
        <v>7.8050053199540947E-2</v>
      </c>
      <c r="CA791">
        <f t="shared" si="333"/>
        <v>0.21036921058591096</v>
      </c>
      <c r="CB791">
        <f t="shared" si="334"/>
        <v>1.2523813614249903</v>
      </c>
      <c r="CD791" s="4">
        <v>11.98</v>
      </c>
    </row>
    <row r="792" spans="1:82" x14ac:dyDescent="0.3">
      <c r="A792" t="s">
        <v>1819</v>
      </c>
      <c r="B792" t="s">
        <v>1820</v>
      </c>
      <c r="C792" t="s">
        <v>241</v>
      </c>
      <c r="D792" t="s">
        <v>44</v>
      </c>
      <c r="E792">
        <v>609.5</v>
      </c>
      <c r="F792">
        <v>3825.5</v>
      </c>
      <c r="G792">
        <v>6534.7</v>
      </c>
      <c r="H792">
        <v>85.4</v>
      </c>
      <c r="I792">
        <v>2394</v>
      </c>
      <c r="J792">
        <v>893.2</v>
      </c>
      <c r="K792">
        <v>297.8</v>
      </c>
      <c r="L792">
        <v>629.4</v>
      </c>
      <c r="N792">
        <v>677.7</v>
      </c>
      <c r="O792">
        <v>2609.4</v>
      </c>
      <c r="P792">
        <v>3685.5</v>
      </c>
      <c r="Q792">
        <v>138.6</v>
      </c>
      <c r="R792">
        <v>2159.4</v>
      </c>
      <c r="S792">
        <v>171</v>
      </c>
      <c r="T792">
        <v>2298</v>
      </c>
      <c r="U792">
        <v>6534.7</v>
      </c>
      <c r="V792">
        <v>577.9</v>
      </c>
      <c r="AB792">
        <v>5373.2</v>
      </c>
      <c r="AE792">
        <v>599.4</v>
      </c>
      <c r="AF792">
        <v>596.6</v>
      </c>
      <c r="AH792">
        <v>749.6</v>
      </c>
      <c r="AI792">
        <v>150.19999999999999</v>
      </c>
      <c r="AJ792">
        <v>596.6</v>
      </c>
      <c r="AK792">
        <v>1002.8</v>
      </c>
      <c r="AM792">
        <v>299.60000000000002</v>
      </c>
      <c r="AO792">
        <f t="shared" si="335"/>
        <v>479.29610458911418</v>
      </c>
      <c r="AP792">
        <f t="shared" si="336"/>
        <v>-68.200000000000045</v>
      </c>
      <c r="AQ792">
        <f t="shared" si="337"/>
        <v>6236.9</v>
      </c>
      <c r="AS792">
        <f t="shared" si="312"/>
        <v>5857</v>
      </c>
      <c r="AT792">
        <f t="shared" si="313"/>
        <v>6236.9</v>
      </c>
      <c r="AU792" s="3">
        <f t="shared" si="314"/>
        <v>11980000000</v>
      </c>
      <c r="AV792">
        <f t="shared" si="315"/>
        <v>8.1833038174682293E-2</v>
      </c>
      <c r="AW792">
        <f t="shared" si="316"/>
        <v>0.10233908144101075</v>
      </c>
      <c r="AX792">
        <f t="shared" si="317"/>
        <v>5.4263826982589032E-2</v>
      </c>
      <c r="AY792">
        <f t="shared" si="318"/>
        <v>9.1725710438122637E-2</v>
      </c>
      <c r="AZ792">
        <f t="shared" si="319"/>
        <v>6.7861469312894121E-2</v>
      </c>
      <c r="BB792">
        <f t="shared" si="320"/>
        <v>0.1712139320471231</v>
      </c>
      <c r="BD792">
        <f t="shared" si="321"/>
        <v>2.2444444444444445</v>
      </c>
      <c r="BF792">
        <f t="shared" si="322"/>
        <v>0.65888412017167375</v>
      </c>
      <c r="BG792">
        <f t="shared" si="323"/>
        <v>1</v>
      </c>
      <c r="BI792">
        <f t="shared" si="324"/>
        <v>-893.19999999999982</v>
      </c>
      <c r="BL792">
        <f t="shared" si="325"/>
        <v>0.1712139320471231</v>
      </c>
      <c r="BM792">
        <f>CD792/U792</f>
        <v>1.8332899750562383E-3</v>
      </c>
      <c r="BN792">
        <f>CD792/(U792-K792-J792)</f>
        <v>2.2418923217995025E-3</v>
      </c>
      <c r="BP792">
        <f t="shared" si="326"/>
        <v>0.11103253182461104</v>
      </c>
      <c r="BR792">
        <f t="shared" si="327"/>
        <v>8.1833038174682293E-2</v>
      </c>
      <c r="BT792">
        <f t="shared" si="328"/>
        <v>0.11155363656666419</v>
      </c>
      <c r="BU792">
        <f t="shared" si="329"/>
        <v>0.95442790028616464</v>
      </c>
      <c r="BW792">
        <f t="shared" si="330"/>
        <v>0</v>
      </c>
      <c r="BX792">
        <f t="shared" si="331"/>
        <v>1.7187059363643004E-3</v>
      </c>
      <c r="BY792">
        <f t="shared" si="332"/>
        <v>-1.2525242778798655E-2</v>
      </c>
      <c r="CA792">
        <f t="shared" si="333"/>
        <v>0.12601446067581526</v>
      </c>
      <c r="CB792">
        <f t="shared" si="334"/>
        <v>0.89936550095912637</v>
      </c>
      <c r="CD792" s="4">
        <v>11.98</v>
      </c>
    </row>
    <row r="793" spans="1:82" x14ac:dyDescent="0.3">
      <c r="A793" t="s">
        <v>1821</v>
      </c>
      <c r="B793" t="s">
        <v>1822</v>
      </c>
      <c r="C793" t="s">
        <v>300</v>
      </c>
      <c r="D793" t="s">
        <v>44</v>
      </c>
      <c r="E793">
        <v>1324580</v>
      </c>
      <c r="G793">
        <v>1766881</v>
      </c>
      <c r="H793">
        <v>890190</v>
      </c>
      <c r="J793">
        <v>71582</v>
      </c>
      <c r="L793">
        <v>270342</v>
      </c>
      <c r="M793">
        <v>131165</v>
      </c>
      <c r="N793">
        <v>365535</v>
      </c>
      <c r="P793">
        <v>542464</v>
      </c>
      <c r="S793">
        <v>41287</v>
      </c>
      <c r="U793">
        <v>1766881</v>
      </c>
      <c r="V793">
        <v>12</v>
      </c>
      <c r="W793">
        <v>105521</v>
      </c>
      <c r="X793">
        <v>824488</v>
      </c>
      <c r="Y793">
        <v>79</v>
      </c>
      <c r="AA793">
        <v>3250</v>
      </c>
      <c r="AB793">
        <v>1355630</v>
      </c>
      <c r="AC793">
        <v>675423</v>
      </c>
      <c r="AD793">
        <v>680207</v>
      </c>
      <c r="AE793">
        <v>155728</v>
      </c>
      <c r="AF793">
        <v>145074</v>
      </c>
      <c r="AH793">
        <v>195050</v>
      </c>
      <c r="AI793">
        <v>10834</v>
      </c>
      <c r="AJ793">
        <v>104908</v>
      </c>
      <c r="AK793">
        <v>262898</v>
      </c>
      <c r="AM793">
        <v>7274</v>
      </c>
      <c r="AO793">
        <f t="shared" si="335"/>
        <v>147078.12995642144</v>
      </c>
      <c r="AP793">
        <f t="shared" si="336"/>
        <v>959045</v>
      </c>
      <c r="AQ793">
        <f t="shared" si="337"/>
        <v>1766881</v>
      </c>
      <c r="AS793">
        <f t="shared" si="312"/>
        <v>1401346</v>
      </c>
      <c r="AT793">
        <f t="shared" si="313"/>
        <v>1766881</v>
      </c>
      <c r="AU793" s="3">
        <f t="shared" si="314"/>
        <v>11960000000</v>
      </c>
      <c r="AV793">
        <f t="shared" si="315"/>
        <v>0.10495490047170467</v>
      </c>
      <c r="AW793">
        <f t="shared" si="316"/>
        <v>0.111127444613964</v>
      </c>
      <c r="AX793">
        <f t="shared" si="317"/>
        <v>8.3241672730886479E-2</v>
      </c>
      <c r="AY793">
        <f t="shared" si="318"/>
        <v>8.8137231652839099E-2</v>
      </c>
      <c r="AZ793">
        <f t="shared" si="319"/>
        <v>8.8137231652839099E-2</v>
      </c>
      <c r="BB793">
        <f t="shared" si="320"/>
        <v>0.18760391794745909</v>
      </c>
      <c r="BD793" t="e">
        <f t="shared" si="321"/>
        <v>#DIV/0!</v>
      </c>
      <c r="BF793">
        <f t="shared" si="322"/>
        <v>0.96737707889414892</v>
      </c>
      <c r="BG793">
        <f t="shared" si="323"/>
        <v>1</v>
      </c>
      <c r="BI793">
        <f t="shared" si="324"/>
        <v>-896070</v>
      </c>
      <c r="BL793">
        <f t="shared" si="325"/>
        <v>0.18760391794745909</v>
      </c>
      <c r="BM793">
        <f>CD793/U793</f>
        <v>6.7689901017668997E-6</v>
      </c>
      <c r="BN793">
        <f>CD793/(U793-K793-J793)</f>
        <v>7.0548027221156862E-6</v>
      </c>
      <c r="BP793">
        <f t="shared" si="326"/>
        <v>0.10701592617454615</v>
      </c>
      <c r="BR793">
        <f t="shared" si="327"/>
        <v>0.10495490047170467</v>
      </c>
      <c r="BT793">
        <f t="shared" si="328"/>
        <v>0.11487500276624153</v>
      </c>
      <c r="BU793">
        <f t="shared" si="329"/>
        <v>0.5333652917202687</v>
      </c>
      <c r="BW793">
        <f t="shared" si="330"/>
        <v>5.9721622452219479E-2</v>
      </c>
      <c r="BX793">
        <f t="shared" si="331"/>
        <v>3.9291339814480103E-5</v>
      </c>
      <c r="BY793">
        <f t="shared" si="332"/>
        <v>0.70745576952758482</v>
      </c>
      <c r="CA793">
        <f t="shared" si="333"/>
        <v>2.4353071525298535</v>
      </c>
      <c r="CB793">
        <f t="shared" si="334"/>
        <v>3.2648446797160329</v>
      </c>
      <c r="CD793" s="4">
        <v>11.96</v>
      </c>
    </row>
    <row r="794" spans="1:82" x14ac:dyDescent="0.3">
      <c r="A794" t="s">
        <v>1823</v>
      </c>
      <c r="B794" t="s">
        <v>1824</v>
      </c>
      <c r="C794" t="s">
        <v>43</v>
      </c>
      <c r="D794" t="s">
        <v>44</v>
      </c>
      <c r="E794">
        <v>1645281</v>
      </c>
      <c r="G794">
        <v>3520142</v>
      </c>
      <c r="H794">
        <v>377262</v>
      </c>
      <c r="K794">
        <v>69350</v>
      </c>
      <c r="L794">
        <v>64439</v>
      </c>
      <c r="M794">
        <v>67763</v>
      </c>
      <c r="N794">
        <v>878802</v>
      </c>
      <c r="O794">
        <v>42124</v>
      </c>
      <c r="P794">
        <v>2192709</v>
      </c>
      <c r="Q794">
        <v>110524</v>
      </c>
      <c r="R794">
        <v>400677</v>
      </c>
      <c r="S794">
        <v>296590</v>
      </c>
      <c r="T794">
        <v>1261075</v>
      </c>
      <c r="U794">
        <v>1327433</v>
      </c>
      <c r="V794">
        <v>1229</v>
      </c>
      <c r="W794">
        <v>3993016</v>
      </c>
      <c r="Y794">
        <v>9858</v>
      </c>
      <c r="AB794">
        <v>4008670</v>
      </c>
      <c r="AC794">
        <v>2535758</v>
      </c>
      <c r="AD794">
        <v>1472912</v>
      </c>
      <c r="AE794">
        <v>704390</v>
      </c>
      <c r="AF794">
        <v>466108</v>
      </c>
      <c r="AG794">
        <v>10010</v>
      </c>
      <c r="AH794">
        <v>594149</v>
      </c>
      <c r="AJ794">
        <v>395820</v>
      </c>
      <c r="AK794">
        <v>598977</v>
      </c>
      <c r="AL794">
        <v>116603</v>
      </c>
      <c r="AM794">
        <v>88238</v>
      </c>
      <c r="AN794">
        <v>482374</v>
      </c>
      <c r="AO794">
        <f t="shared" si="335"/>
        <v>704390</v>
      </c>
      <c r="AP794">
        <f t="shared" si="336"/>
        <v>766479</v>
      </c>
      <c r="AQ794">
        <f t="shared" si="337"/>
        <v>3450792</v>
      </c>
      <c r="AS794">
        <f t="shared" si="312"/>
        <v>2641340</v>
      </c>
      <c r="AT794">
        <f t="shared" si="313"/>
        <v>1258083</v>
      </c>
      <c r="AU794" s="3">
        <f t="shared" si="314"/>
        <v>11940000000</v>
      </c>
      <c r="AV794">
        <f t="shared" si="315"/>
        <v>0.26667903412661753</v>
      </c>
      <c r="AW794">
        <f t="shared" si="316"/>
        <v>0.26667903412661753</v>
      </c>
      <c r="AX794">
        <f t="shared" si="317"/>
        <v>0.27212201005366798</v>
      </c>
      <c r="AY794">
        <f t="shared" si="318"/>
        <v>0.20010272312878288</v>
      </c>
      <c r="AZ794">
        <f t="shared" si="319"/>
        <v>0.27212201005366798</v>
      </c>
      <c r="BB794">
        <f t="shared" si="320"/>
        <v>0.22677012425511295</v>
      </c>
      <c r="BD794" t="e">
        <f t="shared" si="321"/>
        <v>#DIV/0!</v>
      </c>
      <c r="BF794">
        <f t="shared" si="322"/>
        <v>4.1764287917052147</v>
      </c>
      <c r="BG794">
        <f t="shared" si="323"/>
        <v>2.6518415618716724</v>
      </c>
      <c r="BI794">
        <f t="shared" si="324"/>
        <v>-2192709</v>
      </c>
      <c r="BL794">
        <f t="shared" si="325"/>
        <v>0.22677012425511295</v>
      </c>
      <c r="BM794">
        <f>CD794/U794</f>
        <v>8.994804257540681E-6</v>
      </c>
      <c r="BN794">
        <f>CD794/(U794-K794-J794)</f>
        <v>9.4906297915161391E-6</v>
      </c>
      <c r="BP794">
        <f t="shared" si="326"/>
        <v>0.1162749739938683</v>
      </c>
      <c r="BR794">
        <f t="shared" si="327"/>
        <v>0.26667903412661753</v>
      </c>
      <c r="BT794">
        <f t="shared" si="328"/>
        <v>0.1757166341953815</v>
      </c>
      <c r="BU794">
        <f t="shared" si="329"/>
        <v>0.35739552552141363</v>
      </c>
      <c r="BW794">
        <f t="shared" si="330"/>
        <v>3.0080734771547792</v>
      </c>
      <c r="BX794">
        <f t="shared" si="331"/>
        <v>4.7722182075315033E-6</v>
      </c>
      <c r="BY794">
        <f t="shared" si="332"/>
        <v>0.19120576028404548</v>
      </c>
      <c r="CA794">
        <f t="shared" si="333"/>
        <v>0.42929123966490745</v>
      </c>
      <c r="CB794">
        <f t="shared" si="334"/>
        <v>1.7950778446111866</v>
      </c>
      <c r="CD794" s="4">
        <v>11.94</v>
      </c>
    </row>
    <row r="795" spans="1:82" x14ac:dyDescent="0.3">
      <c r="A795" t="s">
        <v>1825</v>
      </c>
      <c r="B795" t="s">
        <v>1826</v>
      </c>
      <c r="C795" t="s">
        <v>1241</v>
      </c>
      <c r="D795" t="s">
        <v>110</v>
      </c>
      <c r="E795">
        <v>3453.5</v>
      </c>
      <c r="F795">
        <v>5301.6</v>
      </c>
      <c r="G795">
        <v>8755.1</v>
      </c>
      <c r="H795">
        <v>4</v>
      </c>
      <c r="J795">
        <v>1592.6</v>
      </c>
      <c r="K795">
        <v>9</v>
      </c>
      <c r="L795">
        <v>2.7</v>
      </c>
      <c r="M795">
        <v>236.7</v>
      </c>
      <c r="N795">
        <v>3870.4</v>
      </c>
      <c r="O795">
        <v>1590.8</v>
      </c>
      <c r="P795">
        <v>5461.2</v>
      </c>
      <c r="U795">
        <v>8755.1</v>
      </c>
      <c r="W795">
        <v>3859.4</v>
      </c>
      <c r="Y795">
        <v>13</v>
      </c>
      <c r="AA795">
        <v>2367.5</v>
      </c>
      <c r="AB795">
        <v>13.5</v>
      </c>
      <c r="AC795">
        <v>28.4</v>
      </c>
      <c r="AD795">
        <v>-14.9</v>
      </c>
      <c r="AF795">
        <v>241.3</v>
      </c>
      <c r="AH795">
        <v>-178.9</v>
      </c>
      <c r="AI795">
        <v>1.1000000000000001</v>
      </c>
      <c r="AK795">
        <v>697</v>
      </c>
      <c r="AL795">
        <v>14.6</v>
      </c>
      <c r="AM795">
        <v>27.5</v>
      </c>
      <c r="AN795">
        <v>682.4</v>
      </c>
      <c r="AO795">
        <f t="shared" si="335"/>
        <v>0</v>
      </c>
      <c r="AP795">
        <f t="shared" si="336"/>
        <v>-416.90000000000009</v>
      </c>
      <c r="AQ795">
        <f t="shared" si="337"/>
        <v>8746.1</v>
      </c>
      <c r="AS795">
        <f t="shared" si="312"/>
        <v>4884.7000000000007</v>
      </c>
      <c r="AT795">
        <f t="shared" si="313"/>
        <v>8746.1</v>
      </c>
      <c r="AU795" s="3">
        <f t="shared" si="314"/>
        <v>11900000000</v>
      </c>
      <c r="AV795">
        <f t="shared" si="315"/>
        <v>0</v>
      </c>
      <c r="AW795">
        <f t="shared" si="316"/>
        <v>0</v>
      </c>
      <c r="AX795">
        <f t="shared" si="317"/>
        <v>0</v>
      </c>
      <c r="AY795">
        <f t="shared" si="318"/>
        <v>0</v>
      </c>
      <c r="AZ795">
        <f t="shared" si="319"/>
        <v>0</v>
      </c>
      <c r="BB795">
        <f t="shared" si="320"/>
        <v>0.1426904415829017</v>
      </c>
      <c r="BD795" t="e">
        <f t="shared" si="321"/>
        <v>#DIV/0!</v>
      </c>
      <c r="BF795">
        <f t="shared" si="322"/>
        <v>2.7637316518926438E-3</v>
      </c>
      <c r="BG795">
        <f t="shared" si="323"/>
        <v>1</v>
      </c>
      <c r="BI795">
        <f t="shared" si="324"/>
        <v>-1592.6000000000004</v>
      </c>
      <c r="BL795">
        <f t="shared" si="325"/>
        <v>0.1426904415829017</v>
      </c>
      <c r="BM795">
        <f>CD795/U795</f>
        <v>1.3592077760391087E-3</v>
      </c>
      <c r="BN795">
        <f>CD795/(U795-K795-J795)</f>
        <v>1.6635213531837562E-3</v>
      </c>
      <c r="BP795">
        <f t="shared" si="326"/>
        <v>17.874074074074073</v>
      </c>
      <c r="BR795">
        <f t="shared" si="327"/>
        <v>0</v>
      </c>
      <c r="BT795">
        <f t="shared" si="328"/>
        <v>0</v>
      </c>
      <c r="BU795">
        <f t="shared" si="329"/>
        <v>0.99897202773240734</v>
      </c>
      <c r="BW795">
        <f t="shared" si="330"/>
        <v>0.44081735217187695</v>
      </c>
      <c r="BX795">
        <f t="shared" si="331"/>
        <v>3.4486616263326299E-3</v>
      </c>
      <c r="BY795">
        <f t="shared" si="332"/>
        <v>-30.819916402553865</v>
      </c>
      <c r="CA795">
        <f t="shared" si="333"/>
        <v>1.0334849111202976E-3</v>
      </c>
      <c r="CB795">
        <f t="shared" si="334"/>
        <v>0.83112856552294334</v>
      </c>
      <c r="CD795" s="4">
        <v>11.9</v>
      </c>
    </row>
    <row r="796" spans="1:82" x14ac:dyDescent="0.3">
      <c r="A796" t="s">
        <v>1827</v>
      </c>
      <c r="B796" t="s">
        <v>1828</v>
      </c>
      <c r="C796" t="s">
        <v>969</v>
      </c>
      <c r="D796" t="s">
        <v>110</v>
      </c>
      <c r="E796">
        <v>16846109</v>
      </c>
      <c r="F796">
        <v>21401</v>
      </c>
      <c r="G796">
        <v>51361173</v>
      </c>
      <c r="H796">
        <v>14444549</v>
      </c>
      <c r="L796">
        <v>705576</v>
      </c>
      <c r="N796">
        <v>5262675</v>
      </c>
      <c r="O796">
        <v>33757326</v>
      </c>
      <c r="P796">
        <v>28508390</v>
      </c>
      <c r="Q796">
        <v>2256892</v>
      </c>
      <c r="R796">
        <v>26457588</v>
      </c>
      <c r="S796">
        <v>139794</v>
      </c>
      <c r="T796">
        <v>7887749</v>
      </c>
      <c r="U796">
        <v>6</v>
      </c>
      <c r="W796">
        <v>9187597</v>
      </c>
      <c r="Y796">
        <v>6185082</v>
      </c>
      <c r="Z796">
        <v>6</v>
      </c>
      <c r="AB796">
        <v>11866373</v>
      </c>
      <c r="AE796">
        <v>3819989</v>
      </c>
      <c r="AF796">
        <v>1918703</v>
      </c>
      <c r="AH796">
        <v>2385770</v>
      </c>
      <c r="AI796">
        <v>467067</v>
      </c>
      <c r="AJ796">
        <v>2183340</v>
      </c>
      <c r="AK796">
        <v>3566567</v>
      </c>
      <c r="AM796">
        <v>2000361</v>
      </c>
      <c r="AO796">
        <f t="shared" si="335"/>
        <v>3072142.056554907</v>
      </c>
      <c r="AP796">
        <f t="shared" si="336"/>
        <v>11583434</v>
      </c>
      <c r="AQ796">
        <f t="shared" si="337"/>
        <v>51361173</v>
      </c>
      <c r="AS796">
        <f t="shared" si="312"/>
        <v>46098498</v>
      </c>
      <c r="AT796">
        <f t="shared" si="313"/>
        <v>6</v>
      </c>
      <c r="AU796" s="3">
        <f t="shared" si="314"/>
        <v>11900000000</v>
      </c>
      <c r="AV796">
        <f t="shared" si="315"/>
        <v>6.6642996840263799E-2</v>
      </c>
      <c r="AW796">
        <f t="shared" si="316"/>
        <v>8.286580183154775E-2</v>
      </c>
      <c r="AX796">
        <f t="shared" si="317"/>
        <v>0.38948243911669506</v>
      </c>
      <c r="AY796">
        <f t="shared" si="318"/>
        <v>7.4375034230623971E-2</v>
      </c>
      <c r="AZ796">
        <f t="shared" si="319"/>
        <v>0.48429356642035659</v>
      </c>
      <c r="BB796">
        <f t="shared" si="320"/>
        <v>7.7368399291447634E-2</v>
      </c>
      <c r="BD796" t="e">
        <f t="shared" si="321"/>
        <v>#DIV/0!</v>
      </c>
      <c r="BF796">
        <f t="shared" si="322"/>
        <v>0.50598962272039461</v>
      </c>
      <c r="BG796">
        <f t="shared" si="323"/>
        <v>8560195.5</v>
      </c>
      <c r="BI796">
        <f t="shared" si="324"/>
        <v>-51361167</v>
      </c>
      <c r="BL796">
        <f t="shared" si="325"/>
        <v>7.7368399291447634E-2</v>
      </c>
      <c r="BM796">
        <f>CD796/U796</f>
        <v>1.9833333333333334</v>
      </c>
      <c r="BN796">
        <f>CD796/(U796-K796-J796)</f>
        <v>1.9833333333333334</v>
      </c>
      <c r="BP796">
        <f t="shared" si="326"/>
        <v>0.16169245649028563</v>
      </c>
      <c r="BR796">
        <f t="shared" si="327"/>
        <v>6.6642996840263799E-2</v>
      </c>
      <c r="BT796">
        <f t="shared" si="328"/>
        <v>0.32191715193850723</v>
      </c>
      <c r="BU796">
        <f t="shared" si="329"/>
        <v>1.1681976188511116E-7</v>
      </c>
      <c r="BW796">
        <f t="shared" si="330"/>
        <v>1531266.1666666667</v>
      </c>
      <c r="BX796">
        <f t="shared" si="331"/>
        <v>3.0988488288429489E-6</v>
      </c>
      <c r="BY796">
        <f t="shared" si="332"/>
        <v>0.97615650553496058</v>
      </c>
      <c r="CA796">
        <f t="shared" si="333"/>
        <v>2.7447161377056344</v>
      </c>
      <c r="CB796">
        <f t="shared" si="334"/>
        <v>3.2010544067418185</v>
      </c>
      <c r="CD796" s="4">
        <v>11.9</v>
      </c>
    </row>
    <row r="797" spans="1:82" x14ac:dyDescent="0.3">
      <c r="A797" t="s">
        <v>1829</v>
      </c>
      <c r="B797" t="s">
        <v>1830</v>
      </c>
      <c r="C797" t="s">
        <v>148</v>
      </c>
      <c r="D797" t="s">
        <v>44</v>
      </c>
      <c r="E797">
        <v>2349608</v>
      </c>
      <c r="G797">
        <v>12392478</v>
      </c>
      <c r="H797">
        <v>1163396</v>
      </c>
      <c r="I797">
        <v>482217</v>
      </c>
      <c r="J797">
        <v>6463619</v>
      </c>
      <c r="K797">
        <v>2640921</v>
      </c>
      <c r="L797">
        <v>632400</v>
      </c>
      <c r="M797">
        <v>367587</v>
      </c>
      <c r="N797">
        <v>653100</v>
      </c>
      <c r="O797">
        <v>119073</v>
      </c>
      <c r="P797">
        <v>4725604</v>
      </c>
      <c r="Q797">
        <v>242</v>
      </c>
      <c r="R797">
        <v>3150476</v>
      </c>
      <c r="S797">
        <v>167463</v>
      </c>
      <c r="T797">
        <v>3172175</v>
      </c>
      <c r="U797">
        <v>12392478</v>
      </c>
      <c r="W797">
        <v>5845223</v>
      </c>
      <c r="AA797">
        <v>396105</v>
      </c>
      <c r="AB797">
        <v>176324</v>
      </c>
      <c r="AC797">
        <v>125219</v>
      </c>
      <c r="AD797">
        <v>51105</v>
      </c>
      <c r="AE797">
        <v>-37942</v>
      </c>
      <c r="AF797">
        <v>2174</v>
      </c>
      <c r="AG797">
        <v>10434</v>
      </c>
      <c r="AH797">
        <v>316126</v>
      </c>
      <c r="AI797">
        <v>-12762</v>
      </c>
      <c r="AJ797">
        <v>150972</v>
      </c>
      <c r="AK797">
        <v>628299</v>
      </c>
      <c r="AL797">
        <v>86648</v>
      </c>
      <c r="AM797">
        <v>427849</v>
      </c>
      <c r="AN797">
        <v>541651</v>
      </c>
      <c r="AO797">
        <f t="shared" si="335"/>
        <v>-39473.717745455928</v>
      </c>
      <c r="AP797">
        <f t="shared" si="336"/>
        <v>1696508</v>
      </c>
      <c r="AQ797">
        <f t="shared" si="337"/>
        <v>9751557</v>
      </c>
      <c r="AS797">
        <f t="shared" si="312"/>
        <v>11739378</v>
      </c>
      <c r="AT797">
        <f t="shared" si="313"/>
        <v>9751557</v>
      </c>
      <c r="AU797" s="3">
        <f t="shared" si="314"/>
        <v>11890000000</v>
      </c>
      <c r="AV797">
        <f t="shared" si="315"/>
        <v>-3.36250504459912E-3</v>
      </c>
      <c r="AW797">
        <f t="shared" si="316"/>
        <v>-3.2320281364140416E-3</v>
      </c>
      <c r="AX797">
        <f t="shared" si="317"/>
        <v>-2.5361129313615878E-3</v>
      </c>
      <c r="AY797">
        <f t="shared" si="318"/>
        <v>-3.0616959739609784E-3</v>
      </c>
      <c r="AZ797">
        <f t="shared" si="319"/>
        <v>-2.4377029157026499E-3</v>
      </c>
      <c r="BB797">
        <f t="shared" si="320"/>
        <v>5.352063797587913E-2</v>
      </c>
      <c r="BD797">
        <f t="shared" si="321"/>
        <v>0.36565280776082137</v>
      </c>
      <c r="BF797">
        <f t="shared" si="322"/>
        <v>1.1841696655280128E-2</v>
      </c>
      <c r="BG797">
        <f t="shared" si="323"/>
        <v>1</v>
      </c>
      <c r="BI797">
        <f t="shared" si="324"/>
        <v>-6463619</v>
      </c>
      <c r="BL797">
        <f t="shared" si="325"/>
        <v>5.352063797587913E-2</v>
      </c>
      <c r="BM797">
        <f>CD797/U797</f>
        <v>9.5945298430225185E-7</v>
      </c>
      <c r="BN797">
        <f>CD797/(U797-K797-J797)</f>
        <v>3.6162482382575341E-6</v>
      </c>
      <c r="BP797">
        <f t="shared" si="326"/>
        <v>1.2329575100383385E-2</v>
      </c>
      <c r="BR797">
        <f t="shared" si="327"/>
        <v>-3.36250504459912E-3</v>
      </c>
      <c r="BT797">
        <f t="shared" si="328"/>
        <v>-0.21518341235452917</v>
      </c>
      <c r="BU797">
        <f t="shared" si="329"/>
        <v>0.78689322668154016</v>
      </c>
      <c r="BW797">
        <f t="shared" si="330"/>
        <v>0.4716750758000135</v>
      </c>
      <c r="BX797">
        <f t="shared" si="331"/>
        <v>2.215332945402135E-3</v>
      </c>
      <c r="BY797">
        <f t="shared" si="332"/>
        <v>9.6215548353568749</v>
      </c>
      <c r="CA797">
        <f t="shared" si="333"/>
        <v>1.7813443576787629</v>
      </c>
      <c r="CB797">
        <f t="shared" si="334"/>
        <v>3.0347894656254786</v>
      </c>
      <c r="CD797" s="4">
        <v>11.89</v>
      </c>
    </row>
    <row r="798" spans="1:82" x14ac:dyDescent="0.3">
      <c r="A798" t="s">
        <v>1831</v>
      </c>
      <c r="B798" t="s">
        <v>1832</v>
      </c>
      <c r="C798" t="s">
        <v>43</v>
      </c>
      <c r="D798" t="s">
        <v>44</v>
      </c>
      <c r="E798">
        <v>2279988</v>
      </c>
      <c r="F798">
        <v>9214924</v>
      </c>
      <c r="G798">
        <v>14469749</v>
      </c>
      <c r="H798">
        <v>125983</v>
      </c>
      <c r="I798">
        <v>80672</v>
      </c>
      <c r="J798">
        <v>3932879</v>
      </c>
      <c r="K798">
        <v>76273</v>
      </c>
      <c r="L798">
        <v>2177751</v>
      </c>
      <c r="N798">
        <v>1870563</v>
      </c>
      <c r="O798">
        <v>5451167</v>
      </c>
      <c r="P798">
        <v>14469749</v>
      </c>
      <c r="R798">
        <v>4524366</v>
      </c>
      <c r="S798">
        <v>632001</v>
      </c>
      <c r="T798">
        <v>4524366</v>
      </c>
      <c r="U798">
        <v>6749523</v>
      </c>
      <c r="W798">
        <v>7372061</v>
      </c>
      <c r="Y798">
        <v>0</v>
      </c>
      <c r="AA798">
        <v>7201</v>
      </c>
      <c r="AB798">
        <v>15827935</v>
      </c>
      <c r="AE798">
        <v>1681814</v>
      </c>
      <c r="AF798">
        <v>1163109</v>
      </c>
      <c r="AH798">
        <v>1497936</v>
      </c>
      <c r="AI798">
        <v>334827</v>
      </c>
      <c r="AJ798">
        <v>1161021</v>
      </c>
      <c r="AK798">
        <v>2067101</v>
      </c>
      <c r="AL798">
        <v>118109</v>
      </c>
      <c r="AM798">
        <v>584831</v>
      </c>
      <c r="AN798">
        <v>1948992</v>
      </c>
      <c r="AO798">
        <f t="shared" si="335"/>
        <v>1305885.5650214695</v>
      </c>
      <c r="AP798">
        <f t="shared" si="336"/>
        <v>409425</v>
      </c>
      <c r="AQ798">
        <f t="shared" si="337"/>
        <v>14393476</v>
      </c>
      <c r="AS798">
        <f t="shared" si="312"/>
        <v>12599186</v>
      </c>
      <c r="AT798">
        <f t="shared" si="313"/>
        <v>6673250</v>
      </c>
      <c r="AU798" s="3">
        <f t="shared" si="314"/>
        <v>11890000000</v>
      </c>
      <c r="AV798">
        <f t="shared" si="315"/>
        <v>0.10364840752580917</v>
      </c>
      <c r="AW798">
        <f t="shared" si="316"/>
        <v>0.13348592520183447</v>
      </c>
      <c r="AX798">
        <f t="shared" si="317"/>
        <v>0.11583274990746045</v>
      </c>
      <c r="AY798">
        <f t="shared" si="318"/>
        <v>0.11622965954696242</v>
      </c>
      <c r="AZ798">
        <f t="shared" si="319"/>
        <v>0.14917780368424774</v>
      </c>
      <c r="BB798">
        <f t="shared" si="320"/>
        <v>0.16406623412020427</v>
      </c>
      <c r="BD798">
        <f t="shared" si="321"/>
        <v>196.20109827449426</v>
      </c>
      <c r="BF798">
        <f t="shared" si="322"/>
        <v>1.6832272963842794</v>
      </c>
      <c r="BG798">
        <f t="shared" si="323"/>
        <v>2.1438180149915778</v>
      </c>
      <c r="BI798">
        <f t="shared" si="324"/>
        <v>-11653105</v>
      </c>
      <c r="BL798">
        <f t="shared" si="325"/>
        <v>0.16406623412020427</v>
      </c>
      <c r="BM798">
        <f>CD798/U798</f>
        <v>1.7616059683032417E-6</v>
      </c>
      <c r="BN798">
        <f>CD798/(U798-K798-J798)</f>
        <v>4.3388285746710944E-6</v>
      </c>
      <c r="BP798">
        <f t="shared" si="326"/>
        <v>7.3484570160289392E-2</v>
      </c>
      <c r="BR798">
        <f t="shared" si="327"/>
        <v>0.10364840752580916</v>
      </c>
      <c r="BT798">
        <f t="shared" si="328"/>
        <v>0.10625605930274543</v>
      </c>
      <c r="BU798">
        <f t="shared" si="329"/>
        <v>0.46118629977617442</v>
      </c>
      <c r="BW798">
        <f t="shared" si="330"/>
        <v>1.092234369747314</v>
      </c>
      <c r="BX798">
        <f t="shared" si="331"/>
        <v>1.1058535905895486E-6</v>
      </c>
      <c r="BY798">
        <f t="shared" si="332"/>
        <v>2.5867317428202277E-2</v>
      </c>
      <c r="CA798">
        <f t="shared" si="333"/>
        <v>6.7350311109542954E-2</v>
      </c>
      <c r="CB798">
        <f t="shared" si="334"/>
        <v>1.2188779527874762</v>
      </c>
      <c r="CD798" s="4">
        <v>11.89</v>
      </c>
    </row>
    <row r="799" spans="1:82" x14ac:dyDescent="0.3">
      <c r="A799" t="s">
        <v>1833</v>
      </c>
      <c r="B799" t="s">
        <v>1834</v>
      </c>
      <c r="C799" t="s">
        <v>433</v>
      </c>
      <c r="D799" t="s">
        <v>252</v>
      </c>
      <c r="G799">
        <v>45214517</v>
      </c>
      <c r="H799">
        <v>21187</v>
      </c>
      <c r="P799">
        <v>3585995</v>
      </c>
      <c r="U799">
        <v>41628521</v>
      </c>
      <c r="X799">
        <v>550566</v>
      </c>
      <c r="AO799" t="e">
        <f t="shared" si="335"/>
        <v>#DIV/0!</v>
      </c>
      <c r="AP799">
        <f t="shared" si="336"/>
        <v>0</v>
      </c>
      <c r="AQ799">
        <f t="shared" si="337"/>
        <v>45214517</v>
      </c>
      <c r="AS799">
        <f t="shared" si="312"/>
        <v>45214517</v>
      </c>
      <c r="AT799">
        <f t="shared" si="313"/>
        <v>41628521</v>
      </c>
      <c r="AU799" s="3">
        <f t="shared" si="314"/>
        <v>11850000000</v>
      </c>
      <c r="AV799" t="e">
        <f t="shared" si="315"/>
        <v>#DIV/0!</v>
      </c>
      <c r="AW799">
        <f t="shared" si="316"/>
        <v>0</v>
      </c>
      <c r="AX799" t="e">
        <f t="shared" si="317"/>
        <v>#DIV/0!</v>
      </c>
      <c r="AY799">
        <f t="shared" si="318"/>
        <v>0</v>
      </c>
      <c r="AZ799">
        <f t="shared" si="319"/>
        <v>0</v>
      </c>
      <c r="BB799">
        <f t="shared" si="320"/>
        <v>0</v>
      </c>
      <c r="BD799" t="e">
        <f t="shared" si="321"/>
        <v>#DIV/0!</v>
      </c>
      <c r="BF799">
        <f t="shared" si="322"/>
        <v>0</v>
      </c>
      <c r="BG799">
        <f t="shared" si="323"/>
        <v>1.0861427673589461</v>
      </c>
      <c r="BI799">
        <f t="shared" si="324"/>
        <v>-4136562</v>
      </c>
      <c r="BL799">
        <f t="shared" si="325"/>
        <v>0</v>
      </c>
      <c r="BM799">
        <f>CD799/U799</f>
        <v>2.8466060564582634E-7</v>
      </c>
      <c r="BN799">
        <f>CD799/(U799-K799-J799)</f>
        <v>2.8466060564582634E-7</v>
      </c>
      <c r="BP799" t="e">
        <f t="shared" si="326"/>
        <v>#DIV/0!</v>
      </c>
      <c r="BR799" t="e">
        <f t="shared" si="327"/>
        <v>#DIV/0!</v>
      </c>
      <c r="BT799" t="e">
        <f t="shared" si="328"/>
        <v>#DIV/0!</v>
      </c>
      <c r="BU799">
        <f t="shared" si="329"/>
        <v>0.90851252486010192</v>
      </c>
      <c r="BW799">
        <f t="shared" si="330"/>
        <v>0</v>
      </c>
      <c r="BX799" t="e">
        <f t="shared" si="331"/>
        <v>#DIV/0!</v>
      </c>
      <c r="BY799" t="e">
        <f t="shared" si="332"/>
        <v>#DIV/0!</v>
      </c>
      <c r="CA799" t="e">
        <f t="shared" si="333"/>
        <v>#DIV/0!</v>
      </c>
      <c r="CB799" t="e">
        <f t="shared" si="334"/>
        <v>#DIV/0!</v>
      </c>
      <c r="CD799" s="4">
        <v>11.85</v>
      </c>
    </row>
    <row r="800" spans="1:82" x14ac:dyDescent="0.3">
      <c r="A800" t="s">
        <v>1835</v>
      </c>
      <c r="B800" t="s">
        <v>1836</v>
      </c>
      <c r="C800" t="s">
        <v>241</v>
      </c>
      <c r="D800" t="s">
        <v>110</v>
      </c>
      <c r="E800">
        <v>40812824</v>
      </c>
      <c r="F800">
        <v>40812824</v>
      </c>
      <c r="G800">
        <v>40812824</v>
      </c>
      <c r="H800">
        <v>4119120</v>
      </c>
      <c r="I800">
        <v>85518</v>
      </c>
      <c r="J800">
        <v>1797391</v>
      </c>
      <c r="K800">
        <v>85518</v>
      </c>
      <c r="L800">
        <v>10498</v>
      </c>
      <c r="M800">
        <v>40812824</v>
      </c>
      <c r="N800">
        <v>40812824</v>
      </c>
      <c r="O800">
        <v>40812824</v>
      </c>
      <c r="P800">
        <v>40812824</v>
      </c>
      <c r="Q800">
        <v>154858</v>
      </c>
      <c r="R800">
        <v>200541</v>
      </c>
      <c r="S800">
        <v>10498</v>
      </c>
      <c r="T800">
        <v>40812824</v>
      </c>
      <c r="U800">
        <v>40812824</v>
      </c>
      <c r="V800">
        <v>2695560</v>
      </c>
      <c r="W800">
        <v>499174</v>
      </c>
      <c r="Y800">
        <v>4119120</v>
      </c>
      <c r="Z800">
        <v>1797391</v>
      </c>
      <c r="AA800">
        <v>10498</v>
      </c>
      <c r="AB800">
        <v>40812824</v>
      </c>
      <c r="AC800">
        <v>154858</v>
      </c>
      <c r="AD800">
        <v>4119120</v>
      </c>
      <c r="AE800">
        <v>-2</v>
      </c>
      <c r="AF800">
        <v>-1</v>
      </c>
      <c r="AG800">
        <v>4119120</v>
      </c>
      <c r="AH800">
        <v>-1</v>
      </c>
      <c r="AI800">
        <v>-1</v>
      </c>
      <c r="AJ800">
        <v>40812824</v>
      </c>
      <c r="AK800">
        <v>252006</v>
      </c>
      <c r="AL800">
        <v>4119120</v>
      </c>
      <c r="AM800">
        <v>-142274</v>
      </c>
      <c r="AN800">
        <v>252006</v>
      </c>
      <c r="AO800">
        <f t="shared" si="335"/>
        <v>0</v>
      </c>
      <c r="AP800">
        <f t="shared" si="336"/>
        <v>0</v>
      </c>
      <c r="AQ800">
        <f t="shared" si="337"/>
        <v>40727306</v>
      </c>
      <c r="AS800">
        <f t="shared" si="312"/>
        <v>0</v>
      </c>
      <c r="AT800">
        <f t="shared" si="313"/>
        <v>40727306</v>
      </c>
      <c r="AU800" s="3">
        <f t="shared" si="314"/>
        <v>11840000000</v>
      </c>
      <c r="AV800" t="e">
        <f t="shared" si="315"/>
        <v>#DIV/0!</v>
      </c>
      <c r="AW800" t="e">
        <f t="shared" si="316"/>
        <v>#DIV/0!</v>
      </c>
      <c r="AX800">
        <f t="shared" si="317"/>
        <v>0</v>
      </c>
      <c r="AY800">
        <f t="shared" si="318"/>
        <v>-4.9004205148852232E-8</v>
      </c>
      <c r="AZ800">
        <f t="shared" si="319"/>
        <v>-2.4502102574426116E-8</v>
      </c>
      <c r="BB800" t="e">
        <f t="shared" si="320"/>
        <v>#DIV/0!</v>
      </c>
      <c r="BD800">
        <f t="shared" si="321"/>
        <v>477.24249865525388</v>
      </c>
      <c r="BF800">
        <f t="shared" si="322"/>
        <v>114.83663150430924</v>
      </c>
      <c r="BG800">
        <f t="shared" si="323"/>
        <v>1</v>
      </c>
      <c r="BI800">
        <f t="shared" si="324"/>
        <v>-1797391</v>
      </c>
      <c r="BL800" t="e">
        <f t="shared" si="325"/>
        <v>#DIV/0!</v>
      </c>
      <c r="BM800">
        <f>CD800/U800</f>
        <v>2.9010489448120524E-7</v>
      </c>
      <c r="BN800">
        <f>CD800/(U800-K800-J800)</f>
        <v>3.0413629210338632E-7</v>
      </c>
      <c r="BP800">
        <f t="shared" si="326"/>
        <v>-2.4502102574426116E-8</v>
      </c>
      <c r="BR800" t="e">
        <f t="shared" si="327"/>
        <v>#DIV/0!</v>
      </c>
      <c r="BT800">
        <f t="shared" si="328"/>
        <v>-4.9004205148852232E-8</v>
      </c>
      <c r="BU800">
        <f t="shared" si="329"/>
        <v>0.99790462919204026</v>
      </c>
      <c r="BW800">
        <f t="shared" si="330"/>
        <v>1.2230812550486582E-2</v>
      </c>
      <c r="BX800">
        <f t="shared" si="331"/>
        <v>-0.10092710075637011</v>
      </c>
      <c r="BY800">
        <f t="shared" si="332"/>
        <v>0</v>
      </c>
      <c r="CA800">
        <f t="shared" si="333"/>
        <v>0.10092710075637011</v>
      </c>
      <c r="CB800">
        <f t="shared" si="334"/>
        <v>0</v>
      </c>
      <c r="CD800" s="4">
        <v>11.84</v>
      </c>
    </row>
    <row r="801" spans="1:82" x14ac:dyDescent="0.3">
      <c r="A801" t="s">
        <v>1837</v>
      </c>
      <c r="B801" t="s">
        <v>1838</v>
      </c>
      <c r="C801" t="s">
        <v>142</v>
      </c>
      <c r="D801" t="s">
        <v>44</v>
      </c>
      <c r="E801">
        <v>357941</v>
      </c>
      <c r="G801">
        <v>2501085</v>
      </c>
      <c r="H801">
        <v>159809</v>
      </c>
      <c r="I801">
        <v>683971</v>
      </c>
      <c r="J801">
        <v>21629</v>
      </c>
      <c r="L801">
        <v>10598</v>
      </c>
      <c r="M801">
        <v>36488</v>
      </c>
      <c r="N801">
        <v>203071</v>
      </c>
      <c r="O801">
        <v>8</v>
      </c>
      <c r="P801">
        <v>1737220</v>
      </c>
      <c r="Q801">
        <v>17311</v>
      </c>
      <c r="S801">
        <v>32225</v>
      </c>
      <c r="T801">
        <v>238009</v>
      </c>
      <c r="U801">
        <v>763865</v>
      </c>
      <c r="W801">
        <v>19666</v>
      </c>
      <c r="Y801">
        <v>1</v>
      </c>
      <c r="AA801">
        <v>628</v>
      </c>
      <c r="AB801">
        <v>1281015</v>
      </c>
      <c r="AC801">
        <v>940886</v>
      </c>
      <c r="AD801">
        <v>340129</v>
      </c>
      <c r="AE801">
        <v>204910</v>
      </c>
      <c r="AF801">
        <v>66450</v>
      </c>
      <c r="AH801">
        <v>84885</v>
      </c>
      <c r="AI801">
        <v>18435</v>
      </c>
      <c r="AJ801">
        <v>66449</v>
      </c>
      <c r="AK801">
        <v>246432</v>
      </c>
      <c r="AL801">
        <v>221738</v>
      </c>
      <c r="AM801">
        <v>86809</v>
      </c>
      <c r="AN801">
        <v>24694</v>
      </c>
      <c r="AO801">
        <f t="shared" si="335"/>
        <v>160408.42905106911</v>
      </c>
      <c r="AP801">
        <f t="shared" si="336"/>
        <v>154870</v>
      </c>
      <c r="AQ801">
        <f t="shared" si="337"/>
        <v>2501085</v>
      </c>
      <c r="AS801">
        <f t="shared" si="312"/>
        <v>2298014</v>
      </c>
      <c r="AT801">
        <f t="shared" si="313"/>
        <v>763865</v>
      </c>
      <c r="AU801" s="3">
        <f t="shared" si="314"/>
        <v>11840000000</v>
      </c>
      <c r="AV801">
        <f t="shared" si="315"/>
        <v>6.9803068671935461E-2</v>
      </c>
      <c r="AW801">
        <f t="shared" si="316"/>
        <v>8.9168299235774892E-2</v>
      </c>
      <c r="AX801">
        <f t="shared" si="317"/>
        <v>0.16010838593582538</v>
      </c>
      <c r="AY801">
        <f t="shared" si="318"/>
        <v>8.1928443055713826E-2</v>
      </c>
      <c r="AZ801">
        <f t="shared" si="319"/>
        <v>0.20452671693246854</v>
      </c>
      <c r="BB801">
        <f t="shared" si="320"/>
        <v>0.10723694459650812</v>
      </c>
      <c r="BD801">
        <f t="shared" si="321"/>
        <v>1.8729083543015712</v>
      </c>
      <c r="BF801">
        <f t="shared" si="322"/>
        <v>2.2158863874209702</v>
      </c>
      <c r="BG801">
        <f t="shared" si="323"/>
        <v>3.2742500310918814</v>
      </c>
      <c r="BI801">
        <f t="shared" si="324"/>
        <v>-1758849</v>
      </c>
      <c r="BL801">
        <f t="shared" si="325"/>
        <v>0.10723694459650812</v>
      </c>
      <c r="BM801">
        <f>CD801/U801</f>
        <v>1.5500121094696052E-5</v>
      </c>
      <c r="BN801">
        <f>CD801/(U801-K801-J801)</f>
        <v>1.5951799697131371E-5</v>
      </c>
      <c r="BP801">
        <f t="shared" si="326"/>
        <v>5.1872928888420509E-2</v>
      </c>
      <c r="BR801">
        <f t="shared" si="327"/>
        <v>6.9803068671935461E-2</v>
      </c>
      <c r="BT801">
        <f t="shared" si="328"/>
        <v>0.15995909493643712</v>
      </c>
      <c r="BU801">
        <f t="shared" si="329"/>
        <v>0.30541345056245589</v>
      </c>
      <c r="BW801">
        <f t="shared" si="330"/>
        <v>2.5745386946646333E-2</v>
      </c>
      <c r="BX801">
        <f t="shared" si="331"/>
        <v>3.5664708506229206E-5</v>
      </c>
      <c r="BY801">
        <f t="shared" si="332"/>
        <v>0.12089755620244075</v>
      </c>
      <c r="CA801">
        <f t="shared" si="333"/>
        <v>0.78696121061106705</v>
      </c>
      <c r="CB801">
        <f t="shared" si="334"/>
        <v>1.5829586696278641</v>
      </c>
      <c r="CD801" s="4">
        <v>11.84</v>
      </c>
    </row>
    <row r="802" spans="1:82" x14ac:dyDescent="0.3">
      <c r="A802" t="s">
        <v>1839</v>
      </c>
      <c r="B802" t="s">
        <v>1840</v>
      </c>
      <c r="C802" t="s">
        <v>101</v>
      </c>
      <c r="D802" t="s">
        <v>44</v>
      </c>
      <c r="E802">
        <v>10563.2</v>
      </c>
      <c r="F802">
        <v>10563.2</v>
      </c>
      <c r="G802">
        <v>12242.5</v>
      </c>
      <c r="H802">
        <v>1303039</v>
      </c>
      <c r="K802">
        <v>283.39999999999998</v>
      </c>
      <c r="L802">
        <v>283.39999999999998</v>
      </c>
      <c r="M802">
        <v>9594.5</v>
      </c>
      <c r="N802">
        <v>10563.2</v>
      </c>
      <c r="O802">
        <v>10563.2</v>
      </c>
      <c r="P802">
        <v>4952.8999999999996</v>
      </c>
      <c r="S802">
        <v>283.39999999999998</v>
      </c>
      <c r="T802">
        <v>10563.2</v>
      </c>
      <c r="U802">
        <v>7289.6</v>
      </c>
      <c r="V802">
        <v>1209547</v>
      </c>
      <c r="W802">
        <v>8153356</v>
      </c>
      <c r="AA802">
        <v>283.39999999999998</v>
      </c>
      <c r="AB802">
        <v>984.5</v>
      </c>
      <c r="AC802">
        <v>73.400000000000006</v>
      </c>
      <c r="AD802">
        <v>911.1</v>
      </c>
      <c r="AE802">
        <v>2040.2</v>
      </c>
      <c r="AF802">
        <v>1571.2</v>
      </c>
      <c r="AH802">
        <v>2085.6</v>
      </c>
      <c r="AI802">
        <v>514.4</v>
      </c>
      <c r="AJ802">
        <v>10563.2</v>
      </c>
      <c r="AK802">
        <v>1010167</v>
      </c>
      <c r="AL802">
        <v>2024</v>
      </c>
      <c r="AM802">
        <v>283.39999999999998</v>
      </c>
      <c r="AN802">
        <v>1008143</v>
      </c>
      <c r="AO802">
        <f t="shared" si="335"/>
        <v>1536.9976217874953</v>
      </c>
      <c r="AP802">
        <f t="shared" si="336"/>
        <v>0</v>
      </c>
      <c r="AQ802">
        <f t="shared" si="337"/>
        <v>11959.1</v>
      </c>
      <c r="AS802">
        <f t="shared" si="312"/>
        <v>1679.2999999999993</v>
      </c>
      <c r="AT802">
        <f t="shared" si="313"/>
        <v>7006.2000000000007</v>
      </c>
      <c r="AU802" s="3">
        <f t="shared" si="314"/>
        <v>11810000000</v>
      </c>
      <c r="AV802">
        <f t="shared" si="315"/>
        <v>0.91526089548472334</v>
      </c>
      <c r="AW802">
        <f t="shared" si="316"/>
        <v>1.2149109748109337</v>
      </c>
      <c r="AX802">
        <f t="shared" si="317"/>
        <v>8.6092804590176056E-2</v>
      </c>
      <c r="AY802">
        <f t="shared" si="318"/>
        <v>0.16664896875638147</v>
      </c>
      <c r="AZ802">
        <f t="shared" si="319"/>
        <v>0.11427899265101271</v>
      </c>
      <c r="BB802">
        <f t="shared" si="320"/>
        <v>601.54052283689657</v>
      </c>
      <c r="BD802" t="e">
        <f t="shared" si="321"/>
        <v>#DIV/0!</v>
      </c>
      <c r="BF802">
        <f t="shared" si="322"/>
        <v>-0.30073924731182794</v>
      </c>
      <c r="BG802">
        <f t="shared" si="323"/>
        <v>1.6794474319578576</v>
      </c>
      <c r="BI802">
        <f t="shared" si="324"/>
        <v>-4952.8999999999996</v>
      </c>
      <c r="BL802">
        <f t="shared" si="325"/>
        <v>601.54052283689657</v>
      </c>
      <c r="BM802">
        <f>CD802/U802</f>
        <v>1.6201163301141353E-3</v>
      </c>
      <c r="BN802">
        <f>CD802/(U802-K802-J802)</f>
        <v>1.6856498529873539E-3</v>
      </c>
      <c r="BP802">
        <f t="shared" si="326"/>
        <v>1.5959370238699848</v>
      </c>
      <c r="BR802">
        <f t="shared" si="327"/>
        <v>0.91526089548472345</v>
      </c>
      <c r="BT802">
        <f t="shared" si="328"/>
        <v>2.072320975114271</v>
      </c>
      <c r="BU802">
        <f t="shared" si="329"/>
        <v>0.57228507249336336</v>
      </c>
      <c r="BW802">
        <f t="shared" si="330"/>
        <v>1118.4915496049166</v>
      </c>
      <c r="BX802">
        <f t="shared" si="331"/>
        <v>7.856935407040451E-2</v>
      </c>
      <c r="BY802">
        <f t="shared" si="332"/>
        <v>9.3148974201609407E-5</v>
      </c>
      <c r="CA802">
        <f t="shared" si="333"/>
        <v>123.35646395031807</v>
      </c>
      <c r="CB802">
        <f t="shared" si="334"/>
        <v>9.1705165101484465E-2</v>
      </c>
      <c r="CD802" s="4">
        <v>11.81</v>
      </c>
    </row>
    <row r="803" spans="1:82" x14ac:dyDescent="0.3">
      <c r="A803" t="s">
        <v>1841</v>
      </c>
      <c r="B803" t="s">
        <v>1842</v>
      </c>
      <c r="C803" t="s">
        <v>142</v>
      </c>
      <c r="D803" t="s">
        <v>44</v>
      </c>
      <c r="E803">
        <v>275287</v>
      </c>
      <c r="F803">
        <v>3463</v>
      </c>
      <c r="G803">
        <v>3392130</v>
      </c>
      <c r="H803">
        <v>195498</v>
      </c>
      <c r="N803">
        <v>85151</v>
      </c>
      <c r="O803">
        <v>4003</v>
      </c>
      <c r="P803">
        <v>260924</v>
      </c>
      <c r="S803">
        <v>10578</v>
      </c>
      <c r="T803">
        <v>250000</v>
      </c>
      <c r="U803">
        <v>3131206</v>
      </c>
      <c r="W803">
        <v>889989</v>
      </c>
      <c r="AB803">
        <v>-1</v>
      </c>
      <c r="AC803">
        <v>-2</v>
      </c>
      <c r="AD803">
        <v>-1</v>
      </c>
      <c r="AE803">
        <v>429899</v>
      </c>
      <c r="AF803">
        <v>332023</v>
      </c>
      <c r="AH803">
        <v>426092</v>
      </c>
      <c r="AI803">
        <v>93613</v>
      </c>
      <c r="AK803">
        <v>529503</v>
      </c>
      <c r="AM803">
        <v>341</v>
      </c>
      <c r="AO803">
        <f t="shared" si="335"/>
        <v>335449.59684997605</v>
      </c>
      <c r="AP803">
        <f t="shared" si="336"/>
        <v>190136</v>
      </c>
      <c r="AQ803">
        <f t="shared" si="337"/>
        <v>3392130</v>
      </c>
      <c r="AS803">
        <f t="shared" si="312"/>
        <v>3306979</v>
      </c>
      <c r="AT803">
        <f t="shared" si="313"/>
        <v>3131206</v>
      </c>
      <c r="AU803" s="3">
        <f t="shared" si="314"/>
        <v>11800000000</v>
      </c>
      <c r="AV803">
        <f t="shared" si="315"/>
        <v>0.10143686937533503</v>
      </c>
      <c r="AW803">
        <f t="shared" si="316"/>
        <v>0.12999749922814749</v>
      </c>
      <c r="AX803">
        <f t="shared" si="317"/>
        <v>9.9210044241603748E-2</v>
      </c>
      <c r="AY803">
        <f t="shared" si="318"/>
        <v>0.12673423483180185</v>
      </c>
      <c r="AZ803">
        <f t="shared" si="319"/>
        <v>0.12714368778477264</v>
      </c>
      <c r="BB803">
        <f t="shared" si="320"/>
        <v>0.16011683170652127</v>
      </c>
      <c r="BD803" t="e">
        <f t="shared" si="321"/>
        <v>#DIV/0!</v>
      </c>
      <c r="BF803">
        <f t="shared" si="322"/>
        <v>-3.2829348124048976E-7</v>
      </c>
      <c r="BG803">
        <f t="shared" si="323"/>
        <v>1.0833301929033095</v>
      </c>
      <c r="BI803">
        <f t="shared" si="324"/>
        <v>-260924</v>
      </c>
      <c r="BL803">
        <f t="shared" si="325"/>
        <v>0.16011683170652127</v>
      </c>
      <c r="BM803">
        <f>CD803/U803</f>
        <v>3.7685160286483869E-6</v>
      </c>
      <c r="BN803">
        <f>CD803/(U803-K803-J803)</f>
        <v>3.7685160286483869E-6</v>
      </c>
      <c r="BP803">
        <f t="shared" si="326"/>
        <v>-332023</v>
      </c>
      <c r="BR803">
        <f t="shared" si="327"/>
        <v>0.10143686937533503</v>
      </c>
      <c r="BT803">
        <f t="shared" si="328"/>
        <v>-429899</v>
      </c>
      <c r="BU803">
        <f t="shared" si="329"/>
        <v>0.92307959895404956</v>
      </c>
      <c r="BW803">
        <f t="shared" si="330"/>
        <v>0.28423201795091091</v>
      </c>
      <c r="BX803">
        <f t="shared" si="331"/>
        <v>1.6651934544762517E-5</v>
      </c>
      <c r="BY803">
        <f t="shared" si="332"/>
        <v>-190139.23292738781</v>
      </c>
      <c r="CA803">
        <f t="shared" si="333"/>
        <v>2.2958978755387487</v>
      </c>
      <c r="CB803">
        <f t="shared" si="334"/>
        <v>3.2329273878169369</v>
      </c>
      <c r="CD803" s="4">
        <v>11.8</v>
      </c>
    </row>
    <row r="804" spans="1:82" x14ac:dyDescent="0.3">
      <c r="A804" t="s">
        <v>1843</v>
      </c>
      <c r="B804" t="s">
        <v>1844</v>
      </c>
      <c r="C804" t="s">
        <v>309</v>
      </c>
      <c r="D804" t="s">
        <v>110</v>
      </c>
      <c r="E804">
        <v>42182960</v>
      </c>
      <c r="F804">
        <v>123753145</v>
      </c>
      <c r="G804">
        <v>165936105</v>
      </c>
      <c r="H804">
        <v>48</v>
      </c>
      <c r="I804">
        <v>163033</v>
      </c>
      <c r="K804">
        <v>163033</v>
      </c>
      <c r="L804">
        <v>49</v>
      </c>
      <c r="M804">
        <v>50</v>
      </c>
      <c r="N804">
        <v>24477938</v>
      </c>
      <c r="O804">
        <v>109042592</v>
      </c>
      <c r="P804">
        <v>133520530</v>
      </c>
      <c r="S804">
        <v>65</v>
      </c>
      <c r="U804">
        <v>32415575</v>
      </c>
      <c r="V804">
        <v>1339197</v>
      </c>
      <c r="AB804">
        <v>8255</v>
      </c>
      <c r="AC804">
        <v>-4772</v>
      </c>
      <c r="AD804">
        <v>3483</v>
      </c>
      <c r="AE804">
        <v>24915.1</v>
      </c>
      <c r="AF804">
        <v>-7044.7</v>
      </c>
      <c r="AH804">
        <v>-2283</v>
      </c>
      <c r="AI804">
        <v>-6066.3</v>
      </c>
      <c r="AJ804">
        <v>7154821</v>
      </c>
      <c r="AK804">
        <v>20604427</v>
      </c>
      <c r="AM804">
        <v>143600</v>
      </c>
      <c r="AO804">
        <f t="shared" si="335"/>
        <v>-41288.347713534829</v>
      </c>
      <c r="AP804">
        <f t="shared" si="336"/>
        <v>17705022</v>
      </c>
      <c r="AQ804">
        <f t="shared" si="337"/>
        <v>165773072</v>
      </c>
      <c r="AS804">
        <f t="shared" si="312"/>
        <v>141458167</v>
      </c>
      <c r="AT804">
        <f t="shared" si="313"/>
        <v>32252542</v>
      </c>
      <c r="AU804" s="3">
        <f t="shared" si="314"/>
        <v>11790000000</v>
      </c>
      <c r="AV804">
        <f t="shared" si="315"/>
        <v>-2.9187673351892669E-4</v>
      </c>
      <c r="AW804">
        <f t="shared" si="316"/>
        <v>1.761305163808605E-4</v>
      </c>
      <c r="AX804">
        <f t="shared" si="317"/>
        <v>-1.2737194300435771E-3</v>
      </c>
      <c r="AY804">
        <f t="shared" si="318"/>
        <v>1.5014875755942325E-4</v>
      </c>
      <c r="AZ804">
        <f t="shared" si="319"/>
        <v>7.686150870376354E-4</v>
      </c>
      <c r="BB804">
        <f t="shared" si="320"/>
        <v>0.14565738717652124</v>
      </c>
      <c r="BD804">
        <f t="shared" si="321"/>
        <v>5.0633920739972887E-2</v>
      </c>
      <c r="BF804">
        <f t="shared" si="322"/>
        <v>1.0399820500735925E-3</v>
      </c>
      <c r="BG804">
        <f t="shared" si="323"/>
        <v>5.1190239568479043</v>
      </c>
      <c r="BI804">
        <f t="shared" si="324"/>
        <v>-133520530</v>
      </c>
      <c r="BL804">
        <f t="shared" si="325"/>
        <v>0.14565738717652124</v>
      </c>
      <c r="BM804">
        <f>CD804/U804</f>
        <v>3.6371404795379995E-7</v>
      </c>
      <c r="BN804">
        <f>CD804/(U804-K804-J804)</f>
        <v>3.655525818709111E-7</v>
      </c>
      <c r="BP804">
        <f t="shared" si="326"/>
        <v>-0.85338582677165353</v>
      </c>
      <c r="BR804">
        <f t="shared" si="327"/>
        <v>-2.9187673351892669E-4</v>
      </c>
      <c r="BT804">
        <f t="shared" si="328"/>
        <v>3.0181829194427618</v>
      </c>
      <c r="BU804">
        <f t="shared" si="329"/>
        <v>0.19436723550911358</v>
      </c>
      <c r="BW804">
        <f t="shared" si="330"/>
        <v>0</v>
      </c>
      <c r="BX804">
        <f t="shared" si="331"/>
        <v>-2.4462435682269171E-4</v>
      </c>
      <c r="BY804">
        <f t="shared" si="332"/>
        <v>2144.7636248701692</v>
      </c>
      <c r="CA804">
        <f t="shared" si="333"/>
        <v>1.96094948847407E-6</v>
      </c>
      <c r="CB804">
        <f t="shared" si="334"/>
        <v>1.7233032455593278</v>
      </c>
      <c r="CD804" s="4">
        <v>11.79</v>
      </c>
    </row>
    <row r="805" spans="1:82" x14ac:dyDescent="0.3">
      <c r="A805" t="s">
        <v>1845</v>
      </c>
      <c r="B805" t="s">
        <v>1846</v>
      </c>
      <c r="C805" t="s">
        <v>113</v>
      </c>
      <c r="D805" t="s">
        <v>44</v>
      </c>
      <c r="E805">
        <v>2969603</v>
      </c>
      <c r="G805">
        <v>5297926</v>
      </c>
      <c r="H805">
        <v>10545</v>
      </c>
      <c r="I805">
        <v>127189</v>
      </c>
      <c r="J805">
        <v>1428965</v>
      </c>
      <c r="K805">
        <v>868</v>
      </c>
      <c r="L805">
        <v>164255</v>
      </c>
      <c r="N805">
        <v>2324898</v>
      </c>
      <c r="O805">
        <v>2442</v>
      </c>
      <c r="P805">
        <v>3575875</v>
      </c>
      <c r="Q805">
        <v>455792</v>
      </c>
      <c r="R805">
        <v>921857</v>
      </c>
      <c r="S805">
        <v>1178335</v>
      </c>
      <c r="T805">
        <v>1377649</v>
      </c>
      <c r="W805">
        <v>5786337</v>
      </c>
      <c r="Y805">
        <v>11866</v>
      </c>
      <c r="AA805">
        <v>110402</v>
      </c>
      <c r="AB805">
        <v>17724956</v>
      </c>
      <c r="AD805">
        <v>2765014</v>
      </c>
      <c r="AE805">
        <v>669141</v>
      </c>
      <c r="AF805">
        <v>465690</v>
      </c>
      <c r="AH805">
        <v>579204</v>
      </c>
      <c r="AI805">
        <v>113514</v>
      </c>
      <c r="AJ805">
        <v>436234</v>
      </c>
      <c r="AK805">
        <v>509084</v>
      </c>
      <c r="AL805">
        <v>-74288</v>
      </c>
      <c r="AM805">
        <v>276876</v>
      </c>
      <c r="AN805">
        <v>434796</v>
      </c>
      <c r="AO805">
        <f t="shared" si="335"/>
        <v>538000.89828454226</v>
      </c>
      <c r="AP805">
        <f t="shared" si="336"/>
        <v>644705</v>
      </c>
      <c r="AQ805">
        <f t="shared" si="337"/>
        <v>5297058</v>
      </c>
      <c r="AS805">
        <f t="shared" si="312"/>
        <v>2973028</v>
      </c>
      <c r="AT805">
        <f t="shared" si="313"/>
        <v>-868</v>
      </c>
      <c r="AU805" s="3">
        <f t="shared" si="314"/>
        <v>11770000000</v>
      </c>
      <c r="AV805">
        <f t="shared" si="315"/>
        <v>0.18096058909789692</v>
      </c>
      <c r="AW805">
        <f t="shared" si="316"/>
        <v>0.22507053414902248</v>
      </c>
      <c r="AX805">
        <f t="shared" si="317"/>
        <v>0.39052102406675593</v>
      </c>
      <c r="AY805">
        <f t="shared" si="318"/>
        <v>0.12630244363549056</v>
      </c>
      <c r="AZ805">
        <f t="shared" si="319"/>
        <v>0.48571225326625289</v>
      </c>
      <c r="BB805">
        <f t="shared" si="320"/>
        <v>0.17123417606561392</v>
      </c>
      <c r="BD805">
        <f t="shared" si="321"/>
        <v>139.35918986704826</v>
      </c>
      <c r="BF805">
        <f t="shared" si="322"/>
        <v>-18.712034533686495</v>
      </c>
      <c r="BG805" t="e">
        <f t="shared" si="323"/>
        <v>#DIV/0!</v>
      </c>
      <c r="BI805">
        <f t="shared" si="324"/>
        <v>-6726891</v>
      </c>
      <c r="BL805">
        <f t="shared" si="325"/>
        <v>0.17123417606561392</v>
      </c>
      <c r="BM805" t="e">
        <f>CD805/U805</f>
        <v>#DIV/0!</v>
      </c>
      <c r="BN805">
        <f>CD805/(U805-K805-J805)</f>
        <v>-8.2317305587435725E-6</v>
      </c>
      <c r="BP805">
        <f t="shared" si="326"/>
        <v>2.627312586840836E-2</v>
      </c>
      <c r="BR805">
        <f t="shared" si="327"/>
        <v>0.18096058909789692</v>
      </c>
      <c r="BT805">
        <f t="shared" si="328"/>
        <v>3.7751349001938286E-2</v>
      </c>
      <c r="BU805">
        <f t="shared" si="329"/>
        <v>-1.6383769799729176E-4</v>
      </c>
      <c r="BW805" t="e">
        <f t="shared" si="330"/>
        <v>#DIV/0!</v>
      </c>
      <c r="BX805">
        <f t="shared" si="331"/>
        <v>2.7525614069378862E-6</v>
      </c>
      <c r="BY805">
        <f t="shared" si="332"/>
        <v>3.6372799870681698E-2</v>
      </c>
      <c r="CA805">
        <f t="shared" si="333"/>
        <v>4.5356828557639945E-3</v>
      </c>
      <c r="CB805">
        <f t="shared" si="334"/>
        <v>1.2773046387411404</v>
      </c>
      <c r="CD805" s="4">
        <v>11.77</v>
      </c>
    </row>
    <row r="806" spans="1:82" x14ac:dyDescent="0.3">
      <c r="A806" t="s">
        <v>1847</v>
      </c>
      <c r="B806" t="s">
        <v>1848</v>
      </c>
      <c r="C806" t="s">
        <v>1849</v>
      </c>
      <c r="D806" t="s">
        <v>44</v>
      </c>
      <c r="E806">
        <v>3341</v>
      </c>
      <c r="G806">
        <v>8283.2999999999993</v>
      </c>
      <c r="H806">
        <v>1368.6</v>
      </c>
      <c r="J806">
        <v>2176.6999999999998</v>
      </c>
      <c r="K806">
        <v>900.5</v>
      </c>
      <c r="L806">
        <v>355.4</v>
      </c>
      <c r="M806">
        <v>784.8</v>
      </c>
      <c r="N806">
        <v>602.70000000000005</v>
      </c>
      <c r="O806">
        <v>35.799999999999997</v>
      </c>
      <c r="P806">
        <v>1946.6</v>
      </c>
      <c r="Q806">
        <v>299.39999999999998</v>
      </c>
      <c r="R806">
        <v>994.3</v>
      </c>
      <c r="S806">
        <v>171.8</v>
      </c>
      <c r="T806">
        <v>994.3</v>
      </c>
      <c r="U806">
        <v>8283.2999999999993</v>
      </c>
      <c r="W806">
        <v>6032.9</v>
      </c>
      <c r="Y806">
        <v>40</v>
      </c>
      <c r="AA806">
        <v>5.6</v>
      </c>
      <c r="AB806">
        <v>100</v>
      </c>
      <c r="AC806">
        <v>58.8</v>
      </c>
      <c r="AD806">
        <v>41.2</v>
      </c>
      <c r="AE806">
        <v>15.3</v>
      </c>
      <c r="AF806">
        <v>14.3</v>
      </c>
      <c r="AG806">
        <v>15.1</v>
      </c>
      <c r="AH806">
        <v>15.2</v>
      </c>
      <c r="AI806">
        <v>1</v>
      </c>
      <c r="AK806">
        <v>1824.7</v>
      </c>
      <c r="AL806">
        <v>157</v>
      </c>
      <c r="AM806">
        <v>264.8</v>
      </c>
      <c r="AN806">
        <v>1667.7</v>
      </c>
      <c r="AO806">
        <f t="shared" si="335"/>
        <v>14.293421052631579</v>
      </c>
      <c r="AP806">
        <f t="shared" si="336"/>
        <v>2738.3</v>
      </c>
      <c r="AQ806">
        <f t="shared" si="337"/>
        <v>7382.7999999999993</v>
      </c>
      <c r="AS806">
        <f t="shared" si="312"/>
        <v>7680.5999999999995</v>
      </c>
      <c r="AT806">
        <f t="shared" si="313"/>
        <v>7382.7999999999993</v>
      </c>
      <c r="AU806" s="3">
        <f t="shared" si="314"/>
        <v>11740000000</v>
      </c>
      <c r="AV806">
        <f t="shared" si="315"/>
        <v>1.8609771440553577E-3</v>
      </c>
      <c r="AW806">
        <f t="shared" si="316"/>
        <v>1.9920318725099606E-3</v>
      </c>
      <c r="AX806">
        <f t="shared" si="317"/>
        <v>1.5406377783728099E-3</v>
      </c>
      <c r="AY806">
        <f t="shared" si="318"/>
        <v>1.8470899279272757E-3</v>
      </c>
      <c r="AZ806">
        <f t="shared" si="319"/>
        <v>1.6491333965680782E-3</v>
      </c>
      <c r="BB806">
        <f t="shared" si="320"/>
        <v>0.23757258547509311</v>
      </c>
      <c r="BD806" t="e">
        <f t="shared" si="321"/>
        <v>#DIV/0!</v>
      </c>
      <c r="BF806">
        <f t="shared" si="322"/>
        <v>1.1142930367828133E-2</v>
      </c>
      <c r="BG806">
        <f t="shared" si="323"/>
        <v>1</v>
      </c>
      <c r="BI806">
        <f t="shared" si="324"/>
        <v>-2176.6999999999998</v>
      </c>
      <c r="BL806">
        <f t="shared" si="325"/>
        <v>0.23757258547509311</v>
      </c>
      <c r="BM806">
        <f>CD806/U806</f>
        <v>1.4173095263964846E-3</v>
      </c>
      <c r="BN806">
        <f>CD806/(U806-K806-J806)</f>
        <v>2.255046964138223E-3</v>
      </c>
      <c r="BP806">
        <f t="shared" si="326"/>
        <v>0.14300000000000002</v>
      </c>
      <c r="BR806">
        <f t="shared" si="327"/>
        <v>1.8609771440553577E-3</v>
      </c>
      <c r="BT806">
        <f t="shared" si="328"/>
        <v>0.153</v>
      </c>
      <c r="BU806">
        <f t="shared" si="329"/>
        <v>0.89128728888245023</v>
      </c>
      <c r="BW806">
        <f t="shared" si="330"/>
        <v>0.72832083831323269</v>
      </c>
      <c r="BX806">
        <f t="shared" si="331"/>
        <v>0.45538665747724971</v>
      </c>
      <c r="BY806">
        <f t="shared" si="332"/>
        <v>27.425412477185997</v>
      </c>
      <c r="CA806">
        <f t="shared" si="333"/>
        <v>2.2707814833250368</v>
      </c>
      <c r="CB806">
        <f t="shared" si="334"/>
        <v>4.2412477185996345</v>
      </c>
      <c r="CD806" s="4">
        <v>11.74</v>
      </c>
    </row>
    <row r="807" spans="1:82" x14ac:dyDescent="0.3">
      <c r="A807" t="s">
        <v>1850</v>
      </c>
      <c r="B807" t="s">
        <v>1851</v>
      </c>
      <c r="C807" t="s">
        <v>990</v>
      </c>
      <c r="D807" t="s">
        <v>252</v>
      </c>
      <c r="AO807" t="e">
        <f t="shared" si="335"/>
        <v>#DIV/0!</v>
      </c>
      <c r="AP807">
        <f t="shared" si="336"/>
        <v>0</v>
      </c>
      <c r="AQ807">
        <f t="shared" si="337"/>
        <v>0</v>
      </c>
      <c r="AS807">
        <f t="shared" si="312"/>
        <v>0</v>
      </c>
      <c r="AT807">
        <f t="shared" si="313"/>
        <v>0</v>
      </c>
      <c r="AU807" s="3">
        <f t="shared" si="314"/>
        <v>11730000000</v>
      </c>
      <c r="AV807" t="e">
        <f t="shared" si="315"/>
        <v>#DIV/0!</v>
      </c>
      <c r="AW807" t="e">
        <f t="shared" si="316"/>
        <v>#DIV/0!</v>
      </c>
      <c r="AX807" t="e">
        <f t="shared" si="317"/>
        <v>#DIV/0!</v>
      </c>
      <c r="AY807" t="e">
        <f t="shared" si="318"/>
        <v>#DIV/0!</v>
      </c>
      <c r="AZ807" t="e">
        <f t="shared" si="319"/>
        <v>#DIV/0!</v>
      </c>
      <c r="BB807" t="e">
        <f t="shared" si="320"/>
        <v>#DIV/0!</v>
      </c>
      <c r="BD807" t="e">
        <f t="shared" si="321"/>
        <v>#DIV/0!</v>
      </c>
      <c r="BF807" t="e">
        <f t="shared" si="322"/>
        <v>#DIV/0!</v>
      </c>
      <c r="BG807" t="e">
        <f t="shared" si="323"/>
        <v>#DIV/0!</v>
      </c>
      <c r="BI807">
        <f t="shared" si="324"/>
        <v>0</v>
      </c>
      <c r="BL807" t="e">
        <f t="shared" si="325"/>
        <v>#DIV/0!</v>
      </c>
      <c r="BM807" t="e">
        <f>CD807/U807</f>
        <v>#DIV/0!</v>
      </c>
      <c r="BN807" t="e">
        <f>CD807/(U807-K807-J807)</f>
        <v>#DIV/0!</v>
      </c>
      <c r="BP807" t="e">
        <f t="shared" si="326"/>
        <v>#DIV/0!</v>
      </c>
      <c r="BR807" t="e">
        <f t="shared" si="327"/>
        <v>#DIV/0!</v>
      </c>
      <c r="BT807" t="e">
        <f t="shared" si="328"/>
        <v>#DIV/0!</v>
      </c>
      <c r="BU807" t="e">
        <f t="shared" si="329"/>
        <v>#DIV/0!</v>
      </c>
      <c r="BW807" t="e">
        <f t="shared" si="330"/>
        <v>#DIV/0!</v>
      </c>
      <c r="BX807" t="e">
        <f t="shared" si="331"/>
        <v>#DIV/0!</v>
      </c>
      <c r="BY807" t="e">
        <f t="shared" si="332"/>
        <v>#DIV/0!</v>
      </c>
      <c r="CA807" t="e">
        <f t="shared" si="333"/>
        <v>#DIV/0!</v>
      </c>
      <c r="CB807" t="e">
        <f t="shared" si="334"/>
        <v>#DIV/0!</v>
      </c>
      <c r="CD807" s="4">
        <v>11.73</v>
      </c>
    </row>
    <row r="808" spans="1:82" x14ac:dyDescent="0.3">
      <c r="A808" t="s">
        <v>1852</v>
      </c>
      <c r="B808" t="s">
        <v>1853</v>
      </c>
      <c r="C808" t="s">
        <v>185</v>
      </c>
      <c r="D808" t="s">
        <v>44</v>
      </c>
      <c r="E808">
        <v>8099</v>
      </c>
      <c r="G808">
        <v>14142</v>
      </c>
      <c r="H808">
        <v>1927</v>
      </c>
      <c r="I808">
        <v>2196</v>
      </c>
      <c r="J808">
        <v>52</v>
      </c>
      <c r="L808">
        <v>358</v>
      </c>
      <c r="M808">
        <v>117</v>
      </c>
      <c r="N808">
        <v>2206</v>
      </c>
      <c r="O808">
        <v>710</v>
      </c>
      <c r="P808">
        <v>3241</v>
      </c>
      <c r="R808">
        <v>5067</v>
      </c>
      <c r="S808">
        <v>405</v>
      </c>
      <c r="T808">
        <v>5067</v>
      </c>
      <c r="U808">
        <v>14142</v>
      </c>
      <c r="W808">
        <v>10045</v>
      </c>
      <c r="AA808">
        <v>10</v>
      </c>
      <c r="AB808">
        <v>3236</v>
      </c>
      <c r="AC808">
        <v>1464</v>
      </c>
      <c r="AD808">
        <v>1772</v>
      </c>
      <c r="AE808">
        <v>3945</v>
      </c>
      <c r="AF808">
        <v>8362</v>
      </c>
      <c r="AG808">
        <v>4543</v>
      </c>
      <c r="AH808">
        <v>-3607</v>
      </c>
      <c r="AI808">
        <v>-46</v>
      </c>
      <c r="AJ808">
        <v>3448</v>
      </c>
      <c r="AK808">
        <v>3004</v>
      </c>
      <c r="AM808">
        <v>189</v>
      </c>
      <c r="AO808">
        <f t="shared" si="335"/>
        <v>3894.6894926531745</v>
      </c>
      <c r="AP808">
        <f t="shared" si="336"/>
        <v>5893</v>
      </c>
      <c r="AQ808">
        <f t="shared" si="337"/>
        <v>14142</v>
      </c>
      <c r="AS808">
        <f t="shared" si="312"/>
        <v>11936</v>
      </c>
      <c r="AT808">
        <f t="shared" si="313"/>
        <v>14142</v>
      </c>
      <c r="AU808" s="3">
        <f t="shared" si="314"/>
        <v>11710000000</v>
      </c>
      <c r="AV808">
        <f t="shared" si="315"/>
        <v>0.32629771218609038</v>
      </c>
      <c r="AW808">
        <f t="shared" si="316"/>
        <v>0.33051273458445041</v>
      </c>
      <c r="AX808">
        <f t="shared" si="317"/>
        <v>0.20275337043329555</v>
      </c>
      <c r="AY808">
        <f t="shared" si="318"/>
        <v>0.27895630038184133</v>
      </c>
      <c r="AZ808">
        <f t="shared" si="319"/>
        <v>0.20537248164922692</v>
      </c>
      <c r="BB808">
        <f t="shared" si="320"/>
        <v>0.25167560321715815</v>
      </c>
      <c r="BD808">
        <f t="shared" si="321"/>
        <v>1.4735883424408014</v>
      </c>
      <c r="BF808">
        <f t="shared" si="322"/>
        <v>0.19031935540786921</v>
      </c>
      <c r="BG808">
        <f t="shared" si="323"/>
        <v>1</v>
      </c>
      <c r="BI808">
        <f t="shared" si="324"/>
        <v>-52</v>
      </c>
      <c r="BL808">
        <f t="shared" si="325"/>
        <v>0.25167560321715815</v>
      </c>
      <c r="BM808">
        <f>CD808/U808</f>
        <v>8.2802998161504748E-4</v>
      </c>
      <c r="BN808">
        <f>CD808/(U808-K808-J808)</f>
        <v>8.3108587650816191E-4</v>
      </c>
      <c r="BP808">
        <f t="shared" si="326"/>
        <v>2.5840543881334983</v>
      </c>
      <c r="BR808">
        <f t="shared" si="327"/>
        <v>0.32629771218609033</v>
      </c>
      <c r="BT808">
        <f t="shared" si="328"/>
        <v>1.2190976514215079</v>
      </c>
      <c r="BU808">
        <f t="shared" si="329"/>
        <v>1</v>
      </c>
      <c r="BW808">
        <f t="shared" si="330"/>
        <v>0.71029557346909911</v>
      </c>
      <c r="BX808">
        <f t="shared" si="331"/>
        <v>5.3717297717971663E-4</v>
      </c>
      <c r="BY808">
        <f t="shared" si="332"/>
        <v>1.822193545639659</v>
      </c>
      <c r="CA808">
        <f t="shared" si="333"/>
        <v>0.87352674524025387</v>
      </c>
      <c r="CB808">
        <f t="shared" si="334"/>
        <v>3.6183136899365369</v>
      </c>
      <c r="CD808" s="4">
        <v>11.71</v>
      </c>
    </row>
    <row r="809" spans="1:82" x14ac:dyDescent="0.3">
      <c r="A809" t="s">
        <v>1854</v>
      </c>
      <c r="B809" t="s">
        <v>1855</v>
      </c>
      <c r="C809" t="s">
        <v>43</v>
      </c>
      <c r="D809" t="s">
        <v>44</v>
      </c>
      <c r="E809">
        <v>378802</v>
      </c>
      <c r="G809">
        <v>508388</v>
      </c>
      <c r="H809">
        <v>54393</v>
      </c>
      <c r="I809">
        <v>52761</v>
      </c>
      <c r="J809">
        <v>9904</v>
      </c>
      <c r="K809">
        <v>29469</v>
      </c>
      <c r="L809">
        <v>10188</v>
      </c>
      <c r="N809">
        <v>36085</v>
      </c>
      <c r="P809">
        <v>124526</v>
      </c>
      <c r="S809">
        <v>5230</v>
      </c>
      <c r="U809">
        <v>508388</v>
      </c>
      <c r="W809">
        <v>683720</v>
      </c>
      <c r="Y809">
        <v>22</v>
      </c>
      <c r="AA809">
        <v>157</v>
      </c>
      <c r="AB809">
        <v>43073</v>
      </c>
      <c r="AC809">
        <v>4740</v>
      </c>
      <c r="AD809">
        <v>38333</v>
      </c>
      <c r="AG809">
        <v>136827</v>
      </c>
      <c r="AH809">
        <v>331588</v>
      </c>
      <c r="AI809">
        <v>331588</v>
      </c>
      <c r="AK809">
        <v>105683</v>
      </c>
      <c r="AL809">
        <v>17992</v>
      </c>
      <c r="AM809">
        <v>18654</v>
      </c>
      <c r="AN809">
        <v>87691</v>
      </c>
      <c r="AO809">
        <f t="shared" si="335"/>
        <v>0</v>
      </c>
      <c r="AP809">
        <f t="shared" si="336"/>
        <v>342717</v>
      </c>
      <c r="AQ809">
        <f t="shared" si="337"/>
        <v>478919</v>
      </c>
      <c r="AS809">
        <f t="shared" si="312"/>
        <v>472303</v>
      </c>
      <c r="AT809">
        <f t="shared" si="313"/>
        <v>478919</v>
      </c>
      <c r="AU809" s="3">
        <f t="shared" si="314"/>
        <v>11710000000</v>
      </c>
      <c r="AV809">
        <f t="shared" si="315"/>
        <v>0</v>
      </c>
      <c r="AW809">
        <f t="shared" si="316"/>
        <v>0</v>
      </c>
      <c r="AX809">
        <f t="shared" si="317"/>
        <v>0</v>
      </c>
      <c r="AY809">
        <f t="shared" si="318"/>
        <v>0</v>
      </c>
      <c r="AZ809">
        <f t="shared" si="319"/>
        <v>0</v>
      </c>
      <c r="BB809">
        <f t="shared" si="320"/>
        <v>0.22376101782118682</v>
      </c>
      <c r="BD809">
        <f t="shared" si="321"/>
        <v>0.81637952275354897</v>
      </c>
      <c r="BF809">
        <f t="shared" si="322"/>
        <v>9.1197811574349516E-2</v>
      </c>
      <c r="BG809">
        <f t="shared" si="323"/>
        <v>1</v>
      </c>
      <c r="BI809">
        <f t="shared" si="324"/>
        <v>-9904</v>
      </c>
      <c r="BL809">
        <f t="shared" si="325"/>
        <v>0.22376101782118682</v>
      </c>
      <c r="BM809">
        <f>CD809/U809</f>
        <v>2.3033588519005171E-5</v>
      </c>
      <c r="BN809">
        <f>CD809/(U809-K809-J809)</f>
        <v>2.4967218532456322E-5</v>
      </c>
      <c r="BP809">
        <f t="shared" si="326"/>
        <v>0</v>
      </c>
      <c r="BR809">
        <f t="shared" si="327"/>
        <v>0</v>
      </c>
      <c r="BT809">
        <f t="shared" si="328"/>
        <v>0</v>
      </c>
      <c r="BU809">
        <f t="shared" si="329"/>
        <v>0.94203443039568202</v>
      </c>
      <c r="BW809">
        <f t="shared" si="330"/>
        <v>1.3448783212821702</v>
      </c>
      <c r="BX809" t="e">
        <f t="shared" si="331"/>
        <v>#DIV/0!</v>
      </c>
      <c r="BY809">
        <f t="shared" si="332"/>
        <v>7.9568986950533445</v>
      </c>
      <c r="CA809">
        <f t="shared" si="333"/>
        <v>1.5073576278231953</v>
      </c>
      <c r="CB809">
        <f t="shared" si="334"/>
        <v>10.497492032700569</v>
      </c>
      <c r="CD809" s="4">
        <v>11.71</v>
      </c>
    </row>
    <row r="810" spans="1:82" x14ac:dyDescent="0.3">
      <c r="A810" t="s">
        <v>1856</v>
      </c>
      <c r="B810" t="s">
        <v>1857</v>
      </c>
      <c r="C810" t="s">
        <v>142</v>
      </c>
      <c r="D810" t="s">
        <v>44</v>
      </c>
      <c r="E810">
        <v>377330</v>
      </c>
      <c r="G810">
        <v>15.83</v>
      </c>
      <c r="H810">
        <v>218766</v>
      </c>
      <c r="I810">
        <v>2581069</v>
      </c>
      <c r="J810">
        <v>59</v>
      </c>
      <c r="K810">
        <v>512382</v>
      </c>
      <c r="L810">
        <v>35950</v>
      </c>
      <c r="M810">
        <v>33318</v>
      </c>
      <c r="N810">
        <v>723839</v>
      </c>
      <c r="O810">
        <v>649195</v>
      </c>
      <c r="P810">
        <v>17379438</v>
      </c>
      <c r="R810">
        <v>4751448</v>
      </c>
      <c r="S810">
        <v>639274</v>
      </c>
      <c r="T810">
        <v>4835298</v>
      </c>
      <c r="U810">
        <v>1678669</v>
      </c>
      <c r="W810">
        <v>553701</v>
      </c>
      <c r="X810">
        <v>2</v>
      </c>
      <c r="AA810">
        <v>7221</v>
      </c>
      <c r="AB810">
        <v>15.83</v>
      </c>
      <c r="AC810">
        <v>940119</v>
      </c>
      <c r="AD810">
        <v>-0.3</v>
      </c>
      <c r="AE810">
        <v>927680</v>
      </c>
      <c r="AF810">
        <v>518753</v>
      </c>
      <c r="AH810">
        <v>675418</v>
      </c>
      <c r="AI810">
        <v>60</v>
      </c>
      <c r="AJ810">
        <v>486632</v>
      </c>
      <c r="AK810">
        <v>944912</v>
      </c>
      <c r="AL810">
        <v>389107</v>
      </c>
      <c r="AM810">
        <v>208211</v>
      </c>
      <c r="AN810">
        <v>555805</v>
      </c>
      <c r="AO810">
        <f t="shared" si="335"/>
        <v>927597.59058834682</v>
      </c>
      <c r="AP810">
        <f t="shared" si="336"/>
        <v>-346509</v>
      </c>
      <c r="AQ810">
        <f t="shared" si="337"/>
        <v>-512366.17</v>
      </c>
      <c r="AS810">
        <f t="shared" si="312"/>
        <v>-723823.17</v>
      </c>
      <c r="AT810">
        <f t="shared" si="313"/>
        <v>1166287</v>
      </c>
      <c r="AU810" s="3">
        <f t="shared" si="314"/>
        <v>11700000000</v>
      </c>
      <c r="AV810">
        <f t="shared" si="315"/>
        <v>-1.2815251418220652</v>
      </c>
      <c r="AW810">
        <f t="shared" si="316"/>
        <v>-1.2816389947837674</v>
      </c>
      <c r="AX810">
        <f t="shared" si="317"/>
        <v>0.14240133402400515</v>
      </c>
      <c r="AY810">
        <f t="shared" si="318"/>
        <v>58602.653190145291</v>
      </c>
      <c r="AZ810">
        <f t="shared" si="319"/>
        <v>0.14241398521054835</v>
      </c>
      <c r="BB810">
        <f t="shared" si="320"/>
        <v>-1.3054459143660737</v>
      </c>
      <c r="BD810">
        <f t="shared" si="321"/>
        <v>6.1331177120797622E-6</v>
      </c>
      <c r="BF810">
        <f t="shared" si="322"/>
        <v>2.7741375376383697E-6</v>
      </c>
      <c r="BG810">
        <f t="shared" si="323"/>
        <v>9.4300901488024138E-6</v>
      </c>
      <c r="BI810">
        <f t="shared" si="324"/>
        <v>1678592.17</v>
      </c>
      <c r="BL810">
        <f t="shared" si="325"/>
        <v>-1.3054459143660737</v>
      </c>
      <c r="BM810">
        <f>CD810/U810</f>
        <v>6.9698076273523839E-6</v>
      </c>
      <c r="BN810">
        <f>CD810/(U810-K810-J810)</f>
        <v>1.0032343589761179E-5</v>
      </c>
      <c r="BP810">
        <f t="shared" si="326"/>
        <v>32770.246367656349</v>
      </c>
      <c r="BR810">
        <f t="shared" si="327"/>
        <v>-1.2815251418220652</v>
      </c>
      <c r="BT810">
        <f t="shared" si="328"/>
        <v>58602.653190145291</v>
      </c>
      <c r="BU810">
        <f t="shared" si="329"/>
        <v>73675.615919140866</v>
      </c>
      <c r="BW810">
        <f t="shared" si="330"/>
        <v>0.32984525239937118</v>
      </c>
      <c r="BX810">
        <f t="shared" si="331"/>
        <v>1.4987683436268709E-6</v>
      </c>
      <c r="BY810">
        <f t="shared" si="332"/>
        <v>-21889.357216653036</v>
      </c>
      <c r="CA810">
        <f t="shared" si="333"/>
        <v>0.30223019207309915</v>
      </c>
      <c r="CB810">
        <f t="shared" si="334"/>
        <v>0.47526038248837105</v>
      </c>
      <c r="CD810" s="4">
        <v>11.7</v>
      </c>
    </row>
    <row r="811" spans="1:82" x14ac:dyDescent="0.3">
      <c r="A811" t="s">
        <v>1858</v>
      </c>
      <c r="B811" t="s">
        <v>1859</v>
      </c>
      <c r="C811" t="s">
        <v>142</v>
      </c>
      <c r="D811" t="s">
        <v>44</v>
      </c>
      <c r="G811">
        <v>96690348</v>
      </c>
      <c r="H811">
        <v>1202880</v>
      </c>
      <c r="K811">
        <v>9416</v>
      </c>
      <c r="P811">
        <v>8021626</v>
      </c>
      <c r="R811">
        <v>3149</v>
      </c>
      <c r="T811">
        <v>68909552</v>
      </c>
      <c r="U811">
        <v>12696952</v>
      </c>
      <c r="W811">
        <v>-13173146</v>
      </c>
      <c r="Y811">
        <v>5784</v>
      </c>
      <c r="AA811">
        <v>-1017682</v>
      </c>
      <c r="AB811">
        <v>20566652</v>
      </c>
      <c r="AF811">
        <v>58</v>
      </c>
      <c r="AH811">
        <v>1027028</v>
      </c>
      <c r="AI811">
        <v>15260</v>
      </c>
      <c r="AJ811">
        <v>1329486</v>
      </c>
      <c r="AK811">
        <v>3310659</v>
      </c>
      <c r="AO811">
        <f t="shared" si="335"/>
        <v>0</v>
      </c>
      <c r="AP811">
        <f t="shared" si="336"/>
        <v>0</v>
      </c>
      <c r="AQ811">
        <f t="shared" si="337"/>
        <v>96680932</v>
      </c>
      <c r="AS811">
        <f t="shared" si="312"/>
        <v>96690348</v>
      </c>
      <c r="AT811">
        <f t="shared" si="313"/>
        <v>12687536</v>
      </c>
      <c r="AU811" s="3">
        <f t="shared" si="314"/>
        <v>11690000000</v>
      </c>
      <c r="AV811">
        <f t="shared" si="315"/>
        <v>0</v>
      </c>
      <c r="AW811">
        <f t="shared" si="316"/>
        <v>0</v>
      </c>
      <c r="AX811">
        <f t="shared" si="317"/>
        <v>0</v>
      </c>
      <c r="AY811">
        <f t="shared" si="318"/>
        <v>0</v>
      </c>
      <c r="AZ811">
        <f t="shared" si="319"/>
        <v>0</v>
      </c>
      <c r="BB811">
        <f t="shared" si="320"/>
        <v>3.4239808507049739E-2</v>
      </c>
      <c r="BD811" t="e">
        <f t="shared" si="321"/>
        <v>#DIV/0!</v>
      </c>
      <c r="BF811">
        <f t="shared" si="322"/>
        <v>1.6194085385620161</v>
      </c>
      <c r="BG811">
        <f t="shared" si="323"/>
        <v>7.6152408861591345</v>
      </c>
      <c r="BI811">
        <f t="shared" si="324"/>
        <v>-83993396</v>
      </c>
      <c r="BL811">
        <f t="shared" si="325"/>
        <v>3.4239808507049739E-2</v>
      </c>
      <c r="BM811">
        <f>CD811/U811</f>
        <v>9.2069340736264884E-7</v>
      </c>
      <c r="BN811">
        <f>CD811/(U811-K811-J811)</f>
        <v>9.2137669599518773E-7</v>
      </c>
      <c r="BP811">
        <f t="shared" si="326"/>
        <v>2.8200992558244289E-6</v>
      </c>
      <c r="BR811">
        <f t="shared" si="327"/>
        <v>0</v>
      </c>
      <c r="BT811">
        <f t="shared" si="328"/>
        <v>0</v>
      </c>
      <c r="BU811">
        <f t="shared" si="329"/>
        <v>0.1312182266631205</v>
      </c>
      <c r="BW811">
        <f t="shared" si="330"/>
        <v>-1.0375045916531778</v>
      </c>
      <c r="BX811" t="e">
        <f t="shared" si="331"/>
        <v>#DIV/0!</v>
      </c>
      <c r="BY811" t="e">
        <f t="shared" si="332"/>
        <v>#DIV/0!</v>
      </c>
      <c r="CA811" t="e">
        <f t="shared" si="333"/>
        <v>#DIV/0!</v>
      </c>
      <c r="CB811" t="e">
        <f t="shared" si="334"/>
        <v>#DIV/0!</v>
      </c>
      <c r="CD811" s="4">
        <v>11.69</v>
      </c>
    </row>
    <row r="812" spans="1:82" x14ac:dyDescent="0.3">
      <c r="A812" t="s">
        <v>1860</v>
      </c>
      <c r="B812" t="s">
        <v>1861</v>
      </c>
      <c r="C812" t="s">
        <v>399</v>
      </c>
      <c r="D812" t="s">
        <v>44</v>
      </c>
      <c r="G812">
        <v>25029</v>
      </c>
      <c r="H812">
        <v>12153.4</v>
      </c>
      <c r="K812">
        <v>22.5</v>
      </c>
      <c r="P812">
        <v>64360309</v>
      </c>
      <c r="Q812">
        <v>4.9000000000000004</v>
      </c>
      <c r="R812">
        <v>500</v>
      </c>
      <c r="T812">
        <v>443160</v>
      </c>
      <c r="U812">
        <v>10157</v>
      </c>
      <c r="V812">
        <v>205504</v>
      </c>
      <c r="X812">
        <v>55</v>
      </c>
      <c r="AB812">
        <v>610843</v>
      </c>
      <c r="AE812">
        <v>91881</v>
      </c>
      <c r="AF812">
        <v>257503</v>
      </c>
      <c r="AH812">
        <v>354269</v>
      </c>
      <c r="AK812">
        <v>210313</v>
      </c>
      <c r="AL812">
        <v>1761</v>
      </c>
      <c r="AM812">
        <v>112201</v>
      </c>
      <c r="AN812">
        <v>208552</v>
      </c>
      <c r="AO812">
        <f t="shared" si="335"/>
        <v>91881</v>
      </c>
      <c r="AP812">
        <f t="shared" si="336"/>
        <v>0</v>
      </c>
      <c r="AQ812">
        <f t="shared" si="337"/>
        <v>25006.5</v>
      </c>
      <c r="AS812">
        <f t="shared" si="312"/>
        <v>25029</v>
      </c>
      <c r="AT812">
        <f t="shared" si="313"/>
        <v>10134.5</v>
      </c>
      <c r="AU812" s="3">
        <f t="shared" si="314"/>
        <v>11680000000</v>
      </c>
      <c r="AV812">
        <f t="shared" si="315"/>
        <v>3.6709816612729234</v>
      </c>
      <c r="AW812">
        <f t="shared" si="316"/>
        <v>3.6709816612729234</v>
      </c>
      <c r="AX812">
        <f t="shared" si="317"/>
        <v>0.20268597912718914</v>
      </c>
      <c r="AY812">
        <f t="shared" si="318"/>
        <v>3.6709816612729234</v>
      </c>
      <c r="AZ812">
        <f t="shared" si="319"/>
        <v>0.20268597912718914</v>
      </c>
      <c r="BB812">
        <f t="shared" si="320"/>
        <v>8.4027727835710575</v>
      </c>
      <c r="BD812" t="e">
        <f t="shared" si="321"/>
        <v>#DIV/0!</v>
      </c>
      <c r="BF812">
        <f t="shared" si="322"/>
        <v>57.292133672234783</v>
      </c>
      <c r="BG812">
        <f t="shared" si="323"/>
        <v>2.4642118735847198</v>
      </c>
      <c r="BI812">
        <f t="shared" si="324"/>
        <v>-14927</v>
      </c>
      <c r="BL812">
        <f t="shared" si="325"/>
        <v>8.4027727835710575</v>
      </c>
      <c r="BM812">
        <f>CD812/U812</f>
        <v>1.149945850152604E-3</v>
      </c>
      <c r="BN812">
        <f>CD812/(U812-K812-J812)</f>
        <v>1.1524988899304356E-3</v>
      </c>
      <c r="BP812">
        <f t="shared" si="326"/>
        <v>0.42155349246860485</v>
      </c>
      <c r="BR812">
        <f t="shared" si="327"/>
        <v>3.6709816612729234</v>
      </c>
      <c r="BT812">
        <f t="shared" si="328"/>
        <v>0.15041671918970995</v>
      </c>
      <c r="BU812">
        <f t="shared" si="329"/>
        <v>0.4027128530904151</v>
      </c>
      <c r="BW812">
        <f t="shared" si="330"/>
        <v>0</v>
      </c>
      <c r="BX812" t="e">
        <f t="shared" si="331"/>
        <v>#DIV/0!</v>
      </c>
      <c r="BY812" t="e">
        <f t="shared" si="332"/>
        <v>#DIV/0!</v>
      </c>
      <c r="CA812" t="e">
        <f t="shared" si="333"/>
        <v>#DIV/0!</v>
      </c>
      <c r="CB812" t="e">
        <f t="shared" si="334"/>
        <v>#DIV/0!</v>
      </c>
      <c r="CD812" s="4">
        <v>11.68</v>
      </c>
    </row>
    <row r="813" spans="1:82" x14ac:dyDescent="0.3">
      <c r="A813" t="s">
        <v>1862</v>
      </c>
      <c r="B813" t="s">
        <v>1863</v>
      </c>
      <c r="C813" t="s">
        <v>104</v>
      </c>
      <c r="D813" t="s">
        <v>44</v>
      </c>
      <c r="E813">
        <v>2578097</v>
      </c>
      <c r="G813">
        <v>10368785</v>
      </c>
      <c r="H813">
        <v>517707</v>
      </c>
      <c r="I813">
        <v>1995071</v>
      </c>
      <c r="J813">
        <v>3151077</v>
      </c>
      <c r="K813">
        <v>2.2999999999999998</v>
      </c>
      <c r="L813">
        <v>22300</v>
      </c>
      <c r="N813">
        <v>2091323</v>
      </c>
      <c r="P813">
        <v>5490428</v>
      </c>
      <c r="S813">
        <v>130447</v>
      </c>
      <c r="U813">
        <v>10368785</v>
      </c>
      <c r="V813">
        <v>558488</v>
      </c>
      <c r="W813">
        <v>2972898</v>
      </c>
      <c r="Y813">
        <v>1556</v>
      </c>
      <c r="AA813">
        <v>155993</v>
      </c>
      <c r="AB813">
        <v>100</v>
      </c>
      <c r="AC813">
        <v>1620793</v>
      </c>
      <c r="AD813">
        <v>-1620693</v>
      </c>
      <c r="AE813">
        <v>13.4</v>
      </c>
      <c r="AF813">
        <v>12.7</v>
      </c>
      <c r="AG813">
        <v>11.8</v>
      </c>
      <c r="AH813">
        <v>14.7</v>
      </c>
      <c r="AI813">
        <v>-2.1</v>
      </c>
      <c r="AJ813">
        <v>444255</v>
      </c>
      <c r="AK813">
        <v>1519171</v>
      </c>
      <c r="AL813">
        <v>390433</v>
      </c>
      <c r="AM813">
        <v>66184</v>
      </c>
      <c r="AN813">
        <v>1128738</v>
      </c>
      <c r="AO813">
        <f t="shared" si="335"/>
        <v>15.314285714285713</v>
      </c>
      <c r="AP813">
        <f t="shared" si="336"/>
        <v>486774</v>
      </c>
      <c r="AQ813">
        <f t="shared" si="337"/>
        <v>10368782.699999999</v>
      </c>
      <c r="AS813">
        <f t="shared" si="312"/>
        <v>8277462</v>
      </c>
      <c r="AT813">
        <f t="shared" si="313"/>
        <v>10368782.699999999</v>
      </c>
      <c r="AU813" s="3">
        <f t="shared" si="314"/>
        <v>11620000000</v>
      </c>
      <c r="AV813">
        <f t="shared" si="315"/>
        <v>1.850118516314024E-6</v>
      </c>
      <c r="AW813">
        <f t="shared" si="316"/>
        <v>1.618853701774771E-6</v>
      </c>
      <c r="AX813">
        <f t="shared" si="317"/>
        <v>1.4769604842115747E-6</v>
      </c>
      <c r="AY813">
        <f t="shared" si="318"/>
        <v>1.292340423685128E-6</v>
      </c>
      <c r="AZ813">
        <f t="shared" si="319"/>
        <v>1.292340423685128E-6</v>
      </c>
      <c r="BB813">
        <f t="shared" si="320"/>
        <v>0.18353101469991648</v>
      </c>
      <c r="BD813">
        <f t="shared" si="321"/>
        <v>5.012352943830069E-5</v>
      </c>
      <c r="BF813">
        <f t="shared" si="322"/>
        <v>1.208099777443859E-5</v>
      </c>
      <c r="BG813">
        <f t="shared" si="323"/>
        <v>1</v>
      </c>
      <c r="BI813">
        <f t="shared" si="324"/>
        <v>-3151077</v>
      </c>
      <c r="BL813">
        <f t="shared" si="325"/>
        <v>0.18353101469991648</v>
      </c>
      <c r="BM813">
        <f>CD813/U813</f>
        <v>1.1206713226284469E-6</v>
      </c>
      <c r="BN813">
        <f>CD813/(U813-K813-J813)</f>
        <v>1.6099298700970865E-6</v>
      </c>
      <c r="BP813">
        <f t="shared" si="326"/>
        <v>0.127</v>
      </c>
      <c r="BR813">
        <f t="shared" si="327"/>
        <v>1.850118516314024E-6</v>
      </c>
      <c r="BT813">
        <f t="shared" si="328"/>
        <v>0.13400000000000001</v>
      </c>
      <c r="BU813">
        <f t="shared" si="329"/>
        <v>0.999999778180375</v>
      </c>
      <c r="BW813">
        <f t="shared" si="330"/>
        <v>0.28671613887258729</v>
      </c>
      <c r="BX813">
        <f t="shared" si="331"/>
        <v>0.1165597540352155</v>
      </c>
      <c r="BY813">
        <f t="shared" si="332"/>
        <v>4867.7523275888034</v>
      </c>
      <c r="CA813">
        <f t="shared" si="333"/>
        <v>0.24754999586386225</v>
      </c>
      <c r="CB813">
        <f t="shared" si="334"/>
        <v>1.2327588803833744</v>
      </c>
      <c r="CD813" s="4">
        <v>11.62</v>
      </c>
    </row>
    <row r="814" spans="1:82" x14ac:dyDescent="0.3">
      <c r="A814" t="s">
        <v>1864</v>
      </c>
      <c r="B814" t="s">
        <v>1865</v>
      </c>
      <c r="C814" t="s">
        <v>300</v>
      </c>
      <c r="D814" t="s">
        <v>44</v>
      </c>
      <c r="E814">
        <v>1226018</v>
      </c>
      <c r="G814">
        <v>4037952</v>
      </c>
      <c r="H814">
        <v>2</v>
      </c>
      <c r="J814">
        <v>5</v>
      </c>
      <c r="K814">
        <v>8</v>
      </c>
      <c r="L814">
        <v>150823</v>
      </c>
      <c r="M814">
        <v>2</v>
      </c>
      <c r="N814">
        <v>347246</v>
      </c>
      <c r="P814">
        <v>3956584</v>
      </c>
      <c r="R814">
        <v>9</v>
      </c>
      <c r="S814">
        <v>69119</v>
      </c>
      <c r="T814">
        <v>3440478</v>
      </c>
      <c r="U814">
        <v>81368</v>
      </c>
      <c r="W814">
        <v>73103</v>
      </c>
      <c r="X814">
        <v>-1</v>
      </c>
      <c r="Y814">
        <v>1026</v>
      </c>
      <c r="AA814">
        <v>-1</v>
      </c>
      <c r="AB814">
        <v>1734901</v>
      </c>
      <c r="AC814">
        <v>825884</v>
      </c>
      <c r="AD814">
        <v>909017</v>
      </c>
      <c r="AE814">
        <v>8682</v>
      </c>
      <c r="AF814">
        <v>8682</v>
      </c>
      <c r="AH814">
        <v>14169</v>
      </c>
      <c r="AI814">
        <v>5487</v>
      </c>
      <c r="AJ814">
        <v>8682</v>
      </c>
      <c r="AK814">
        <v>187956</v>
      </c>
      <c r="AM814">
        <v>218064</v>
      </c>
      <c r="AO814">
        <f t="shared" si="335"/>
        <v>5319.8619521490573</v>
      </c>
      <c r="AP814">
        <f t="shared" si="336"/>
        <v>878772</v>
      </c>
      <c r="AQ814">
        <f t="shared" si="337"/>
        <v>4037944</v>
      </c>
      <c r="AS814">
        <f t="shared" si="312"/>
        <v>3690706</v>
      </c>
      <c r="AT814">
        <f t="shared" si="313"/>
        <v>81360</v>
      </c>
      <c r="AU814" s="3">
        <f t="shared" si="314"/>
        <v>11600000000</v>
      </c>
      <c r="AV814">
        <f t="shared" si="315"/>
        <v>1.4414212218879145E-3</v>
      </c>
      <c r="AW814">
        <f t="shared" si="316"/>
        <v>2.3523954495427162E-3</v>
      </c>
      <c r="AX814">
        <f t="shared" si="317"/>
        <v>1.5105322470514205E-3</v>
      </c>
      <c r="AY814">
        <f t="shared" si="318"/>
        <v>2.1500998525985451E-3</v>
      </c>
      <c r="AZ814">
        <f t="shared" si="319"/>
        <v>2.4651844515631858E-3</v>
      </c>
      <c r="BB814">
        <f t="shared" si="320"/>
        <v>5.0926841639512874E-2</v>
      </c>
      <c r="BD814" t="e">
        <f t="shared" si="321"/>
        <v>#DIV/0!</v>
      </c>
      <c r="BF814">
        <f t="shared" si="322"/>
        <v>-6.5253978463077678</v>
      </c>
      <c r="BG814">
        <f t="shared" si="323"/>
        <v>49.625798839838758</v>
      </c>
      <c r="BI814">
        <f t="shared" si="324"/>
        <v>-3956588</v>
      </c>
      <c r="BL814">
        <f t="shared" si="325"/>
        <v>5.0926841639512874E-2</v>
      </c>
      <c r="BM814">
        <f>CD814/U814</f>
        <v>1.4256218660898634E-4</v>
      </c>
      <c r="BN814">
        <f>CD814/(U814-K814-J814)</f>
        <v>1.425849671194149E-4</v>
      </c>
      <c r="BP814">
        <f t="shared" si="326"/>
        <v>5.0043201312351543E-3</v>
      </c>
      <c r="BR814">
        <f t="shared" si="327"/>
        <v>1.4414212218879145E-3</v>
      </c>
      <c r="BT814">
        <f t="shared" si="328"/>
        <v>5.0043201312351543E-3</v>
      </c>
      <c r="BU814">
        <f t="shared" si="329"/>
        <v>2.0149075570982517E-2</v>
      </c>
      <c r="BW814">
        <f t="shared" si="330"/>
        <v>0.89842444204109728</v>
      </c>
      <c r="BX814">
        <f t="shared" si="331"/>
        <v>4.0666782519520897E-4</v>
      </c>
      <c r="BY814">
        <f t="shared" si="332"/>
        <v>0.50652776768489882</v>
      </c>
      <c r="CA814">
        <f t="shared" si="333"/>
        <v>5.7596055822097305E-6</v>
      </c>
      <c r="CB814">
        <f t="shared" si="334"/>
        <v>3.5306842987392222</v>
      </c>
      <c r="CD814" s="4">
        <v>11.6</v>
      </c>
    </row>
    <row r="815" spans="1:82" x14ac:dyDescent="0.3">
      <c r="A815" t="s">
        <v>1866</v>
      </c>
      <c r="B815" t="s">
        <v>1867</v>
      </c>
      <c r="C815" t="s">
        <v>185</v>
      </c>
      <c r="D815" t="s">
        <v>44</v>
      </c>
      <c r="E815">
        <v>2987901</v>
      </c>
      <c r="F815">
        <v>79311</v>
      </c>
      <c r="G815">
        <v>4173971</v>
      </c>
      <c r="H815">
        <v>873045</v>
      </c>
      <c r="J815">
        <v>124452</v>
      </c>
      <c r="K815">
        <v>26962</v>
      </c>
      <c r="L815">
        <v>54589</v>
      </c>
      <c r="N815">
        <v>1229801</v>
      </c>
      <c r="O815">
        <v>119281</v>
      </c>
      <c r="P815">
        <v>2232163</v>
      </c>
      <c r="R815">
        <v>813804</v>
      </c>
      <c r="T815">
        <v>813804</v>
      </c>
      <c r="U815">
        <v>1941808</v>
      </c>
      <c r="V815">
        <v>3901424</v>
      </c>
      <c r="W815">
        <v>2133919</v>
      </c>
      <c r="Y815">
        <v>41646</v>
      </c>
      <c r="AA815">
        <v>36057</v>
      </c>
      <c r="AB815">
        <v>2996361</v>
      </c>
      <c r="AE815">
        <v>506999</v>
      </c>
      <c r="AF815">
        <v>417737</v>
      </c>
      <c r="AH815">
        <v>533145</v>
      </c>
      <c r="AI815">
        <v>115408</v>
      </c>
      <c r="AJ815">
        <v>38632</v>
      </c>
      <c r="AK815">
        <v>988151</v>
      </c>
      <c r="AM815">
        <v>24468</v>
      </c>
      <c r="AO815">
        <f t="shared" si="335"/>
        <v>397250.73153269751</v>
      </c>
      <c r="AP815">
        <f t="shared" si="336"/>
        <v>1758100</v>
      </c>
      <c r="AQ815">
        <f t="shared" si="337"/>
        <v>4147009</v>
      </c>
      <c r="AS815">
        <f t="shared" si="312"/>
        <v>2944170</v>
      </c>
      <c r="AT815">
        <f t="shared" si="313"/>
        <v>1914846</v>
      </c>
      <c r="AU815" s="3">
        <f t="shared" si="314"/>
        <v>11590000000</v>
      </c>
      <c r="AV815">
        <f t="shared" si="315"/>
        <v>0.13492791908507237</v>
      </c>
      <c r="AW815">
        <f t="shared" si="316"/>
        <v>0.17220439037147992</v>
      </c>
      <c r="AX815">
        <f t="shared" si="317"/>
        <v>0.14416061895967122</v>
      </c>
      <c r="AY815">
        <f t="shared" si="318"/>
        <v>0.12146682379920704</v>
      </c>
      <c r="AZ815">
        <f t="shared" si="319"/>
        <v>0.18398780379821253</v>
      </c>
      <c r="BB815">
        <f t="shared" si="320"/>
        <v>0.33562973605464358</v>
      </c>
      <c r="BD815" t="e">
        <f t="shared" si="321"/>
        <v>#DIV/0!</v>
      </c>
      <c r="BF815">
        <f t="shared" si="322"/>
        <v>1.9637825392528956</v>
      </c>
      <c r="BG815">
        <f t="shared" si="323"/>
        <v>2.149528171683297</v>
      </c>
      <c r="BI815">
        <f t="shared" si="324"/>
        <v>-2356615</v>
      </c>
      <c r="BL815">
        <f t="shared" si="325"/>
        <v>0.33562973605464358</v>
      </c>
      <c r="BM815">
        <f>CD815/U815</f>
        <v>5.9686642551683789E-6</v>
      </c>
      <c r="BN815">
        <f>CD815/(U815-K815-J815)</f>
        <v>6.4734354561063098E-6</v>
      </c>
      <c r="BP815">
        <f t="shared" si="326"/>
        <v>0.13941477679091405</v>
      </c>
      <c r="BR815">
        <f t="shared" si="327"/>
        <v>0.13492791908507237</v>
      </c>
      <c r="BT815">
        <f t="shared" si="328"/>
        <v>0.16920491222519582</v>
      </c>
      <c r="BU815">
        <f t="shared" si="329"/>
        <v>0.45875881744267027</v>
      </c>
      <c r="BW815">
        <f t="shared" si="330"/>
        <v>1.0989340861712384</v>
      </c>
      <c r="BX815">
        <f t="shared" si="331"/>
        <v>7.5154664808179059E-6</v>
      </c>
      <c r="BY815">
        <f t="shared" si="332"/>
        <v>0.58674586592899969</v>
      </c>
      <c r="CA815">
        <f t="shared" si="333"/>
        <v>0.70990753788621086</v>
      </c>
      <c r="CB815">
        <f t="shared" si="334"/>
        <v>2.4295808834112185</v>
      </c>
      <c r="CD815" s="4">
        <v>11.59</v>
      </c>
    </row>
    <row r="816" spans="1:82" x14ac:dyDescent="0.3">
      <c r="A816" t="s">
        <v>1868</v>
      </c>
      <c r="B816" t="s">
        <v>1869</v>
      </c>
      <c r="C816" t="s">
        <v>131</v>
      </c>
      <c r="D816" t="s">
        <v>44</v>
      </c>
      <c r="E816">
        <v>475692</v>
      </c>
      <c r="F816">
        <v>5646490</v>
      </c>
      <c r="G816">
        <v>13517239</v>
      </c>
      <c r="I816">
        <v>9822467</v>
      </c>
      <c r="L816">
        <v>42619</v>
      </c>
      <c r="N816">
        <v>1452091</v>
      </c>
      <c r="O816">
        <v>2428450</v>
      </c>
      <c r="P816">
        <v>6383025</v>
      </c>
      <c r="R816">
        <v>1537596</v>
      </c>
      <c r="S816">
        <v>38993</v>
      </c>
      <c r="T816">
        <v>1537596</v>
      </c>
      <c r="U816">
        <v>7134214</v>
      </c>
      <c r="W816">
        <v>1051940</v>
      </c>
      <c r="Y816">
        <v>3035</v>
      </c>
      <c r="AB816">
        <v>4475850</v>
      </c>
      <c r="AE816">
        <v>498853</v>
      </c>
      <c r="AF816">
        <v>811981</v>
      </c>
      <c r="AH816">
        <v>2440101</v>
      </c>
      <c r="AI816">
        <v>448692</v>
      </c>
      <c r="AK816">
        <v>3051342</v>
      </c>
      <c r="AL816">
        <v>38848</v>
      </c>
      <c r="AM816">
        <v>746849</v>
      </c>
      <c r="AN816">
        <v>3012494</v>
      </c>
      <c r="AO816">
        <f t="shared" si="335"/>
        <v>407122.63708633371</v>
      </c>
      <c r="AP816">
        <f t="shared" si="336"/>
        <v>-976399</v>
      </c>
      <c r="AQ816">
        <f t="shared" si="337"/>
        <v>13517239</v>
      </c>
      <c r="AS816">
        <f t="shared" si="312"/>
        <v>12065148</v>
      </c>
      <c r="AT816">
        <f t="shared" si="313"/>
        <v>7134214</v>
      </c>
      <c r="AU816" s="3">
        <f t="shared" si="314"/>
        <v>11550000000</v>
      </c>
      <c r="AV816">
        <f t="shared" si="315"/>
        <v>3.3743691920425152E-2</v>
      </c>
      <c r="AW816">
        <f t="shared" si="316"/>
        <v>4.1346612573670873E-2</v>
      </c>
      <c r="AX816">
        <f t="shared" si="317"/>
        <v>4.6947827164840292E-2</v>
      </c>
      <c r="AY816">
        <f t="shared" si="318"/>
        <v>3.6904947822554594E-2</v>
      </c>
      <c r="AZ816">
        <f t="shared" si="319"/>
        <v>5.7525822175531982E-2</v>
      </c>
      <c r="BB816">
        <f t="shared" si="320"/>
        <v>0.25290547616987374</v>
      </c>
      <c r="BD816">
        <f t="shared" si="321"/>
        <v>0.45567473018743659</v>
      </c>
      <c r="BF816">
        <f t="shared" si="322"/>
        <v>0.61994795088285293</v>
      </c>
      <c r="BG816">
        <f t="shared" si="323"/>
        <v>1.8947061302057941</v>
      </c>
      <c r="BI816">
        <f t="shared" si="324"/>
        <v>-6383025</v>
      </c>
      <c r="BL816">
        <f t="shared" si="325"/>
        <v>0.25290547616987374</v>
      </c>
      <c r="BM816">
        <f>CD816/U816</f>
        <v>1.6189590051545974E-6</v>
      </c>
      <c r="BN816">
        <f>CD816/(U816-K816-J816)</f>
        <v>1.6189590051545974E-6</v>
      </c>
      <c r="BP816">
        <f t="shared" si="326"/>
        <v>0.18141380966743748</v>
      </c>
      <c r="BR816">
        <f t="shared" si="327"/>
        <v>3.3743691920425152E-2</v>
      </c>
      <c r="BT816">
        <f t="shared" si="328"/>
        <v>0.11145436062423897</v>
      </c>
      <c r="BU816">
        <f t="shared" si="329"/>
        <v>0.52778633269708408</v>
      </c>
      <c r="BW816">
        <f t="shared" si="330"/>
        <v>0.1474500204227123</v>
      </c>
      <c r="BX816">
        <f t="shared" si="331"/>
        <v>4.0344668090085268E-7</v>
      </c>
      <c r="BY816">
        <f t="shared" si="332"/>
        <v>-0.21814821149255686</v>
      </c>
      <c r="CA816">
        <f t="shared" si="333"/>
        <v>0</v>
      </c>
      <c r="CB816">
        <f t="shared" si="334"/>
        <v>0.32759103940455525</v>
      </c>
      <c r="CD816" s="4">
        <v>11.55</v>
      </c>
    </row>
    <row r="817" spans="1:82" x14ac:dyDescent="0.3">
      <c r="A817" t="s">
        <v>1870</v>
      </c>
      <c r="B817" t="s">
        <v>1871</v>
      </c>
      <c r="C817" t="s">
        <v>131</v>
      </c>
      <c r="D817" t="s">
        <v>44</v>
      </c>
      <c r="E817">
        <v>2651742</v>
      </c>
      <c r="F817">
        <v>760312</v>
      </c>
      <c r="G817">
        <v>50707550</v>
      </c>
      <c r="H817">
        <v>54241</v>
      </c>
      <c r="J817">
        <v>89648</v>
      </c>
      <c r="K817">
        <v>98662</v>
      </c>
      <c r="N817">
        <v>136246</v>
      </c>
      <c r="O817">
        <v>2044757</v>
      </c>
      <c r="P817">
        <v>33155789</v>
      </c>
      <c r="S817">
        <v>120994</v>
      </c>
      <c r="T817">
        <v>2356393</v>
      </c>
      <c r="U817">
        <v>10574012</v>
      </c>
      <c r="W817">
        <v>8276152</v>
      </c>
      <c r="X817">
        <v>750000</v>
      </c>
      <c r="Y817">
        <v>50181</v>
      </c>
      <c r="AA817">
        <v>14756</v>
      </c>
      <c r="AB817">
        <v>143923</v>
      </c>
      <c r="AF817">
        <v>2960532</v>
      </c>
      <c r="AH817">
        <v>2993160</v>
      </c>
      <c r="AI817">
        <v>67</v>
      </c>
      <c r="AK817">
        <v>4164822</v>
      </c>
      <c r="AM817">
        <v>23877</v>
      </c>
      <c r="AO817">
        <f t="shared" si="335"/>
        <v>0</v>
      </c>
      <c r="AP817">
        <f t="shared" si="336"/>
        <v>2515496</v>
      </c>
      <c r="AQ817">
        <f t="shared" si="337"/>
        <v>50608888</v>
      </c>
      <c r="AS817">
        <f t="shared" si="312"/>
        <v>50571304</v>
      </c>
      <c r="AT817">
        <f t="shared" si="313"/>
        <v>10475350</v>
      </c>
      <c r="AU817" s="3">
        <f t="shared" si="314"/>
        <v>11470000000</v>
      </c>
      <c r="AV817">
        <f t="shared" si="315"/>
        <v>0</v>
      </c>
      <c r="AW817">
        <f t="shared" si="316"/>
        <v>0</v>
      </c>
      <c r="AX817">
        <f t="shared" si="317"/>
        <v>0</v>
      </c>
      <c r="AY817">
        <f t="shared" si="318"/>
        <v>0</v>
      </c>
      <c r="AZ817">
        <f t="shared" si="319"/>
        <v>0</v>
      </c>
      <c r="BB817">
        <f t="shared" si="320"/>
        <v>8.2355440152383649E-2</v>
      </c>
      <c r="BD817" t="e">
        <f t="shared" si="321"/>
        <v>#DIV/0!</v>
      </c>
      <c r="BF817">
        <f t="shared" si="322"/>
        <v>1.3788678535234456E-2</v>
      </c>
      <c r="BG817">
        <f t="shared" si="323"/>
        <v>4.7954882215000323</v>
      </c>
      <c r="BI817">
        <f t="shared" si="324"/>
        <v>-40973186</v>
      </c>
      <c r="BL817">
        <f t="shared" si="325"/>
        <v>8.2355440152383649E-2</v>
      </c>
      <c r="BM817">
        <f>CD817/U817</f>
        <v>1.0847349142406876E-6</v>
      </c>
      <c r="BN817">
        <f>CD817/(U817-K817-J817)</f>
        <v>1.1044029570653962E-6</v>
      </c>
      <c r="BP817">
        <f t="shared" si="326"/>
        <v>20.570249369454501</v>
      </c>
      <c r="BR817">
        <f t="shared" si="327"/>
        <v>0</v>
      </c>
      <c r="BT817">
        <f t="shared" si="328"/>
        <v>0</v>
      </c>
      <c r="BU817">
        <f t="shared" si="329"/>
        <v>0.19179293813248718</v>
      </c>
      <c r="BW817">
        <f t="shared" si="330"/>
        <v>0.78268797122605871</v>
      </c>
      <c r="BX817">
        <f t="shared" si="331"/>
        <v>6.7085945240787915E-6</v>
      </c>
      <c r="BY817">
        <f t="shared" si="332"/>
        <v>17.478203364979837</v>
      </c>
      <c r="CA817">
        <f t="shared" si="333"/>
        <v>0.39811077022444696</v>
      </c>
      <c r="CB817">
        <f t="shared" si="334"/>
        <v>19.462897993335584</v>
      </c>
      <c r="CD817" s="4">
        <v>11.47</v>
      </c>
    </row>
    <row r="818" spans="1:82" x14ac:dyDescent="0.3">
      <c r="A818" t="s">
        <v>1872</v>
      </c>
      <c r="B818" t="s">
        <v>1873</v>
      </c>
      <c r="C818" t="s">
        <v>164</v>
      </c>
      <c r="D818" t="s">
        <v>44</v>
      </c>
      <c r="E818">
        <v>1551810</v>
      </c>
      <c r="F818">
        <v>5313</v>
      </c>
      <c r="G818">
        <v>20020</v>
      </c>
      <c r="H818">
        <v>839891</v>
      </c>
      <c r="I818">
        <v>159643</v>
      </c>
      <c r="J818">
        <v>170287</v>
      </c>
      <c r="K818">
        <v>13448</v>
      </c>
      <c r="L818">
        <v>66391</v>
      </c>
      <c r="N818">
        <v>380513</v>
      </c>
      <c r="O818">
        <v>26943</v>
      </c>
      <c r="P818">
        <v>432494</v>
      </c>
      <c r="S818">
        <v>13081</v>
      </c>
      <c r="U818">
        <v>2252112</v>
      </c>
      <c r="W818">
        <v>758003</v>
      </c>
      <c r="Y818">
        <v>1268</v>
      </c>
      <c r="AA818">
        <v>46975</v>
      </c>
      <c r="AB818">
        <v>728390</v>
      </c>
      <c r="AE818">
        <v>551741</v>
      </c>
      <c r="AF818">
        <v>581191</v>
      </c>
      <c r="AG818">
        <v>18650</v>
      </c>
      <c r="AH818">
        <v>746757</v>
      </c>
      <c r="AI818">
        <v>165566</v>
      </c>
      <c r="AJ818">
        <v>571248</v>
      </c>
      <c r="AK818">
        <v>622343</v>
      </c>
      <c r="AL818">
        <v>32226</v>
      </c>
      <c r="AM818">
        <v>33358</v>
      </c>
      <c r="AN818">
        <v>590117</v>
      </c>
      <c r="AO818">
        <f t="shared" si="335"/>
        <v>429412.65168053331</v>
      </c>
      <c r="AP818">
        <f t="shared" si="336"/>
        <v>1171297</v>
      </c>
      <c r="AQ818">
        <f t="shared" si="337"/>
        <v>6572</v>
      </c>
      <c r="AS818">
        <f t="shared" si="312"/>
        <v>-360493</v>
      </c>
      <c r="AT818">
        <f t="shared" si="313"/>
        <v>2238664</v>
      </c>
      <c r="AU818" s="3">
        <f t="shared" si="314"/>
        <v>11450000000</v>
      </c>
      <c r="AV818">
        <f t="shared" si="315"/>
        <v>-1.1911816642224213</v>
      </c>
      <c r="AW818">
        <f t="shared" si="316"/>
        <v>-1.5305179296130578</v>
      </c>
      <c r="AX818">
        <f t="shared" si="317"/>
        <v>0.19067109081632411</v>
      </c>
      <c r="AY818">
        <f t="shared" si="318"/>
        <v>27.559490509490509</v>
      </c>
      <c r="AZ818">
        <f t="shared" si="319"/>
        <v>0.24498825990892104</v>
      </c>
      <c r="BB818">
        <f t="shared" si="320"/>
        <v>-1.7263663926900106</v>
      </c>
      <c r="BD818">
        <f t="shared" si="321"/>
        <v>4.5626178410578602</v>
      </c>
      <c r="BF818">
        <f t="shared" si="322"/>
        <v>0.3891805883632124</v>
      </c>
      <c r="BG818">
        <f t="shared" si="323"/>
        <v>8.8894335628068224E-3</v>
      </c>
      <c r="BI818">
        <f t="shared" si="324"/>
        <v>2061805</v>
      </c>
      <c r="BL818">
        <f t="shared" si="325"/>
        <v>-1.7263663926900106</v>
      </c>
      <c r="BM818">
        <f>CD818/U818</f>
        <v>5.0841165981087967E-6</v>
      </c>
      <c r="BN818">
        <f>CD818/(U818-K818-J818)</f>
        <v>5.5357413082818067E-6</v>
      </c>
      <c r="BP818">
        <f t="shared" si="326"/>
        <v>0.7979118329466357</v>
      </c>
      <c r="BR818">
        <f t="shared" si="327"/>
        <v>-1.1911816642224211</v>
      </c>
      <c r="BT818">
        <f t="shared" si="328"/>
        <v>0.75748019604882</v>
      </c>
      <c r="BU818">
        <f t="shared" si="329"/>
        <v>111.82137862137863</v>
      </c>
      <c r="BW818">
        <f t="shared" si="330"/>
        <v>0.33657429115425874</v>
      </c>
      <c r="BX818">
        <f t="shared" si="331"/>
        <v>1.081480033716846E-5</v>
      </c>
      <c r="BY818">
        <f t="shared" si="332"/>
        <v>1.6080685871647737</v>
      </c>
      <c r="CA818">
        <f t="shared" si="333"/>
        <v>2.207259673125491</v>
      </c>
      <c r="CB818">
        <f t="shared" si="334"/>
        <v>4.0782049496337835</v>
      </c>
      <c r="CD818" s="4">
        <v>11.45</v>
      </c>
    </row>
    <row r="819" spans="1:82" x14ac:dyDescent="0.3">
      <c r="A819" t="s">
        <v>1874</v>
      </c>
      <c r="B819" t="s">
        <v>1875</v>
      </c>
      <c r="C819" t="s">
        <v>1876</v>
      </c>
      <c r="D819" t="s">
        <v>44</v>
      </c>
      <c r="E819">
        <v>21324696</v>
      </c>
      <c r="G819">
        <v>30274479</v>
      </c>
      <c r="H819">
        <v>1059378</v>
      </c>
      <c r="I819">
        <v>457024</v>
      </c>
      <c r="J819">
        <v>3895077</v>
      </c>
      <c r="K819">
        <v>3912267</v>
      </c>
      <c r="L819">
        <v>10341625</v>
      </c>
      <c r="M819">
        <v>8287048</v>
      </c>
      <c r="N819">
        <v>17221235</v>
      </c>
      <c r="O819">
        <v>468648</v>
      </c>
      <c r="P819">
        <v>22239045</v>
      </c>
      <c r="Q819">
        <v>109</v>
      </c>
      <c r="R819">
        <v>3736399</v>
      </c>
      <c r="S819">
        <v>15084107</v>
      </c>
      <c r="T819">
        <v>3736508</v>
      </c>
      <c r="U819">
        <v>8035434</v>
      </c>
      <c r="V819">
        <v>1513017</v>
      </c>
      <c r="W819">
        <v>2755781</v>
      </c>
      <c r="AA819">
        <v>645117</v>
      </c>
      <c r="AB819">
        <v>4026432</v>
      </c>
      <c r="AC819">
        <v>14803618</v>
      </c>
      <c r="AD819">
        <v>3981306</v>
      </c>
      <c r="AE819">
        <v>1194211</v>
      </c>
      <c r="AF819">
        <v>689091</v>
      </c>
      <c r="AH819">
        <v>20.43</v>
      </c>
      <c r="AI819">
        <v>176944</v>
      </c>
      <c r="AJ819">
        <v>551222</v>
      </c>
      <c r="AK819">
        <v>1217724</v>
      </c>
      <c r="AL819">
        <v>175112</v>
      </c>
      <c r="AM819">
        <v>407532</v>
      </c>
      <c r="AN819">
        <v>1042612</v>
      </c>
      <c r="AO819">
        <f t="shared" si="335"/>
        <v>-10341853815.627508</v>
      </c>
      <c r="AP819">
        <f t="shared" si="336"/>
        <v>4103461</v>
      </c>
      <c r="AQ819">
        <f t="shared" si="337"/>
        <v>26362212</v>
      </c>
      <c r="AS819">
        <f t="shared" si="312"/>
        <v>13053244</v>
      </c>
      <c r="AT819">
        <f t="shared" si="313"/>
        <v>4123167</v>
      </c>
      <c r="AU819" s="3">
        <f t="shared" si="314"/>
        <v>11410000000</v>
      </c>
      <c r="AV819">
        <f t="shared" si="315"/>
        <v>-792.28227217904669</v>
      </c>
      <c r="AW819">
        <f t="shared" si="316"/>
        <v>9.1487679231308322E-2</v>
      </c>
      <c r="AX819">
        <f t="shared" si="317"/>
        <v>-878.517224738918</v>
      </c>
      <c r="AY819">
        <f t="shared" si="318"/>
        <v>3.9446128866495109E-2</v>
      </c>
      <c r="AZ819">
        <f t="shared" si="319"/>
        <v>0.10144553889239345</v>
      </c>
      <c r="BB819">
        <f t="shared" si="320"/>
        <v>9.32889939083342E-2</v>
      </c>
      <c r="BD819">
        <f t="shared" si="321"/>
        <v>8.8101106287634785</v>
      </c>
      <c r="BF819">
        <f t="shared" si="322"/>
        <v>-0.73889071481382995</v>
      </c>
      <c r="BG819">
        <f t="shared" si="323"/>
        <v>3.7676221346600571</v>
      </c>
      <c r="BI819">
        <f t="shared" si="324"/>
        <v>-26134122</v>
      </c>
      <c r="BL819">
        <f t="shared" si="325"/>
        <v>9.32889939083342E-2</v>
      </c>
      <c r="BM819">
        <f>CD819/U819</f>
        <v>1.4199606393382112E-6</v>
      </c>
      <c r="BN819">
        <f>CD819/(U819-K819-J819)</f>
        <v>5.0024113288614147E-5</v>
      </c>
      <c r="BP819">
        <f t="shared" si="326"/>
        <v>0.17114184469028659</v>
      </c>
      <c r="BR819">
        <f t="shared" si="327"/>
        <v>-792.28227217904657</v>
      </c>
      <c r="BT819">
        <f t="shared" si="328"/>
        <v>0.2965928643523596</v>
      </c>
      <c r="BU819">
        <f t="shared" si="329"/>
        <v>0.13619283093195428</v>
      </c>
      <c r="BW819">
        <f t="shared" si="330"/>
        <v>0.34295359777704604</v>
      </c>
      <c r="BX819">
        <f t="shared" si="331"/>
        <v>1.187918456185E-6</v>
      </c>
      <c r="BY819">
        <f t="shared" si="332"/>
        <v>1.0191310214771092</v>
      </c>
      <c r="CA819">
        <f t="shared" si="333"/>
        <v>6.151579721198857E-2</v>
      </c>
      <c r="CB819">
        <f t="shared" si="334"/>
        <v>0.75706811967898935</v>
      </c>
      <c r="CD819" s="4">
        <v>11.41</v>
      </c>
    </row>
    <row r="820" spans="1:82" x14ac:dyDescent="0.3">
      <c r="A820" t="s">
        <v>1877</v>
      </c>
      <c r="B820" t="s">
        <v>1878</v>
      </c>
      <c r="C820" t="s">
        <v>151</v>
      </c>
      <c r="D820" t="s">
        <v>44</v>
      </c>
      <c r="E820">
        <v>1729114</v>
      </c>
      <c r="G820">
        <v>3368184</v>
      </c>
      <c r="H820">
        <v>77862</v>
      </c>
      <c r="I820">
        <v>251324</v>
      </c>
      <c r="J820">
        <v>698910</v>
      </c>
      <c r="K820">
        <v>290732</v>
      </c>
      <c r="L820">
        <v>115835</v>
      </c>
      <c r="M820">
        <v>3048</v>
      </c>
      <c r="N820">
        <v>844186</v>
      </c>
      <c r="O820">
        <v>44959</v>
      </c>
      <c r="P820">
        <v>2094719</v>
      </c>
      <c r="R820">
        <v>953111</v>
      </c>
      <c r="S820">
        <v>907806</v>
      </c>
      <c r="T820">
        <v>979177</v>
      </c>
      <c r="U820">
        <v>3368184</v>
      </c>
      <c r="W820">
        <v>648476</v>
      </c>
      <c r="Y820">
        <v>38</v>
      </c>
      <c r="AA820">
        <v>13664</v>
      </c>
      <c r="AB820">
        <v>1120810</v>
      </c>
      <c r="AC820">
        <v>3735606</v>
      </c>
      <c r="AD820">
        <v>338560</v>
      </c>
      <c r="AE820">
        <v>108720</v>
      </c>
      <c r="AF820">
        <v>78885</v>
      </c>
      <c r="AI820">
        <v>132836</v>
      </c>
      <c r="AJ820">
        <v>414079</v>
      </c>
      <c r="AK820">
        <v>659186</v>
      </c>
      <c r="AL820">
        <v>59476</v>
      </c>
      <c r="AM820">
        <v>8697</v>
      </c>
      <c r="AN820">
        <v>599710</v>
      </c>
      <c r="AO820" t="e">
        <f t="shared" si="335"/>
        <v>#DIV/0!</v>
      </c>
      <c r="AP820">
        <f t="shared" si="336"/>
        <v>884928</v>
      </c>
      <c r="AQ820">
        <f t="shared" si="337"/>
        <v>3077452</v>
      </c>
      <c r="AS820">
        <f t="shared" si="312"/>
        <v>2523998</v>
      </c>
      <c r="AT820">
        <f t="shared" si="313"/>
        <v>3077452</v>
      </c>
      <c r="AU820" s="3">
        <f t="shared" si="314"/>
        <v>11380000000</v>
      </c>
      <c r="AV820" t="e">
        <f t="shared" si="315"/>
        <v>#DIV/0!</v>
      </c>
      <c r="AW820">
        <f t="shared" si="316"/>
        <v>4.3074519076481042E-2</v>
      </c>
      <c r="AX820" t="e">
        <f t="shared" si="317"/>
        <v>#DIV/0!</v>
      </c>
      <c r="AY820">
        <f t="shared" si="318"/>
        <v>3.227852160095767E-2</v>
      </c>
      <c r="AZ820">
        <f t="shared" si="319"/>
        <v>2.5008275135191212E-2</v>
      </c>
      <c r="BB820">
        <f t="shared" si="320"/>
        <v>0.26116740187591275</v>
      </c>
      <c r="BD820">
        <f t="shared" si="321"/>
        <v>4.4596218427209502</v>
      </c>
      <c r="BF820">
        <f t="shared" si="322"/>
        <v>0.3223396217950027</v>
      </c>
      <c r="BG820">
        <f t="shared" si="323"/>
        <v>1</v>
      </c>
      <c r="BI820">
        <f t="shared" si="324"/>
        <v>-698910</v>
      </c>
      <c r="BL820">
        <f t="shared" si="325"/>
        <v>0.26116740187591275</v>
      </c>
      <c r="BM820">
        <f>CD820/U820</f>
        <v>3.3786752742724272E-6</v>
      </c>
      <c r="BN820">
        <f>CD820/(U820-K820-J820)</f>
        <v>4.7844435793019428E-6</v>
      </c>
      <c r="BP820">
        <f t="shared" si="326"/>
        <v>7.0382134349265268E-2</v>
      </c>
      <c r="BR820" t="e">
        <f t="shared" si="327"/>
        <v>#DIV/0!</v>
      </c>
      <c r="BT820">
        <f t="shared" si="328"/>
        <v>9.700127586299194E-2</v>
      </c>
      <c r="BU820">
        <f t="shared" si="329"/>
        <v>0.91368286293147882</v>
      </c>
      <c r="BW820">
        <f t="shared" si="330"/>
        <v>0.1925298617890234</v>
      </c>
      <c r="BX820">
        <f t="shared" si="331"/>
        <v>2.7088603986159388E-5</v>
      </c>
      <c r="BY820">
        <f t="shared" si="332"/>
        <v>0.78954510099954256</v>
      </c>
      <c r="CA820">
        <f t="shared" si="333"/>
        <v>9.2233228222216426E-2</v>
      </c>
      <c r="CB820">
        <f t="shared" si="334"/>
        <v>2.0446512972259669</v>
      </c>
      <c r="CD820" s="4">
        <v>11.38</v>
      </c>
    </row>
    <row r="821" spans="1:82" x14ac:dyDescent="0.3">
      <c r="A821" t="s">
        <v>1879</v>
      </c>
      <c r="B821" t="s">
        <v>1880</v>
      </c>
      <c r="C821" t="s">
        <v>43</v>
      </c>
      <c r="D821" t="s">
        <v>44</v>
      </c>
      <c r="G821">
        <v>1</v>
      </c>
      <c r="H821">
        <v>554</v>
      </c>
      <c r="I821">
        <v>10906</v>
      </c>
      <c r="O821">
        <v>511</v>
      </c>
      <c r="P821">
        <v>6271</v>
      </c>
      <c r="T821">
        <v>5083</v>
      </c>
      <c r="U821">
        <v>6612</v>
      </c>
      <c r="Z821">
        <v>6609</v>
      </c>
      <c r="AA821">
        <v>83</v>
      </c>
      <c r="AB821">
        <v>5684</v>
      </c>
      <c r="AE821">
        <v>875</v>
      </c>
      <c r="AF821">
        <v>707</v>
      </c>
      <c r="AH821">
        <v>721</v>
      </c>
      <c r="AI821">
        <v>14</v>
      </c>
      <c r="AK821">
        <v>1498</v>
      </c>
      <c r="AL821">
        <v>548</v>
      </c>
      <c r="AM821">
        <v>762</v>
      </c>
      <c r="AN821">
        <v>950</v>
      </c>
      <c r="AO821">
        <f t="shared" si="335"/>
        <v>858.00970873786412</v>
      </c>
      <c r="AP821">
        <f t="shared" si="336"/>
        <v>0</v>
      </c>
      <c r="AQ821">
        <f t="shared" si="337"/>
        <v>1</v>
      </c>
      <c r="AS821">
        <f t="shared" si="312"/>
        <v>1</v>
      </c>
      <c r="AT821">
        <f t="shared" si="313"/>
        <v>6612</v>
      </c>
      <c r="AU821" s="3">
        <f t="shared" si="314"/>
        <v>11370000000</v>
      </c>
      <c r="AV821">
        <f t="shared" si="315"/>
        <v>858.00970873786412</v>
      </c>
      <c r="AW821">
        <f t="shared" si="316"/>
        <v>875</v>
      </c>
      <c r="AX821">
        <f t="shared" si="317"/>
        <v>7.3365515924571537E-2</v>
      </c>
      <c r="AY821">
        <f t="shared" si="318"/>
        <v>875</v>
      </c>
      <c r="AZ821">
        <f t="shared" si="319"/>
        <v>7.4818298418127399E-2</v>
      </c>
      <c r="BB821">
        <f t="shared" si="320"/>
        <v>1498</v>
      </c>
      <c r="BD821">
        <f t="shared" si="321"/>
        <v>0.52118100128369704</v>
      </c>
      <c r="BF821">
        <f t="shared" si="322"/>
        <v>0.85964912280701755</v>
      </c>
      <c r="BG821">
        <f t="shared" si="323"/>
        <v>1.5124016938898973E-4</v>
      </c>
      <c r="BI821">
        <f t="shared" si="324"/>
        <v>6611</v>
      </c>
      <c r="BL821">
        <f t="shared" si="325"/>
        <v>1498</v>
      </c>
      <c r="BM821">
        <f>CD821/U821</f>
        <v>1.719600725952813E-3</v>
      </c>
      <c r="BN821">
        <f>CD821/(U821-K821-J821)</f>
        <v>1.719600725952813E-3</v>
      </c>
      <c r="BP821">
        <f t="shared" si="326"/>
        <v>0.12438423645320197</v>
      </c>
      <c r="BR821">
        <f t="shared" si="327"/>
        <v>858.00970873786423</v>
      </c>
      <c r="BT821">
        <f t="shared" si="328"/>
        <v>0.1539408866995074</v>
      </c>
      <c r="BU821">
        <f t="shared" si="329"/>
        <v>6612</v>
      </c>
      <c r="BW821">
        <f t="shared" si="330"/>
        <v>0</v>
      </c>
      <c r="BX821" t="e">
        <f t="shared" si="331"/>
        <v>#DIV/0!</v>
      </c>
      <c r="BY821" t="e">
        <f t="shared" si="332"/>
        <v>#DIV/0!</v>
      </c>
      <c r="CA821" t="e">
        <f t="shared" si="333"/>
        <v>#DIV/0!</v>
      </c>
      <c r="CB821" t="e">
        <f t="shared" si="334"/>
        <v>#DIV/0!</v>
      </c>
      <c r="CD821" s="4">
        <v>11.37</v>
      </c>
    </row>
    <row r="822" spans="1:82" x14ac:dyDescent="0.3">
      <c r="A822" t="s">
        <v>1881</v>
      </c>
      <c r="B822" t="s">
        <v>1882</v>
      </c>
      <c r="C822" t="s">
        <v>43</v>
      </c>
      <c r="D822" t="s">
        <v>44</v>
      </c>
      <c r="E822">
        <v>1121594</v>
      </c>
      <c r="G822">
        <v>16897900</v>
      </c>
      <c r="H822">
        <v>479343</v>
      </c>
      <c r="I822">
        <v>15473478</v>
      </c>
      <c r="L822">
        <v>530452</v>
      </c>
      <c r="N822">
        <v>1327337</v>
      </c>
      <c r="P822">
        <v>6379381</v>
      </c>
      <c r="R822">
        <v>297495</v>
      </c>
      <c r="S822">
        <v>45965</v>
      </c>
      <c r="T822">
        <v>297495</v>
      </c>
      <c r="U822">
        <v>10518519</v>
      </c>
      <c r="W822">
        <v>1081895</v>
      </c>
      <c r="Y822">
        <v>684492</v>
      </c>
      <c r="AB822">
        <v>4769673</v>
      </c>
      <c r="AE822">
        <v>1744534</v>
      </c>
      <c r="AF822">
        <v>1250509</v>
      </c>
      <c r="AH822">
        <v>1550851</v>
      </c>
      <c r="AI822">
        <v>-300342</v>
      </c>
      <c r="AK822">
        <v>3411968</v>
      </c>
      <c r="AL822">
        <v>267213</v>
      </c>
      <c r="AN822">
        <v>3144755</v>
      </c>
      <c r="AO822">
        <f t="shared" si="335"/>
        <v>2082385.1737284886</v>
      </c>
      <c r="AP822">
        <f t="shared" si="336"/>
        <v>-205743</v>
      </c>
      <c r="AQ822">
        <f t="shared" si="337"/>
        <v>16897900</v>
      </c>
      <c r="AS822">
        <f t="shared" si="312"/>
        <v>15570563</v>
      </c>
      <c r="AT822">
        <f t="shared" si="313"/>
        <v>10518519</v>
      </c>
      <c r="AU822" s="3">
        <f t="shared" si="314"/>
        <v>11330000000</v>
      </c>
      <c r="AV822">
        <f t="shared" si="315"/>
        <v>0.13373859209384328</v>
      </c>
      <c r="AW822">
        <f t="shared" si="316"/>
        <v>0.11204052159192959</v>
      </c>
      <c r="AX822">
        <f t="shared" si="317"/>
        <v>0.19252796582257461</v>
      </c>
      <c r="AY822">
        <f t="shared" si="318"/>
        <v>0.10323969250616941</v>
      </c>
      <c r="AZ822">
        <f t="shared" si="319"/>
        <v>0.16129176607944479</v>
      </c>
      <c r="BB822">
        <f t="shared" si="320"/>
        <v>0.21912939178885182</v>
      </c>
      <c r="BD822">
        <f t="shared" si="321"/>
        <v>0.30824828134954535</v>
      </c>
      <c r="BF822">
        <f t="shared" si="322"/>
        <v>0.50266997179901896</v>
      </c>
      <c r="BG822">
        <f t="shared" si="323"/>
        <v>1.6064904194212133</v>
      </c>
      <c r="BI822">
        <f t="shared" si="324"/>
        <v>-6379381</v>
      </c>
      <c r="BL822">
        <f t="shared" si="325"/>
        <v>0.21912939178885182</v>
      </c>
      <c r="BM822">
        <f>CD822/U822</f>
        <v>1.0771478380178806E-6</v>
      </c>
      <c r="BN822">
        <f>CD822/(U822-K822-J822)</f>
        <v>1.0771478380178806E-6</v>
      </c>
      <c r="BP822">
        <f t="shared" si="326"/>
        <v>0.26217918922324446</v>
      </c>
      <c r="BR822">
        <f t="shared" si="327"/>
        <v>0.13373859209384326</v>
      </c>
      <c r="BT822">
        <f t="shared" si="328"/>
        <v>0.36575547212565723</v>
      </c>
      <c r="BU822">
        <f t="shared" si="329"/>
        <v>0.62247492291941597</v>
      </c>
      <c r="BW822">
        <f t="shared" si="330"/>
        <v>0.10285621008052559</v>
      </c>
      <c r="BX822">
        <f t="shared" si="331"/>
        <v>9.6450885573135416E-7</v>
      </c>
      <c r="BY822">
        <f t="shared" si="332"/>
        <v>-4.3135484341241689E-2</v>
      </c>
      <c r="CA822">
        <f t="shared" si="333"/>
        <v>0.36113134795458879</v>
      </c>
      <c r="CB822">
        <f t="shared" si="334"/>
        <v>0.84499565671717125</v>
      </c>
      <c r="CD822" s="4">
        <v>11.33</v>
      </c>
    </row>
    <row r="823" spans="1:82" x14ac:dyDescent="0.3">
      <c r="A823" t="s">
        <v>1883</v>
      </c>
      <c r="B823" t="s">
        <v>1884</v>
      </c>
      <c r="C823" t="s">
        <v>1885</v>
      </c>
      <c r="D823" t="s">
        <v>110</v>
      </c>
      <c r="G823">
        <v>6022</v>
      </c>
      <c r="H823">
        <v>1215152</v>
      </c>
      <c r="L823">
        <v>-38055</v>
      </c>
      <c r="R823">
        <v>1770</v>
      </c>
      <c r="S823">
        <v>209690</v>
      </c>
      <c r="T823">
        <v>1770</v>
      </c>
      <c r="AB823">
        <v>0</v>
      </c>
      <c r="AF823">
        <v>-440</v>
      </c>
      <c r="AM823">
        <v>2282</v>
      </c>
      <c r="AO823" t="e">
        <f t="shared" si="335"/>
        <v>#DIV/0!</v>
      </c>
      <c r="AP823">
        <f t="shared" si="336"/>
        <v>0</v>
      </c>
      <c r="AQ823">
        <f t="shared" si="337"/>
        <v>6022</v>
      </c>
      <c r="AS823">
        <f t="shared" si="312"/>
        <v>6022</v>
      </c>
      <c r="AT823">
        <f t="shared" si="313"/>
        <v>0</v>
      </c>
      <c r="AU823" s="3">
        <f t="shared" si="314"/>
        <v>11310000000</v>
      </c>
      <c r="AV823" t="e">
        <f t="shared" si="315"/>
        <v>#DIV/0!</v>
      </c>
      <c r="AW823">
        <f t="shared" si="316"/>
        <v>0</v>
      </c>
      <c r="AX823" t="e">
        <f t="shared" si="317"/>
        <v>#DIV/0!</v>
      </c>
      <c r="AY823">
        <f t="shared" si="318"/>
        <v>0</v>
      </c>
      <c r="AZ823">
        <f t="shared" si="319"/>
        <v>0</v>
      </c>
      <c r="BB823">
        <f t="shared" si="320"/>
        <v>0</v>
      </c>
      <c r="BD823" t="e">
        <f t="shared" si="321"/>
        <v>#DIV/0!</v>
      </c>
      <c r="BF823">
        <f t="shared" si="322"/>
        <v>0</v>
      </c>
      <c r="BG823" t="e">
        <f t="shared" si="323"/>
        <v>#DIV/0!</v>
      </c>
      <c r="BI823">
        <f t="shared" si="324"/>
        <v>-6022</v>
      </c>
      <c r="BL823">
        <f t="shared" si="325"/>
        <v>0</v>
      </c>
      <c r="BM823" t="e">
        <f>CD823/U823</f>
        <v>#DIV/0!</v>
      </c>
      <c r="BN823" t="e">
        <f>CD823/(U823-K823-J823)</f>
        <v>#DIV/0!</v>
      </c>
      <c r="BP823" t="e">
        <f t="shared" si="326"/>
        <v>#DIV/0!</v>
      </c>
      <c r="BR823" t="e">
        <f t="shared" si="327"/>
        <v>#DIV/0!</v>
      </c>
      <c r="BT823" t="e">
        <f t="shared" si="328"/>
        <v>#DIV/0!</v>
      </c>
      <c r="BU823">
        <f t="shared" si="329"/>
        <v>0</v>
      </c>
      <c r="BW823" t="e">
        <f t="shared" si="330"/>
        <v>#DIV/0!</v>
      </c>
      <c r="BX823" t="e">
        <f t="shared" si="331"/>
        <v>#DIV/0!</v>
      </c>
      <c r="BY823" t="e">
        <f t="shared" si="332"/>
        <v>#DIV/0!</v>
      </c>
      <c r="CA823" t="e">
        <f t="shared" si="333"/>
        <v>#DIV/0!</v>
      </c>
      <c r="CB823" t="e">
        <f t="shared" si="334"/>
        <v>#DIV/0!</v>
      </c>
      <c r="CD823" s="4">
        <v>11.31</v>
      </c>
    </row>
    <row r="824" spans="1:82" x14ac:dyDescent="0.3">
      <c r="A824" t="s">
        <v>1886</v>
      </c>
      <c r="B824" t="s">
        <v>1887</v>
      </c>
      <c r="C824" t="s">
        <v>1062</v>
      </c>
      <c r="D824" t="s">
        <v>110</v>
      </c>
      <c r="E824">
        <v>93</v>
      </c>
      <c r="F824">
        <v>288</v>
      </c>
      <c r="G824">
        <v>327390</v>
      </c>
      <c r="H824">
        <v>203</v>
      </c>
      <c r="K824">
        <v>220</v>
      </c>
      <c r="L824">
        <v>288</v>
      </c>
      <c r="N824">
        <v>295</v>
      </c>
      <c r="O824">
        <v>406</v>
      </c>
      <c r="P824">
        <v>318077</v>
      </c>
      <c r="Q824">
        <v>-1957</v>
      </c>
      <c r="R824">
        <v>294</v>
      </c>
      <c r="T824">
        <v>2.1</v>
      </c>
      <c r="U824">
        <v>25</v>
      </c>
      <c r="X824">
        <v>16</v>
      </c>
      <c r="AB824">
        <v>21091</v>
      </c>
      <c r="AE824">
        <v>6708</v>
      </c>
      <c r="AF824">
        <v>611</v>
      </c>
      <c r="AH824">
        <v>77</v>
      </c>
      <c r="AI824">
        <v>375</v>
      </c>
      <c r="AJ824">
        <v>1248</v>
      </c>
      <c r="AK824">
        <v>18</v>
      </c>
      <c r="AL824">
        <v>0.5</v>
      </c>
      <c r="AM824">
        <v>31</v>
      </c>
      <c r="AN824">
        <v>17.5</v>
      </c>
      <c r="AO824">
        <f t="shared" si="335"/>
        <v>-25960.831168831166</v>
      </c>
      <c r="AP824">
        <f t="shared" si="336"/>
        <v>-202</v>
      </c>
      <c r="AQ824">
        <f t="shared" si="337"/>
        <v>327170</v>
      </c>
      <c r="AS824">
        <f t="shared" si="312"/>
        <v>327095</v>
      </c>
      <c r="AT824">
        <f t="shared" si="313"/>
        <v>-195</v>
      </c>
      <c r="AU824" s="3">
        <f t="shared" si="314"/>
        <v>11280000000</v>
      </c>
      <c r="AV824">
        <f t="shared" si="315"/>
        <v>-7.9367863063731225E-2</v>
      </c>
      <c r="AW824">
        <f t="shared" si="316"/>
        <v>2.0507803543313104E-2</v>
      </c>
      <c r="AX824">
        <f t="shared" si="317"/>
        <v>-957.96424977236768</v>
      </c>
      <c r="AY824">
        <f t="shared" si="318"/>
        <v>2.0489324658663977E-2</v>
      </c>
      <c r="AZ824">
        <f t="shared" si="319"/>
        <v>247.52767527675275</v>
      </c>
      <c r="BB824">
        <f t="shared" si="320"/>
        <v>5.5029884284382214E-5</v>
      </c>
      <c r="BD824" t="e">
        <f t="shared" si="321"/>
        <v>#DIV/0!</v>
      </c>
      <c r="BF824">
        <f t="shared" si="322"/>
        <v>-10.911019141231247</v>
      </c>
      <c r="BG824">
        <f t="shared" si="323"/>
        <v>13095.6</v>
      </c>
      <c r="BI824">
        <f t="shared" si="324"/>
        <v>-327381</v>
      </c>
      <c r="BL824">
        <f t="shared" si="325"/>
        <v>5.5029884284382214E-5</v>
      </c>
      <c r="BM824">
        <f>CD824/U824</f>
        <v>0.45119999999999999</v>
      </c>
      <c r="BN824">
        <f>CD824/(U824-K824-J824)</f>
        <v>-5.7846153846153846E-2</v>
      </c>
      <c r="BP824">
        <f t="shared" si="326"/>
        <v>2.8969702716798634E-2</v>
      </c>
      <c r="BR824">
        <f t="shared" si="327"/>
        <v>-7.9367863063731239E-2</v>
      </c>
      <c r="BT824">
        <f t="shared" si="328"/>
        <v>0.31805035323123609</v>
      </c>
      <c r="BU824">
        <f t="shared" si="329"/>
        <v>-6.4449127951372984E-4</v>
      </c>
      <c r="BW824">
        <f t="shared" si="330"/>
        <v>0</v>
      </c>
      <c r="BX824">
        <f t="shared" si="331"/>
        <v>1.6422092152348195E-3</v>
      </c>
      <c r="BY824">
        <f t="shared" si="332"/>
        <v>-9.5625975896217272E-3</v>
      </c>
      <c r="CA824">
        <f t="shared" si="333"/>
        <v>0.68813559322033901</v>
      </c>
      <c r="CB824">
        <f t="shared" si="334"/>
        <v>0.31525423728813562</v>
      </c>
      <c r="CD824" s="4">
        <v>11.28</v>
      </c>
    </row>
    <row r="825" spans="1:82" x14ac:dyDescent="0.3">
      <c r="A825" t="s">
        <v>1888</v>
      </c>
      <c r="B825" t="s">
        <v>1889</v>
      </c>
      <c r="C825" t="s">
        <v>241</v>
      </c>
      <c r="D825" t="s">
        <v>110</v>
      </c>
      <c r="E825">
        <v>3114</v>
      </c>
      <c r="G825">
        <v>44129</v>
      </c>
      <c r="H825">
        <v>255</v>
      </c>
      <c r="J825">
        <v>16</v>
      </c>
      <c r="L825">
        <v>652</v>
      </c>
      <c r="M825">
        <v>35</v>
      </c>
      <c r="N825">
        <v>25</v>
      </c>
      <c r="O825">
        <v>25</v>
      </c>
      <c r="P825">
        <v>44129</v>
      </c>
      <c r="Q825">
        <v>4</v>
      </c>
      <c r="R825">
        <v>171</v>
      </c>
      <c r="S825">
        <v>23</v>
      </c>
      <c r="T825">
        <v>34390</v>
      </c>
      <c r="U825">
        <v>44129</v>
      </c>
      <c r="AB825">
        <v>4142</v>
      </c>
      <c r="AF825">
        <v>433</v>
      </c>
      <c r="AI825">
        <v>-167</v>
      </c>
      <c r="AJ825">
        <v>1137</v>
      </c>
      <c r="AM825">
        <v>-1262</v>
      </c>
      <c r="AO825" t="e">
        <f t="shared" si="335"/>
        <v>#DIV/0!</v>
      </c>
      <c r="AP825">
        <f t="shared" si="336"/>
        <v>3089</v>
      </c>
      <c r="AQ825">
        <f t="shared" si="337"/>
        <v>44129</v>
      </c>
      <c r="AS825">
        <f t="shared" si="312"/>
        <v>44104</v>
      </c>
      <c r="AT825">
        <f t="shared" si="313"/>
        <v>44129</v>
      </c>
      <c r="AU825" s="3">
        <f t="shared" si="314"/>
        <v>11270000000</v>
      </c>
      <c r="AV825" t="e">
        <f t="shared" si="315"/>
        <v>#DIV/0!</v>
      </c>
      <c r="AW825">
        <f t="shared" si="316"/>
        <v>0</v>
      </c>
      <c r="AX825" t="e">
        <f t="shared" si="317"/>
        <v>#DIV/0!</v>
      </c>
      <c r="AY825">
        <f t="shared" si="318"/>
        <v>0</v>
      </c>
      <c r="AZ825">
        <f t="shared" si="319"/>
        <v>0</v>
      </c>
      <c r="BB825">
        <f t="shared" si="320"/>
        <v>0</v>
      </c>
      <c r="BD825" t="e">
        <f t="shared" si="321"/>
        <v>#DIV/0!</v>
      </c>
      <c r="BF825">
        <f t="shared" si="322"/>
        <v>9.354321461640959E-2</v>
      </c>
      <c r="BG825">
        <f t="shared" si="323"/>
        <v>1</v>
      </c>
      <c r="BI825">
        <f t="shared" si="324"/>
        <v>-16</v>
      </c>
      <c r="BL825">
        <f t="shared" si="325"/>
        <v>0</v>
      </c>
      <c r="BM825">
        <f>CD825/U825</f>
        <v>2.5538761358743681E-4</v>
      </c>
      <c r="BN825">
        <f>CD825/(U825-K825-J825)</f>
        <v>2.5548024391902613E-4</v>
      </c>
      <c r="BP825">
        <f t="shared" si="326"/>
        <v>0.10453887011105746</v>
      </c>
      <c r="BR825" t="e">
        <f t="shared" si="327"/>
        <v>#DIV/0!</v>
      </c>
      <c r="BT825">
        <f t="shared" si="328"/>
        <v>0</v>
      </c>
      <c r="BU825">
        <f t="shared" si="329"/>
        <v>1</v>
      </c>
      <c r="BW825">
        <f t="shared" si="330"/>
        <v>0</v>
      </c>
      <c r="BX825">
        <f t="shared" si="331"/>
        <v>0.30799076212471127</v>
      </c>
      <c r="BY825">
        <f t="shared" si="332"/>
        <v>0.77550941574118781</v>
      </c>
      <c r="CA825">
        <f t="shared" si="333"/>
        <v>10.199999999999999</v>
      </c>
      <c r="CB825">
        <f t="shared" si="334"/>
        <v>123.16</v>
      </c>
      <c r="CD825" s="4">
        <v>11.27</v>
      </c>
    </row>
    <row r="826" spans="1:82" x14ac:dyDescent="0.3">
      <c r="A826" t="s">
        <v>1890</v>
      </c>
      <c r="B826" t="s">
        <v>1891</v>
      </c>
      <c r="C826" t="s">
        <v>592</v>
      </c>
      <c r="D826" t="s">
        <v>44</v>
      </c>
      <c r="E826">
        <v>2025</v>
      </c>
      <c r="F826">
        <v>2025</v>
      </c>
      <c r="G826">
        <v>2025</v>
      </c>
      <c r="H826">
        <v>672483</v>
      </c>
      <c r="I826">
        <v>1573193</v>
      </c>
      <c r="J826">
        <v>4677201</v>
      </c>
      <c r="K826">
        <v>1804602</v>
      </c>
      <c r="L826">
        <v>99788</v>
      </c>
      <c r="M826">
        <v>2025</v>
      </c>
      <c r="N826">
        <v>2025</v>
      </c>
      <c r="O826">
        <v>2025</v>
      </c>
      <c r="P826">
        <v>2025</v>
      </c>
      <c r="Q826">
        <v>2025</v>
      </c>
      <c r="R826">
        <v>5262913</v>
      </c>
      <c r="S826">
        <v>1394007</v>
      </c>
      <c r="T826">
        <v>2025</v>
      </c>
      <c r="U826">
        <v>2025</v>
      </c>
      <c r="V826">
        <v>1003253</v>
      </c>
      <c r="W826">
        <v>239709</v>
      </c>
      <c r="Y826">
        <v>384.1</v>
      </c>
      <c r="Z826">
        <v>2025</v>
      </c>
      <c r="AA826">
        <v>132457</v>
      </c>
      <c r="AB826">
        <v>17400.7</v>
      </c>
      <c r="AC826">
        <v>2025</v>
      </c>
      <c r="AD826">
        <v>15375.7</v>
      </c>
      <c r="AE826">
        <v>706.5</v>
      </c>
      <c r="AF826">
        <v>447.1</v>
      </c>
      <c r="AG826">
        <v>384.1</v>
      </c>
      <c r="AH826">
        <v>364.9</v>
      </c>
      <c r="AI826">
        <v>116.4</v>
      </c>
      <c r="AJ826">
        <v>2025</v>
      </c>
      <c r="AK826">
        <v>254782</v>
      </c>
      <c r="AL826">
        <v>2025</v>
      </c>
      <c r="AM826">
        <v>435.5</v>
      </c>
      <c r="AN826">
        <v>2024</v>
      </c>
      <c r="AO826">
        <f t="shared" si="335"/>
        <v>481.13250205535763</v>
      </c>
      <c r="AP826">
        <f t="shared" si="336"/>
        <v>0</v>
      </c>
      <c r="AQ826">
        <f t="shared" si="337"/>
        <v>-1802577</v>
      </c>
      <c r="AS826">
        <f t="shared" si="312"/>
        <v>0</v>
      </c>
      <c r="AT826">
        <f t="shared" si="313"/>
        <v>-1802577</v>
      </c>
      <c r="AU826" s="3">
        <f t="shared" si="314"/>
        <v>11260000000</v>
      </c>
      <c r="AV826" t="e">
        <f t="shared" si="315"/>
        <v>#DIV/0!</v>
      </c>
      <c r="AW826" t="e">
        <f t="shared" si="316"/>
        <v>#DIV/0!</v>
      </c>
      <c r="AX826">
        <f t="shared" si="317"/>
        <v>0.11879814865564386</v>
      </c>
      <c r="AY826">
        <f t="shared" si="318"/>
        <v>0.34888888888888892</v>
      </c>
      <c r="AZ826">
        <f t="shared" si="319"/>
        <v>0.17444444444444446</v>
      </c>
      <c r="BB826" t="e">
        <f t="shared" si="320"/>
        <v>#DIV/0!</v>
      </c>
      <c r="BD826">
        <f t="shared" si="321"/>
        <v>1.1060753512124705E-2</v>
      </c>
      <c r="BF826">
        <f t="shared" si="322"/>
        <v>3.3050151777665759E-3</v>
      </c>
      <c r="BG826">
        <f t="shared" si="323"/>
        <v>1</v>
      </c>
      <c r="BI826">
        <f t="shared" si="324"/>
        <v>-4677201</v>
      </c>
      <c r="BL826" t="e">
        <f t="shared" si="325"/>
        <v>#DIV/0!</v>
      </c>
      <c r="BM826">
        <f>CD826/U826</f>
        <v>5.5604938271604934E-3</v>
      </c>
      <c r="BN826">
        <f>CD826/(U826-K826-J826)</f>
        <v>-1.7377138537770893E-6</v>
      </c>
      <c r="BP826">
        <f t="shared" si="326"/>
        <v>2.5694368617354475E-2</v>
      </c>
      <c r="BR826" t="e">
        <f t="shared" si="327"/>
        <v>#DIV/0!</v>
      </c>
      <c r="BT826">
        <f t="shared" si="328"/>
        <v>4.0601814869516743E-2</v>
      </c>
      <c r="BU826">
        <f t="shared" si="329"/>
        <v>-890.16148148148147</v>
      </c>
      <c r="BW826">
        <f t="shared" si="330"/>
        <v>118.37481481481481</v>
      </c>
      <c r="BX826">
        <f t="shared" si="331"/>
        <v>0.74276531060248341</v>
      </c>
      <c r="BY826">
        <f t="shared" si="332"/>
        <v>0</v>
      </c>
      <c r="CA826">
        <f t="shared" si="333"/>
        <v>332.09037037037035</v>
      </c>
      <c r="CB826">
        <f t="shared" si="334"/>
        <v>0</v>
      </c>
      <c r="CD826" s="4">
        <v>11.26</v>
      </c>
    </row>
    <row r="827" spans="1:82" x14ac:dyDescent="0.3">
      <c r="A827" t="s">
        <v>1892</v>
      </c>
      <c r="B827" t="s">
        <v>1893</v>
      </c>
      <c r="C827" t="s">
        <v>589</v>
      </c>
      <c r="D827" t="s">
        <v>44</v>
      </c>
      <c r="E827">
        <v>606516</v>
      </c>
      <c r="G827">
        <v>1120567</v>
      </c>
      <c r="H827">
        <v>40862</v>
      </c>
      <c r="I827">
        <v>50704</v>
      </c>
      <c r="J827">
        <v>256781</v>
      </c>
      <c r="L827">
        <v>31761</v>
      </c>
      <c r="M827">
        <v>144090</v>
      </c>
      <c r="N827">
        <v>172161</v>
      </c>
      <c r="O827">
        <v>23812</v>
      </c>
      <c r="P827">
        <v>1120567</v>
      </c>
      <c r="Q827">
        <v>10000</v>
      </c>
      <c r="R827">
        <v>30000</v>
      </c>
      <c r="S827">
        <v>72462</v>
      </c>
      <c r="T827">
        <v>30000</v>
      </c>
      <c r="U827">
        <v>1120567</v>
      </c>
      <c r="W827">
        <v>274306</v>
      </c>
      <c r="AA827">
        <v>6514</v>
      </c>
      <c r="AB827">
        <v>820627</v>
      </c>
      <c r="AC827">
        <v>501991</v>
      </c>
      <c r="AD827">
        <v>318636</v>
      </c>
      <c r="AE827">
        <v>40795</v>
      </c>
      <c r="AF827">
        <v>43619</v>
      </c>
      <c r="AG827">
        <v>100729</v>
      </c>
      <c r="AH827">
        <v>39664</v>
      </c>
      <c r="AI827">
        <v>882</v>
      </c>
      <c r="AJ827">
        <v>42697</v>
      </c>
      <c r="AK827">
        <v>-1318</v>
      </c>
      <c r="AM827">
        <v>40998</v>
      </c>
      <c r="AO827">
        <f t="shared" si="335"/>
        <v>39887.850191609519</v>
      </c>
      <c r="AP827">
        <f t="shared" si="336"/>
        <v>434355</v>
      </c>
      <c r="AQ827">
        <f t="shared" si="337"/>
        <v>1120567</v>
      </c>
      <c r="AS827">
        <f t="shared" si="312"/>
        <v>948406</v>
      </c>
      <c r="AT827">
        <f t="shared" si="313"/>
        <v>1120567</v>
      </c>
      <c r="AU827" s="3">
        <f t="shared" si="314"/>
        <v>11240000000</v>
      </c>
      <c r="AV827">
        <f t="shared" si="315"/>
        <v>4.2057779254464356E-2</v>
      </c>
      <c r="AW827">
        <f t="shared" si="316"/>
        <v>4.3014278694989277E-2</v>
      </c>
      <c r="AX827">
        <f t="shared" si="317"/>
        <v>3.4667994294647349E-2</v>
      </c>
      <c r="AY827">
        <f t="shared" si="318"/>
        <v>3.640567676899284E-2</v>
      </c>
      <c r="AZ827">
        <f t="shared" si="319"/>
        <v>3.5456431481174062E-2</v>
      </c>
      <c r="BB827">
        <f t="shared" si="320"/>
        <v>-1.3897001916900568E-3</v>
      </c>
      <c r="BD827">
        <f t="shared" si="321"/>
        <v>16.184659987377721</v>
      </c>
      <c r="BF827">
        <f t="shared" si="322"/>
        <v>0.83025295273399802</v>
      </c>
      <c r="BG827">
        <f t="shared" si="323"/>
        <v>1</v>
      </c>
      <c r="BI827">
        <f t="shared" si="324"/>
        <v>-256781</v>
      </c>
      <c r="BL827">
        <f t="shared" si="325"/>
        <v>-1.3897001916900568E-3</v>
      </c>
      <c r="BM827">
        <f>CD827/U827</f>
        <v>1.003063627609951E-5</v>
      </c>
      <c r="BN827">
        <f>CD827/(U827-K827-J827)</f>
        <v>1.3012482258337135E-5</v>
      </c>
      <c r="BP827">
        <f t="shared" si="326"/>
        <v>5.3153259641712983E-2</v>
      </c>
      <c r="BR827">
        <f t="shared" si="327"/>
        <v>4.2057779254464356E-2</v>
      </c>
      <c r="BT827">
        <f t="shared" si="328"/>
        <v>4.9711988516098059E-2</v>
      </c>
      <c r="BU827">
        <f t="shared" si="329"/>
        <v>1</v>
      </c>
      <c r="BW827">
        <f t="shared" si="330"/>
        <v>0.24479214540496017</v>
      </c>
      <c r="BX827">
        <f t="shared" si="331"/>
        <v>6.7020257811602408E-5</v>
      </c>
      <c r="BY827">
        <f t="shared" si="332"/>
        <v>0.52929977445176235</v>
      </c>
      <c r="CA827">
        <f t="shared" si="333"/>
        <v>0.23734759904972672</v>
      </c>
      <c r="CB827">
        <f t="shared" si="334"/>
        <v>2.6860090264345584</v>
      </c>
      <c r="CD827" s="4">
        <v>11.24</v>
      </c>
    </row>
    <row r="828" spans="1:82" x14ac:dyDescent="0.3">
      <c r="A828" t="s">
        <v>1894</v>
      </c>
      <c r="B828" t="s">
        <v>1895</v>
      </c>
      <c r="C828" t="s">
        <v>101</v>
      </c>
      <c r="D828" t="s">
        <v>44</v>
      </c>
      <c r="E828">
        <v>3544416</v>
      </c>
      <c r="G828">
        <v>5641337</v>
      </c>
      <c r="H828">
        <v>934863</v>
      </c>
      <c r="J828">
        <v>444707</v>
      </c>
      <c r="K828">
        <v>165020</v>
      </c>
      <c r="L828">
        <v>908597</v>
      </c>
      <c r="M828">
        <v>820430</v>
      </c>
      <c r="N828">
        <v>999840</v>
      </c>
      <c r="O828">
        <v>25107</v>
      </c>
      <c r="P828">
        <v>2825199</v>
      </c>
      <c r="Q828">
        <v>316343</v>
      </c>
      <c r="R828">
        <v>80920</v>
      </c>
      <c r="S828">
        <v>423401</v>
      </c>
      <c r="T828">
        <v>1332126</v>
      </c>
      <c r="U828">
        <v>5641337</v>
      </c>
      <c r="W828">
        <v>3293447</v>
      </c>
      <c r="Y828">
        <v>1427</v>
      </c>
      <c r="AA828">
        <v>46711</v>
      </c>
      <c r="AB828">
        <v>4014955</v>
      </c>
      <c r="AC828">
        <v>2295365</v>
      </c>
      <c r="AD828">
        <v>1719590</v>
      </c>
      <c r="AE828">
        <v>166617</v>
      </c>
      <c r="AF828">
        <v>83956</v>
      </c>
      <c r="AG828">
        <v>767497</v>
      </c>
      <c r="AH828">
        <v>119850</v>
      </c>
      <c r="AI828">
        <v>35894</v>
      </c>
      <c r="AJ828">
        <v>75012</v>
      </c>
      <c r="AK828">
        <v>514532</v>
      </c>
      <c r="AM828">
        <v>92846</v>
      </c>
      <c r="AO828">
        <f t="shared" si="335"/>
        <v>116716.70297872339</v>
      </c>
      <c r="AP828">
        <f t="shared" si="336"/>
        <v>2544576</v>
      </c>
      <c r="AQ828">
        <f t="shared" si="337"/>
        <v>5476317</v>
      </c>
      <c r="AS828">
        <f t="shared" si="312"/>
        <v>4641497</v>
      </c>
      <c r="AT828">
        <f t="shared" si="313"/>
        <v>5476317</v>
      </c>
      <c r="AU828" s="3">
        <f t="shared" si="314"/>
        <v>11240000000</v>
      </c>
      <c r="AV828">
        <f t="shared" si="315"/>
        <v>2.5146348899659613E-2</v>
      </c>
      <c r="AW828">
        <f t="shared" si="316"/>
        <v>3.5897254700369301E-2</v>
      </c>
      <c r="AX828">
        <f t="shared" si="317"/>
        <v>1.6737265685459777E-2</v>
      </c>
      <c r="AY828">
        <f t="shared" si="318"/>
        <v>2.9535019801157067E-2</v>
      </c>
      <c r="AZ828">
        <f t="shared" si="319"/>
        <v>2.3893006960817028E-2</v>
      </c>
      <c r="BB828">
        <f t="shared" si="320"/>
        <v>0.11085475224911273</v>
      </c>
      <c r="BD828" t="e">
        <f t="shared" si="321"/>
        <v>#DIV/0!</v>
      </c>
      <c r="BF828">
        <f t="shared" si="322"/>
        <v>0.79681409711913254</v>
      </c>
      <c r="BG828">
        <f t="shared" si="323"/>
        <v>1</v>
      </c>
      <c r="BI828">
        <f t="shared" si="324"/>
        <v>-444707</v>
      </c>
      <c r="BL828">
        <f t="shared" si="325"/>
        <v>0.11085475224911273</v>
      </c>
      <c r="BM828">
        <f>CD828/U828</f>
        <v>1.9924354811634194E-6</v>
      </c>
      <c r="BN828">
        <f>CD828/(U828-K828-J828)</f>
        <v>2.2338774269070935E-6</v>
      </c>
      <c r="BP828">
        <f t="shared" si="326"/>
        <v>2.0910819672947768E-2</v>
      </c>
      <c r="BR828">
        <f t="shared" si="327"/>
        <v>2.5146348899659613E-2</v>
      </c>
      <c r="BT828">
        <f t="shared" si="328"/>
        <v>4.1499095257605624E-2</v>
      </c>
      <c r="BU828">
        <f t="shared" si="329"/>
        <v>0.97074806911907585</v>
      </c>
      <c r="BW828">
        <f t="shared" si="330"/>
        <v>0.58380610837466362</v>
      </c>
      <c r="BX828">
        <f t="shared" si="331"/>
        <v>4.3587528104263222E-5</v>
      </c>
      <c r="BY828">
        <f t="shared" si="332"/>
        <v>0.63377515424753395</v>
      </c>
      <c r="CA828">
        <f t="shared" si="333"/>
        <v>0.93501260201632264</v>
      </c>
      <c r="CB828">
        <f t="shared" si="334"/>
        <v>2.7244219075052007</v>
      </c>
      <c r="CD828" s="4">
        <v>11.24</v>
      </c>
    </row>
    <row r="829" spans="1:82" x14ac:dyDescent="0.3">
      <c r="A829" t="s">
        <v>1896</v>
      </c>
      <c r="B829" t="s">
        <v>1897</v>
      </c>
      <c r="C829" t="s">
        <v>151</v>
      </c>
      <c r="D829" t="s">
        <v>44</v>
      </c>
      <c r="E829">
        <v>1529</v>
      </c>
      <c r="F829">
        <v>2024</v>
      </c>
      <c r="G829">
        <v>11194.5</v>
      </c>
      <c r="H829">
        <v>613.70000000000005</v>
      </c>
      <c r="I829">
        <v>2083.9</v>
      </c>
      <c r="J829">
        <v>3572.2</v>
      </c>
      <c r="K829">
        <v>3191.7</v>
      </c>
      <c r="L829">
        <v>83.6</v>
      </c>
      <c r="M829">
        <v>208.4</v>
      </c>
      <c r="N829">
        <v>1411.5</v>
      </c>
      <c r="O829">
        <v>31.1</v>
      </c>
      <c r="P829">
        <v>7750.3</v>
      </c>
      <c r="Q829">
        <v>64.5</v>
      </c>
      <c r="R829">
        <v>5.0999999999999996</v>
      </c>
      <c r="S829">
        <v>471.6</v>
      </c>
      <c r="T829">
        <v>5028.1000000000004</v>
      </c>
      <c r="U829">
        <v>3444.2</v>
      </c>
      <c r="W829">
        <v>1513.7</v>
      </c>
      <c r="Y829">
        <v>3.8</v>
      </c>
      <c r="Z829">
        <v>2024</v>
      </c>
      <c r="AA829">
        <v>17.2</v>
      </c>
      <c r="AB829">
        <v>5152.5</v>
      </c>
      <c r="AC829">
        <v>3530.9</v>
      </c>
      <c r="AD829">
        <v>1621.6</v>
      </c>
      <c r="AE829">
        <v>693.6</v>
      </c>
      <c r="AF829">
        <v>92.8</v>
      </c>
      <c r="AG829">
        <v>2024</v>
      </c>
      <c r="AH829">
        <v>20.7</v>
      </c>
      <c r="AI829">
        <v>33.299999999999997</v>
      </c>
      <c r="AJ829">
        <v>7</v>
      </c>
      <c r="AK829">
        <v>463.8</v>
      </c>
      <c r="AL829">
        <v>2024</v>
      </c>
      <c r="AM829">
        <v>333.3</v>
      </c>
      <c r="AN829">
        <v>2024</v>
      </c>
      <c r="AO829">
        <f t="shared" si="335"/>
        <v>-422.19130434782596</v>
      </c>
      <c r="AP829">
        <f t="shared" si="336"/>
        <v>117.5</v>
      </c>
      <c r="AQ829">
        <f t="shared" si="337"/>
        <v>8002.8</v>
      </c>
      <c r="AS829">
        <f t="shared" si="312"/>
        <v>9783</v>
      </c>
      <c r="AT829">
        <f t="shared" si="313"/>
        <v>252.5</v>
      </c>
      <c r="AU829" s="3">
        <f t="shared" si="314"/>
        <v>11240000000</v>
      </c>
      <c r="AV829">
        <f t="shared" si="315"/>
        <v>-4.3155607109048956E-2</v>
      </c>
      <c r="AW829">
        <f t="shared" si="316"/>
        <v>7.0898497393437593E-2</v>
      </c>
      <c r="AX829">
        <f t="shared" si="317"/>
        <v>-4.9831958777171018E-2</v>
      </c>
      <c r="AY829">
        <f t="shared" si="318"/>
        <v>6.1958997722095677E-2</v>
      </c>
      <c r="AZ829">
        <f t="shared" si="319"/>
        <v>8.1866789419638125E-2</v>
      </c>
      <c r="BB829">
        <f t="shared" si="320"/>
        <v>4.7408770315854033E-2</v>
      </c>
      <c r="BD829">
        <f t="shared" si="321"/>
        <v>2.4725274725274726</v>
      </c>
      <c r="BF829">
        <f t="shared" si="322"/>
        <v>2.4508871236265044</v>
      </c>
      <c r="BG829">
        <f t="shared" si="323"/>
        <v>3.2502467917077986</v>
      </c>
      <c r="BI829">
        <f t="shared" si="324"/>
        <v>-11322.5</v>
      </c>
      <c r="BL829">
        <f t="shared" si="325"/>
        <v>4.7408770315854033E-2</v>
      </c>
      <c r="BM829">
        <f>CD829/U829</f>
        <v>3.2634574066546661E-3</v>
      </c>
      <c r="BN829">
        <f>CD829/(U829-K829-J829)</f>
        <v>-3.3858481188059164E-3</v>
      </c>
      <c r="BP829">
        <f t="shared" si="326"/>
        <v>1.8010674429888403E-2</v>
      </c>
      <c r="BR829">
        <f t="shared" si="327"/>
        <v>-4.3155607109048956E-2</v>
      </c>
      <c r="BT829">
        <f t="shared" si="328"/>
        <v>0.13461426491994177</v>
      </c>
      <c r="BU829">
        <f t="shared" si="329"/>
        <v>2.2555719326454955E-2</v>
      </c>
      <c r="BW829">
        <f t="shared" si="330"/>
        <v>0.43949248011149183</v>
      </c>
      <c r="BX829">
        <f t="shared" si="331"/>
        <v>1.4767091746369112E-2</v>
      </c>
      <c r="BY829">
        <f t="shared" si="332"/>
        <v>2.2986045691427405E-2</v>
      </c>
      <c r="CA829">
        <f t="shared" si="333"/>
        <v>0.43478568898335107</v>
      </c>
      <c r="CB829">
        <f t="shared" si="334"/>
        <v>0.93560042507970242</v>
      </c>
      <c r="CD829" s="4">
        <v>11.24</v>
      </c>
    </row>
    <row r="830" spans="1:82" x14ac:dyDescent="0.3">
      <c r="A830" t="s">
        <v>1898</v>
      </c>
      <c r="B830" t="s">
        <v>1899</v>
      </c>
      <c r="C830" t="s">
        <v>125</v>
      </c>
      <c r="D830" t="s">
        <v>44</v>
      </c>
      <c r="E830">
        <v>2146.6</v>
      </c>
      <c r="G830">
        <v>17563.3</v>
      </c>
      <c r="H830">
        <v>69.900000000000006</v>
      </c>
      <c r="J830">
        <v>5710</v>
      </c>
      <c r="K830">
        <v>6346.9</v>
      </c>
      <c r="L830">
        <v>619</v>
      </c>
      <c r="M830">
        <v>1209.4000000000001</v>
      </c>
      <c r="N830">
        <v>2652</v>
      </c>
      <c r="O830">
        <v>8828.7000000000007</v>
      </c>
      <c r="P830">
        <v>11480.7</v>
      </c>
      <c r="Q830">
        <v>640.79999999999995</v>
      </c>
      <c r="R830">
        <v>7103.2</v>
      </c>
      <c r="S830">
        <v>1288.7</v>
      </c>
      <c r="T830">
        <v>7677.6</v>
      </c>
      <c r="U830">
        <v>17563.3</v>
      </c>
      <c r="Y830">
        <v>26.6</v>
      </c>
      <c r="AA830">
        <v>184.5</v>
      </c>
      <c r="AB830">
        <v>20.9</v>
      </c>
      <c r="AC830">
        <v>5341.4</v>
      </c>
      <c r="AD830">
        <v>38.799999999999997</v>
      </c>
      <c r="AE830">
        <v>-7.7</v>
      </c>
      <c r="AF830">
        <v>-1230.8</v>
      </c>
      <c r="AH830">
        <v>1421.6</v>
      </c>
      <c r="AI830">
        <v>184</v>
      </c>
      <c r="AJ830">
        <v>1180.7</v>
      </c>
      <c r="AK830">
        <v>1210.4000000000001</v>
      </c>
      <c r="AM830">
        <v>2.5</v>
      </c>
      <c r="AN830">
        <v>816.6</v>
      </c>
      <c r="AO830">
        <f t="shared" si="335"/>
        <v>-6.7033764772087787</v>
      </c>
      <c r="AP830">
        <f t="shared" si="336"/>
        <v>-505.40000000000009</v>
      </c>
      <c r="AQ830">
        <f t="shared" si="337"/>
        <v>11216.4</v>
      </c>
      <c r="AS830">
        <f t="shared" si="312"/>
        <v>14911.3</v>
      </c>
      <c r="AT830">
        <f t="shared" si="313"/>
        <v>11216.4</v>
      </c>
      <c r="AU830" s="3">
        <f t="shared" si="314"/>
        <v>11180000000</v>
      </c>
      <c r="AV830">
        <f t="shared" si="315"/>
        <v>-4.4955010476677279E-4</v>
      </c>
      <c r="AW830">
        <f t="shared" si="316"/>
        <v>-5.1638690120915014E-4</v>
      </c>
      <c r="AX830">
        <f t="shared" si="317"/>
        <v>-2.6557596905057973E-4</v>
      </c>
      <c r="AY830">
        <f t="shared" si="318"/>
        <v>-4.384141932324791E-4</v>
      </c>
      <c r="AZ830">
        <f t="shared" si="319"/>
        <v>-3.0506043762306415E-4</v>
      </c>
      <c r="BB830">
        <f t="shared" si="320"/>
        <v>8.1173338340721476E-2</v>
      </c>
      <c r="BD830" t="e">
        <f t="shared" si="321"/>
        <v>#DIV/0!</v>
      </c>
      <c r="BF830">
        <f t="shared" si="322"/>
        <v>9.22521440899039E-4</v>
      </c>
      <c r="BG830">
        <f t="shared" si="323"/>
        <v>1</v>
      </c>
      <c r="BI830">
        <f t="shared" si="324"/>
        <v>-5710</v>
      </c>
      <c r="BL830">
        <f t="shared" si="325"/>
        <v>8.1173338340721476E-2</v>
      </c>
      <c r="BM830">
        <f>CD830/U830</f>
        <v>6.3655463381027488E-4</v>
      </c>
      <c r="BN830">
        <f>CD830/(U830-K830-J830)</f>
        <v>2.0303646665698095E-3</v>
      </c>
      <c r="BP830">
        <f t="shared" si="326"/>
        <v>-58.889952153110052</v>
      </c>
      <c r="BR830">
        <f t="shared" si="327"/>
        <v>-4.4955010476677279E-4</v>
      </c>
      <c r="BT830">
        <f t="shared" si="328"/>
        <v>-0.36842105263157898</v>
      </c>
      <c r="BU830">
        <f t="shared" si="329"/>
        <v>0.63862713726919207</v>
      </c>
      <c r="BW830">
        <f t="shared" si="330"/>
        <v>0</v>
      </c>
      <c r="BX830">
        <f t="shared" si="331"/>
        <v>-3.0854008061563163E-4</v>
      </c>
      <c r="BY830">
        <f t="shared" si="332"/>
        <v>-24.164909394011566</v>
      </c>
      <c r="CA830">
        <f t="shared" si="333"/>
        <v>2.635746606334842E-2</v>
      </c>
      <c r="CB830">
        <f t="shared" si="334"/>
        <v>0.35339366515837095</v>
      </c>
      <c r="CD830" s="4">
        <v>11.18</v>
      </c>
    </row>
    <row r="831" spans="1:82" x14ac:dyDescent="0.3">
      <c r="A831" t="s">
        <v>1900</v>
      </c>
      <c r="B831" t="s">
        <v>1901</v>
      </c>
      <c r="C831" t="s">
        <v>43</v>
      </c>
      <c r="D831" t="s">
        <v>44</v>
      </c>
      <c r="E831">
        <v>238044</v>
      </c>
      <c r="G831">
        <v>5069040</v>
      </c>
      <c r="H831">
        <v>982</v>
      </c>
      <c r="N831">
        <v>48694</v>
      </c>
      <c r="O831">
        <v>30148</v>
      </c>
      <c r="P831">
        <v>1161821</v>
      </c>
      <c r="R831">
        <v>1082979</v>
      </c>
      <c r="S831">
        <v>85</v>
      </c>
      <c r="T831">
        <v>1082979</v>
      </c>
      <c r="U831">
        <v>68</v>
      </c>
      <c r="W831">
        <v>118444</v>
      </c>
      <c r="Y831">
        <v>9.9999999999999995E-7</v>
      </c>
      <c r="AB831">
        <v>792694</v>
      </c>
      <c r="AE831">
        <v>860387</v>
      </c>
      <c r="AF831">
        <v>603646</v>
      </c>
      <c r="AH831">
        <v>503935</v>
      </c>
      <c r="AI831">
        <v>-99711</v>
      </c>
      <c r="AK831">
        <v>619608</v>
      </c>
      <c r="AO831">
        <f t="shared" si="335"/>
        <v>1030627.3051127625</v>
      </c>
      <c r="AP831">
        <f t="shared" si="336"/>
        <v>189350</v>
      </c>
      <c r="AQ831">
        <f t="shared" si="337"/>
        <v>5069040</v>
      </c>
      <c r="AS831">
        <f t="shared" si="312"/>
        <v>5020346</v>
      </c>
      <c r="AT831">
        <f t="shared" si="313"/>
        <v>68</v>
      </c>
      <c r="AU831" s="3">
        <f t="shared" si="314"/>
        <v>11180000000</v>
      </c>
      <c r="AV831">
        <f t="shared" si="315"/>
        <v>0.20529009456972935</v>
      </c>
      <c r="AW831">
        <f t="shared" si="316"/>
        <v>0.17138002042090325</v>
      </c>
      <c r="AX831">
        <f t="shared" si="317"/>
        <v>0.95159979678883977</v>
      </c>
      <c r="AY831">
        <f t="shared" si="318"/>
        <v>0.16973371683790225</v>
      </c>
      <c r="AZ831">
        <f t="shared" si="319"/>
        <v>0.7944133541757652</v>
      </c>
      <c r="BB831">
        <f t="shared" si="320"/>
        <v>0.1234193818513704</v>
      </c>
      <c r="BD831" t="e">
        <f t="shared" si="321"/>
        <v>#DIV/0!</v>
      </c>
      <c r="BF831">
        <f t="shared" si="322"/>
        <v>0.76636699463336022</v>
      </c>
      <c r="BG831">
        <f t="shared" si="323"/>
        <v>74544.705882352937</v>
      </c>
      <c r="BI831">
        <f t="shared" si="324"/>
        <v>-5068972</v>
      </c>
      <c r="BL831">
        <f t="shared" si="325"/>
        <v>0.1234193818513704</v>
      </c>
      <c r="BM831">
        <f>CD831/U831</f>
        <v>0.16441176470588234</v>
      </c>
      <c r="BN831">
        <f>CD831/(U831-K831-J831)</f>
        <v>0.16441176470588234</v>
      </c>
      <c r="BP831">
        <f t="shared" si="326"/>
        <v>0.76151200841686706</v>
      </c>
      <c r="BR831">
        <f t="shared" si="327"/>
        <v>0.20529009456972933</v>
      </c>
      <c r="BT831">
        <f t="shared" si="328"/>
        <v>1.0853961301586741</v>
      </c>
      <c r="BU831">
        <f t="shared" si="329"/>
        <v>1.3414768871423386E-5</v>
      </c>
      <c r="BW831">
        <f t="shared" si="330"/>
        <v>1741.8235294117646</v>
      </c>
      <c r="BX831">
        <f t="shared" si="331"/>
        <v>8.1318126671320009E-6</v>
      </c>
      <c r="BY831">
        <f t="shared" si="332"/>
        <v>0.2388751379087436</v>
      </c>
      <c r="CA831">
        <f t="shared" si="333"/>
        <v>2.0166755657781248E-2</v>
      </c>
      <c r="CB831">
        <f t="shared" si="334"/>
        <v>4.8885694336057828</v>
      </c>
      <c r="CD831" s="4">
        <v>11.18</v>
      </c>
    </row>
    <row r="832" spans="1:82" x14ac:dyDescent="0.3">
      <c r="A832" t="s">
        <v>1902</v>
      </c>
      <c r="B832" t="s">
        <v>1903</v>
      </c>
      <c r="C832" t="s">
        <v>832</v>
      </c>
      <c r="D832" t="s">
        <v>44</v>
      </c>
      <c r="E832">
        <v>1088620</v>
      </c>
      <c r="G832">
        <v>1264309</v>
      </c>
      <c r="H832">
        <v>209614</v>
      </c>
      <c r="I832">
        <v>13656</v>
      </c>
      <c r="J832">
        <v>67940</v>
      </c>
      <c r="K832">
        <v>23072</v>
      </c>
      <c r="L832">
        <v>27206</v>
      </c>
      <c r="N832">
        <v>156257</v>
      </c>
      <c r="P832">
        <v>181684</v>
      </c>
      <c r="S832">
        <v>1356</v>
      </c>
      <c r="U832">
        <v>1082625</v>
      </c>
      <c r="W832">
        <v>186888</v>
      </c>
      <c r="Y832">
        <v>189</v>
      </c>
      <c r="AA832">
        <v>1323</v>
      </c>
      <c r="AB832">
        <v>570399</v>
      </c>
      <c r="AC832">
        <v>55874</v>
      </c>
      <c r="AD832">
        <v>514525</v>
      </c>
      <c r="AE832">
        <v>227800</v>
      </c>
      <c r="AF832">
        <v>223185</v>
      </c>
      <c r="AG832">
        <v>93038</v>
      </c>
      <c r="AH832">
        <v>263574</v>
      </c>
      <c r="AI832">
        <v>40389</v>
      </c>
      <c r="AK832">
        <v>273265</v>
      </c>
      <c r="AL832">
        <v>147</v>
      </c>
      <c r="AM832">
        <v>10659</v>
      </c>
      <c r="AN832">
        <v>273118</v>
      </c>
      <c r="AO832">
        <f t="shared" si="335"/>
        <v>192892.86120785814</v>
      </c>
      <c r="AP832">
        <f t="shared" si="336"/>
        <v>932363</v>
      </c>
      <c r="AQ832">
        <f t="shared" si="337"/>
        <v>1241237</v>
      </c>
      <c r="AS832">
        <f t="shared" si="312"/>
        <v>1108052</v>
      </c>
      <c r="AT832">
        <f t="shared" si="313"/>
        <v>1059553</v>
      </c>
      <c r="AU832" s="3">
        <f t="shared" si="314"/>
        <v>11140000000</v>
      </c>
      <c r="AV832">
        <f t="shared" si="315"/>
        <v>0.17408286001727188</v>
      </c>
      <c r="AW832">
        <f t="shared" si="316"/>
        <v>0.20558601942869106</v>
      </c>
      <c r="AX832">
        <f t="shared" si="317"/>
        <v>0.17817144552163319</v>
      </c>
      <c r="AY832">
        <f t="shared" si="318"/>
        <v>0.18017747243751331</v>
      </c>
      <c r="AZ832">
        <f t="shared" si="319"/>
        <v>0.21041450178963167</v>
      </c>
      <c r="BB832">
        <f t="shared" si="320"/>
        <v>0.2466174872659406</v>
      </c>
      <c r="BD832">
        <f t="shared" si="321"/>
        <v>41.769112478031637</v>
      </c>
      <c r="BF832">
        <f t="shared" si="322"/>
        <v>0.6157369425541469</v>
      </c>
      <c r="BG832">
        <f t="shared" si="323"/>
        <v>1.1678180348689529</v>
      </c>
      <c r="BI832">
        <f t="shared" si="324"/>
        <v>-249624</v>
      </c>
      <c r="BL832">
        <f t="shared" si="325"/>
        <v>0.2466174872659406</v>
      </c>
      <c r="BM832">
        <f>CD832/U832</f>
        <v>1.028980487241658E-5</v>
      </c>
      <c r="BN832">
        <f>CD832/(U832-K832-J832)</f>
        <v>1.1234221415007669E-5</v>
      </c>
      <c r="BP832">
        <f t="shared" si="326"/>
        <v>0.39127873646342298</v>
      </c>
      <c r="BR832">
        <f t="shared" si="327"/>
        <v>0.17408286001727188</v>
      </c>
      <c r="BT832">
        <f t="shared" si="328"/>
        <v>0.39936956411213903</v>
      </c>
      <c r="BU832">
        <f t="shared" si="329"/>
        <v>0.83804908451968629</v>
      </c>
      <c r="BW832">
        <f t="shared" si="330"/>
        <v>0.1726248701073779</v>
      </c>
      <c r="BX832">
        <f t="shared" si="331"/>
        <v>3.7226181808914853E-5</v>
      </c>
      <c r="BY832">
        <f t="shared" si="332"/>
        <v>1.6345925691592813</v>
      </c>
      <c r="CA832">
        <f t="shared" si="333"/>
        <v>1.341469502166303</v>
      </c>
      <c r="CB832">
        <f t="shared" si="334"/>
        <v>6.9668558848563586</v>
      </c>
      <c r="CD832" s="4">
        <v>11.14</v>
      </c>
    </row>
    <row r="833" spans="1:82" x14ac:dyDescent="0.3">
      <c r="A833" t="s">
        <v>1904</v>
      </c>
      <c r="B833" t="s">
        <v>1905</v>
      </c>
      <c r="C833" t="s">
        <v>43</v>
      </c>
      <c r="D833" t="s">
        <v>44</v>
      </c>
      <c r="E833">
        <v>1285</v>
      </c>
      <c r="F833">
        <v>1772</v>
      </c>
      <c r="G833">
        <v>18661</v>
      </c>
      <c r="H833">
        <v>173</v>
      </c>
      <c r="J833">
        <v>3338</v>
      </c>
      <c r="K833">
        <v>1127</v>
      </c>
      <c r="L833">
        <v>826</v>
      </c>
      <c r="M833">
        <v>187</v>
      </c>
      <c r="N833">
        <v>1493</v>
      </c>
      <c r="O833">
        <v>410</v>
      </c>
      <c r="P833">
        <v>8967</v>
      </c>
      <c r="R833">
        <v>4906</v>
      </c>
      <c r="S833">
        <v>1220</v>
      </c>
      <c r="T833">
        <v>4976</v>
      </c>
      <c r="U833">
        <v>9651</v>
      </c>
      <c r="W833">
        <v>1855</v>
      </c>
      <c r="X833">
        <v>1</v>
      </c>
      <c r="AA833">
        <v>273</v>
      </c>
      <c r="AB833">
        <v>-1</v>
      </c>
      <c r="AE833">
        <v>466</v>
      </c>
      <c r="AF833">
        <v>-751</v>
      </c>
      <c r="AH833">
        <v>840</v>
      </c>
      <c r="AI833">
        <v>-89</v>
      </c>
      <c r="AJ833">
        <v>1018</v>
      </c>
      <c r="AK833">
        <v>703</v>
      </c>
      <c r="AL833">
        <v>105</v>
      </c>
      <c r="AM833">
        <v>659</v>
      </c>
      <c r="AN833">
        <v>598</v>
      </c>
      <c r="AO833">
        <f t="shared" si="335"/>
        <v>515.37380952380954</v>
      </c>
      <c r="AP833">
        <f t="shared" si="336"/>
        <v>-208</v>
      </c>
      <c r="AQ833">
        <f t="shared" si="337"/>
        <v>17534</v>
      </c>
      <c r="AS833">
        <f t="shared" si="312"/>
        <v>17168</v>
      </c>
      <c r="AT833">
        <f t="shared" si="313"/>
        <v>8524</v>
      </c>
      <c r="AU833" s="3">
        <f t="shared" si="314"/>
        <v>11100000000</v>
      </c>
      <c r="AV833">
        <f t="shared" si="315"/>
        <v>3.0019443704788533E-2</v>
      </c>
      <c r="AW833">
        <f t="shared" si="316"/>
        <v>2.7143522833178006E-2</v>
      </c>
      <c r="AX833">
        <f t="shared" si="317"/>
        <v>3.5234416457497066E-2</v>
      </c>
      <c r="AY833">
        <f t="shared" si="318"/>
        <v>2.4971866459460909E-2</v>
      </c>
      <c r="AZ833">
        <f t="shared" si="319"/>
        <v>3.1858891091816506E-2</v>
      </c>
      <c r="BB833">
        <f t="shared" si="320"/>
        <v>4.0948275862068964E-2</v>
      </c>
      <c r="BD833" t="e">
        <f t="shared" si="321"/>
        <v>#DIV/0!</v>
      </c>
      <c r="BF833">
        <f t="shared" si="322"/>
        <v>-7.6546233925290876E-5</v>
      </c>
      <c r="BG833">
        <f t="shared" si="323"/>
        <v>1.9335820122267122</v>
      </c>
      <c r="BI833">
        <f t="shared" si="324"/>
        <v>-12349</v>
      </c>
      <c r="BL833">
        <f t="shared" si="325"/>
        <v>4.0948275862068964E-2</v>
      </c>
      <c r="BM833">
        <f>CD833/U833</f>
        <v>1.1501398818775255E-3</v>
      </c>
      <c r="BN833">
        <f>CD833/(U833-K833-J833)</f>
        <v>2.1403779406093328E-3</v>
      </c>
      <c r="BP833">
        <f t="shared" si="326"/>
        <v>751</v>
      </c>
      <c r="BR833">
        <f t="shared" si="327"/>
        <v>3.0019443704788533E-2</v>
      </c>
      <c r="BT833">
        <f t="shared" si="328"/>
        <v>-466</v>
      </c>
      <c r="BU833">
        <f t="shared" si="329"/>
        <v>0.45672793526606292</v>
      </c>
      <c r="BW833">
        <f t="shared" si="330"/>
        <v>0.19220806134079371</v>
      </c>
      <c r="BX833">
        <f t="shared" si="331"/>
        <v>-1.1335633756464922E-3</v>
      </c>
      <c r="BY833">
        <f t="shared" si="332"/>
        <v>207.26456798392499</v>
      </c>
      <c r="CA833">
        <f t="shared" si="333"/>
        <v>0.115874079035499</v>
      </c>
      <c r="CB833">
        <f t="shared" si="334"/>
        <v>0.73543201607501674</v>
      </c>
      <c r="CD833" s="4">
        <v>11.1</v>
      </c>
    </row>
    <row r="834" spans="1:82" x14ac:dyDescent="0.3">
      <c r="A834" t="s">
        <v>1906</v>
      </c>
      <c r="B834" t="s">
        <v>1907</v>
      </c>
      <c r="C834" t="s">
        <v>156</v>
      </c>
      <c r="D834" t="s">
        <v>44</v>
      </c>
      <c r="E834">
        <v>6377.7</v>
      </c>
      <c r="G834">
        <v>21848.9</v>
      </c>
      <c r="H834">
        <v>2023</v>
      </c>
      <c r="I834">
        <v>2023</v>
      </c>
      <c r="J834">
        <v>2023</v>
      </c>
      <c r="K834">
        <v>2024</v>
      </c>
      <c r="L834">
        <v>2024</v>
      </c>
      <c r="M834">
        <v>4536.3999999999996</v>
      </c>
      <c r="N834">
        <v>4916.8999999999996</v>
      </c>
      <c r="O834">
        <v>2024</v>
      </c>
      <c r="P834">
        <v>21848.9</v>
      </c>
      <c r="Q834">
        <v>2023</v>
      </c>
      <c r="R834">
        <v>6152</v>
      </c>
      <c r="S834">
        <v>2024</v>
      </c>
      <c r="T834">
        <v>8175</v>
      </c>
      <c r="U834">
        <v>21848.9</v>
      </c>
      <c r="V834">
        <v>2023</v>
      </c>
      <c r="W834">
        <v>8343.2999999999993</v>
      </c>
      <c r="Y834">
        <v>2023</v>
      </c>
      <c r="Z834">
        <v>2023</v>
      </c>
      <c r="AA834">
        <v>2024</v>
      </c>
      <c r="AB834">
        <v>15365.7</v>
      </c>
      <c r="AC834">
        <v>2023</v>
      </c>
      <c r="AD834">
        <v>4514.3999999999996</v>
      </c>
      <c r="AE834">
        <v>241.1</v>
      </c>
      <c r="AF834">
        <v>4</v>
      </c>
      <c r="AG834">
        <v>2023</v>
      </c>
      <c r="AH834">
        <v>241.1</v>
      </c>
      <c r="AI834">
        <v>143.19999999999999</v>
      </c>
      <c r="AK834">
        <v>2023</v>
      </c>
      <c r="AL834">
        <v>2023</v>
      </c>
      <c r="AM834">
        <v>2024</v>
      </c>
      <c r="AN834">
        <v>2023</v>
      </c>
      <c r="AO834">
        <f t="shared" si="335"/>
        <v>97.90000000000002</v>
      </c>
      <c r="AP834">
        <f t="shared" si="336"/>
        <v>1460.8000000000002</v>
      </c>
      <c r="AQ834">
        <f t="shared" si="337"/>
        <v>19824.900000000001</v>
      </c>
      <c r="AS834">
        <f t="shared" si="312"/>
        <v>16932</v>
      </c>
      <c r="AT834">
        <f t="shared" si="313"/>
        <v>19824.900000000001</v>
      </c>
      <c r="AU834" s="3">
        <f t="shared" si="314"/>
        <v>11070000000</v>
      </c>
      <c r="AV834">
        <f t="shared" si="315"/>
        <v>5.7819513347507692E-3</v>
      </c>
      <c r="AW834">
        <f t="shared" si="316"/>
        <v>1.4239310181904087E-2</v>
      </c>
      <c r="AX834">
        <f t="shared" si="317"/>
        <v>3.2607356139608785E-3</v>
      </c>
      <c r="AY834">
        <f t="shared" si="318"/>
        <v>1.1034880474531897E-2</v>
      </c>
      <c r="AZ834">
        <f t="shared" si="319"/>
        <v>8.030269218855645E-3</v>
      </c>
      <c r="BB834">
        <f t="shared" si="320"/>
        <v>0.11947791164658635</v>
      </c>
      <c r="BD834">
        <f t="shared" si="321"/>
        <v>7.5955017301038064</v>
      </c>
      <c r="BF834">
        <f t="shared" si="322"/>
        <v>0.61200860317839645</v>
      </c>
      <c r="BG834">
        <f t="shared" si="323"/>
        <v>1</v>
      </c>
      <c r="BI834">
        <f t="shared" si="324"/>
        <v>-2023</v>
      </c>
      <c r="BL834">
        <f t="shared" si="325"/>
        <v>0.11947791164658635</v>
      </c>
      <c r="BM834">
        <f>CD834/U834</f>
        <v>5.0666166260086322E-4</v>
      </c>
      <c r="BN834">
        <f>CD834/(U834-K834-J834)</f>
        <v>6.2184373578101214E-4</v>
      </c>
      <c r="BP834">
        <f t="shared" si="326"/>
        <v>2.6032006351809549E-4</v>
      </c>
      <c r="BR834">
        <f t="shared" si="327"/>
        <v>5.7819513347507692E-3</v>
      </c>
      <c r="BT834">
        <f t="shared" si="328"/>
        <v>1.5690791828553204E-2</v>
      </c>
      <c r="BU834">
        <f t="shared" si="329"/>
        <v>0.90736375744316644</v>
      </c>
      <c r="BW834">
        <f t="shared" si="330"/>
        <v>0.38186361784803807</v>
      </c>
      <c r="BX834">
        <f t="shared" si="331"/>
        <v>0.19648050600988431</v>
      </c>
      <c r="BY834">
        <f t="shared" si="332"/>
        <v>9.5093258616450724E-2</v>
      </c>
      <c r="CA834">
        <f t="shared" si="333"/>
        <v>0.4114381012426529</v>
      </c>
      <c r="CB834">
        <f t="shared" si="334"/>
        <v>0.37448392279688431</v>
      </c>
      <c r="CD834" s="4">
        <v>11.07</v>
      </c>
    </row>
    <row r="835" spans="1:82" x14ac:dyDescent="0.3">
      <c r="A835" t="s">
        <v>1908</v>
      </c>
      <c r="B835" t="s">
        <v>1909</v>
      </c>
      <c r="C835" t="s">
        <v>151</v>
      </c>
      <c r="D835" t="s">
        <v>44</v>
      </c>
      <c r="E835">
        <v>1403.2</v>
      </c>
      <c r="F835">
        <v>11.2</v>
      </c>
      <c r="G835">
        <v>2641.9</v>
      </c>
      <c r="H835">
        <v>-21.4</v>
      </c>
      <c r="I835">
        <v>261.3</v>
      </c>
      <c r="J835">
        <v>661.6</v>
      </c>
      <c r="K835">
        <v>159.9</v>
      </c>
      <c r="L835">
        <v>339.1</v>
      </c>
      <c r="M835">
        <v>380.4</v>
      </c>
      <c r="N835">
        <v>543.4</v>
      </c>
      <c r="O835">
        <v>19.2</v>
      </c>
      <c r="P835">
        <v>2641.9</v>
      </c>
      <c r="Q835">
        <v>220.4</v>
      </c>
      <c r="R835">
        <v>247</v>
      </c>
      <c r="S835">
        <v>188.2</v>
      </c>
      <c r="T835">
        <v>247</v>
      </c>
      <c r="U835">
        <v>1641</v>
      </c>
      <c r="V835">
        <v>220.4</v>
      </c>
      <c r="W835">
        <v>1217.8</v>
      </c>
      <c r="Y835">
        <v>57.3</v>
      </c>
      <c r="Z835">
        <v>220.4</v>
      </c>
      <c r="AA835">
        <v>61.9</v>
      </c>
      <c r="AB835">
        <v>2131.1999999999998</v>
      </c>
      <c r="AC835">
        <v>1263.4000000000001</v>
      </c>
      <c r="AD835">
        <v>220.4</v>
      </c>
      <c r="AE835">
        <v>355.8</v>
      </c>
      <c r="AF835">
        <v>294.7</v>
      </c>
      <c r="AG835">
        <v>220.4</v>
      </c>
      <c r="AH835">
        <v>207</v>
      </c>
      <c r="AI835">
        <v>70.3</v>
      </c>
      <c r="AJ835">
        <v>220.4</v>
      </c>
      <c r="AL835">
        <v>36.6</v>
      </c>
      <c r="AM835">
        <v>51</v>
      </c>
      <c r="AO835">
        <f t="shared" si="335"/>
        <v>234.96550724637683</v>
      </c>
      <c r="AP835">
        <f t="shared" si="336"/>
        <v>859.80000000000007</v>
      </c>
      <c r="AQ835">
        <f t="shared" si="337"/>
        <v>2482</v>
      </c>
      <c r="AS835">
        <f t="shared" ref="AS835:AS898" si="338">G835-N835</f>
        <v>2098.5</v>
      </c>
      <c r="AT835">
        <f t="shared" ref="AT835:AT898" si="339">U835-K835</f>
        <v>1481.1</v>
      </c>
      <c r="AU835" s="3">
        <f t="shared" ref="AU835:AU898" si="340">CD835*1000000000</f>
        <v>11060000000</v>
      </c>
      <c r="AV835">
        <f t="shared" ref="AV835:AV898" si="341">AO835/AS835</f>
        <v>0.11196831415123985</v>
      </c>
      <c r="AW835">
        <f t="shared" ref="AW835:AW898" si="342">AE835/(G835-N835)</f>
        <v>0.16954967834167262</v>
      </c>
      <c r="AX835">
        <f t="shared" ref="AX835:AX898" si="343">AO835/(T835+U835)</f>
        <v>0.12445206951608942</v>
      </c>
      <c r="AY835">
        <f t="shared" ref="AY835:AY898" si="344">AE835/G835</f>
        <v>0.13467580150649153</v>
      </c>
      <c r="AZ835">
        <f t="shared" ref="AZ835:AZ898" si="345">AE835/(T835+U835)</f>
        <v>0.18845338983050849</v>
      </c>
      <c r="BB835">
        <f t="shared" ref="BB835:BB898" si="346">AK835/AS835</f>
        <v>0</v>
      </c>
      <c r="BD835">
        <f t="shared" ref="BD835:BD898" si="347">AB835/I835</f>
        <v>8.1561423650975886</v>
      </c>
      <c r="BF835">
        <f t="shared" ref="BF835:BF898" si="348">AB835/(Q835+R835+U835-N835)</f>
        <v>1.3617891373801916</v>
      </c>
      <c r="BG835">
        <f t="shared" ref="BG835:BG898" si="349">G835/U835</f>
        <v>1.6099329677026204</v>
      </c>
      <c r="BI835">
        <f t="shared" ref="BI835:BI898" si="350">(U835-K835-J835-X835)-AQ835</f>
        <v>-1662.5</v>
      </c>
      <c r="BL835">
        <f t="shared" ref="BL835:BL898" si="351">AK835/AS835</f>
        <v>0</v>
      </c>
      <c r="BM835">
        <f>CD835/U835</f>
        <v>6.7397928092626453E-3</v>
      </c>
      <c r="BN835">
        <f>CD835/(U835-K835-J835)</f>
        <v>1.3496034167175109E-2</v>
      </c>
      <c r="BP835">
        <f t="shared" ref="BP835:BP898" si="352">AF835/AB835</f>
        <v>0.1382789039039039</v>
      </c>
      <c r="BR835">
        <f t="shared" ref="BR835:BR898" si="353">(AO835/AB835)*(AB835/AS835)</f>
        <v>0.11196831415123985</v>
      </c>
      <c r="BT835">
        <f t="shared" ref="BT835:BT898" si="354">AE835/AB835</f>
        <v>0.16694819819819823</v>
      </c>
      <c r="BU835">
        <f t="shared" ref="BU835:BU898" si="355">(U835-X835-K835)/G835</f>
        <v>0.56061925129641543</v>
      </c>
      <c r="BW835">
        <f t="shared" ref="BW835:BW898" si="356">W835/U835</f>
        <v>0.74210847044485062</v>
      </c>
      <c r="BX835">
        <f t="shared" ref="BX835:BX898" si="357">(CB835+CA835)/AF835</f>
        <v>6.2532791623928028E-3</v>
      </c>
      <c r="BY835">
        <f t="shared" ref="BY835:BY898" si="358">(CB835+AP835)/AB835</f>
        <v>0.40431785990996522</v>
      </c>
      <c r="CA835">
        <f t="shared" ref="CA835:CA898" si="359">H835/N835</f>
        <v>-3.9381670960618329E-2</v>
      </c>
      <c r="CB835">
        <f t="shared" ref="CB835:CB898" si="360">(E835-M835)/N835</f>
        <v>1.8822230401177771</v>
      </c>
      <c r="CD835" s="4">
        <v>11.06</v>
      </c>
    </row>
    <row r="836" spans="1:82" x14ac:dyDescent="0.3">
      <c r="A836" t="s">
        <v>1910</v>
      </c>
      <c r="B836" t="s">
        <v>1911</v>
      </c>
      <c r="C836" t="s">
        <v>151</v>
      </c>
      <c r="D836" t="s">
        <v>44</v>
      </c>
      <c r="G836">
        <v>82152</v>
      </c>
      <c r="H836">
        <v>1537</v>
      </c>
      <c r="I836">
        <v>3</v>
      </c>
      <c r="J836">
        <v>1510</v>
      </c>
      <c r="K836">
        <v>143</v>
      </c>
      <c r="P836">
        <v>73041</v>
      </c>
      <c r="Q836">
        <v>3950</v>
      </c>
      <c r="T836">
        <v>1195</v>
      </c>
      <c r="U836">
        <v>9111</v>
      </c>
      <c r="W836">
        <v>4382</v>
      </c>
      <c r="X836">
        <v>426</v>
      </c>
      <c r="AA836">
        <v>1128</v>
      </c>
      <c r="AB836">
        <v>3190</v>
      </c>
      <c r="AF836">
        <v>2543</v>
      </c>
      <c r="AH836">
        <v>1005</v>
      </c>
      <c r="AI836">
        <v>3</v>
      </c>
      <c r="AJ836">
        <v>854</v>
      </c>
      <c r="AK836">
        <v>1268</v>
      </c>
      <c r="AM836">
        <v>552</v>
      </c>
      <c r="AO836">
        <f t="shared" ref="AO836:AO899" si="361">AE836*(1-AI836/AH836)</f>
        <v>0</v>
      </c>
      <c r="AP836">
        <f t="shared" ref="AP836:AP899" si="362">E836-N836</f>
        <v>0</v>
      </c>
      <c r="AQ836">
        <f t="shared" ref="AQ836:AQ899" si="363" xml:space="preserve"> G836-K836</f>
        <v>82009</v>
      </c>
      <c r="AS836">
        <f t="shared" si="338"/>
        <v>82152</v>
      </c>
      <c r="AT836">
        <f t="shared" si="339"/>
        <v>8968</v>
      </c>
      <c r="AU836" s="3">
        <f t="shared" si="340"/>
        <v>11040000000</v>
      </c>
      <c r="AV836">
        <f t="shared" si="341"/>
        <v>0</v>
      </c>
      <c r="AW836">
        <f t="shared" si="342"/>
        <v>0</v>
      </c>
      <c r="AX836">
        <f t="shared" si="343"/>
        <v>0</v>
      </c>
      <c r="AY836">
        <f t="shared" si="344"/>
        <v>0</v>
      </c>
      <c r="AZ836">
        <f t="shared" si="345"/>
        <v>0</v>
      </c>
      <c r="BB836">
        <f t="shared" si="346"/>
        <v>1.5434803778362061E-2</v>
      </c>
      <c r="BD836">
        <f t="shared" si="347"/>
        <v>1063.3333333333333</v>
      </c>
      <c r="BF836">
        <f t="shared" si="348"/>
        <v>0.24423857285047088</v>
      </c>
      <c r="BG836">
        <f t="shared" si="349"/>
        <v>9.0167928877181431</v>
      </c>
      <c r="BI836">
        <f t="shared" si="350"/>
        <v>-74977</v>
      </c>
      <c r="BL836">
        <f t="shared" si="351"/>
        <v>1.5434803778362061E-2</v>
      </c>
      <c r="BM836">
        <f>CD836/U836</f>
        <v>1.2117220941718801E-3</v>
      </c>
      <c r="BN836">
        <f>CD836/(U836-K836-J836)</f>
        <v>1.4802896218825421E-3</v>
      </c>
      <c r="BP836">
        <f t="shared" si="352"/>
        <v>0.79717868338557996</v>
      </c>
      <c r="BR836">
        <f t="shared" si="353"/>
        <v>0</v>
      </c>
      <c r="BT836">
        <f t="shared" si="354"/>
        <v>0</v>
      </c>
      <c r="BU836">
        <f t="shared" si="355"/>
        <v>0.10397799201480183</v>
      </c>
      <c r="BW836">
        <f t="shared" si="356"/>
        <v>0.48095708484249811</v>
      </c>
      <c r="BX836" t="e">
        <f t="shared" si="357"/>
        <v>#DIV/0!</v>
      </c>
      <c r="BY836" t="e">
        <f t="shared" si="358"/>
        <v>#DIV/0!</v>
      </c>
      <c r="CA836" t="e">
        <f t="shared" si="359"/>
        <v>#DIV/0!</v>
      </c>
      <c r="CB836" t="e">
        <f t="shared" si="360"/>
        <v>#DIV/0!</v>
      </c>
      <c r="CD836" s="4">
        <v>11.04</v>
      </c>
    </row>
    <row r="837" spans="1:82" x14ac:dyDescent="0.3">
      <c r="A837" t="s">
        <v>1912</v>
      </c>
      <c r="B837" t="s">
        <v>1913</v>
      </c>
      <c r="C837" t="s">
        <v>185</v>
      </c>
      <c r="D837" t="s">
        <v>44</v>
      </c>
      <c r="E837">
        <v>299744</v>
      </c>
      <c r="F837">
        <v>299744</v>
      </c>
      <c r="G837">
        <v>299744</v>
      </c>
      <c r="H837">
        <v>29975</v>
      </c>
      <c r="I837">
        <v>38147</v>
      </c>
      <c r="J837">
        <v>38147</v>
      </c>
      <c r="K837">
        <v>38147</v>
      </c>
      <c r="L837">
        <v>38147</v>
      </c>
      <c r="M837">
        <v>299744</v>
      </c>
      <c r="N837">
        <v>299744</v>
      </c>
      <c r="O837">
        <v>299744</v>
      </c>
      <c r="P837">
        <v>299744</v>
      </c>
      <c r="Q837">
        <v>38147</v>
      </c>
      <c r="R837">
        <v>29975</v>
      </c>
      <c r="S837">
        <v>29975</v>
      </c>
      <c r="T837">
        <v>299744</v>
      </c>
      <c r="U837">
        <v>299744</v>
      </c>
      <c r="V837">
        <v>29975</v>
      </c>
      <c r="W837">
        <v>29975</v>
      </c>
      <c r="X837">
        <v>29975</v>
      </c>
      <c r="Y837">
        <v>29975</v>
      </c>
      <c r="Z837">
        <v>38147</v>
      </c>
      <c r="AA837">
        <v>29975</v>
      </c>
      <c r="AB837">
        <v>299744</v>
      </c>
      <c r="AC837">
        <v>38147</v>
      </c>
      <c r="AD837">
        <v>29975</v>
      </c>
      <c r="AE837">
        <v>29975</v>
      </c>
      <c r="AF837">
        <v>299744</v>
      </c>
      <c r="AG837">
        <v>29975</v>
      </c>
      <c r="AH837">
        <v>299744</v>
      </c>
      <c r="AI837">
        <v>299744</v>
      </c>
      <c r="AJ837">
        <v>299744</v>
      </c>
      <c r="AK837">
        <v>38147</v>
      </c>
      <c r="AL837">
        <v>29975</v>
      </c>
      <c r="AM837">
        <v>29975</v>
      </c>
      <c r="AN837">
        <v>29975</v>
      </c>
      <c r="AO837">
        <f t="shared" si="361"/>
        <v>0</v>
      </c>
      <c r="AP837">
        <f t="shared" si="362"/>
        <v>0</v>
      </c>
      <c r="AQ837">
        <f t="shared" si="363"/>
        <v>261597</v>
      </c>
      <c r="AS837">
        <f t="shared" si="338"/>
        <v>0</v>
      </c>
      <c r="AT837">
        <f t="shared" si="339"/>
        <v>261597</v>
      </c>
      <c r="AU837" s="3">
        <f t="shared" si="340"/>
        <v>11030000000</v>
      </c>
      <c r="AV837" t="e">
        <f t="shared" si="341"/>
        <v>#DIV/0!</v>
      </c>
      <c r="AW837" t="e">
        <f t="shared" si="342"/>
        <v>#DIV/0!</v>
      </c>
      <c r="AX837">
        <f t="shared" si="343"/>
        <v>0</v>
      </c>
      <c r="AY837">
        <f t="shared" si="344"/>
        <v>0.10000200170812426</v>
      </c>
      <c r="AZ837">
        <f t="shared" si="345"/>
        <v>5.000100085406213E-2</v>
      </c>
      <c r="BB837" t="e">
        <f t="shared" si="346"/>
        <v>#DIV/0!</v>
      </c>
      <c r="BD837">
        <f t="shared" si="347"/>
        <v>7.857603481269825</v>
      </c>
      <c r="BF837">
        <f t="shared" si="348"/>
        <v>4.4001056927277533</v>
      </c>
      <c r="BG837">
        <f t="shared" si="349"/>
        <v>1</v>
      </c>
      <c r="BI837">
        <f t="shared" si="350"/>
        <v>-68122</v>
      </c>
      <c r="BL837" t="e">
        <f t="shared" si="351"/>
        <v>#DIV/0!</v>
      </c>
      <c r="BM837">
        <f>CD837/U837</f>
        <v>3.679806768442404E-5</v>
      </c>
      <c r="BN837">
        <f>CD837/(U837-K837-J837)</f>
        <v>4.9362273439248152E-5</v>
      </c>
      <c r="BP837">
        <f t="shared" si="352"/>
        <v>1</v>
      </c>
      <c r="BR837" t="e">
        <f t="shared" si="353"/>
        <v>#DIV/0!</v>
      </c>
      <c r="BT837">
        <f t="shared" si="354"/>
        <v>0.10000200170812426</v>
      </c>
      <c r="BU837">
        <f t="shared" si="355"/>
        <v>0.77273273193124803</v>
      </c>
      <c r="BW837">
        <f t="shared" si="356"/>
        <v>0.10000200170812426</v>
      </c>
      <c r="BX837">
        <f t="shared" si="357"/>
        <v>3.3362469877003129E-7</v>
      </c>
      <c r="BY837">
        <f t="shared" si="358"/>
        <v>0</v>
      </c>
      <c r="CA837">
        <f t="shared" si="359"/>
        <v>0.10000200170812426</v>
      </c>
      <c r="CB837">
        <f t="shared" si="360"/>
        <v>0</v>
      </c>
      <c r="CD837" s="4">
        <v>11.03</v>
      </c>
    </row>
    <row r="838" spans="1:82" x14ac:dyDescent="0.3">
      <c r="A838" t="s">
        <v>1914</v>
      </c>
      <c r="B838" t="s">
        <v>1915</v>
      </c>
      <c r="C838" t="s">
        <v>43</v>
      </c>
      <c r="D838" t="s">
        <v>44</v>
      </c>
      <c r="G838">
        <v>30338465</v>
      </c>
      <c r="H838">
        <v>2648308</v>
      </c>
      <c r="J838">
        <v>1395218</v>
      </c>
      <c r="K838">
        <v>113574</v>
      </c>
      <c r="P838">
        <v>28207722</v>
      </c>
      <c r="Q838">
        <v>404</v>
      </c>
      <c r="T838">
        <v>404</v>
      </c>
      <c r="U838">
        <v>30338465</v>
      </c>
      <c r="W838">
        <v>3794609</v>
      </c>
      <c r="X838">
        <v>685000</v>
      </c>
      <c r="AA838">
        <v>75638</v>
      </c>
      <c r="AB838">
        <v>5951686</v>
      </c>
      <c r="AE838">
        <v>928444</v>
      </c>
      <c r="AF838">
        <v>731379</v>
      </c>
      <c r="AH838">
        <v>928444</v>
      </c>
      <c r="AI838">
        <v>197065</v>
      </c>
      <c r="AJ838">
        <v>730067</v>
      </c>
      <c r="AK838">
        <v>490437</v>
      </c>
      <c r="AM838">
        <v>62398</v>
      </c>
      <c r="AO838">
        <f t="shared" si="361"/>
        <v>731379</v>
      </c>
      <c r="AP838">
        <f t="shared" si="362"/>
        <v>0</v>
      </c>
      <c r="AQ838">
        <f t="shared" si="363"/>
        <v>30224891</v>
      </c>
      <c r="AS838">
        <f t="shared" si="338"/>
        <v>30338465</v>
      </c>
      <c r="AT838">
        <f t="shared" si="339"/>
        <v>30224891</v>
      </c>
      <c r="AU838" s="3">
        <f t="shared" si="340"/>
        <v>11030000000</v>
      </c>
      <c r="AV838">
        <f t="shared" si="341"/>
        <v>2.4107317229134697E-2</v>
      </c>
      <c r="AW838">
        <f t="shared" si="342"/>
        <v>3.0602866690849388E-2</v>
      </c>
      <c r="AX838">
        <f t="shared" si="343"/>
        <v>2.4106996210043294E-2</v>
      </c>
      <c r="AY838">
        <f t="shared" si="344"/>
        <v>3.0602866690849388E-2</v>
      </c>
      <c r="AZ838">
        <f t="shared" si="345"/>
        <v>3.0602459175389826E-2</v>
      </c>
      <c r="BB838">
        <f t="shared" si="346"/>
        <v>1.6165517932433298E-2</v>
      </c>
      <c r="BD838" t="e">
        <f t="shared" si="347"/>
        <v>#DIV/0!</v>
      </c>
      <c r="BF838">
        <f t="shared" si="348"/>
        <v>0.19617362796220256</v>
      </c>
      <c r="BG838">
        <f t="shared" si="349"/>
        <v>1</v>
      </c>
      <c r="BI838">
        <f t="shared" si="350"/>
        <v>-2080218</v>
      </c>
      <c r="BL838">
        <f t="shared" si="351"/>
        <v>1.6165517932433298E-2</v>
      </c>
      <c r="BM838">
        <f>CD838/U838</f>
        <v>3.6356486724031683E-7</v>
      </c>
      <c r="BN838">
        <f>CD838/(U838-K838-J838)</f>
        <v>3.8259192187160772E-7</v>
      </c>
      <c r="BP838">
        <f t="shared" si="352"/>
        <v>0.1228860191885123</v>
      </c>
      <c r="BR838">
        <f t="shared" si="353"/>
        <v>2.4107317229134697E-2</v>
      </c>
      <c r="BT838">
        <f t="shared" si="354"/>
        <v>0.15599680493897022</v>
      </c>
      <c r="BU838">
        <f t="shared" si="355"/>
        <v>0.97367783768888772</v>
      </c>
      <c r="BW838">
        <f t="shared" si="356"/>
        <v>0.12507584019165111</v>
      </c>
      <c r="BX838" t="e">
        <f t="shared" si="357"/>
        <v>#DIV/0!</v>
      </c>
      <c r="BY838" t="e">
        <f t="shared" si="358"/>
        <v>#DIV/0!</v>
      </c>
      <c r="CA838" t="e">
        <f t="shared" si="359"/>
        <v>#DIV/0!</v>
      </c>
      <c r="CB838" t="e">
        <f t="shared" si="360"/>
        <v>#DIV/0!</v>
      </c>
      <c r="CD838" s="4">
        <v>11.03</v>
      </c>
    </row>
    <row r="839" spans="1:82" x14ac:dyDescent="0.3">
      <c r="A839" t="s">
        <v>1916</v>
      </c>
      <c r="B839" t="s">
        <v>1917</v>
      </c>
      <c r="C839" t="s">
        <v>104</v>
      </c>
      <c r="D839" t="s">
        <v>44</v>
      </c>
      <c r="E839">
        <v>3232427</v>
      </c>
      <c r="G839">
        <v>6988940</v>
      </c>
      <c r="H839">
        <v>942.8</v>
      </c>
      <c r="I839">
        <v>1043041</v>
      </c>
      <c r="J839">
        <v>196199</v>
      </c>
      <c r="K839">
        <v>255278</v>
      </c>
      <c r="L839">
        <v>660535</v>
      </c>
      <c r="M839">
        <v>1232653</v>
      </c>
      <c r="N839">
        <v>606988</v>
      </c>
      <c r="O839">
        <v>128824</v>
      </c>
      <c r="P839">
        <v>1330950</v>
      </c>
      <c r="R839">
        <v>503202</v>
      </c>
      <c r="S839">
        <v>606988</v>
      </c>
      <c r="T839">
        <v>558894</v>
      </c>
      <c r="U839">
        <v>6988940</v>
      </c>
      <c r="W839">
        <v>194695</v>
      </c>
      <c r="AA839">
        <v>61653</v>
      </c>
      <c r="AB839">
        <v>2853.9</v>
      </c>
      <c r="AC839">
        <v>580.20000000000005</v>
      </c>
      <c r="AD839">
        <v>79.7</v>
      </c>
      <c r="AE839">
        <v>484214</v>
      </c>
      <c r="AF839">
        <v>426.9</v>
      </c>
      <c r="AG839">
        <v>747.2</v>
      </c>
      <c r="AH839">
        <v>541763</v>
      </c>
      <c r="AI839">
        <v>114904</v>
      </c>
      <c r="AJ839">
        <v>517300</v>
      </c>
      <c r="AK839">
        <v>572841</v>
      </c>
      <c r="AM839">
        <v>96426</v>
      </c>
      <c r="AO839">
        <f t="shared" si="361"/>
        <v>381515.725189797</v>
      </c>
      <c r="AP839">
        <f t="shared" si="362"/>
        <v>2625439</v>
      </c>
      <c r="AQ839">
        <f t="shared" si="363"/>
        <v>6733662</v>
      </c>
      <c r="AS839">
        <f t="shared" si="338"/>
        <v>6381952</v>
      </c>
      <c r="AT839">
        <f t="shared" si="339"/>
        <v>6733662</v>
      </c>
      <c r="AU839" s="3">
        <f t="shared" si="340"/>
        <v>10960000000</v>
      </c>
      <c r="AV839">
        <f t="shared" si="341"/>
        <v>5.9780412825072488E-2</v>
      </c>
      <c r="AW839">
        <f t="shared" si="342"/>
        <v>7.5872397661405161E-2</v>
      </c>
      <c r="AX839">
        <f t="shared" si="343"/>
        <v>5.0546385253013908E-2</v>
      </c>
      <c r="AY839">
        <f t="shared" si="344"/>
        <v>6.9282895546391873E-2</v>
      </c>
      <c r="AZ839">
        <f t="shared" si="345"/>
        <v>6.4152709240823266E-2</v>
      </c>
      <c r="BB839">
        <f t="shared" si="346"/>
        <v>8.9759528119296411E-2</v>
      </c>
      <c r="BD839">
        <f t="shared" si="347"/>
        <v>2.7361340541742847E-3</v>
      </c>
      <c r="BF839">
        <f t="shared" si="348"/>
        <v>4.1450053259520415E-4</v>
      </c>
      <c r="BG839">
        <f t="shared" si="349"/>
        <v>1</v>
      </c>
      <c r="BI839">
        <f t="shared" si="350"/>
        <v>-196199</v>
      </c>
      <c r="BL839">
        <f t="shared" si="351"/>
        <v>8.9759528119296411E-2</v>
      </c>
      <c r="BM839">
        <f>CD839/U839</f>
        <v>1.5681920291202959E-6</v>
      </c>
      <c r="BN839">
        <f>CD839/(U839-K839-J839)</f>
        <v>1.6764913239279521E-6</v>
      </c>
      <c r="BP839">
        <f t="shared" si="352"/>
        <v>0.14958477872385156</v>
      </c>
      <c r="BR839">
        <f t="shared" si="353"/>
        <v>5.9780412825072481E-2</v>
      </c>
      <c r="BT839">
        <f t="shared" si="354"/>
        <v>169.66747258137985</v>
      </c>
      <c r="BU839">
        <f t="shared" si="355"/>
        <v>0.96347400321078736</v>
      </c>
      <c r="BW839">
        <f t="shared" si="356"/>
        <v>2.7857586415107299E-2</v>
      </c>
      <c r="BX839">
        <f t="shared" si="357"/>
        <v>7.7211032282757924E-3</v>
      </c>
      <c r="BY839">
        <f t="shared" si="358"/>
        <v>919.94894515775775</v>
      </c>
      <c r="CA839">
        <f t="shared" si="359"/>
        <v>1.5532432272137174E-3</v>
      </c>
      <c r="CB839">
        <f t="shared" si="360"/>
        <v>3.2945857249237216</v>
      </c>
      <c r="CD839" s="4">
        <v>10.96</v>
      </c>
    </row>
    <row r="840" spans="1:82" x14ac:dyDescent="0.3">
      <c r="A840" t="s">
        <v>1918</v>
      </c>
      <c r="B840" t="s">
        <v>1919</v>
      </c>
      <c r="C840" t="s">
        <v>151</v>
      </c>
      <c r="D840" t="s">
        <v>44</v>
      </c>
      <c r="E840">
        <v>786.7</v>
      </c>
      <c r="F840">
        <v>61424.7</v>
      </c>
      <c r="G840">
        <v>41500.9</v>
      </c>
      <c r="H840">
        <v>734.8</v>
      </c>
      <c r="I840">
        <v>2666.1</v>
      </c>
      <c r="J840">
        <v>9133.2999999999993</v>
      </c>
      <c r="K840">
        <v>17070.900000000001</v>
      </c>
      <c r="L840">
        <v>1547</v>
      </c>
      <c r="M840">
        <v>3854.1</v>
      </c>
      <c r="N840">
        <v>30796.9</v>
      </c>
      <c r="O840">
        <v>12779</v>
      </c>
      <c r="P840">
        <v>22865.4</v>
      </c>
      <c r="Q840">
        <v>0.6</v>
      </c>
      <c r="R840">
        <v>14038.9</v>
      </c>
      <c r="S840">
        <v>1853.7</v>
      </c>
      <c r="T840">
        <v>14039.5</v>
      </c>
      <c r="U840">
        <v>18635.5</v>
      </c>
      <c r="W840">
        <v>3418.8</v>
      </c>
      <c r="AA840">
        <v>3212.9</v>
      </c>
      <c r="AB840">
        <v>14739.3</v>
      </c>
      <c r="AC840">
        <v>143</v>
      </c>
      <c r="AD840">
        <v>5623.6</v>
      </c>
      <c r="AE840">
        <v>2820</v>
      </c>
      <c r="AF840">
        <v>54.7</v>
      </c>
      <c r="AG840">
        <v>2.8</v>
      </c>
      <c r="AH840">
        <v>623.20000000000005</v>
      </c>
      <c r="AI840">
        <v>11</v>
      </c>
      <c r="AJ840">
        <v>1099.7</v>
      </c>
      <c r="AK840">
        <v>2302.9</v>
      </c>
      <c r="AL840">
        <v>326</v>
      </c>
      <c r="AM840">
        <v>2893.2</v>
      </c>
      <c r="AN840">
        <v>1976.9</v>
      </c>
      <c r="AO840">
        <f t="shared" si="361"/>
        <v>2770.2246469833117</v>
      </c>
      <c r="AP840">
        <f t="shared" si="362"/>
        <v>-30010.2</v>
      </c>
      <c r="AQ840">
        <f t="shared" si="363"/>
        <v>24430</v>
      </c>
      <c r="AS840">
        <f t="shared" si="338"/>
        <v>10704</v>
      </c>
      <c r="AT840">
        <f t="shared" si="339"/>
        <v>1564.5999999999985</v>
      </c>
      <c r="AU840" s="3">
        <f t="shared" si="340"/>
        <v>10960000000</v>
      </c>
      <c r="AV840">
        <f t="shared" si="341"/>
        <v>0.25880275102609412</v>
      </c>
      <c r="AW840">
        <f t="shared" si="342"/>
        <v>0.26345291479820626</v>
      </c>
      <c r="AX840">
        <f t="shared" si="343"/>
        <v>8.4781167466972049E-2</v>
      </c>
      <c r="AY840">
        <f t="shared" si="344"/>
        <v>6.7950333607222968E-2</v>
      </c>
      <c r="AZ840">
        <f t="shared" si="345"/>
        <v>8.6304514154552411E-2</v>
      </c>
      <c r="BB840">
        <f t="shared" si="346"/>
        <v>0.21514387144992528</v>
      </c>
      <c r="BD840">
        <f t="shared" si="347"/>
        <v>5.5284122876111175</v>
      </c>
      <c r="BF840">
        <f t="shared" si="348"/>
        <v>7.8479846653532883</v>
      </c>
      <c r="BG840">
        <f t="shared" si="349"/>
        <v>2.2269807625231413</v>
      </c>
      <c r="BI840">
        <f t="shared" si="350"/>
        <v>-31998.7</v>
      </c>
      <c r="BL840">
        <f t="shared" si="351"/>
        <v>0.21514387144992528</v>
      </c>
      <c r="BM840">
        <f>CD840/U840</f>
        <v>5.8812481554023244E-4</v>
      </c>
      <c r="BN840">
        <f>CD840/(U840-K840-J840)</f>
        <v>-1.4480690211000568E-3</v>
      </c>
      <c r="BP840">
        <f t="shared" si="352"/>
        <v>3.7111667446893684E-3</v>
      </c>
      <c r="BR840">
        <f t="shared" si="353"/>
        <v>0.25880275102609412</v>
      </c>
      <c r="BT840">
        <f t="shared" si="354"/>
        <v>0.19132523254157255</v>
      </c>
      <c r="BU840">
        <f t="shared" si="355"/>
        <v>3.7700387220518071E-2</v>
      </c>
      <c r="BW840">
        <f t="shared" si="356"/>
        <v>0.1834563065117652</v>
      </c>
      <c r="BX840">
        <f t="shared" si="357"/>
        <v>-1.3846689132621984E-3</v>
      </c>
      <c r="BY840">
        <f t="shared" si="358"/>
        <v>-2.0360735992166425</v>
      </c>
      <c r="CA840">
        <f t="shared" si="359"/>
        <v>2.385954430478392E-2</v>
      </c>
      <c r="CB840">
        <f t="shared" si="360"/>
        <v>-9.9600933860226171E-2</v>
      </c>
      <c r="CD840" s="4">
        <v>10.96</v>
      </c>
    </row>
    <row r="841" spans="1:82" x14ac:dyDescent="0.3">
      <c r="A841" t="s">
        <v>1920</v>
      </c>
      <c r="B841" t="s">
        <v>1921</v>
      </c>
      <c r="C841" t="s">
        <v>151</v>
      </c>
      <c r="D841" t="s">
        <v>44</v>
      </c>
      <c r="E841">
        <v>2242.5</v>
      </c>
      <c r="G841">
        <v>6340.3</v>
      </c>
      <c r="H841">
        <v>54.1</v>
      </c>
      <c r="I841">
        <v>302.60000000000002</v>
      </c>
      <c r="J841">
        <v>65</v>
      </c>
      <c r="L841">
        <v>77.3</v>
      </c>
      <c r="M841">
        <v>274.2</v>
      </c>
      <c r="N841">
        <v>1401.3</v>
      </c>
      <c r="P841">
        <v>5155.3</v>
      </c>
      <c r="Q841">
        <v>500</v>
      </c>
      <c r="R841">
        <v>3380.8</v>
      </c>
      <c r="S841">
        <v>341.5</v>
      </c>
      <c r="T841">
        <v>3401.8</v>
      </c>
      <c r="U841">
        <v>6340.3</v>
      </c>
      <c r="V841">
        <v>3612.5</v>
      </c>
      <c r="W841">
        <v>2274.1999999999998</v>
      </c>
      <c r="AA841">
        <v>246.4</v>
      </c>
      <c r="AB841">
        <v>4135.5</v>
      </c>
      <c r="AC841">
        <v>1179.5</v>
      </c>
      <c r="AD841">
        <v>2956</v>
      </c>
      <c r="AE841">
        <v>690</v>
      </c>
      <c r="AF841">
        <v>357.9</v>
      </c>
      <c r="AH841">
        <v>497</v>
      </c>
      <c r="AI841">
        <v>102.6</v>
      </c>
      <c r="AK841">
        <v>847.4</v>
      </c>
      <c r="AO841">
        <f t="shared" si="361"/>
        <v>547.55734406438626</v>
      </c>
      <c r="AP841">
        <f t="shared" si="362"/>
        <v>841.2</v>
      </c>
      <c r="AQ841">
        <f t="shared" si="363"/>
        <v>6340.3</v>
      </c>
      <c r="AS841">
        <f t="shared" si="338"/>
        <v>4939</v>
      </c>
      <c r="AT841">
        <f t="shared" si="339"/>
        <v>6340.3</v>
      </c>
      <c r="AU841" s="3">
        <f t="shared" si="340"/>
        <v>10960000000</v>
      </c>
      <c r="AV841">
        <f t="shared" si="341"/>
        <v>0.11086400973160281</v>
      </c>
      <c r="AW841">
        <f t="shared" si="342"/>
        <v>0.13970439360194373</v>
      </c>
      <c r="AX841">
        <f t="shared" si="343"/>
        <v>5.6205268275257514E-2</v>
      </c>
      <c r="AY841">
        <f t="shared" si="344"/>
        <v>0.10882765799725565</v>
      </c>
      <c r="AZ841">
        <f t="shared" si="345"/>
        <v>7.0826618490879789E-2</v>
      </c>
      <c r="BB841">
        <f t="shared" si="346"/>
        <v>0.17157319295403928</v>
      </c>
      <c r="BD841">
        <f t="shared" si="347"/>
        <v>13.666556510244547</v>
      </c>
      <c r="BF841">
        <f t="shared" si="348"/>
        <v>0.46888818340551935</v>
      </c>
      <c r="BG841">
        <f t="shared" si="349"/>
        <v>1</v>
      </c>
      <c r="BI841">
        <f t="shared" si="350"/>
        <v>-65</v>
      </c>
      <c r="BL841">
        <f t="shared" si="351"/>
        <v>0.17157319295403928</v>
      </c>
      <c r="BM841">
        <f>CD841/U841</f>
        <v>1.7286248284781478E-3</v>
      </c>
      <c r="BN841">
        <f>CD841/(U841-K841-J841)</f>
        <v>1.7465300463722852E-3</v>
      </c>
      <c r="BP841">
        <f t="shared" si="352"/>
        <v>8.6543344214726148E-2</v>
      </c>
      <c r="BR841">
        <f t="shared" si="353"/>
        <v>0.11086400973160282</v>
      </c>
      <c r="BT841">
        <f t="shared" si="354"/>
        <v>0.16684802321363801</v>
      </c>
      <c r="BU841">
        <f t="shared" si="355"/>
        <v>1</v>
      </c>
      <c r="BW841">
        <f t="shared" si="356"/>
        <v>0.35868965190921559</v>
      </c>
      <c r="BX841">
        <f t="shared" si="357"/>
        <v>4.0324987014113967E-3</v>
      </c>
      <c r="BY841">
        <f t="shared" si="358"/>
        <v>0.20374915349473019</v>
      </c>
      <c r="CA841">
        <f t="shared" si="359"/>
        <v>3.8607007778491402E-2</v>
      </c>
      <c r="CB841">
        <f t="shared" si="360"/>
        <v>1.4046242774566473</v>
      </c>
      <c r="CD841" s="4">
        <v>10.96</v>
      </c>
    </row>
    <row r="842" spans="1:82" x14ac:dyDescent="0.3">
      <c r="A842" t="s">
        <v>1922</v>
      </c>
      <c r="B842" t="s">
        <v>1923</v>
      </c>
      <c r="C842" t="s">
        <v>142</v>
      </c>
      <c r="D842" t="s">
        <v>44</v>
      </c>
      <c r="E842">
        <v>2024</v>
      </c>
      <c r="F842">
        <v>2024</v>
      </c>
      <c r="G842">
        <v>2024</v>
      </c>
      <c r="H842">
        <v>2024</v>
      </c>
      <c r="I842">
        <v>2024</v>
      </c>
      <c r="J842">
        <v>2024</v>
      </c>
      <c r="K842">
        <v>2024</v>
      </c>
      <c r="L842">
        <v>2024</v>
      </c>
      <c r="N842">
        <v>2024</v>
      </c>
      <c r="O842">
        <v>2024</v>
      </c>
      <c r="P842">
        <v>2024</v>
      </c>
      <c r="Q842">
        <v>2024</v>
      </c>
      <c r="R842">
        <v>2024</v>
      </c>
      <c r="S842">
        <v>2024</v>
      </c>
      <c r="T842">
        <v>4838859</v>
      </c>
      <c r="U842">
        <v>4730839</v>
      </c>
      <c r="V842">
        <v>2024</v>
      </c>
      <c r="Y842">
        <v>2024</v>
      </c>
      <c r="Z842">
        <v>2024</v>
      </c>
      <c r="AA842">
        <v>22731</v>
      </c>
      <c r="AB842">
        <v>1051390</v>
      </c>
      <c r="AC842">
        <v>2024</v>
      </c>
      <c r="AD842">
        <v>1049366</v>
      </c>
      <c r="AE842">
        <v>31</v>
      </c>
      <c r="AF842">
        <v>417804</v>
      </c>
      <c r="AG842">
        <v>2024</v>
      </c>
      <c r="AH842">
        <v>2024</v>
      </c>
      <c r="AI842">
        <v>-10858</v>
      </c>
      <c r="AJ842">
        <v>411033</v>
      </c>
      <c r="AK842">
        <v>2024</v>
      </c>
      <c r="AL842">
        <v>2024</v>
      </c>
      <c r="AM842">
        <v>304648</v>
      </c>
      <c r="AN842">
        <v>2024</v>
      </c>
      <c r="AO842">
        <f t="shared" si="361"/>
        <v>197.30335968379447</v>
      </c>
      <c r="AP842">
        <f t="shared" si="362"/>
        <v>0</v>
      </c>
      <c r="AQ842">
        <f t="shared" si="363"/>
        <v>0</v>
      </c>
      <c r="AS842">
        <f t="shared" si="338"/>
        <v>0</v>
      </c>
      <c r="AT842">
        <f t="shared" si="339"/>
        <v>4728815</v>
      </c>
      <c r="AU842" s="3">
        <f t="shared" si="340"/>
        <v>10960000000</v>
      </c>
      <c r="AV842" t="e">
        <f t="shared" si="341"/>
        <v>#DIV/0!</v>
      </c>
      <c r="AW842" t="e">
        <f t="shared" si="342"/>
        <v>#DIV/0!</v>
      </c>
      <c r="AX842">
        <f t="shared" si="343"/>
        <v>2.0617511616750548E-5</v>
      </c>
      <c r="AY842">
        <f t="shared" si="344"/>
        <v>1.5316205533596838E-2</v>
      </c>
      <c r="AZ842">
        <f t="shared" si="345"/>
        <v>3.2393916715031132E-6</v>
      </c>
      <c r="BB842" t="e">
        <f t="shared" si="346"/>
        <v>#DIV/0!</v>
      </c>
      <c r="BD842">
        <f t="shared" si="347"/>
        <v>519.46146245059288</v>
      </c>
      <c r="BF842">
        <f t="shared" si="348"/>
        <v>0.22214672176228215</v>
      </c>
      <c r="BG842">
        <f t="shared" si="349"/>
        <v>4.278310887350003E-4</v>
      </c>
      <c r="BI842">
        <f t="shared" si="350"/>
        <v>4726791</v>
      </c>
      <c r="BL842" t="e">
        <f t="shared" si="351"/>
        <v>#DIV/0!</v>
      </c>
      <c r="BM842">
        <f>CD842/U842</f>
        <v>2.316713800659883E-6</v>
      </c>
      <c r="BN842">
        <f>CD842/(U842-K842-J842)</f>
        <v>2.3186978226877389E-6</v>
      </c>
      <c r="BP842">
        <f t="shared" si="352"/>
        <v>0.39738251267369862</v>
      </c>
      <c r="BR842" t="e">
        <f t="shared" si="353"/>
        <v>#DIV/0!</v>
      </c>
      <c r="BT842">
        <f t="shared" si="354"/>
        <v>2.9484777294819239E-5</v>
      </c>
      <c r="BU842">
        <f t="shared" si="355"/>
        <v>2336.37104743083</v>
      </c>
      <c r="BW842">
        <f t="shared" si="356"/>
        <v>0</v>
      </c>
      <c r="BX842">
        <f t="shared" si="357"/>
        <v>4.7869335860834263E-6</v>
      </c>
      <c r="BY842">
        <f t="shared" si="358"/>
        <v>9.5112184821997545E-7</v>
      </c>
      <c r="CA842">
        <f t="shared" si="359"/>
        <v>1</v>
      </c>
      <c r="CB842">
        <f t="shared" si="360"/>
        <v>1</v>
      </c>
      <c r="CD842" s="4">
        <v>10.96</v>
      </c>
    </row>
    <row r="843" spans="1:82" x14ac:dyDescent="0.3">
      <c r="A843" t="s">
        <v>1924</v>
      </c>
      <c r="B843" t="s">
        <v>1925</v>
      </c>
      <c r="C843" t="s">
        <v>164</v>
      </c>
      <c r="D843" t="s">
        <v>44</v>
      </c>
      <c r="E843">
        <v>15958</v>
      </c>
      <c r="F843">
        <v>2509</v>
      </c>
      <c r="G843">
        <v>24899</v>
      </c>
      <c r="H843">
        <v>3311</v>
      </c>
      <c r="I843">
        <v>24</v>
      </c>
      <c r="K843">
        <v>321</v>
      </c>
      <c r="L843">
        <v>2148</v>
      </c>
      <c r="M843">
        <v>6491</v>
      </c>
      <c r="N843">
        <v>7435</v>
      </c>
      <c r="O843">
        <v>1207</v>
      </c>
      <c r="P843">
        <v>19</v>
      </c>
      <c r="Q843">
        <v>669</v>
      </c>
      <c r="R843">
        <v>50</v>
      </c>
      <c r="S843">
        <v>2777</v>
      </c>
      <c r="T843">
        <v>6238</v>
      </c>
      <c r="U843">
        <v>10945</v>
      </c>
      <c r="W843">
        <v>12838</v>
      </c>
      <c r="Y843">
        <v>787907</v>
      </c>
      <c r="AA843">
        <v>-6702</v>
      </c>
      <c r="AB843">
        <v>38598</v>
      </c>
      <c r="AC843">
        <v>-36684</v>
      </c>
      <c r="AD843">
        <v>1914</v>
      </c>
      <c r="AE843">
        <v>815</v>
      </c>
      <c r="AF843">
        <v>1188</v>
      </c>
      <c r="AH843">
        <v>1524</v>
      </c>
      <c r="AI843">
        <v>336</v>
      </c>
      <c r="AJ843">
        <v>508</v>
      </c>
      <c r="AK843">
        <v>1900</v>
      </c>
      <c r="AL843">
        <v>763</v>
      </c>
      <c r="AM843">
        <v>243</v>
      </c>
      <c r="AN843">
        <v>815</v>
      </c>
      <c r="AO843">
        <f t="shared" si="361"/>
        <v>635.31496062992119</v>
      </c>
      <c r="AP843">
        <f t="shared" si="362"/>
        <v>8523</v>
      </c>
      <c r="AQ843">
        <f t="shared" si="363"/>
        <v>24578</v>
      </c>
      <c r="AS843">
        <f t="shared" si="338"/>
        <v>17464</v>
      </c>
      <c r="AT843">
        <f t="shared" si="339"/>
        <v>10624</v>
      </c>
      <c r="AU843" s="3">
        <f t="shared" si="340"/>
        <v>10940000000</v>
      </c>
      <c r="AV843">
        <f t="shared" si="341"/>
        <v>3.6378547905973502E-2</v>
      </c>
      <c r="AW843">
        <f t="shared" si="342"/>
        <v>4.6667430142006416E-2</v>
      </c>
      <c r="AX843">
        <f t="shared" si="343"/>
        <v>3.6973459851592921E-2</v>
      </c>
      <c r="AY843">
        <f t="shared" si="344"/>
        <v>3.2732238242499698E-2</v>
      </c>
      <c r="AZ843">
        <f t="shared" si="345"/>
        <v>4.7430600011639408E-2</v>
      </c>
      <c r="BB843">
        <f t="shared" si="346"/>
        <v>0.10879523591387998</v>
      </c>
      <c r="BD843">
        <f t="shared" si="347"/>
        <v>1608.25</v>
      </c>
      <c r="BF843">
        <f t="shared" si="348"/>
        <v>9.1269803736107828</v>
      </c>
      <c r="BG843">
        <f t="shared" si="349"/>
        <v>2.2749200548195523</v>
      </c>
      <c r="BI843">
        <f t="shared" si="350"/>
        <v>-13954</v>
      </c>
      <c r="BL843">
        <f t="shared" si="351"/>
        <v>0.10879523591387998</v>
      </c>
      <c r="BM843">
        <f>CD843/U843</f>
        <v>9.9954317039744169E-4</v>
      </c>
      <c r="BN843">
        <f>CD843/(U843-K843-J843)</f>
        <v>1.0297439759036145E-3</v>
      </c>
      <c r="BP843">
        <f t="shared" si="352"/>
        <v>3.0778796828851235E-2</v>
      </c>
      <c r="BR843">
        <f t="shared" si="353"/>
        <v>3.6378547905973502E-2</v>
      </c>
      <c r="BT843">
        <f t="shared" si="354"/>
        <v>2.1115083683092388E-2</v>
      </c>
      <c r="BU843">
        <f t="shared" si="355"/>
        <v>0.42668380256235189</v>
      </c>
      <c r="BW843">
        <f t="shared" si="356"/>
        <v>1.1729556875285518</v>
      </c>
      <c r="BX843">
        <f t="shared" si="357"/>
        <v>1.4466566584925699E-3</v>
      </c>
      <c r="BY843">
        <f t="shared" si="358"/>
        <v>0.22084753878310368</v>
      </c>
      <c r="CA843">
        <f t="shared" si="359"/>
        <v>0.4453261600537996</v>
      </c>
      <c r="CB843">
        <f t="shared" si="360"/>
        <v>1.2733019502353733</v>
      </c>
      <c r="CD843" s="4">
        <v>10.94</v>
      </c>
    </row>
    <row r="844" spans="1:82" x14ac:dyDescent="0.3">
      <c r="A844" t="s">
        <v>1926</v>
      </c>
      <c r="B844" t="s">
        <v>1927</v>
      </c>
      <c r="C844" t="s">
        <v>309</v>
      </c>
      <c r="D844" t="s">
        <v>110</v>
      </c>
      <c r="E844">
        <v>5016</v>
      </c>
      <c r="F844">
        <v>22283</v>
      </c>
      <c r="G844">
        <v>31</v>
      </c>
      <c r="H844">
        <v>495</v>
      </c>
      <c r="J844">
        <v>16</v>
      </c>
      <c r="K844">
        <v>151</v>
      </c>
      <c r="L844">
        <v>10</v>
      </c>
      <c r="M844">
        <v>12</v>
      </c>
      <c r="N844">
        <v>6092</v>
      </c>
      <c r="O844">
        <v>172</v>
      </c>
      <c r="P844">
        <v>15538</v>
      </c>
      <c r="Q844">
        <v>51</v>
      </c>
      <c r="R844">
        <v>189</v>
      </c>
      <c r="S844">
        <v>18.100000000000001</v>
      </c>
      <c r="T844">
        <v>240</v>
      </c>
      <c r="U844">
        <v>27299</v>
      </c>
      <c r="W844">
        <v>21.3</v>
      </c>
      <c r="Y844">
        <v>21.1</v>
      </c>
      <c r="AB844">
        <v>14706</v>
      </c>
      <c r="AC844">
        <v>10221</v>
      </c>
      <c r="AD844">
        <v>4485</v>
      </c>
      <c r="AE844">
        <v>873</v>
      </c>
      <c r="AF844">
        <v>1368</v>
      </c>
      <c r="AH844">
        <v>570</v>
      </c>
      <c r="AI844">
        <v>20</v>
      </c>
      <c r="AJ844">
        <v>641</v>
      </c>
      <c r="AK844">
        <v>1877</v>
      </c>
      <c r="AL844">
        <v>1362</v>
      </c>
      <c r="AM844">
        <v>1072</v>
      </c>
      <c r="AN844">
        <v>515</v>
      </c>
      <c r="AO844">
        <f t="shared" si="361"/>
        <v>842.36842105263156</v>
      </c>
      <c r="AP844">
        <f t="shared" si="362"/>
        <v>-1076</v>
      </c>
      <c r="AQ844">
        <f t="shared" si="363"/>
        <v>-120</v>
      </c>
      <c r="AS844">
        <f t="shared" si="338"/>
        <v>-6061</v>
      </c>
      <c r="AT844">
        <f t="shared" si="339"/>
        <v>27148</v>
      </c>
      <c r="AU844" s="3">
        <f t="shared" si="340"/>
        <v>10900000000</v>
      </c>
      <c r="AV844">
        <f t="shared" si="341"/>
        <v>-0.13898175565956633</v>
      </c>
      <c r="AW844">
        <f t="shared" si="342"/>
        <v>-0.14403563768355057</v>
      </c>
      <c r="AX844">
        <f t="shared" si="343"/>
        <v>3.0588199319242948E-2</v>
      </c>
      <c r="AY844">
        <f t="shared" si="344"/>
        <v>28.161290322580644</v>
      </c>
      <c r="AZ844">
        <f t="shared" si="345"/>
        <v>3.1700497476306329E-2</v>
      </c>
      <c r="BB844">
        <f t="shared" si="346"/>
        <v>-0.30968487048341858</v>
      </c>
      <c r="BD844" t="e">
        <f t="shared" si="347"/>
        <v>#DIV/0!</v>
      </c>
      <c r="BF844">
        <f t="shared" si="348"/>
        <v>0.68569030633655059</v>
      </c>
      <c r="BG844">
        <f t="shared" si="349"/>
        <v>1.1355727316018902E-3</v>
      </c>
      <c r="BI844">
        <f t="shared" si="350"/>
        <v>27252</v>
      </c>
      <c r="BL844">
        <f t="shared" si="351"/>
        <v>-0.30968487048341858</v>
      </c>
      <c r="BM844">
        <f>CD844/U844</f>
        <v>3.9928202498260013E-4</v>
      </c>
      <c r="BN844">
        <f>CD844/(U844-K844-J844)</f>
        <v>4.0173964322571133E-4</v>
      </c>
      <c r="BP844">
        <f t="shared" si="352"/>
        <v>9.3023255813953487E-2</v>
      </c>
      <c r="BR844">
        <f t="shared" si="353"/>
        <v>-0.13898175565956633</v>
      </c>
      <c r="BT844">
        <f t="shared" si="354"/>
        <v>5.9363525091799263E-2</v>
      </c>
      <c r="BU844">
        <f t="shared" si="355"/>
        <v>875.74193548387098</v>
      </c>
      <c r="BW844">
        <f t="shared" si="356"/>
        <v>7.8024836074581494E-4</v>
      </c>
      <c r="BX844">
        <f t="shared" si="357"/>
        <v>6.5983861492207208E-4</v>
      </c>
      <c r="BY844">
        <f t="shared" si="358"/>
        <v>-7.3111559559263503E-2</v>
      </c>
      <c r="CA844">
        <f t="shared" si="359"/>
        <v>8.1254103742613257E-2</v>
      </c>
      <c r="CB844">
        <f t="shared" si="360"/>
        <v>0.82140512147078137</v>
      </c>
      <c r="CD844" s="4">
        <v>10.9</v>
      </c>
    </row>
    <row r="845" spans="1:82" x14ac:dyDescent="0.3">
      <c r="A845" t="s">
        <v>1928</v>
      </c>
      <c r="B845" t="s">
        <v>1929</v>
      </c>
      <c r="C845" t="s">
        <v>799</v>
      </c>
      <c r="D845" t="s">
        <v>110</v>
      </c>
      <c r="G845">
        <v>43.4</v>
      </c>
      <c r="H845">
        <v>-26</v>
      </c>
      <c r="K845">
        <v>-37</v>
      </c>
      <c r="L845">
        <v>-27</v>
      </c>
      <c r="M845">
        <v>-30</v>
      </c>
      <c r="P845">
        <v>159.69999999999999</v>
      </c>
      <c r="Q845">
        <v>113.8</v>
      </c>
      <c r="R845">
        <v>2377.3000000000002</v>
      </c>
      <c r="S845">
        <v>-38</v>
      </c>
      <c r="T845">
        <v>113.8</v>
      </c>
      <c r="U845">
        <v>3344.6</v>
      </c>
      <c r="V845">
        <v>28.3</v>
      </c>
      <c r="AB845">
        <v>6394.7</v>
      </c>
      <c r="AC845">
        <v>5241.6000000000004</v>
      </c>
      <c r="AD845">
        <v>1153.0999999999999</v>
      </c>
      <c r="AE845">
        <v>667.5</v>
      </c>
      <c r="AG845">
        <v>3.4</v>
      </c>
      <c r="AH845">
        <v>557</v>
      </c>
      <c r="AI845">
        <v>202.4</v>
      </c>
      <c r="AJ845">
        <v>240.3</v>
      </c>
      <c r="AL845">
        <v>341.6</v>
      </c>
      <c r="AM845">
        <v>243.6</v>
      </c>
      <c r="AO845">
        <f t="shared" si="361"/>
        <v>424.94703770197486</v>
      </c>
      <c r="AP845">
        <f t="shared" si="362"/>
        <v>0</v>
      </c>
      <c r="AQ845">
        <f t="shared" si="363"/>
        <v>80.400000000000006</v>
      </c>
      <c r="AS845">
        <f t="shared" si="338"/>
        <v>43.4</v>
      </c>
      <c r="AT845">
        <f t="shared" si="339"/>
        <v>3381.6</v>
      </c>
      <c r="AU845" s="3">
        <f t="shared" si="340"/>
        <v>10850000000</v>
      </c>
      <c r="AV845">
        <f t="shared" si="341"/>
        <v>9.7914063986630158</v>
      </c>
      <c r="AW845">
        <f t="shared" si="342"/>
        <v>15.380184331797235</v>
      </c>
      <c r="AX845">
        <f t="shared" si="343"/>
        <v>0.12287388321246093</v>
      </c>
      <c r="AY845">
        <f t="shared" si="344"/>
        <v>15.380184331797235</v>
      </c>
      <c r="AZ845">
        <f t="shared" si="345"/>
        <v>0.19300832755031228</v>
      </c>
      <c r="BB845">
        <f t="shared" si="346"/>
        <v>0</v>
      </c>
      <c r="BD845" t="e">
        <f t="shared" si="347"/>
        <v>#DIV/0!</v>
      </c>
      <c r="BF845">
        <f t="shared" si="348"/>
        <v>1.0957897081755401</v>
      </c>
      <c r="BG845">
        <f t="shared" si="349"/>
        <v>1.297614064462118E-2</v>
      </c>
      <c r="BI845">
        <f t="shared" si="350"/>
        <v>3301.2</v>
      </c>
      <c r="BL845">
        <f t="shared" si="351"/>
        <v>0</v>
      </c>
      <c r="BM845">
        <f>CD845/U845</f>
        <v>3.244035161155295E-3</v>
      </c>
      <c r="BN845">
        <f>CD845/(U845-K845-J845)</f>
        <v>3.2085403359356519E-3</v>
      </c>
      <c r="BP845">
        <f t="shared" si="352"/>
        <v>0</v>
      </c>
      <c r="BR845">
        <f t="shared" si="353"/>
        <v>9.7914063986630158</v>
      </c>
      <c r="BT845">
        <f t="shared" si="354"/>
        <v>0.10438331743475066</v>
      </c>
      <c r="BU845">
        <f t="shared" si="355"/>
        <v>77.917050691244242</v>
      </c>
      <c r="BW845">
        <f t="shared" si="356"/>
        <v>0</v>
      </c>
      <c r="BX845" t="e">
        <f t="shared" si="357"/>
        <v>#DIV/0!</v>
      </c>
      <c r="BY845" t="e">
        <f t="shared" si="358"/>
        <v>#DIV/0!</v>
      </c>
      <c r="CA845" t="e">
        <f t="shared" si="359"/>
        <v>#DIV/0!</v>
      </c>
      <c r="CB845" t="e">
        <f t="shared" si="360"/>
        <v>#DIV/0!</v>
      </c>
      <c r="CD845" s="4">
        <v>10.85</v>
      </c>
    </row>
    <row r="846" spans="1:82" x14ac:dyDescent="0.3">
      <c r="A846" t="s">
        <v>1930</v>
      </c>
      <c r="B846" t="s">
        <v>1931</v>
      </c>
      <c r="C846" t="s">
        <v>142</v>
      </c>
      <c r="D846" t="s">
        <v>44</v>
      </c>
      <c r="E846">
        <v>5120163</v>
      </c>
      <c r="F846">
        <v>11829</v>
      </c>
      <c r="G846">
        <v>10650576</v>
      </c>
      <c r="H846">
        <v>2043.2</v>
      </c>
      <c r="I846">
        <v>3137891</v>
      </c>
      <c r="J846">
        <v>1239073</v>
      </c>
      <c r="K846">
        <v>806234</v>
      </c>
      <c r="L846">
        <v>88.3</v>
      </c>
      <c r="M846">
        <v>134.5</v>
      </c>
      <c r="N846">
        <v>2552133</v>
      </c>
      <c r="O846">
        <v>20038</v>
      </c>
      <c r="P846">
        <v>6397180</v>
      </c>
      <c r="R846">
        <v>-152.1</v>
      </c>
      <c r="S846">
        <v>1411519</v>
      </c>
      <c r="T846">
        <v>-152.1</v>
      </c>
      <c r="U846">
        <v>10650576</v>
      </c>
      <c r="V846">
        <v>544687</v>
      </c>
      <c r="W846">
        <v>3157511</v>
      </c>
      <c r="Y846">
        <v>237800</v>
      </c>
      <c r="AA846">
        <v>370300</v>
      </c>
      <c r="AB846">
        <v>17878291</v>
      </c>
      <c r="AC846">
        <v>15565524</v>
      </c>
      <c r="AD846">
        <v>2312767</v>
      </c>
      <c r="AE846">
        <v>1506069</v>
      </c>
      <c r="AF846">
        <v>1087.2</v>
      </c>
      <c r="AH846">
        <v>1355542</v>
      </c>
      <c r="AI846">
        <v>109.4</v>
      </c>
      <c r="AJ846">
        <v>893406</v>
      </c>
      <c r="AK846">
        <v>29</v>
      </c>
      <c r="AM846">
        <v>433622</v>
      </c>
      <c r="AO846">
        <f t="shared" si="361"/>
        <v>1505947.4516093195</v>
      </c>
      <c r="AP846">
        <f t="shared" si="362"/>
        <v>2568030</v>
      </c>
      <c r="AQ846">
        <f t="shared" si="363"/>
        <v>9844342</v>
      </c>
      <c r="AS846">
        <f t="shared" si="338"/>
        <v>8098443</v>
      </c>
      <c r="AT846">
        <f t="shared" si="339"/>
        <v>9844342</v>
      </c>
      <c r="AU846" s="3">
        <f t="shared" si="340"/>
        <v>10840000000</v>
      </c>
      <c r="AV846">
        <f t="shared" si="341"/>
        <v>0.18595518318883267</v>
      </c>
      <c r="AW846">
        <f t="shared" si="342"/>
        <v>0.18597019204802701</v>
      </c>
      <c r="AX846">
        <f t="shared" si="343"/>
        <v>0.14139788854876653</v>
      </c>
      <c r="AY846">
        <f t="shared" si="344"/>
        <v>0.14140728163434541</v>
      </c>
      <c r="AZ846">
        <f t="shared" si="345"/>
        <v>0.14140930108894539</v>
      </c>
      <c r="BB846">
        <f t="shared" si="346"/>
        <v>3.5809352489114264E-6</v>
      </c>
      <c r="BD846">
        <f t="shared" si="347"/>
        <v>5.6975500423692216</v>
      </c>
      <c r="BF846">
        <f t="shared" si="348"/>
        <v>2.2076622364849845</v>
      </c>
      <c r="BG846">
        <f t="shared" si="349"/>
        <v>1</v>
      </c>
      <c r="BI846">
        <f t="shared" si="350"/>
        <v>-1239073</v>
      </c>
      <c r="BL846">
        <f t="shared" si="351"/>
        <v>3.5809352489114264E-6</v>
      </c>
      <c r="BM846">
        <f>CD846/U846</f>
        <v>1.0177853291690515E-6</v>
      </c>
      <c r="BN846">
        <f>CD846/(U846-K846-J846)</f>
        <v>1.2596933343977973E-6</v>
      </c>
      <c r="BP846">
        <f t="shared" si="352"/>
        <v>6.0811181560922131E-5</v>
      </c>
      <c r="BR846">
        <f t="shared" si="353"/>
        <v>0.18595518318883267</v>
      </c>
      <c r="BT846">
        <f t="shared" si="354"/>
        <v>8.4240098787965803E-2</v>
      </c>
      <c r="BU846">
        <f t="shared" si="355"/>
        <v>0.92430137111833199</v>
      </c>
      <c r="BW846">
        <f t="shared" si="356"/>
        <v>0.2964638720009134</v>
      </c>
      <c r="BX846">
        <f t="shared" si="357"/>
        <v>1.8460051430923762E-3</v>
      </c>
      <c r="BY846">
        <f t="shared" si="358"/>
        <v>0.14363968044687303</v>
      </c>
      <c r="CA846">
        <f t="shared" si="359"/>
        <v>8.0058523595753046E-4</v>
      </c>
      <c r="CB846">
        <f t="shared" si="360"/>
        <v>2.0061762063340742</v>
      </c>
      <c r="CD846" s="4">
        <v>10.84</v>
      </c>
    </row>
    <row r="847" spans="1:82" x14ac:dyDescent="0.3">
      <c r="A847" t="s">
        <v>1932</v>
      </c>
      <c r="B847" t="s">
        <v>1933</v>
      </c>
      <c r="C847" t="s">
        <v>142</v>
      </c>
      <c r="D847" t="s">
        <v>44</v>
      </c>
      <c r="E847">
        <v>2921679</v>
      </c>
      <c r="G847">
        <v>12977963</v>
      </c>
      <c r="H847">
        <v>2426155</v>
      </c>
      <c r="I847">
        <v>6521283</v>
      </c>
      <c r="J847">
        <v>94490</v>
      </c>
      <c r="K847">
        <v>-2615</v>
      </c>
      <c r="L847">
        <v>13478</v>
      </c>
      <c r="M847">
        <v>75783</v>
      </c>
      <c r="N847">
        <v>1539534</v>
      </c>
      <c r="O847">
        <v>282658</v>
      </c>
      <c r="P847">
        <v>13946566</v>
      </c>
      <c r="Q847">
        <v>41250</v>
      </c>
      <c r="R847">
        <v>41250</v>
      </c>
      <c r="T847">
        <v>82500</v>
      </c>
      <c r="W847">
        <v>1676990</v>
      </c>
      <c r="AA847">
        <v>5700</v>
      </c>
      <c r="AB847">
        <v>7127961</v>
      </c>
      <c r="AC847">
        <v>533331</v>
      </c>
      <c r="AD847">
        <v>6594630</v>
      </c>
      <c r="AE847">
        <v>1132731</v>
      </c>
      <c r="AF847">
        <v>507716</v>
      </c>
      <c r="AH847">
        <v>643398</v>
      </c>
      <c r="AI847">
        <v>3682</v>
      </c>
      <c r="AJ847">
        <v>627016</v>
      </c>
      <c r="AK847">
        <v>1426203</v>
      </c>
      <c r="AM847">
        <v>658895</v>
      </c>
      <c r="AO847">
        <f t="shared" si="361"/>
        <v>1126248.6740648868</v>
      </c>
      <c r="AP847">
        <f t="shared" si="362"/>
        <v>1382145</v>
      </c>
      <c r="AQ847">
        <f t="shared" si="363"/>
        <v>12980578</v>
      </c>
      <c r="AS847">
        <f t="shared" si="338"/>
        <v>11438429</v>
      </c>
      <c r="AT847">
        <f t="shared" si="339"/>
        <v>2615</v>
      </c>
      <c r="AU847" s="3">
        <f t="shared" si="340"/>
        <v>10840000000</v>
      </c>
      <c r="AV847">
        <f t="shared" si="341"/>
        <v>9.846183195829486E-2</v>
      </c>
      <c r="AW847">
        <f t="shared" si="342"/>
        <v>9.9028546664930994E-2</v>
      </c>
      <c r="AX847">
        <f t="shared" si="343"/>
        <v>13.651499079574386</v>
      </c>
      <c r="AY847">
        <f t="shared" si="344"/>
        <v>8.7281108753353667E-2</v>
      </c>
      <c r="AZ847">
        <f t="shared" si="345"/>
        <v>13.730072727272727</v>
      </c>
      <c r="BB847">
        <f t="shared" si="346"/>
        <v>0.12468521682479299</v>
      </c>
      <c r="BD847">
        <f t="shared" si="347"/>
        <v>1.0930304665508306</v>
      </c>
      <c r="BF847">
        <f t="shared" si="348"/>
        <v>-4.8921034100782821</v>
      </c>
      <c r="BG847" t="e">
        <f t="shared" si="349"/>
        <v>#DIV/0!</v>
      </c>
      <c r="BI847">
        <f t="shared" si="350"/>
        <v>-13072453</v>
      </c>
      <c r="BL847">
        <f t="shared" si="351"/>
        <v>0.12468521682479299</v>
      </c>
      <c r="BM847" t="e">
        <f>CD847/U847</f>
        <v>#DIV/0!</v>
      </c>
      <c r="BN847">
        <f>CD847/(U847-K847-J847)</f>
        <v>-1.1798639455782313E-4</v>
      </c>
      <c r="BP847">
        <f t="shared" si="352"/>
        <v>7.1228784781510443E-2</v>
      </c>
      <c r="BR847">
        <f t="shared" si="353"/>
        <v>9.8461831958294874E-2</v>
      </c>
      <c r="BT847">
        <f t="shared" si="354"/>
        <v>0.15891374826545768</v>
      </c>
      <c r="BU847">
        <f t="shared" si="355"/>
        <v>2.0149541187627058E-4</v>
      </c>
      <c r="BW847" t="e">
        <f t="shared" si="356"/>
        <v>#DIV/0!</v>
      </c>
      <c r="BX847">
        <f t="shared" si="357"/>
        <v>6.7448060898518244E-6</v>
      </c>
      <c r="BY847">
        <f t="shared" si="358"/>
        <v>0.19390493979186757</v>
      </c>
      <c r="CA847">
        <f t="shared" si="359"/>
        <v>1.5759021885843378</v>
      </c>
      <c r="CB847">
        <f t="shared" si="360"/>
        <v>1.8485437801308708</v>
      </c>
      <c r="CD847" s="4">
        <v>10.84</v>
      </c>
    </row>
    <row r="848" spans="1:82" x14ac:dyDescent="0.3">
      <c r="A848" t="s">
        <v>1934</v>
      </c>
      <c r="B848" t="s">
        <v>1935</v>
      </c>
      <c r="C848" t="s">
        <v>148</v>
      </c>
      <c r="D848" t="s">
        <v>44</v>
      </c>
      <c r="E848">
        <v>1689404</v>
      </c>
      <c r="F848">
        <v>43305</v>
      </c>
      <c r="G848">
        <v>26102760</v>
      </c>
      <c r="H848">
        <v>3838</v>
      </c>
      <c r="L848">
        <v>163203</v>
      </c>
      <c r="N848">
        <v>2843797</v>
      </c>
      <c r="O848">
        <v>24794</v>
      </c>
      <c r="P848">
        <v>26102760</v>
      </c>
      <c r="Q848">
        <v>550000</v>
      </c>
      <c r="S848">
        <v>485426</v>
      </c>
      <c r="T848">
        <v>1367770</v>
      </c>
      <c r="U848">
        <v>6857478</v>
      </c>
      <c r="V848">
        <v>3323</v>
      </c>
      <c r="W848">
        <v>3666959</v>
      </c>
      <c r="Y848">
        <v>3118294</v>
      </c>
      <c r="AA848">
        <v>30942</v>
      </c>
      <c r="AB848">
        <v>5125</v>
      </c>
      <c r="AE848">
        <v>1012063</v>
      </c>
      <c r="AF848">
        <v>626030</v>
      </c>
      <c r="AH848">
        <v>736559</v>
      </c>
      <c r="AI848">
        <v>-111</v>
      </c>
      <c r="AJ848">
        <v>628232</v>
      </c>
      <c r="AK848">
        <v>1609823</v>
      </c>
      <c r="AL848">
        <v>2249195</v>
      </c>
      <c r="AM848">
        <v>-895</v>
      </c>
      <c r="AN848">
        <v>-639372</v>
      </c>
      <c r="AO848">
        <f t="shared" si="361"/>
        <v>1012215.5186617771</v>
      </c>
      <c r="AP848">
        <f t="shared" si="362"/>
        <v>-1154393</v>
      </c>
      <c r="AQ848">
        <f t="shared" si="363"/>
        <v>26102760</v>
      </c>
      <c r="AS848">
        <f t="shared" si="338"/>
        <v>23258963</v>
      </c>
      <c r="AT848">
        <f t="shared" si="339"/>
        <v>6857478</v>
      </c>
      <c r="AU848" s="3">
        <f t="shared" si="340"/>
        <v>10770000000</v>
      </c>
      <c r="AV848">
        <f t="shared" si="341"/>
        <v>4.3519374387489984E-2</v>
      </c>
      <c r="AW848">
        <f t="shared" si="342"/>
        <v>4.3512816972966509E-2</v>
      </c>
      <c r="AX848">
        <f t="shared" si="343"/>
        <v>0.12306200599201107</v>
      </c>
      <c r="AY848">
        <f t="shared" si="344"/>
        <v>3.8772260098165867E-2</v>
      </c>
      <c r="AZ848">
        <f t="shared" si="345"/>
        <v>0.12304346324876769</v>
      </c>
      <c r="BB848">
        <f t="shared" si="346"/>
        <v>6.9213016934589908E-2</v>
      </c>
      <c r="BD848" t="e">
        <f t="shared" si="347"/>
        <v>#DIV/0!</v>
      </c>
      <c r="BF848">
        <f t="shared" si="348"/>
        <v>1.1229969842326841E-3</v>
      </c>
      <c r="BG848">
        <f t="shared" si="349"/>
        <v>3.8064664589518187</v>
      </c>
      <c r="BI848">
        <f t="shared" si="350"/>
        <v>-19245282</v>
      </c>
      <c r="BL848">
        <f t="shared" si="351"/>
        <v>6.9213016934589908E-2</v>
      </c>
      <c r="BM848">
        <f>CD848/U848</f>
        <v>1.5705482394547966E-6</v>
      </c>
      <c r="BN848">
        <f>CD848/(U848-K848-J848)</f>
        <v>1.5705482394547966E-6</v>
      </c>
      <c r="BP848">
        <f t="shared" si="352"/>
        <v>122.15219512195122</v>
      </c>
      <c r="BR848">
        <f t="shared" si="353"/>
        <v>4.3519374387489977E-2</v>
      </c>
      <c r="BT848">
        <f t="shared" si="354"/>
        <v>197.47570731707316</v>
      </c>
      <c r="BU848">
        <f t="shared" si="355"/>
        <v>0.26271083977326537</v>
      </c>
      <c r="BW848">
        <f t="shared" si="356"/>
        <v>0.5347387188117847</v>
      </c>
      <c r="BX848">
        <f t="shared" si="357"/>
        <v>9.5109805843416287E-7</v>
      </c>
      <c r="BY848">
        <f t="shared" si="358"/>
        <v>-225.24729871876809</v>
      </c>
      <c r="CA848">
        <f t="shared" si="359"/>
        <v>1.3496040680822153E-3</v>
      </c>
      <c r="CB848">
        <f t="shared" si="360"/>
        <v>0.59406631345345673</v>
      </c>
      <c r="CD848" s="4">
        <v>10.77</v>
      </c>
    </row>
    <row r="849" spans="1:82" x14ac:dyDescent="0.3">
      <c r="A849" t="s">
        <v>1936</v>
      </c>
      <c r="B849" t="s">
        <v>1937</v>
      </c>
      <c r="C849" t="s">
        <v>142</v>
      </c>
      <c r="D849" t="s">
        <v>44</v>
      </c>
      <c r="E849">
        <v>3746072</v>
      </c>
      <c r="H849">
        <v>794933</v>
      </c>
      <c r="J849">
        <v>7375216</v>
      </c>
      <c r="K849">
        <v>757797</v>
      </c>
      <c r="L849">
        <v>2146975</v>
      </c>
      <c r="M849">
        <v>134559</v>
      </c>
      <c r="N849">
        <v>2973410</v>
      </c>
      <c r="O849">
        <v>169588</v>
      </c>
      <c r="P849">
        <v>15193917</v>
      </c>
      <c r="Q849">
        <v>270867</v>
      </c>
      <c r="R849">
        <v>9175903</v>
      </c>
      <c r="S849">
        <v>547200</v>
      </c>
      <c r="T849">
        <v>9446770</v>
      </c>
      <c r="U849">
        <v>3751</v>
      </c>
      <c r="W849">
        <v>1534630</v>
      </c>
      <c r="Y849">
        <v>90</v>
      </c>
      <c r="AA849">
        <v>310796</v>
      </c>
      <c r="AB849">
        <v>11391</v>
      </c>
      <c r="AE849">
        <v>2090</v>
      </c>
      <c r="AF849">
        <v>1251</v>
      </c>
      <c r="AH849">
        <v>1530</v>
      </c>
      <c r="AI849">
        <v>280</v>
      </c>
      <c r="AJ849">
        <v>992025</v>
      </c>
      <c r="AK849">
        <v>2022</v>
      </c>
      <c r="AL849">
        <v>-162</v>
      </c>
      <c r="AM849">
        <v>661</v>
      </c>
      <c r="AN849">
        <v>1162</v>
      </c>
      <c r="AO849">
        <f t="shared" si="361"/>
        <v>1707.516339869281</v>
      </c>
      <c r="AP849">
        <f t="shared" si="362"/>
        <v>772662</v>
      </c>
      <c r="AQ849">
        <f t="shared" si="363"/>
        <v>-757797</v>
      </c>
      <c r="AS849">
        <f t="shared" si="338"/>
        <v>-2973410</v>
      </c>
      <c r="AT849">
        <f t="shared" si="339"/>
        <v>-754046</v>
      </c>
      <c r="AU849" s="3">
        <f t="shared" si="340"/>
        <v>10760000000</v>
      </c>
      <c r="AV849">
        <f t="shared" si="341"/>
        <v>-5.7426198871641685E-4</v>
      </c>
      <c r="AW849">
        <f t="shared" si="342"/>
        <v>-7.0289667418889422E-4</v>
      </c>
      <c r="AX849">
        <f t="shared" si="343"/>
        <v>1.8067959849719196E-4</v>
      </c>
      <c r="AY849" t="e">
        <f t="shared" si="344"/>
        <v>#DIV/0!</v>
      </c>
      <c r="AZ849">
        <f t="shared" si="345"/>
        <v>2.2115182856056296E-4</v>
      </c>
      <c r="BB849">
        <f t="shared" si="346"/>
        <v>-6.8002730871289188E-4</v>
      </c>
      <c r="BD849" t="e">
        <f t="shared" si="347"/>
        <v>#DIV/0!</v>
      </c>
      <c r="BF849">
        <f t="shared" si="348"/>
        <v>1.758654437140262E-3</v>
      </c>
      <c r="BG849">
        <f t="shared" si="349"/>
        <v>0</v>
      </c>
      <c r="BI849">
        <f t="shared" si="350"/>
        <v>-7371465</v>
      </c>
      <c r="BL849">
        <f t="shared" si="351"/>
        <v>-6.8002730871289188E-4</v>
      </c>
      <c r="BM849">
        <f>CD849/U849</f>
        <v>2.8685683817648625E-3</v>
      </c>
      <c r="BN849">
        <f>CD849/(U849-K849-J849)</f>
        <v>-1.3236133858153421E-6</v>
      </c>
      <c r="BP849">
        <f t="shared" si="352"/>
        <v>0.10982354490387147</v>
      </c>
      <c r="BR849">
        <f t="shared" si="353"/>
        <v>-5.7426198871641685E-4</v>
      </c>
      <c r="BT849">
        <f t="shared" si="354"/>
        <v>0.1834781845316478</v>
      </c>
      <c r="BU849" t="e">
        <f t="shared" si="355"/>
        <v>#DIV/0!</v>
      </c>
      <c r="BW849">
        <f t="shared" si="356"/>
        <v>409.12556651559584</v>
      </c>
      <c r="BX849">
        <f t="shared" si="357"/>
        <v>1.1846125925644006E-3</v>
      </c>
      <c r="BY849">
        <f t="shared" si="358"/>
        <v>67.831025775006481</v>
      </c>
      <c r="CA849">
        <f t="shared" si="359"/>
        <v>0.26734725449904317</v>
      </c>
      <c r="CB849">
        <f t="shared" si="360"/>
        <v>1.214603098799022</v>
      </c>
      <c r="CD849" s="4">
        <v>10.76</v>
      </c>
    </row>
    <row r="850" spans="1:82" x14ac:dyDescent="0.3">
      <c r="A850" t="s">
        <v>1938</v>
      </c>
      <c r="B850" t="s">
        <v>1939</v>
      </c>
      <c r="C850" t="s">
        <v>43</v>
      </c>
      <c r="D850" t="s">
        <v>44</v>
      </c>
      <c r="E850">
        <v>170</v>
      </c>
      <c r="F850">
        <v>3939</v>
      </c>
      <c r="G850">
        <v>9935</v>
      </c>
      <c r="H850">
        <v>68</v>
      </c>
      <c r="I850">
        <v>391</v>
      </c>
      <c r="J850">
        <v>776</v>
      </c>
      <c r="K850">
        <v>1921</v>
      </c>
      <c r="L850">
        <v>11</v>
      </c>
      <c r="N850">
        <v>209</v>
      </c>
      <c r="O850">
        <v>1930</v>
      </c>
      <c r="P850">
        <v>5169</v>
      </c>
      <c r="Q850">
        <v>150</v>
      </c>
      <c r="R850">
        <v>-100</v>
      </c>
      <c r="S850">
        <v>77</v>
      </c>
      <c r="T850">
        <v>50</v>
      </c>
      <c r="U850">
        <v>4766</v>
      </c>
      <c r="W850">
        <v>723</v>
      </c>
      <c r="Y850">
        <v>1</v>
      </c>
      <c r="AA850">
        <v>8</v>
      </c>
      <c r="AB850">
        <v>981</v>
      </c>
      <c r="AE850">
        <v>279</v>
      </c>
      <c r="AF850">
        <v>289</v>
      </c>
      <c r="AH850">
        <v>504</v>
      </c>
      <c r="AI850">
        <v>107</v>
      </c>
      <c r="AJ850">
        <v>367</v>
      </c>
      <c r="AK850">
        <v>763</v>
      </c>
      <c r="AL850">
        <v>73</v>
      </c>
      <c r="AM850">
        <v>74</v>
      </c>
      <c r="AN850">
        <v>690</v>
      </c>
      <c r="AO850">
        <f t="shared" si="361"/>
        <v>219.76785714285714</v>
      </c>
      <c r="AP850">
        <f t="shared" si="362"/>
        <v>-39</v>
      </c>
      <c r="AQ850">
        <f t="shared" si="363"/>
        <v>8014</v>
      </c>
      <c r="AS850">
        <f t="shared" si="338"/>
        <v>9726</v>
      </c>
      <c r="AT850">
        <f t="shared" si="339"/>
        <v>2845</v>
      </c>
      <c r="AU850" s="3">
        <f t="shared" si="340"/>
        <v>10750000000</v>
      </c>
      <c r="AV850">
        <f t="shared" si="341"/>
        <v>2.2595913751064893E-2</v>
      </c>
      <c r="AW850">
        <f t="shared" si="342"/>
        <v>2.8685996298581123E-2</v>
      </c>
      <c r="AX850">
        <f t="shared" si="343"/>
        <v>4.5632860702420501E-2</v>
      </c>
      <c r="AY850">
        <f t="shared" si="344"/>
        <v>2.8082536487166583E-2</v>
      </c>
      <c r="AZ850">
        <f t="shared" si="345"/>
        <v>5.7931893687707639E-2</v>
      </c>
      <c r="BB850">
        <f t="shared" si="346"/>
        <v>7.8449516759202143E-2</v>
      </c>
      <c r="BD850">
        <f t="shared" si="347"/>
        <v>2.5089514066496164</v>
      </c>
      <c r="BF850">
        <f t="shared" si="348"/>
        <v>0.21293683525070545</v>
      </c>
      <c r="BG850">
        <f t="shared" si="349"/>
        <v>2.0845572807385651</v>
      </c>
      <c r="BI850">
        <f t="shared" si="350"/>
        <v>-5945</v>
      </c>
      <c r="BL850">
        <f t="shared" si="351"/>
        <v>7.8449516759202143E-2</v>
      </c>
      <c r="BM850">
        <f>CD850/U850</f>
        <v>2.2555602182123373E-3</v>
      </c>
      <c r="BN850">
        <f>CD850/(U850-K850-J850)</f>
        <v>5.1957467375543737E-3</v>
      </c>
      <c r="BP850">
        <f t="shared" si="352"/>
        <v>0.29459734964322121</v>
      </c>
      <c r="BR850">
        <f t="shared" si="353"/>
        <v>2.2595913751064893E-2</v>
      </c>
      <c r="BT850">
        <f t="shared" si="354"/>
        <v>0.28440366972477066</v>
      </c>
      <c r="BU850">
        <f t="shared" si="355"/>
        <v>0.28636134876698538</v>
      </c>
      <c r="BW850">
        <f t="shared" si="356"/>
        <v>0.15169953839697861</v>
      </c>
      <c r="BX850">
        <f t="shared" si="357"/>
        <v>3.9403321137067267E-3</v>
      </c>
      <c r="BY850">
        <f t="shared" si="358"/>
        <v>-3.8926200683805701E-2</v>
      </c>
      <c r="CA850">
        <f t="shared" si="359"/>
        <v>0.32535885167464113</v>
      </c>
      <c r="CB850">
        <f t="shared" si="360"/>
        <v>0.8133971291866029</v>
      </c>
      <c r="CD850" s="4">
        <v>10.75</v>
      </c>
    </row>
    <row r="851" spans="1:82" x14ac:dyDescent="0.3">
      <c r="A851" t="s">
        <v>1940</v>
      </c>
      <c r="B851" t="s">
        <v>1941</v>
      </c>
      <c r="C851" t="s">
        <v>904</v>
      </c>
      <c r="D851" t="s">
        <v>44</v>
      </c>
      <c r="E851">
        <v>5077636</v>
      </c>
      <c r="G851">
        <v>27404206</v>
      </c>
      <c r="H851">
        <v>246960</v>
      </c>
      <c r="I851">
        <v>3841833</v>
      </c>
      <c r="J851">
        <v>141258</v>
      </c>
      <c r="K851">
        <v>218000</v>
      </c>
      <c r="L851">
        <v>188733</v>
      </c>
      <c r="M851">
        <v>3934622</v>
      </c>
      <c r="N851">
        <v>2197971</v>
      </c>
      <c r="P851">
        <v>21161218</v>
      </c>
      <c r="Q851">
        <v>16821</v>
      </c>
      <c r="R851">
        <v>18137340</v>
      </c>
      <c r="S851">
        <v>977845</v>
      </c>
      <c r="T851">
        <v>18707207</v>
      </c>
      <c r="U851">
        <v>27404206</v>
      </c>
      <c r="W851">
        <v>4272236</v>
      </c>
      <c r="Y851">
        <v>76660</v>
      </c>
      <c r="AA851">
        <v>3080</v>
      </c>
      <c r="AB851">
        <v>26353.4</v>
      </c>
      <c r="AC851">
        <v>23455519</v>
      </c>
      <c r="AD851">
        <v>2897.9</v>
      </c>
      <c r="AF851">
        <v>500.6</v>
      </c>
      <c r="AH851">
        <v>669360</v>
      </c>
      <c r="AI851">
        <v>168804</v>
      </c>
      <c r="AJ851">
        <v>444357</v>
      </c>
      <c r="AK851">
        <v>624439</v>
      </c>
      <c r="AL851">
        <v>467939</v>
      </c>
      <c r="AM851">
        <v>255321</v>
      </c>
      <c r="AN851">
        <v>156500</v>
      </c>
      <c r="AO851">
        <f t="shared" si="361"/>
        <v>0</v>
      </c>
      <c r="AP851">
        <f t="shared" si="362"/>
        <v>2879665</v>
      </c>
      <c r="AQ851">
        <f t="shared" si="363"/>
        <v>27186206</v>
      </c>
      <c r="AS851">
        <f t="shared" si="338"/>
        <v>25206235</v>
      </c>
      <c r="AT851">
        <f t="shared" si="339"/>
        <v>27186206</v>
      </c>
      <c r="AU851" s="3">
        <f t="shared" si="340"/>
        <v>10740000000</v>
      </c>
      <c r="AV851">
        <f t="shared" si="341"/>
        <v>0</v>
      </c>
      <c r="AW851">
        <f t="shared" si="342"/>
        <v>0</v>
      </c>
      <c r="AX851">
        <f t="shared" si="343"/>
        <v>0</v>
      </c>
      <c r="AY851">
        <f t="shared" si="344"/>
        <v>0</v>
      </c>
      <c r="AZ851">
        <f t="shared" si="345"/>
        <v>0</v>
      </c>
      <c r="BB851">
        <f t="shared" si="346"/>
        <v>2.4773195996942821E-2</v>
      </c>
      <c r="BD851">
        <f t="shared" si="347"/>
        <v>6.8595902008234096E-3</v>
      </c>
      <c r="BF851">
        <f t="shared" si="348"/>
        <v>6.0777581459357528E-4</v>
      </c>
      <c r="BG851">
        <f t="shared" si="349"/>
        <v>1</v>
      </c>
      <c r="BI851">
        <f t="shared" si="350"/>
        <v>-141258</v>
      </c>
      <c r="BL851">
        <f t="shared" si="351"/>
        <v>2.4773195996942821E-2</v>
      </c>
      <c r="BM851">
        <f>CD851/U851</f>
        <v>3.9191064320564517E-7</v>
      </c>
      <c r="BN851">
        <f>CD851/(U851-K851-J851)</f>
        <v>3.9711668145932466E-7</v>
      </c>
      <c r="BP851">
        <f t="shared" si="352"/>
        <v>1.8995651414997684E-2</v>
      </c>
      <c r="BR851">
        <f t="shared" si="353"/>
        <v>0</v>
      </c>
      <c r="BT851">
        <f t="shared" si="354"/>
        <v>0</v>
      </c>
      <c r="BU851">
        <f t="shared" si="355"/>
        <v>0.99204501673940126</v>
      </c>
      <c r="BW851">
        <f t="shared" si="356"/>
        <v>0.15589709112535499</v>
      </c>
      <c r="BX851">
        <f t="shared" si="357"/>
        <v>1.2632632826944155E-3</v>
      </c>
      <c r="BY851">
        <f t="shared" si="358"/>
        <v>109.27111947723742</v>
      </c>
      <c r="CA851">
        <f t="shared" si="359"/>
        <v>0.11235817033072774</v>
      </c>
      <c r="CB851">
        <f t="shared" si="360"/>
        <v>0.52003142898609678</v>
      </c>
      <c r="CD851" s="4">
        <v>10.74</v>
      </c>
    </row>
    <row r="852" spans="1:82" x14ac:dyDescent="0.3">
      <c r="A852" t="s">
        <v>1942</v>
      </c>
      <c r="B852" t="s">
        <v>1943</v>
      </c>
      <c r="C852" t="s">
        <v>1189</v>
      </c>
      <c r="D852" t="s">
        <v>44</v>
      </c>
      <c r="E852">
        <v>1374529</v>
      </c>
      <c r="F852">
        <v>12310</v>
      </c>
      <c r="G852">
        <v>6796101</v>
      </c>
      <c r="H852">
        <v>18185</v>
      </c>
      <c r="I852">
        <v>195443</v>
      </c>
      <c r="J852">
        <v>4154844</v>
      </c>
      <c r="K852">
        <v>474354</v>
      </c>
      <c r="L852">
        <v>1031311</v>
      </c>
      <c r="N852">
        <v>1078260</v>
      </c>
      <c r="O852">
        <v>112185</v>
      </c>
      <c r="P852">
        <v>3277894</v>
      </c>
      <c r="Q852">
        <v>61250</v>
      </c>
      <c r="R852">
        <v>1542637</v>
      </c>
      <c r="S852">
        <v>287142</v>
      </c>
      <c r="T852">
        <v>1542637</v>
      </c>
      <c r="U852">
        <v>6796101</v>
      </c>
      <c r="W852">
        <v>4360540</v>
      </c>
      <c r="Y852">
        <v>4304</v>
      </c>
      <c r="AA852">
        <v>12657</v>
      </c>
      <c r="AB852">
        <v>7659832</v>
      </c>
      <c r="AE852">
        <v>649708</v>
      </c>
      <c r="AF852">
        <v>419924</v>
      </c>
      <c r="AG852">
        <v>170086</v>
      </c>
      <c r="AH852">
        <v>544649</v>
      </c>
      <c r="AI852">
        <v>124725</v>
      </c>
      <c r="AJ852">
        <v>412318</v>
      </c>
      <c r="AK852">
        <v>497331</v>
      </c>
      <c r="AL852">
        <v>63686</v>
      </c>
      <c r="AM852">
        <v>142145</v>
      </c>
      <c r="AN852">
        <v>433645</v>
      </c>
      <c r="AO852">
        <f t="shared" si="361"/>
        <v>500924.4158935388</v>
      </c>
      <c r="AP852">
        <f t="shared" si="362"/>
        <v>296269</v>
      </c>
      <c r="AQ852">
        <f t="shared" si="363"/>
        <v>6321747</v>
      </c>
      <c r="AS852">
        <f t="shared" si="338"/>
        <v>5717841</v>
      </c>
      <c r="AT852">
        <f t="shared" si="339"/>
        <v>6321747</v>
      </c>
      <c r="AU852" s="3">
        <f t="shared" si="340"/>
        <v>10730000000</v>
      </c>
      <c r="AV852">
        <f t="shared" si="341"/>
        <v>8.7607265730813219E-2</v>
      </c>
      <c r="AW852">
        <f t="shared" si="342"/>
        <v>0.11362820337256667</v>
      </c>
      <c r="AX852">
        <f t="shared" si="343"/>
        <v>6.0071969630601033E-2</v>
      </c>
      <c r="AY852">
        <f t="shared" si="344"/>
        <v>9.5600109533392749E-2</v>
      </c>
      <c r="AZ852">
        <f t="shared" si="345"/>
        <v>7.7914427818693913E-2</v>
      </c>
      <c r="BB852">
        <f t="shared" si="346"/>
        <v>8.6978808959535595E-2</v>
      </c>
      <c r="BD852">
        <f t="shared" si="347"/>
        <v>39.192153210910597</v>
      </c>
      <c r="BF852">
        <f t="shared" si="348"/>
        <v>1.0461781699620636</v>
      </c>
      <c r="BG852">
        <f t="shared" si="349"/>
        <v>1</v>
      </c>
      <c r="BI852">
        <f t="shared" si="350"/>
        <v>-4154844</v>
      </c>
      <c r="BL852">
        <f t="shared" si="351"/>
        <v>8.6978808959535595E-2</v>
      </c>
      <c r="BM852">
        <f>CD852/U852</f>
        <v>1.5788464591682791E-6</v>
      </c>
      <c r="BN852">
        <f>CD852/(U852-K852-J852)</f>
        <v>4.9517675687375021E-6</v>
      </c>
      <c r="BP852">
        <f t="shared" si="352"/>
        <v>5.4821567888173002E-2</v>
      </c>
      <c r="BR852">
        <f t="shared" si="353"/>
        <v>8.7607265730813205E-2</v>
      </c>
      <c r="BT852">
        <f t="shared" si="354"/>
        <v>8.4820137047392163E-2</v>
      </c>
      <c r="BU852">
        <f t="shared" si="355"/>
        <v>0.93020203790379219</v>
      </c>
      <c r="BW852">
        <f t="shared" si="356"/>
        <v>0.64162377810453375</v>
      </c>
      <c r="BX852">
        <f t="shared" si="357"/>
        <v>3.0758683975974476E-6</v>
      </c>
      <c r="BY852">
        <f t="shared" si="358"/>
        <v>3.8678429861885535E-2</v>
      </c>
      <c r="CA852">
        <f t="shared" si="359"/>
        <v>1.686513456865691E-2</v>
      </c>
      <c r="CB852">
        <f t="shared" si="360"/>
        <v>1.2747658264240536</v>
      </c>
      <c r="CD852" s="4">
        <v>10.73</v>
      </c>
    </row>
    <row r="853" spans="1:82" x14ac:dyDescent="0.3">
      <c r="A853" t="s">
        <v>1944</v>
      </c>
      <c r="B853" t="s">
        <v>1945</v>
      </c>
      <c r="C853" t="s">
        <v>217</v>
      </c>
      <c r="D853" t="s">
        <v>44</v>
      </c>
      <c r="E853">
        <v>5355</v>
      </c>
      <c r="G853">
        <v>5875.4</v>
      </c>
      <c r="H853">
        <v>4756.8999999999996</v>
      </c>
      <c r="I853">
        <v>39.4</v>
      </c>
      <c r="J853">
        <v>0.3</v>
      </c>
      <c r="K853">
        <v>53</v>
      </c>
      <c r="L853">
        <v>28.9</v>
      </c>
      <c r="M853">
        <v>7.7</v>
      </c>
      <c r="N853">
        <v>665.4</v>
      </c>
      <c r="O853">
        <v>24.1</v>
      </c>
      <c r="P853">
        <v>945.6</v>
      </c>
      <c r="Q853">
        <v>10.3</v>
      </c>
      <c r="R853">
        <v>6.6</v>
      </c>
      <c r="S853">
        <v>148.6</v>
      </c>
      <c r="T853">
        <v>16.899999999999999</v>
      </c>
      <c r="U853">
        <v>4929.8</v>
      </c>
      <c r="AA853">
        <v>94</v>
      </c>
      <c r="AB853">
        <v>47</v>
      </c>
      <c r="AC853">
        <v>1803.2</v>
      </c>
      <c r="AD853">
        <v>772.5</v>
      </c>
      <c r="AE853">
        <v>33.9</v>
      </c>
      <c r="AF853">
        <v>131.30000000000001</v>
      </c>
      <c r="AH853">
        <v>137.19999999999999</v>
      </c>
      <c r="AI853">
        <v>57</v>
      </c>
      <c r="AJ853">
        <v>120.9</v>
      </c>
      <c r="AK853">
        <v>145.69999999999999</v>
      </c>
      <c r="AL853">
        <v>16.100000000000001</v>
      </c>
      <c r="AM853">
        <v>38.9</v>
      </c>
      <c r="AN853">
        <v>129.6</v>
      </c>
      <c r="AO853">
        <f t="shared" si="361"/>
        <v>19.816180758017492</v>
      </c>
      <c r="AP853">
        <f t="shared" si="362"/>
        <v>4689.6000000000004</v>
      </c>
      <c r="AQ853">
        <f t="shared" si="363"/>
        <v>5822.4</v>
      </c>
      <c r="AS853">
        <f t="shared" si="338"/>
        <v>5210</v>
      </c>
      <c r="AT853">
        <f t="shared" si="339"/>
        <v>4876.8</v>
      </c>
      <c r="AU853" s="3">
        <f t="shared" si="340"/>
        <v>10710000000</v>
      </c>
      <c r="AV853">
        <f t="shared" si="341"/>
        <v>3.8034895888709197E-3</v>
      </c>
      <c r="AW853">
        <f t="shared" si="342"/>
        <v>6.5067178502879073E-3</v>
      </c>
      <c r="AX853">
        <f t="shared" si="343"/>
        <v>4.0059394663144099E-3</v>
      </c>
      <c r="AY853">
        <f t="shared" si="344"/>
        <v>5.769819927153896E-3</v>
      </c>
      <c r="AZ853">
        <f t="shared" si="345"/>
        <v>6.8530535508520831E-3</v>
      </c>
      <c r="BB853">
        <f t="shared" si="346"/>
        <v>2.7965451055662185E-2</v>
      </c>
      <c r="BD853">
        <f t="shared" si="347"/>
        <v>1.1928934010152286</v>
      </c>
      <c r="BF853">
        <f t="shared" si="348"/>
        <v>1.0977973979865928E-2</v>
      </c>
      <c r="BG853">
        <f t="shared" si="349"/>
        <v>1.1918130552963608</v>
      </c>
      <c r="BI853">
        <f t="shared" si="350"/>
        <v>-945.89999999999964</v>
      </c>
      <c r="BL853">
        <f t="shared" si="351"/>
        <v>2.7965451055662185E-2</v>
      </c>
      <c r="BM853">
        <f>CD853/U853</f>
        <v>2.1725019270558642E-3</v>
      </c>
      <c r="BN853">
        <f>CD853/(U853-K853-J853)</f>
        <v>2.1962473085204554E-3</v>
      </c>
      <c r="BP853">
        <f t="shared" si="352"/>
        <v>2.7936170212765958</v>
      </c>
      <c r="BR853">
        <f t="shared" si="353"/>
        <v>3.8034895888709197E-3</v>
      </c>
      <c r="BT853">
        <f t="shared" si="354"/>
        <v>0.72127659574468084</v>
      </c>
      <c r="BU853">
        <f t="shared" si="355"/>
        <v>0.83003710385675877</v>
      </c>
      <c r="BW853">
        <f t="shared" si="356"/>
        <v>0</v>
      </c>
      <c r="BX853">
        <f t="shared" si="357"/>
        <v>0.11565233654530049</v>
      </c>
      <c r="BY853">
        <f t="shared" si="358"/>
        <v>99.949706783313829</v>
      </c>
      <c r="CA853">
        <f t="shared" si="359"/>
        <v>7.1489329726480308</v>
      </c>
      <c r="CB853">
        <f t="shared" si="360"/>
        <v>8.0362188157499261</v>
      </c>
      <c r="CD853" s="4">
        <v>10.71</v>
      </c>
    </row>
    <row r="854" spans="1:82" x14ac:dyDescent="0.3">
      <c r="A854" t="s">
        <v>1946</v>
      </c>
      <c r="B854" t="s">
        <v>1947</v>
      </c>
      <c r="C854" t="s">
        <v>969</v>
      </c>
      <c r="D854" t="s">
        <v>110</v>
      </c>
      <c r="E854">
        <v>5578440</v>
      </c>
      <c r="F854">
        <v>5917129</v>
      </c>
      <c r="G854">
        <v>11495569</v>
      </c>
      <c r="H854">
        <v>851</v>
      </c>
      <c r="I854">
        <v>851</v>
      </c>
      <c r="J854">
        <v>851</v>
      </c>
      <c r="K854">
        <v>14.1</v>
      </c>
      <c r="L854">
        <v>851</v>
      </c>
      <c r="N854">
        <v>2218816</v>
      </c>
      <c r="O854">
        <v>4078686</v>
      </c>
      <c r="P854">
        <v>6297502</v>
      </c>
      <c r="Q854">
        <v>254.6</v>
      </c>
      <c r="S854">
        <v>851</v>
      </c>
      <c r="T854">
        <v>0.44</v>
      </c>
      <c r="U854">
        <v>5198067</v>
      </c>
      <c r="W854">
        <v>3620612</v>
      </c>
      <c r="Y854">
        <v>851</v>
      </c>
      <c r="AB854">
        <v>4528.8</v>
      </c>
      <c r="AC854">
        <v>-3201.7</v>
      </c>
      <c r="AD854">
        <v>1327.1</v>
      </c>
      <c r="AE854">
        <v>851</v>
      </c>
      <c r="AF854">
        <v>691.8</v>
      </c>
      <c r="AG854">
        <v>851</v>
      </c>
      <c r="AH854">
        <v>974.4</v>
      </c>
      <c r="AI854">
        <v>-282.60000000000002</v>
      </c>
      <c r="AJ854">
        <v>668654</v>
      </c>
      <c r="AK854">
        <v>1274.7</v>
      </c>
      <c r="AL854">
        <v>851</v>
      </c>
      <c r="AM854">
        <v>851</v>
      </c>
      <c r="AN854">
        <v>423.7</v>
      </c>
      <c r="AO854">
        <f t="shared" si="361"/>
        <v>1097.8109605911329</v>
      </c>
      <c r="AP854">
        <f t="shared" si="362"/>
        <v>3359624</v>
      </c>
      <c r="AQ854">
        <f t="shared" si="363"/>
        <v>11495554.9</v>
      </c>
      <c r="AS854">
        <f t="shared" si="338"/>
        <v>9276753</v>
      </c>
      <c r="AT854">
        <f t="shared" si="339"/>
        <v>5198052.9000000004</v>
      </c>
      <c r="AU854" s="3">
        <f t="shared" si="340"/>
        <v>10690000000</v>
      </c>
      <c r="AV854">
        <f t="shared" si="341"/>
        <v>1.1834000113952941E-4</v>
      </c>
      <c r="AW854">
        <f t="shared" si="342"/>
        <v>9.1734683460904909E-5</v>
      </c>
      <c r="AX854">
        <f t="shared" si="343"/>
        <v>2.1119598259601127E-4</v>
      </c>
      <c r="AY854">
        <f t="shared" si="344"/>
        <v>7.4028523511972315E-5</v>
      </c>
      <c r="AZ854">
        <f t="shared" si="345"/>
        <v>1.6371469008874575E-4</v>
      </c>
      <c r="BB854">
        <f t="shared" si="346"/>
        <v>1.3740799178333195E-4</v>
      </c>
      <c r="BD854">
        <f t="shared" si="347"/>
        <v>5.321739130434783</v>
      </c>
      <c r="BF854">
        <f t="shared" si="348"/>
        <v>1.5199837181041045E-3</v>
      </c>
      <c r="BG854">
        <f t="shared" si="349"/>
        <v>2.2115084318843907</v>
      </c>
      <c r="BI854">
        <f t="shared" si="350"/>
        <v>-6298353</v>
      </c>
      <c r="BL854">
        <f t="shared" si="351"/>
        <v>1.3740799178333195E-4</v>
      </c>
      <c r="BM854">
        <f>CD854/U854</f>
        <v>2.0565337076263158E-6</v>
      </c>
      <c r="BN854">
        <f>CD854/(U854-K854-J854)</f>
        <v>2.0568760278487542E-6</v>
      </c>
      <c r="BP854">
        <f t="shared" si="352"/>
        <v>0.15275569687334392</v>
      </c>
      <c r="BR854">
        <f t="shared" si="353"/>
        <v>1.1834000113952942E-4</v>
      </c>
      <c r="BT854">
        <f t="shared" si="354"/>
        <v>0.18790849673202614</v>
      </c>
      <c r="BU854">
        <f t="shared" si="355"/>
        <v>0.45217882646783297</v>
      </c>
      <c r="BW854">
        <f t="shared" si="356"/>
        <v>0.6965304602653255</v>
      </c>
      <c r="BX854">
        <f t="shared" si="357"/>
        <v>3.6347719421797211E-3</v>
      </c>
      <c r="BY854">
        <f t="shared" si="358"/>
        <v>741.83591992397362</v>
      </c>
      <c r="CA854">
        <f t="shared" si="359"/>
        <v>3.8353788687299891E-4</v>
      </c>
      <c r="CB854">
        <f t="shared" si="360"/>
        <v>2.514151691713058</v>
      </c>
      <c r="CD854" s="4">
        <v>10.69</v>
      </c>
    </row>
    <row r="855" spans="1:82" x14ac:dyDescent="0.3">
      <c r="A855" t="s">
        <v>1948</v>
      </c>
      <c r="B855" t="s">
        <v>1949</v>
      </c>
      <c r="C855" t="s">
        <v>1600</v>
      </c>
      <c r="D855" t="s">
        <v>110</v>
      </c>
      <c r="E855">
        <v>2504773</v>
      </c>
      <c r="F855">
        <v>2791133</v>
      </c>
      <c r="G855">
        <v>5295906</v>
      </c>
      <c r="H855">
        <v>481712</v>
      </c>
      <c r="I855">
        <v>185292</v>
      </c>
      <c r="J855">
        <v>1849668</v>
      </c>
      <c r="K855">
        <v>231346</v>
      </c>
      <c r="L855">
        <v>61025</v>
      </c>
      <c r="N855">
        <v>1474424</v>
      </c>
      <c r="O855">
        <v>218319</v>
      </c>
      <c r="P855">
        <v>5295906</v>
      </c>
      <c r="S855">
        <v>110603</v>
      </c>
      <c r="U855">
        <v>3603163</v>
      </c>
      <c r="V855">
        <v>369093</v>
      </c>
      <c r="W855">
        <v>2702397</v>
      </c>
      <c r="AA855">
        <v>71070</v>
      </c>
      <c r="AB855">
        <v>2735.3</v>
      </c>
      <c r="AC855">
        <v>909.5</v>
      </c>
      <c r="AD855">
        <v>66.8</v>
      </c>
      <c r="AE855">
        <v>20</v>
      </c>
      <c r="AF855">
        <v>16.3</v>
      </c>
      <c r="AG855">
        <v>13.2</v>
      </c>
      <c r="AH855">
        <v>22.2</v>
      </c>
      <c r="AI855">
        <v>5.9</v>
      </c>
      <c r="AJ855">
        <v>430628</v>
      </c>
      <c r="AK855">
        <v>832641</v>
      </c>
      <c r="AM855">
        <v>205020</v>
      </c>
      <c r="AO855">
        <f t="shared" si="361"/>
        <v>14.684684684684687</v>
      </c>
      <c r="AP855">
        <f t="shared" si="362"/>
        <v>1030349</v>
      </c>
      <c r="AQ855">
        <f t="shared" si="363"/>
        <v>5064560</v>
      </c>
      <c r="AS855">
        <f t="shared" si="338"/>
        <v>3821482</v>
      </c>
      <c r="AT855">
        <f t="shared" si="339"/>
        <v>3371817</v>
      </c>
      <c r="AU855" s="3">
        <f t="shared" si="340"/>
        <v>10670000000</v>
      </c>
      <c r="AV855">
        <f t="shared" si="341"/>
        <v>3.8426675003793521E-6</v>
      </c>
      <c r="AW855">
        <f t="shared" si="342"/>
        <v>5.2335716876332271E-6</v>
      </c>
      <c r="AX855">
        <f t="shared" si="343"/>
        <v>4.0754983009885166E-6</v>
      </c>
      <c r="AY855">
        <f t="shared" si="344"/>
        <v>3.7765020753767156E-6</v>
      </c>
      <c r="AZ855">
        <f t="shared" si="345"/>
        <v>5.5506786676039911E-6</v>
      </c>
      <c r="BB855">
        <f t="shared" si="346"/>
        <v>0.21788431817813089</v>
      </c>
      <c r="BD855">
        <f t="shared" si="347"/>
        <v>1.4762105217710425E-2</v>
      </c>
      <c r="BF855">
        <f t="shared" si="348"/>
        <v>1.2849391118403902E-3</v>
      </c>
      <c r="BG855">
        <f t="shared" si="349"/>
        <v>1.4697936229917992</v>
      </c>
      <c r="BI855">
        <f t="shared" si="350"/>
        <v>-3542411</v>
      </c>
      <c r="BL855">
        <f t="shared" si="351"/>
        <v>0.21788431817813089</v>
      </c>
      <c r="BM855">
        <f>CD855/U855</f>
        <v>2.9612870691667295E-6</v>
      </c>
      <c r="BN855">
        <f>CD855/(U855-K855-J855)</f>
        <v>7.0098262390869752E-6</v>
      </c>
      <c r="BP855">
        <f t="shared" si="352"/>
        <v>5.9591269696194198E-3</v>
      </c>
      <c r="BR855">
        <f t="shared" si="353"/>
        <v>3.8426675003793521E-6</v>
      </c>
      <c r="BT855">
        <f t="shared" si="354"/>
        <v>7.3118122326618646E-3</v>
      </c>
      <c r="BU855">
        <f t="shared" si="355"/>
        <v>0.63668369491452459</v>
      </c>
      <c r="BW855">
        <f t="shared" si="356"/>
        <v>0.75000686896485114</v>
      </c>
      <c r="BX855">
        <f t="shared" si="357"/>
        <v>0.12426543426470725</v>
      </c>
      <c r="BY855">
        <f t="shared" si="358"/>
        <v>376.68654217621025</v>
      </c>
      <c r="CA855">
        <f t="shared" si="359"/>
        <v>0.32671199058072847</v>
      </c>
      <c r="CB855">
        <f t="shared" si="360"/>
        <v>1.698814587934</v>
      </c>
      <c r="CD855" s="4">
        <v>10.67</v>
      </c>
    </row>
    <row r="856" spans="1:82" x14ac:dyDescent="0.3">
      <c r="A856" t="s">
        <v>1950</v>
      </c>
      <c r="B856" t="s">
        <v>1951</v>
      </c>
      <c r="C856" t="s">
        <v>104</v>
      </c>
      <c r="D856" t="s">
        <v>44</v>
      </c>
      <c r="E856">
        <v>395831</v>
      </c>
      <c r="G856">
        <v>707539</v>
      </c>
      <c r="H856">
        <v>220584</v>
      </c>
      <c r="J856">
        <v>112728</v>
      </c>
      <c r="K856">
        <v>43410</v>
      </c>
      <c r="M856">
        <v>64427</v>
      </c>
      <c r="N856">
        <v>221367</v>
      </c>
      <c r="O856">
        <v>22</v>
      </c>
      <c r="P856">
        <v>230823</v>
      </c>
      <c r="S856">
        <v>91180</v>
      </c>
      <c r="U856">
        <v>476716</v>
      </c>
      <c r="W856">
        <v>242137</v>
      </c>
      <c r="Y856">
        <v>22</v>
      </c>
      <c r="AA856">
        <v>324</v>
      </c>
      <c r="AB856">
        <v>1476514</v>
      </c>
      <c r="AC856">
        <v>303379</v>
      </c>
      <c r="AD856">
        <v>1173135</v>
      </c>
      <c r="AE856">
        <v>61903</v>
      </c>
      <c r="AF856">
        <v>126038</v>
      </c>
      <c r="AG856">
        <v>36419</v>
      </c>
      <c r="AH856">
        <v>71711</v>
      </c>
      <c r="AI856">
        <v>-54327</v>
      </c>
      <c r="AJ856">
        <v>125838</v>
      </c>
      <c r="AK856">
        <v>251084</v>
      </c>
      <c r="AM856">
        <v>17088</v>
      </c>
      <c r="AN856">
        <v>198334</v>
      </c>
      <c r="AO856">
        <f t="shared" si="361"/>
        <v>108799.63065638466</v>
      </c>
      <c r="AP856">
        <f t="shared" si="362"/>
        <v>174464</v>
      </c>
      <c r="AQ856">
        <f t="shared" si="363"/>
        <v>664129</v>
      </c>
      <c r="AS856">
        <f t="shared" si="338"/>
        <v>486172</v>
      </c>
      <c r="AT856">
        <f t="shared" si="339"/>
        <v>433306</v>
      </c>
      <c r="AU856" s="3">
        <f t="shared" si="340"/>
        <v>10620000000</v>
      </c>
      <c r="AV856">
        <f t="shared" si="341"/>
        <v>0.22378835197498964</v>
      </c>
      <c r="AW856">
        <f t="shared" si="342"/>
        <v>0.12732736562368874</v>
      </c>
      <c r="AX856">
        <f t="shared" si="343"/>
        <v>0.22822735267199898</v>
      </c>
      <c r="AY856">
        <f t="shared" si="344"/>
        <v>8.7490583557938151E-2</v>
      </c>
      <c r="AZ856">
        <f t="shared" si="345"/>
        <v>0.12985299423556163</v>
      </c>
      <c r="BB856">
        <f t="shared" si="346"/>
        <v>0.51645096797018342</v>
      </c>
      <c r="BD856" t="e">
        <f t="shared" si="347"/>
        <v>#DIV/0!</v>
      </c>
      <c r="BF856">
        <f t="shared" si="348"/>
        <v>5.7823371150856282</v>
      </c>
      <c r="BG856">
        <f t="shared" si="349"/>
        <v>1.4841939435638829</v>
      </c>
      <c r="BI856">
        <f t="shared" si="350"/>
        <v>-343551</v>
      </c>
      <c r="BL856">
        <f t="shared" si="351"/>
        <v>0.51645096797018342</v>
      </c>
      <c r="BM856">
        <f>CD856/U856</f>
        <v>2.2277414645197559E-5</v>
      </c>
      <c r="BN856">
        <f>CD856/(U856-K856-J856)</f>
        <v>3.3127663158420101E-5</v>
      </c>
      <c r="BP856">
        <f t="shared" si="352"/>
        <v>8.5361872627012003E-2</v>
      </c>
      <c r="BR856">
        <f t="shared" si="353"/>
        <v>0.22378835197498961</v>
      </c>
      <c r="BT856">
        <f t="shared" si="354"/>
        <v>4.19251019631375E-2</v>
      </c>
      <c r="BU856">
        <f t="shared" si="355"/>
        <v>0.61241288466077493</v>
      </c>
      <c r="BW856">
        <f t="shared" si="356"/>
        <v>0.50792715159549917</v>
      </c>
      <c r="BX856">
        <f t="shared" si="357"/>
        <v>1.9784052412116895E-5</v>
      </c>
      <c r="BY856">
        <f t="shared" si="358"/>
        <v>0.11816040828567186</v>
      </c>
      <c r="CA856">
        <f t="shared" si="359"/>
        <v>0.99646288742224454</v>
      </c>
      <c r="CB856">
        <f t="shared" si="360"/>
        <v>1.4970795104961445</v>
      </c>
      <c r="CD856" s="4">
        <v>10.62</v>
      </c>
    </row>
    <row r="857" spans="1:82" x14ac:dyDescent="0.3">
      <c r="A857" t="s">
        <v>1952</v>
      </c>
      <c r="B857" t="s">
        <v>1953</v>
      </c>
      <c r="C857" t="s">
        <v>92</v>
      </c>
      <c r="D857" t="s">
        <v>44</v>
      </c>
      <c r="E857">
        <v>1478383</v>
      </c>
      <c r="F857">
        <v>19739</v>
      </c>
      <c r="G857">
        <v>4432278</v>
      </c>
      <c r="H857">
        <v>223844</v>
      </c>
      <c r="I857">
        <v>1447150</v>
      </c>
      <c r="J857">
        <v>936256</v>
      </c>
      <c r="K857">
        <v>254769</v>
      </c>
      <c r="M857">
        <v>461807</v>
      </c>
      <c r="N857">
        <v>1068281</v>
      </c>
      <c r="O857">
        <v>13626</v>
      </c>
      <c r="P857">
        <v>4432278</v>
      </c>
      <c r="Q857">
        <v>162250</v>
      </c>
      <c r="R857">
        <v>688066</v>
      </c>
      <c r="T857">
        <v>1026351</v>
      </c>
      <c r="U857">
        <v>2485924</v>
      </c>
      <c r="V857">
        <v>595781</v>
      </c>
      <c r="W857">
        <v>2370537</v>
      </c>
      <c r="AA857">
        <v>429475</v>
      </c>
      <c r="AB857">
        <v>3582890</v>
      </c>
      <c r="AE857">
        <v>496497</v>
      </c>
      <c r="AF857">
        <v>374178</v>
      </c>
      <c r="AG857">
        <v>582226</v>
      </c>
      <c r="AH857">
        <v>469765</v>
      </c>
      <c r="AI857">
        <v>95587</v>
      </c>
      <c r="AJ857">
        <v>253597</v>
      </c>
      <c r="AL857">
        <v>276481</v>
      </c>
      <c r="AM857">
        <v>263784</v>
      </c>
      <c r="AO857">
        <f t="shared" si="361"/>
        <v>395470.61715112871</v>
      </c>
      <c r="AP857">
        <f t="shared" si="362"/>
        <v>410102</v>
      </c>
      <c r="AQ857">
        <f t="shared" si="363"/>
        <v>4177509</v>
      </c>
      <c r="AS857">
        <f t="shared" si="338"/>
        <v>3363997</v>
      </c>
      <c r="AT857">
        <f t="shared" si="339"/>
        <v>2231155</v>
      </c>
      <c r="AU857" s="3">
        <f t="shared" si="340"/>
        <v>10590000000</v>
      </c>
      <c r="AV857">
        <f t="shared" si="341"/>
        <v>0.11755974132888011</v>
      </c>
      <c r="AW857">
        <f t="shared" si="342"/>
        <v>0.14759139202561714</v>
      </c>
      <c r="AX857">
        <f t="shared" si="343"/>
        <v>0.11259671214558334</v>
      </c>
      <c r="AY857">
        <f t="shared" si="344"/>
        <v>0.11201846996059363</v>
      </c>
      <c r="AZ857">
        <f t="shared" si="345"/>
        <v>0.14136051419663892</v>
      </c>
      <c r="BB857">
        <f t="shared" si="346"/>
        <v>0</v>
      </c>
      <c r="BD857">
        <f t="shared" si="347"/>
        <v>2.4758248972117611</v>
      </c>
      <c r="BF857">
        <f t="shared" si="348"/>
        <v>1.5797860543334337</v>
      </c>
      <c r="BG857">
        <f t="shared" si="349"/>
        <v>1.7829499212365301</v>
      </c>
      <c r="BI857">
        <f t="shared" si="350"/>
        <v>-2882610</v>
      </c>
      <c r="BL857">
        <f t="shared" si="351"/>
        <v>0</v>
      </c>
      <c r="BM857">
        <f>CD857/U857</f>
        <v>4.2599854219195756E-6</v>
      </c>
      <c r="BN857">
        <f>CD857/(U857-K857-J857)</f>
        <v>8.1782440174870776E-6</v>
      </c>
      <c r="BP857">
        <f t="shared" si="352"/>
        <v>0.10443468819863294</v>
      </c>
      <c r="BR857">
        <f t="shared" si="353"/>
        <v>0.1175597413288801</v>
      </c>
      <c r="BT857">
        <f t="shared" si="354"/>
        <v>0.13857444688505649</v>
      </c>
      <c r="BU857">
        <f t="shared" si="355"/>
        <v>0.50338787413605379</v>
      </c>
      <c r="BW857">
        <f t="shared" si="356"/>
        <v>0.95358385855722061</v>
      </c>
      <c r="BX857">
        <f t="shared" si="357"/>
        <v>3.1031659866833568E-6</v>
      </c>
      <c r="BY857">
        <f t="shared" si="358"/>
        <v>0.1144614966130172</v>
      </c>
      <c r="CA857">
        <f t="shared" si="359"/>
        <v>0.2095366294074312</v>
      </c>
      <c r="CB857">
        <f t="shared" si="360"/>
        <v>0.95159981315777398</v>
      </c>
      <c r="CD857" s="4">
        <v>10.59</v>
      </c>
    </row>
    <row r="858" spans="1:82" x14ac:dyDescent="0.3">
      <c r="A858" t="s">
        <v>1954</v>
      </c>
      <c r="B858" t="s">
        <v>1955</v>
      </c>
      <c r="C858" t="s">
        <v>328</v>
      </c>
      <c r="D858" t="s">
        <v>110</v>
      </c>
      <c r="E858">
        <v>1959853</v>
      </c>
      <c r="F858">
        <v>3729769</v>
      </c>
      <c r="G858">
        <v>5689622</v>
      </c>
      <c r="H858">
        <v>663.6</v>
      </c>
      <c r="I858">
        <v>753611</v>
      </c>
      <c r="J858">
        <v>125</v>
      </c>
      <c r="K858">
        <v>41386</v>
      </c>
      <c r="L858">
        <v>-3</v>
      </c>
      <c r="M858">
        <v>-3</v>
      </c>
      <c r="N858">
        <v>543629</v>
      </c>
      <c r="O858">
        <v>1578654</v>
      </c>
      <c r="P858">
        <v>5689622</v>
      </c>
      <c r="Q858">
        <v>-16</v>
      </c>
      <c r="R858">
        <v>1391548</v>
      </c>
      <c r="S858">
        <v>-24</v>
      </c>
      <c r="T858">
        <v>1391548</v>
      </c>
      <c r="U858">
        <v>3567339</v>
      </c>
      <c r="W858">
        <v>2448122</v>
      </c>
      <c r="Y858">
        <v>-22</v>
      </c>
      <c r="AA858">
        <v>-18</v>
      </c>
      <c r="AB858">
        <v>1978.2</v>
      </c>
      <c r="AC858">
        <v>-6</v>
      </c>
      <c r="AD858">
        <v>967350</v>
      </c>
      <c r="AE858">
        <v>97.7</v>
      </c>
      <c r="AF858">
        <v>83.6</v>
      </c>
      <c r="AG858">
        <v>193.5</v>
      </c>
      <c r="AH858">
        <v>121.1</v>
      </c>
      <c r="AI858">
        <v>37.5</v>
      </c>
      <c r="AJ858">
        <v>42882</v>
      </c>
      <c r="AK858">
        <v>673.6</v>
      </c>
      <c r="AM858">
        <v>203268</v>
      </c>
      <c r="AO858">
        <f t="shared" si="361"/>
        <v>67.446077621800171</v>
      </c>
      <c r="AP858">
        <f t="shared" si="362"/>
        <v>1416224</v>
      </c>
      <c r="AQ858">
        <f t="shared" si="363"/>
        <v>5648236</v>
      </c>
      <c r="AS858">
        <f t="shared" si="338"/>
        <v>5145993</v>
      </c>
      <c r="AT858">
        <f t="shared" si="339"/>
        <v>3525953</v>
      </c>
      <c r="AU858" s="3">
        <f t="shared" si="340"/>
        <v>10530000000</v>
      </c>
      <c r="AV858">
        <f t="shared" si="341"/>
        <v>1.3106523390490459E-5</v>
      </c>
      <c r="AW858">
        <f t="shared" si="342"/>
        <v>1.8985645724741562E-5</v>
      </c>
      <c r="AX858">
        <f t="shared" si="343"/>
        <v>1.3601051530676172E-5</v>
      </c>
      <c r="AY858">
        <f t="shared" si="344"/>
        <v>1.7171615267235681E-5</v>
      </c>
      <c r="AZ858">
        <f t="shared" si="345"/>
        <v>1.9702001679005793E-5</v>
      </c>
      <c r="BB858">
        <f t="shared" si="346"/>
        <v>1.3089796274499401E-4</v>
      </c>
      <c r="BD858">
        <f t="shared" si="347"/>
        <v>2.6249616844764741E-3</v>
      </c>
      <c r="BF858">
        <f t="shared" si="348"/>
        <v>4.4803886174302567E-4</v>
      </c>
      <c r="BG858">
        <f t="shared" si="349"/>
        <v>1.5949204715335437</v>
      </c>
      <c r="BI858">
        <f t="shared" si="350"/>
        <v>-2122408</v>
      </c>
      <c r="BL858">
        <f t="shared" si="351"/>
        <v>1.3089796274499401E-4</v>
      </c>
      <c r="BM858">
        <f>CD858/U858</f>
        <v>2.951780024270191E-6</v>
      </c>
      <c r="BN858">
        <f>CD858/(U858-K858-J858)</f>
        <v>2.9865325251260129E-6</v>
      </c>
      <c r="BP858">
        <f t="shared" si="352"/>
        <v>4.2260640986755631E-2</v>
      </c>
      <c r="BR858">
        <f t="shared" si="353"/>
        <v>1.3106523390490459E-5</v>
      </c>
      <c r="BT858">
        <f t="shared" si="354"/>
        <v>4.9388332827823275E-2</v>
      </c>
      <c r="BU858">
        <f t="shared" si="355"/>
        <v>0.61971656465051628</v>
      </c>
      <c r="BW858">
        <f t="shared" si="356"/>
        <v>0.68625998258085363</v>
      </c>
      <c r="BX858">
        <f t="shared" si="357"/>
        <v>4.313822733437659E-2</v>
      </c>
      <c r="BY858">
        <f t="shared" si="358"/>
        <v>715.91730115009591</v>
      </c>
      <c r="CA858">
        <f t="shared" si="359"/>
        <v>1.2206854306889441E-3</v>
      </c>
      <c r="CB858">
        <f t="shared" si="360"/>
        <v>3.6051351197231938</v>
      </c>
      <c r="CD858" s="4">
        <v>10.53</v>
      </c>
    </row>
    <row r="859" spans="1:82" x14ac:dyDescent="0.3">
      <c r="A859" t="s">
        <v>1956</v>
      </c>
      <c r="B859" t="s">
        <v>1957</v>
      </c>
      <c r="C859" t="s">
        <v>148</v>
      </c>
      <c r="D859" t="s">
        <v>44</v>
      </c>
      <c r="E859">
        <v>6214</v>
      </c>
      <c r="F859">
        <v>65</v>
      </c>
      <c r="G859">
        <v>20750</v>
      </c>
      <c r="H859">
        <v>2919</v>
      </c>
      <c r="I859">
        <v>8633</v>
      </c>
      <c r="J859">
        <v>2031</v>
      </c>
      <c r="K859">
        <v>462</v>
      </c>
      <c r="L859">
        <v>1483</v>
      </c>
      <c r="M859">
        <v>1697</v>
      </c>
      <c r="N859">
        <v>2219</v>
      </c>
      <c r="O859">
        <v>45</v>
      </c>
      <c r="P859">
        <v>9707</v>
      </c>
      <c r="Q859">
        <v>6</v>
      </c>
      <c r="R859">
        <v>4645</v>
      </c>
      <c r="S859">
        <v>851</v>
      </c>
      <c r="T859">
        <v>4645</v>
      </c>
      <c r="U859">
        <v>11043</v>
      </c>
      <c r="V859">
        <v>60</v>
      </c>
      <c r="W859">
        <v>10481</v>
      </c>
      <c r="AA859">
        <v>144</v>
      </c>
      <c r="AB859">
        <v>12142</v>
      </c>
      <c r="AC859">
        <v>10185</v>
      </c>
      <c r="AD859">
        <v>1957</v>
      </c>
      <c r="AE859">
        <v>875</v>
      </c>
      <c r="AF859">
        <v>647</v>
      </c>
      <c r="AH859">
        <v>938</v>
      </c>
      <c r="AI859">
        <v>291</v>
      </c>
      <c r="AJ859">
        <v>598</v>
      </c>
      <c r="AK859">
        <v>1314</v>
      </c>
      <c r="AM859">
        <v>1114</v>
      </c>
      <c r="AN859">
        <v>306</v>
      </c>
      <c r="AO859">
        <f t="shared" si="361"/>
        <v>603.54477611940297</v>
      </c>
      <c r="AP859">
        <f t="shared" si="362"/>
        <v>3995</v>
      </c>
      <c r="AQ859">
        <f t="shared" si="363"/>
        <v>20288</v>
      </c>
      <c r="AS859">
        <f t="shared" si="338"/>
        <v>18531</v>
      </c>
      <c r="AT859">
        <f t="shared" si="339"/>
        <v>10581</v>
      </c>
      <c r="AU859" s="3">
        <f t="shared" si="340"/>
        <v>10500000000</v>
      </c>
      <c r="AV859">
        <f t="shared" si="341"/>
        <v>3.2569466090302895E-2</v>
      </c>
      <c r="AW859">
        <f t="shared" si="342"/>
        <v>4.7218174950083645E-2</v>
      </c>
      <c r="AX859">
        <f t="shared" si="343"/>
        <v>3.8471747585377546E-2</v>
      </c>
      <c r="AY859">
        <f t="shared" si="344"/>
        <v>4.2168674698795178E-2</v>
      </c>
      <c r="AZ859">
        <f t="shared" si="345"/>
        <v>5.5775114737378888E-2</v>
      </c>
      <c r="BB859">
        <f t="shared" si="346"/>
        <v>7.0908207867897033E-2</v>
      </c>
      <c r="BD859">
        <f t="shared" si="347"/>
        <v>1.4064635700220085</v>
      </c>
      <c r="BF859">
        <f t="shared" si="348"/>
        <v>0.90107606679035246</v>
      </c>
      <c r="BG859">
        <f t="shared" si="349"/>
        <v>1.8790183826858644</v>
      </c>
      <c r="BI859">
        <f t="shared" si="350"/>
        <v>-11738</v>
      </c>
      <c r="BL859">
        <f t="shared" si="351"/>
        <v>7.0908207867897033E-2</v>
      </c>
      <c r="BM859">
        <f>CD859/U859</f>
        <v>9.5082857919043739E-4</v>
      </c>
      <c r="BN859">
        <f>CD859/(U859-K859-J859)</f>
        <v>1.2280701754385965E-3</v>
      </c>
      <c r="BP859">
        <f t="shared" si="352"/>
        <v>5.3286114313951576E-2</v>
      </c>
      <c r="BR859">
        <f t="shared" si="353"/>
        <v>3.2569466090302895E-2</v>
      </c>
      <c r="BT859">
        <f t="shared" si="354"/>
        <v>7.2063910393674852E-2</v>
      </c>
      <c r="BU859">
        <f t="shared" si="355"/>
        <v>0.50992771084337352</v>
      </c>
      <c r="BW859">
        <f t="shared" si="356"/>
        <v>0.94910803223761664</v>
      </c>
      <c r="BX859">
        <f t="shared" si="357"/>
        <v>5.1793802714089994E-3</v>
      </c>
      <c r="BY859">
        <f t="shared" si="358"/>
        <v>0.32919087478359021</v>
      </c>
      <c r="CA859">
        <f t="shared" si="359"/>
        <v>1.3154574132492114</v>
      </c>
      <c r="CB859">
        <f t="shared" si="360"/>
        <v>2.0356016223524112</v>
      </c>
      <c r="CD859" s="4">
        <v>10.5</v>
      </c>
    </row>
    <row r="860" spans="1:82" x14ac:dyDescent="0.3">
      <c r="A860" t="s">
        <v>1958</v>
      </c>
      <c r="B860" t="s">
        <v>1959</v>
      </c>
      <c r="C860" t="s">
        <v>43</v>
      </c>
      <c r="D860" t="s">
        <v>44</v>
      </c>
      <c r="E860">
        <v>1099879</v>
      </c>
      <c r="G860">
        <v>40794</v>
      </c>
      <c r="H860">
        <v>437722</v>
      </c>
      <c r="I860">
        <v>43592</v>
      </c>
      <c r="J860">
        <v>549651</v>
      </c>
      <c r="K860">
        <v>25437</v>
      </c>
      <c r="L860">
        <v>39501</v>
      </c>
      <c r="N860">
        <v>728032</v>
      </c>
      <c r="P860">
        <v>813018</v>
      </c>
      <c r="S860">
        <v>33146</v>
      </c>
      <c r="U860">
        <v>2101371</v>
      </c>
      <c r="W860">
        <v>1244793</v>
      </c>
      <c r="Y860">
        <v>15</v>
      </c>
      <c r="AA860">
        <v>2737</v>
      </c>
      <c r="AB860">
        <v>1151708</v>
      </c>
      <c r="AC860">
        <v>205612</v>
      </c>
      <c r="AD860">
        <v>946096</v>
      </c>
      <c r="AE860">
        <v>110952</v>
      </c>
      <c r="AF860">
        <v>2674</v>
      </c>
      <c r="AG860">
        <v>312987</v>
      </c>
      <c r="AH860">
        <v>-104181</v>
      </c>
      <c r="AI860">
        <v>1775</v>
      </c>
      <c r="AK860">
        <v>196172</v>
      </c>
      <c r="AL860">
        <v>19143</v>
      </c>
      <c r="AM860">
        <v>89753</v>
      </c>
      <c r="AN860">
        <v>177029</v>
      </c>
      <c r="AO860">
        <f t="shared" si="361"/>
        <v>112842.36196619346</v>
      </c>
      <c r="AP860">
        <f t="shared" si="362"/>
        <v>371847</v>
      </c>
      <c r="AQ860">
        <f t="shared" si="363"/>
        <v>15357</v>
      </c>
      <c r="AS860">
        <f t="shared" si="338"/>
        <v>-687238</v>
      </c>
      <c r="AT860">
        <f t="shared" si="339"/>
        <v>2075934</v>
      </c>
      <c r="AU860" s="3">
        <f t="shared" si="340"/>
        <v>10490000000</v>
      </c>
      <c r="AV860">
        <f t="shared" si="341"/>
        <v>-0.16419691863109062</v>
      </c>
      <c r="AW860">
        <f t="shared" si="342"/>
        <v>-0.16144625297204171</v>
      </c>
      <c r="AX860">
        <f t="shared" si="343"/>
        <v>5.3699400042255013E-2</v>
      </c>
      <c r="AY860">
        <f t="shared" si="344"/>
        <v>2.7198117370201502</v>
      </c>
      <c r="AZ860">
        <f t="shared" si="345"/>
        <v>5.279981497793583E-2</v>
      </c>
      <c r="BB860">
        <f t="shared" si="346"/>
        <v>-0.28544987326079174</v>
      </c>
      <c r="BD860">
        <f t="shared" si="347"/>
        <v>26.420168838318958</v>
      </c>
      <c r="BF860">
        <f t="shared" si="348"/>
        <v>0.83861886977650824</v>
      </c>
      <c r="BG860">
        <f t="shared" si="349"/>
        <v>1.9413040343661352E-2</v>
      </c>
      <c r="BI860">
        <f t="shared" si="350"/>
        <v>1510926</v>
      </c>
      <c r="BL860">
        <f t="shared" si="351"/>
        <v>-0.28544987326079174</v>
      </c>
      <c r="BM860">
        <f>CD860/U860</f>
        <v>4.9919790460608816E-6</v>
      </c>
      <c r="BN860">
        <f>CD860/(U860-K860-J860)</f>
        <v>6.8729062696760692E-6</v>
      </c>
      <c r="BP860">
        <f t="shared" si="352"/>
        <v>2.3217690595185585E-3</v>
      </c>
      <c r="BR860">
        <f t="shared" si="353"/>
        <v>-0.16419691863109062</v>
      </c>
      <c r="BT860">
        <f t="shared" si="354"/>
        <v>9.633691873287327E-2</v>
      </c>
      <c r="BU860">
        <f t="shared" si="355"/>
        <v>50.888218855714072</v>
      </c>
      <c r="BW860">
        <f t="shared" si="356"/>
        <v>0.5923718372433997</v>
      </c>
      <c r="BX860">
        <f t="shared" si="357"/>
        <v>7.8982664573876724E-4</v>
      </c>
      <c r="BY860">
        <f t="shared" si="358"/>
        <v>0.32286700340398378</v>
      </c>
      <c r="CA860">
        <f t="shared" si="359"/>
        <v>0.60124005538218095</v>
      </c>
      <c r="CB860">
        <f t="shared" si="360"/>
        <v>1.5107563953232825</v>
      </c>
      <c r="CD860" s="4">
        <v>10.49</v>
      </c>
    </row>
    <row r="861" spans="1:82" x14ac:dyDescent="0.3">
      <c r="A861" t="s">
        <v>1960</v>
      </c>
      <c r="B861" t="s">
        <v>1961</v>
      </c>
      <c r="C861" t="s">
        <v>131</v>
      </c>
      <c r="D861" t="s">
        <v>110</v>
      </c>
      <c r="E861">
        <v>727470</v>
      </c>
      <c r="F861">
        <v>2317</v>
      </c>
      <c r="G861">
        <v>1179495</v>
      </c>
      <c r="H861">
        <v>16</v>
      </c>
      <c r="K861">
        <v>5</v>
      </c>
      <c r="L861">
        <v>16</v>
      </c>
      <c r="M861">
        <v>13</v>
      </c>
      <c r="N861">
        <v>738911</v>
      </c>
      <c r="O861">
        <v>365080</v>
      </c>
      <c r="P861">
        <v>1285201</v>
      </c>
      <c r="U861">
        <v>105706</v>
      </c>
      <c r="AB861">
        <v>4</v>
      </c>
      <c r="AC861">
        <v>6</v>
      </c>
      <c r="AD861">
        <v>319383</v>
      </c>
      <c r="AE861">
        <v>278763</v>
      </c>
      <c r="AG861">
        <v>6</v>
      </c>
      <c r="AJ861">
        <v>1062</v>
      </c>
      <c r="AM861">
        <v>467</v>
      </c>
      <c r="AO861" t="e">
        <f t="shared" si="361"/>
        <v>#DIV/0!</v>
      </c>
      <c r="AP861">
        <f t="shared" si="362"/>
        <v>-11441</v>
      </c>
      <c r="AQ861">
        <f t="shared" si="363"/>
        <v>1179490</v>
      </c>
      <c r="AS861">
        <f t="shared" si="338"/>
        <v>440584</v>
      </c>
      <c r="AT861">
        <f t="shared" si="339"/>
        <v>105701</v>
      </c>
      <c r="AU861" s="3">
        <f t="shared" si="340"/>
        <v>10480000000</v>
      </c>
      <c r="AV861" t="e">
        <f t="shared" si="341"/>
        <v>#DIV/0!</v>
      </c>
      <c r="AW861">
        <f t="shared" si="342"/>
        <v>0.63271249069416957</v>
      </c>
      <c r="AX861" t="e">
        <f t="shared" si="343"/>
        <v>#DIV/0!</v>
      </c>
      <c r="AY861">
        <f t="shared" si="344"/>
        <v>0.23634097643483015</v>
      </c>
      <c r="AZ861">
        <f t="shared" si="345"/>
        <v>2.6371539931508146</v>
      </c>
      <c r="BB861">
        <f t="shared" si="346"/>
        <v>0</v>
      </c>
      <c r="BD861" t="e">
        <f t="shared" si="347"/>
        <v>#DIV/0!</v>
      </c>
      <c r="BF861">
        <f t="shared" si="348"/>
        <v>-6.3170695114536371E-6</v>
      </c>
      <c r="BG861">
        <f t="shared" si="349"/>
        <v>11.158259701436059</v>
      </c>
      <c r="BI861">
        <f t="shared" si="350"/>
        <v>-1073789</v>
      </c>
      <c r="BL861">
        <f t="shared" si="351"/>
        <v>0</v>
      </c>
      <c r="BM861">
        <f>CD861/U861</f>
        <v>9.9142905795319102E-5</v>
      </c>
      <c r="BN861">
        <f>CD861/(U861-K861-J861)</f>
        <v>9.9147595576200802E-5</v>
      </c>
      <c r="BP861">
        <f t="shared" si="352"/>
        <v>0</v>
      </c>
      <c r="BR861" t="e">
        <f t="shared" si="353"/>
        <v>#DIV/0!</v>
      </c>
      <c r="BT861">
        <f t="shared" si="354"/>
        <v>69690.75</v>
      </c>
      <c r="BU861">
        <f t="shared" si="355"/>
        <v>8.9615471027855137E-2</v>
      </c>
      <c r="BW861">
        <f t="shared" si="356"/>
        <v>0</v>
      </c>
      <c r="BX861" t="e">
        <f t="shared" si="357"/>
        <v>#DIV/0!</v>
      </c>
      <c r="BY861">
        <f t="shared" si="358"/>
        <v>-2860.0038752975661</v>
      </c>
      <c r="CA861">
        <f t="shared" si="359"/>
        <v>2.1653487361806765E-5</v>
      </c>
      <c r="CB861">
        <f t="shared" si="360"/>
        <v>0.98449880973486659</v>
      </c>
      <c r="CD861" s="4">
        <v>10.48</v>
      </c>
    </row>
    <row r="862" spans="1:82" x14ac:dyDescent="0.3">
      <c r="A862" t="s">
        <v>1962</v>
      </c>
      <c r="B862" t="s">
        <v>1963</v>
      </c>
      <c r="C862" t="s">
        <v>148</v>
      </c>
      <c r="D862" t="s">
        <v>44</v>
      </c>
      <c r="G862">
        <v>25480</v>
      </c>
      <c r="H862">
        <v>1406</v>
      </c>
      <c r="J862">
        <v>305</v>
      </c>
      <c r="K862">
        <v>124</v>
      </c>
      <c r="L862">
        <v>1123</v>
      </c>
      <c r="O862">
        <v>4684</v>
      </c>
      <c r="P862">
        <v>21222</v>
      </c>
      <c r="R862">
        <v>1475</v>
      </c>
      <c r="T862">
        <v>1475</v>
      </c>
      <c r="U862">
        <v>25480</v>
      </c>
      <c r="W862">
        <v>3121</v>
      </c>
      <c r="Y862">
        <v>84</v>
      </c>
      <c r="AA862">
        <v>-319</v>
      </c>
      <c r="AB862">
        <v>1981</v>
      </c>
      <c r="AD862">
        <v>802</v>
      </c>
      <c r="AE862">
        <v>68</v>
      </c>
      <c r="AF862">
        <v>263</v>
      </c>
      <c r="AH862">
        <v>335</v>
      </c>
      <c r="AI862">
        <v>72</v>
      </c>
      <c r="AJ862">
        <v>966</v>
      </c>
      <c r="AK862">
        <v>1152</v>
      </c>
      <c r="AL862">
        <v>55</v>
      </c>
      <c r="AM862">
        <v>81</v>
      </c>
      <c r="AN862">
        <v>1097</v>
      </c>
      <c r="AO862">
        <f t="shared" si="361"/>
        <v>53.385074626865674</v>
      </c>
      <c r="AP862">
        <f t="shared" si="362"/>
        <v>0</v>
      </c>
      <c r="AQ862">
        <f t="shared" si="363"/>
        <v>25356</v>
      </c>
      <c r="AS862">
        <f t="shared" si="338"/>
        <v>25480</v>
      </c>
      <c r="AT862">
        <f t="shared" si="339"/>
        <v>25356</v>
      </c>
      <c r="AU862" s="3">
        <f t="shared" si="340"/>
        <v>10460000000</v>
      </c>
      <c r="AV862">
        <f t="shared" si="341"/>
        <v>2.0951756132992806E-3</v>
      </c>
      <c r="AW862">
        <f t="shared" si="342"/>
        <v>2.6687598116169543E-3</v>
      </c>
      <c r="AX862">
        <f t="shared" si="343"/>
        <v>1.9805258626179067E-3</v>
      </c>
      <c r="AY862">
        <f t="shared" si="344"/>
        <v>2.6687598116169543E-3</v>
      </c>
      <c r="AZ862">
        <f t="shared" si="345"/>
        <v>2.522723056946763E-3</v>
      </c>
      <c r="BB862">
        <f t="shared" si="346"/>
        <v>4.5211930926216642E-2</v>
      </c>
      <c r="BD862" t="e">
        <f t="shared" si="347"/>
        <v>#DIV/0!</v>
      </c>
      <c r="BF862">
        <f t="shared" si="348"/>
        <v>7.3492858467816738E-2</v>
      </c>
      <c r="BG862">
        <f t="shared" si="349"/>
        <v>1</v>
      </c>
      <c r="BI862">
        <f t="shared" si="350"/>
        <v>-305</v>
      </c>
      <c r="BL862">
        <f t="shared" si="351"/>
        <v>4.5211930926216642E-2</v>
      </c>
      <c r="BM862">
        <f>CD862/U862</f>
        <v>4.1051805337519626E-4</v>
      </c>
      <c r="BN862">
        <f>CD862/(U862-K862-J862)</f>
        <v>4.1754820166859611E-4</v>
      </c>
      <c r="BP862">
        <f t="shared" si="352"/>
        <v>0.13276123170116103</v>
      </c>
      <c r="BR862">
        <f t="shared" si="353"/>
        <v>2.0951756132992811E-3</v>
      </c>
      <c r="BT862">
        <f t="shared" si="354"/>
        <v>3.4326097930338216E-2</v>
      </c>
      <c r="BU862">
        <f t="shared" si="355"/>
        <v>0.99513343799058085</v>
      </c>
      <c r="BW862">
        <f t="shared" si="356"/>
        <v>0.12248822605965463</v>
      </c>
      <c r="BX862" t="e">
        <f t="shared" si="357"/>
        <v>#DIV/0!</v>
      </c>
      <c r="BY862" t="e">
        <f t="shared" si="358"/>
        <v>#DIV/0!</v>
      </c>
      <c r="CA862" t="e">
        <f t="shared" si="359"/>
        <v>#DIV/0!</v>
      </c>
      <c r="CB862" t="e">
        <f t="shared" si="360"/>
        <v>#DIV/0!</v>
      </c>
      <c r="CD862" s="4">
        <v>10.46</v>
      </c>
    </row>
    <row r="863" spans="1:82" x14ac:dyDescent="0.3">
      <c r="A863" t="s">
        <v>1964</v>
      </c>
      <c r="B863" t="s">
        <v>1965</v>
      </c>
      <c r="C863" t="s">
        <v>969</v>
      </c>
      <c r="D863" t="s">
        <v>110</v>
      </c>
      <c r="G863">
        <v>1227</v>
      </c>
      <c r="H863">
        <v>3727</v>
      </c>
      <c r="J863">
        <v>16</v>
      </c>
      <c r="K863">
        <v>16</v>
      </c>
      <c r="L863">
        <v>1</v>
      </c>
      <c r="P863">
        <v>327409523</v>
      </c>
      <c r="R863">
        <v>141</v>
      </c>
      <c r="S863">
        <v>763465</v>
      </c>
      <c r="T863">
        <v>12448497</v>
      </c>
      <c r="U863">
        <v>25</v>
      </c>
      <c r="V863">
        <v>222180</v>
      </c>
      <c r="AD863">
        <v>17988</v>
      </c>
      <c r="AF863">
        <v>4515</v>
      </c>
      <c r="AH863">
        <v>4986</v>
      </c>
      <c r="AI863">
        <v>7</v>
      </c>
      <c r="AJ863">
        <v>3359259</v>
      </c>
      <c r="AK863">
        <v>11179</v>
      </c>
      <c r="AM863">
        <v>81339</v>
      </c>
      <c r="AO863">
        <f t="shared" si="361"/>
        <v>0</v>
      </c>
      <c r="AP863">
        <f t="shared" si="362"/>
        <v>0</v>
      </c>
      <c r="AQ863">
        <f t="shared" si="363"/>
        <v>1211</v>
      </c>
      <c r="AS863">
        <f t="shared" si="338"/>
        <v>1227</v>
      </c>
      <c r="AT863">
        <f t="shared" si="339"/>
        <v>9</v>
      </c>
      <c r="AU863" s="3">
        <f t="shared" si="340"/>
        <v>10420000000</v>
      </c>
      <c r="AV863">
        <f t="shared" si="341"/>
        <v>0</v>
      </c>
      <c r="AW863">
        <f t="shared" si="342"/>
        <v>0</v>
      </c>
      <c r="AX863">
        <f t="shared" si="343"/>
        <v>0</v>
      </c>
      <c r="AY863">
        <f t="shared" si="344"/>
        <v>0</v>
      </c>
      <c r="AZ863">
        <f t="shared" si="345"/>
        <v>0</v>
      </c>
      <c r="BB863">
        <f t="shared" si="346"/>
        <v>9.1108394458027711</v>
      </c>
      <c r="BD863" t="e">
        <f t="shared" si="347"/>
        <v>#DIV/0!</v>
      </c>
      <c r="BF863">
        <f t="shared" si="348"/>
        <v>0</v>
      </c>
      <c r="BG863">
        <f t="shared" si="349"/>
        <v>49.08</v>
      </c>
      <c r="BI863">
        <f t="shared" si="350"/>
        <v>-1218</v>
      </c>
      <c r="BL863">
        <f t="shared" si="351"/>
        <v>9.1108394458027711</v>
      </c>
      <c r="BM863">
        <f>CD863/U863</f>
        <v>0.4168</v>
      </c>
      <c r="BN863">
        <f>CD863/(U863-K863-J863)</f>
        <v>-1.4885714285714287</v>
      </c>
      <c r="BP863" t="e">
        <f t="shared" si="352"/>
        <v>#DIV/0!</v>
      </c>
      <c r="BR863" t="e">
        <f t="shared" si="353"/>
        <v>#DIV/0!</v>
      </c>
      <c r="BT863" t="e">
        <f t="shared" si="354"/>
        <v>#DIV/0!</v>
      </c>
      <c r="BU863">
        <f t="shared" si="355"/>
        <v>7.3349633251833741E-3</v>
      </c>
      <c r="BW863">
        <f t="shared" si="356"/>
        <v>0</v>
      </c>
      <c r="BX863" t="e">
        <f t="shared" si="357"/>
        <v>#DIV/0!</v>
      </c>
      <c r="BY863" t="e">
        <f t="shared" si="358"/>
        <v>#DIV/0!</v>
      </c>
      <c r="CA863" t="e">
        <f t="shared" si="359"/>
        <v>#DIV/0!</v>
      </c>
      <c r="CB863" t="e">
        <f t="shared" si="360"/>
        <v>#DIV/0!</v>
      </c>
      <c r="CD863" s="4">
        <v>10.42</v>
      </c>
    </row>
    <row r="864" spans="1:82" x14ac:dyDescent="0.3">
      <c r="A864" t="s">
        <v>1966</v>
      </c>
      <c r="B864" t="s">
        <v>1967</v>
      </c>
      <c r="C864" t="s">
        <v>43</v>
      </c>
      <c r="D864" t="s">
        <v>44</v>
      </c>
      <c r="E864">
        <v>11</v>
      </c>
      <c r="F864">
        <v>5</v>
      </c>
      <c r="H864">
        <v>42</v>
      </c>
      <c r="I864">
        <v>2024</v>
      </c>
      <c r="J864">
        <v>2024</v>
      </c>
      <c r="L864">
        <v>2024</v>
      </c>
      <c r="N864">
        <v>5</v>
      </c>
      <c r="O864">
        <v>20</v>
      </c>
      <c r="Q864">
        <v>775</v>
      </c>
      <c r="R864">
        <v>5453</v>
      </c>
      <c r="S864">
        <v>2024</v>
      </c>
      <c r="T864">
        <v>5453</v>
      </c>
      <c r="U864">
        <v>10331</v>
      </c>
      <c r="V864">
        <v>775</v>
      </c>
      <c r="W864">
        <v>1506</v>
      </c>
      <c r="X864">
        <v>775</v>
      </c>
      <c r="Y864">
        <v>775</v>
      </c>
      <c r="Z864">
        <v>775</v>
      </c>
      <c r="AA864">
        <v>31</v>
      </c>
      <c r="AB864">
        <v>9152</v>
      </c>
      <c r="AC864">
        <v>775</v>
      </c>
      <c r="AD864">
        <v>8377</v>
      </c>
      <c r="AE864">
        <v>1579</v>
      </c>
      <c r="AF864">
        <v>192</v>
      </c>
      <c r="AG864">
        <v>2024</v>
      </c>
      <c r="AH864">
        <v>1351</v>
      </c>
      <c r="AI864">
        <v>226</v>
      </c>
      <c r="AJ864">
        <v>852</v>
      </c>
      <c r="AK864">
        <v>3721</v>
      </c>
      <c r="AL864">
        <v>2303</v>
      </c>
      <c r="AM864">
        <v>2024</v>
      </c>
      <c r="AN864">
        <v>1418</v>
      </c>
      <c r="AO864">
        <f t="shared" si="361"/>
        <v>1314.8593634344929</v>
      </c>
      <c r="AP864">
        <f t="shared" si="362"/>
        <v>6</v>
      </c>
      <c r="AQ864">
        <f t="shared" si="363"/>
        <v>0</v>
      </c>
      <c r="AS864">
        <f t="shared" si="338"/>
        <v>-5</v>
      </c>
      <c r="AT864">
        <f t="shared" si="339"/>
        <v>10331</v>
      </c>
      <c r="AU864" s="3">
        <f t="shared" si="340"/>
        <v>10410000000</v>
      </c>
      <c r="AV864">
        <f t="shared" si="341"/>
        <v>-262.97187268689856</v>
      </c>
      <c r="AW864">
        <f t="shared" si="342"/>
        <v>-315.8</v>
      </c>
      <c r="AX864">
        <f t="shared" si="343"/>
        <v>8.3303304829858899E-2</v>
      </c>
      <c r="AY864" t="e">
        <f t="shared" si="344"/>
        <v>#DIV/0!</v>
      </c>
      <c r="AZ864">
        <f t="shared" si="345"/>
        <v>0.10003801317790167</v>
      </c>
      <c r="BB864">
        <f t="shared" si="346"/>
        <v>-744.2</v>
      </c>
      <c r="BD864">
        <f t="shared" si="347"/>
        <v>4.5217391304347823</v>
      </c>
      <c r="BF864">
        <f t="shared" si="348"/>
        <v>0.55285731545245864</v>
      </c>
      <c r="BG864">
        <f t="shared" si="349"/>
        <v>0</v>
      </c>
      <c r="BI864">
        <f t="shared" si="350"/>
        <v>7532</v>
      </c>
      <c r="BL864">
        <f t="shared" si="351"/>
        <v>-744.2</v>
      </c>
      <c r="BM864">
        <f>CD864/U864</f>
        <v>1.0076468880069692E-3</v>
      </c>
      <c r="BN864">
        <f>CD864/(U864-K864-J864)</f>
        <v>1.2531599855543517E-3</v>
      </c>
      <c r="BP864">
        <f t="shared" si="352"/>
        <v>2.097902097902098E-2</v>
      </c>
      <c r="BR864">
        <f t="shared" si="353"/>
        <v>-262.97187268689862</v>
      </c>
      <c r="BT864">
        <f t="shared" si="354"/>
        <v>0.1725305944055944</v>
      </c>
      <c r="BU864" t="e">
        <f t="shared" si="355"/>
        <v>#DIV/0!</v>
      </c>
      <c r="BW864">
        <f t="shared" si="356"/>
        <v>0.14577485238602264</v>
      </c>
      <c r="BX864">
        <f t="shared" si="357"/>
        <v>5.5208333333333338E-2</v>
      </c>
      <c r="BY864">
        <f t="shared" si="358"/>
        <v>8.9597902097902091E-4</v>
      </c>
      <c r="CA864">
        <f t="shared" si="359"/>
        <v>8.4</v>
      </c>
      <c r="CB864">
        <f t="shared" si="360"/>
        <v>2.2000000000000002</v>
      </c>
      <c r="CD864" s="4">
        <v>10.41</v>
      </c>
    </row>
    <row r="865" spans="1:82" x14ac:dyDescent="0.3">
      <c r="A865" t="s">
        <v>1968</v>
      </c>
      <c r="B865" t="s">
        <v>1969</v>
      </c>
      <c r="C865" t="s">
        <v>151</v>
      </c>
      <c r="D865" t="s">
        <v>44</v>
      </c>
      <c r="E865">
        <v>485911</v>
      </c>
      <c r="G865">
        <v>18026554</v>
      </c>
      <c r="H865">
        <v>9156</v>
      </c>
      <c r="I865">
        <v>13143476</v>
      </c>
      <c r="J865">
        <v>2340713</v>
      </c>
      <c r="K865">
        <v>3273</v>
      </c>
      <c r="L865">
        <v>166522</v>
      </c>
      <c r="M865">
        <v>103335</v>
      </c>
      <c r="N865">
        <v>974668</v>
      </c>
      <c r="P865">
        <v>18026554</v>
      </c>
      <c r="Q865">
        <v>142807</v>
      </c>
      <c r="R865">
        <v>7559096</v>
      </c>
      <c r="S865">
        <v>258615</v>
      </c>
      <c r="T865">
        <v>7559096</v>
      </c>
      <c r="U865">
        <v>6198809</v>
      </c>
      <c r="V865">
        <v>89624</v>
      </c>
      <c r="W865">
        <v>1949492</v>
      </c>
      <c r="Y865">
        <v>13726</v>
      </c>
      <c r="AB865">
        <v>0</v>
      </c>
      <c r="AE865">
        <v>757668</v>
      </c>
      <c r="AF865">
        <v>28.5</v>
      </c>
      <c r="AH865">
        <v>573478</v>
      </c>
      <c r="AI865">
        <v>68851</v>
      </c>
      <c r="AJ865">
        <v>595314</v>
      </c>
      <c r="AK865">
        <v>770343</v>
      </c>
      <c r="AL865">
        <v>1329747</v>
      </c>
      <c r="AM865">
        <v>17.7</v>
      </c>
      <c r="AN865">
        <v>-559404</v>
      </c>
      <c r="AO865">
        <f t="shared" si="361"/>
        <v>666703.39548509277</v>
      </c>
      <c r="AP865">
        <f t="shared" si="362"/>
        <v>-488757</v>
      </c>
      <c r="AQ865">
        <f t="shared" si="363"/>
        <v>18023281</v>
      </c>
      <c r="AS865">
        <f t="shared" si="338"/>
        <v>17051886</v>
      </c>
      <c r="AT865">
        <f t="shared" si="339"/>
        <v>6195536</v>
      </c>
      <c r="AU865" s="3">
        <f t="shared" si="340"/>
        <v>10400000000</v>
      </c>
      <c r="AV865">
        <f t="shared" si="341"/>
        <v>3.9098513530121698E-2</v>
      </c>
      <c r="AW865">
        <f t="shared" si="342"/>
        <v>4.4433090861620818E-2</v>
      </c>
      <c r="AX865">
        <f t="shared" si="343"/>
        <v>4.8459659772697422E-2</v>
      </c>
      <c r="AY865">
        <f t="shared" si="344"/>
        <v>4.203066209992215E-2</v>
      </c>
      <c r="AZ865">
        <f t="shared" si="345"/>
        <v>5.5071466186167151E-2</v>
      </c>
      <c r="BB865">
        <f t="shared" si="346"/>
        <v>4.5176410398239816E-2</v>
      </c>
      <c r="BD865">
        <f t="shared" si="347"/>
        <v>0</v>
      </c>
      <c r="BF865">
        <f t="shared" si="348"/>
        <v>0</v>
      </c>
      <c r="BG865">
        <f t="shared" si="349"/>
        <v>2.9080673400325772</v>
      </c>
      <c r="BI865">
        <f t="shared" si="350"/>
        <v>-14168458</v>
      </c>
      <c r="BL865">
        <f t="shared" si="351"/>
        <v>4.5176410398239816E-2</v>
      </c>
      <c r="BM865">
        <f>CD865/U865</f>
        <v>1.6777416435963747E-6</v>
      </c>
      <c r="BN865">
        <f>CD865/(U865-K865-J865)</f>
        <v>2.697918944657122E-6</v>
      </c>
      <c r="BP865" t="e">
        <f t="shared" si="352"/>
        <v>#DIV/0!</v>
      </c>
      <c r="BR865" t="e">
        <f t="shared" si="353"/>
        <v>#DIV/0!</v>
      </c>
      <c r="BT865" t="e">
        <f t="shared" si="354"/>
        <v>#DIV/0!</v>
      </c>
      <c r="BU865">
        <f t="shared" si="355"/>
        <v>0.34368942616542242</v>
      </c>
      <c r="BW865">
        <f t="shared" si="356"/>
        <v>0.31449460694788306</v>
      </c>
      <c r="BX865">
        <f t="shared" si="357"/>
        <v>1.4102219890404067E-2</v>
      </c>
      <c r="BY865" t="e">
        <f t="shared" si="358"/>
        <v>#DIV/0!</v>
      </c>
      <c r="CA865">
        <f t="shared" si="359"/>
        <v>9.3939679973078019E-3</v>
      </c>
      <c r="CB865">
        <f t="shared" si="360"/>
        <v>0.39251929887920811</v>
      </c>
      <c r="CD865" s="4">
        <v>10.4</v>
      </c>
    </row>
    <row r="866" spans="1:82" x14ac:dyDescent="0.3">
      <c r="A866" t="s">
        <v>1970</v>
      </c>
      <c r="B866" t="s">
        <v>1971</v>
      </c>
      <c r="C866" t="s">
        <v>542</v>
      </c>
      <c r="D866" t="s">
        <v>44</v>
      </c>
      <c r="E866">
        <v>903078</v>
      </c>
      <c r="G866">
        <v>1755640</v>
      </c>
      <c r="H866">
        <v>146806</v>
      </c>
      <c r="I866">
        <v>176017</v>
      </c>
      <c r="J866">
        <v>332201</v>
      </c>
      <c r="K866">
        <v>76088</v>
      </c>
      <c r="L866">
        <v>105700</v>
      </c>
      <c r="M866">
        <v>194490</v>
      </c>
      <c r="N866">
        <v>108184</v>
      </c>
      <c r="O866">
        <v>32696</v>
      </c>
      <c r="P866">
        <v>629297</v>
      </c>
      <c r="R866">
        <v>448281</v>
      </c>
      <c r="S866">
        <v>43202</v>
      </c>
      <c r="T866">
        <v>448281</v>
      </c>
      <c r="U866">
        <v>1126343</v>
      </c>
      <c r="V866">
        <v>330</v>
      </c>
      <c r="W866">
        <v>185850</v>
      </c>
      <c r="Y866">
        <v>72</v>
      </c>
      <c r="AA866">
        <v>2505</v>
      </c>
      <c r="AB866">
        <v>729578</v>
      </c>
      <c r="AC866">
        <v>335805</v>
      </c>
      <c r="AD866">
        <v>393773</v>
      </c>
      <c r="AE866">
        <v>73666</v>
      </c>
      <c r="AF866">
        <v>76859</v>
      </c>
      <c r="AG866">
        <v>182158</v>
      </c>
      <c r="AH866">
        <v>91526</v>
      </c>
      <c r="AI866">
        <v>2</v>
      </c>
      <c r="AJ866">
        <v>82999</v>
      </c>
      <c r="AK866">
        <v>162640</v>
      </c>
      <c r="AL866">
        <v>22440</v>
      </c>
      <c r="AM866">
        <v>67249</v>
      </c>
      <c r="AN866">
        <v>140200</v>
      </c>
      <c r="AO866">
        <f t="shared" si="361"/>
        <v>73664.390271616809</v>
      </c>
      <c r="AP866">
        <f t="shared" si="362"/>
        <v>794894</v>
      </c>
      <c r="AQ866">
        <f t="shared" si="363"/>
        <v>1679552</v>
      </c>
      <c r="AS866">
        <f t="shared" si="338"/>
        <v>1647456</v>
      </c>
      <c r="AT866">
        <f t="shared" si="339"/>
        <v>1050255</v>
      </c>
      <c r="AU866" s="3">
        <f t="shared" si="340"/>
        <v>10400000000</v>
      </c>
      <c r="AV866">
        <f t="shared" si="341"/>
        <v>4.4714025911233322E-2</v>
      </c>
      <c r="AW866">
        <f t="shared" si="342"/>
        <v>4.471500301070256E-2</v>
      </c>
      <c r="AX866">
        <f t="shared" si="343"/>
        <v>4.6782209766659727E-2</v>
      </c>
      <c r="AY866">
        <f t="shared" si="344"/>
        <v>4.1959627258435668E-2</v>
      </c>
      <c r="AZ866">
        <f t="shared" si="345"/>
        <v>4.6783232060479199E-2</v>
      </c>
      <c r="BB866">
        <f t="shared" si="346"/>
        <v>9.8721908202707695E-2</v>
      </c>
      <c r="BD866">
        <f t="shared" si="347"/>
        <v>4.1449291829766439</v>
      </c>
      <c r="BF866">
        <f t="shared" si="348"/>
        <v>0.49751643435803716</v>
      </c>
      <c r="BG866">
        <f t="shared" si="349"/>
        <v>1.5587081377519991</v>
      </c>
      <c r="BI866">
        <f t="shared" si="350"/>
        <v>-961498</v>
      </c>
      <c r="BL866">
        <f t="shared" si="351"/>
        <v>9.8721908202707695E-2</v>
      </c>
      <c r="BM866">
        <f>CD866/U866</f>
        <v>9.2334217906978612E-6</v>
      </c>
      <c r="BN866">
        <f>CD866/(U866-K866-J866)</f>
        <v>1.4483590370640649E-5</v>
      </c>
      <c r="BP866">
        <f t="shared" si="352"/>
        <v>0.10534720071054775</v>
      </c>
      <c r="BR866">
        <f t="shared" si="353"/>
        <v>4.4714025911233329E-2</v>
      </c>
      <c r="BT866">
        <f t="shared" si="354"/>
        <v>0.10097069812960369</v>
      </c>
      <c r="BU866">
        <f t="shared" si="355"/>
        <v>0.59821774395661986</v>
      </c>
      <c r="BW866">
        <f t="shared" si="356"/>
        <v>0.16500302305780742</v>
      </c>
      <c r="BX866">
        <f t="shared" si="357"/>
        <v>1.0287466523875276E-4</v>
      </c>
      <c r="BY866">
        <f t="shared" si="358"/>
        <v>1.0895347034052723</v>
      </c>
      <c r="CA866">
        <f t="shared" si="359"/>
        <v>1.3570028839754493</v>
      </c>
      <c r="CB866">
        <f t="shared" si="360"/>
        <v>6.5498410116098498</v>
      </c>
      <c r="CD866" s="4">
        <v>10.4</v>
      </c>
    </row>
    <row r="867" spans="1:82" x14ac:dyDescent="0.3">
      <c r="A867" t="s">
        <v>1972</v>
      </c>
      <c r="B867" t="s">
        <v>1973</v>
      </c>
      <c r="C867" t="s">
        <v>1282</v>
      </c>
      <c r="D867" t="s">
        <v>252</v>
      </c>
      <c r="AO867" t="e">
        <f t="shared" si="361"/>
        <v>#DIV/0!</v>
      </c>
      <c r="AP867">
        <f t="shared" si="362"/>
        <v>0</v>
      </c>
      <c r="AQ867">
        <f t="shared" si="363"/>
        <v>0</v>
      </c>
      <c r="AS867">
        <f t="shared" si="338"/>
        <v>0</v>
      </c>
      <c r="AT867">
        <f t="shared" si="339"/>
        <v>0</v>
      </c>
      <c r="AU867" s="3">
        <f t="shared" si="340"/>
        <v>10390000000</v>
      </c>
      <c r="AV867" t="e">
        <f t="shared" si="341"/>
        <v>#DIV/0!</v>
      </c>
      <c r="AW867" t="e">
        <f t="shared" si="342"/>
        <v>#DIV/0!</v>
      </c>
      <c r="AX867" t="e">
        <f t="shared" si="343"/>
        <v>#DIV/0!</v>
      </c>
      <c r="AY867" t="e">
        <f t="shared" si="344"/>
        <v>#DIV/0!</v>
      </c>
      <c r="AZ867" t="e">
        <f t="shared" si="345"/>
        <v>#DIV/0!</v>
      </c>
      <c r="BB867" t="e">
        <f t="shared" si="346"/>
        <v>#DIV/0!</v>
      </c>
      <c r="BD867" t="e">
        <f t="shared" si="347"/>
        <v>#DIV/0!</v>
      </c>
      <c r="BF867" t="e">
        <f t="shared" si="348"/>
        <v>#DIV/0!</v>
      </c>
      <c r="BG867" t="e">
        <f t="shared" si="349"/>
        <v>#DIV/0!</v>
      </c>
      <c r="BI867">
        <f t="shared" si="350"/>
        <v>0</v>
      </c>
      <c r="BL867" t="e">
        <f t="shared" si="351"/>
        <v>#DIV/0!</v>
      </c>
      <c r="BM867" t="e">
        <f>CD867/U867</f>
        <v>#DIV/0!</v>
      </c>
      <c r="BN867" t="e">
        <f>CD867/(U867-K867-J867)</f>
        <v>#DIV/0!</v>
      </c>
      <c r="BP867" t="e">
        <f t="shared" si="352"/>
        <v>#DIV/0!</v>
      </c>
      <c r="BR867" t="e">
        <f t="shared" si="353"/>
        <v>#DIV/0!</v>
      </c>
      <c r="BT867" t="e">
        <f t="shared" si="354"/>
        <v>#DIV/0!</v>
      </c>
      <c r="BU867" t="e">
        <f t="shared" si="355"/>
        <v>#DIV/0!</v>
      </c>
      <c r="BW867" t="e">
        <f t="shared" si="356"/>
        <v>#DIV/0!</v>
      </c>
      <c r="BX867" t="e">
        <f t="shared" si="357"/>
        <v>#DIV/0!</v>
      </c>
      <c r="BY867" t="e">
        <f t="shared" si="358"/>
        <v>#DIV/0!</v>
      </c>
      <c r="CA867" t="e">
        <f t="shared" si="359"/>
        <v>#DIV/0!</v>
      </c>
      <c r="CB867" t="e">
        <f t="shared" si="360"/>
        <v>#DIV/0!</v>
      </c>
      <c r="CD867" s="4">
        <v>10.39</v>
      </c>
    </row>
    <row r="868" spans="1:82" x14ac:dyDescent="0.3">
      <c r="A868" t="s">
        <v>1974</v>
      </c>
      <c r="B868" t="s">
        <v>1975</v>
      </c>
      <c r="C868" t="s">
        <v>335</v>
      </c>
      <c r="D868" t="s">
        <v>44</v>
      </c>
      <c r="E868">
        <v>1211.5999999999999</v>
      </c>
      <c r="G868">
        <v>6213601</v>
      </c>
      <c r="I868">
        <v>568607</v>
      </c>
      <c r="J868">
        <v>1685970</v>
      </c>
      <c r="K868">
        <v>291487</v>
      </c>
      <c r="L868">
        <v>58268</v>
      </c>
      <c r="M868">
        <v>847018</v>
      </c>
      <c r="N868">
        <v>1273544</v>
      </c>
      <c r="O868">
        <v>899</v>
      </c>
      <c r="P868">
        <v>3840197</v>
      </c>
      <c r="Q868">
        <v>835</v>
      </c>
      <c r="R868">
        <v>2207977</v>
      </c>
      <c r="S868">
        <v>645701</v>
      </c>
      <c r="T868">
        <v>18375</v>
      </c>
      <c r="U868">
        <v>2373.4</v>
      </c>
      <c r="W868">
        <v>1563321</v>
      </c>
      <c r="Y868">
        <v>3345</v>
      </c>
      <c r="AA868">
        <v>11422</v>
      </c>
      <c r="AB868">
        <v>5237.2</v>
      </c>
      <c r="AC868">
        <v>4483</v>
      </c>
      <c r="AD868">
        <v>754.19999999999982</v>
      </c>
      <c r="AE868">
        <v>403.3</v>
      </c>
      <c r="AF868">
        <v>11</v>
      </c>
      <c r="AH868">
        <v>81.8</v>
      </c>
      <c r="AI868">
        <v>70.8</v>
      </c>
      <c r="AJ868">
        <v>6514</v>
      </c>
      <c r="AK868">
        <v>76.3</v>
      </c>
      <c r="AM868">
        <v>188.1</v>
      </c>
      <c r="AO868">
        <f t="shared" si="361"/>
        <v>54.233496332518342</v>
      </c>
      <c r="AP868">
        <f t="shared" si="362"/>
        <v>-1272332.3999999999</v>
      </c>
      <c r="AQ868">
        <f t="shared" si="363"/>
        <v>5922114</v>
      </c>
      <c r="AS868">
        <f t="shared" si="338"/>
        <v>4940057</v>
      </c>
      <c r="AT868">
        <f t="shared" si="339"/>
        <v>-289113.59999999998</v>
      </c>
      <c r="AU868" s="3">
        <f t="shared" si="340"/>
        <v>10360000000</v>
      </c>
      <c r="AV868">
        <f t="shared" si="341"/>
        <v>1.0978313880288899E-5</v>
      </c>
      <c r="AW868">
        <f t="shared" si="342"/>
        <v>8.163873412796654E-5</v>
      </c>
      <c r="AX868">
        <f t="shared" si="343"/>
        <v>2.6138640248172551E-3</v>
      </c>
      <c r="AY868">
        <f t="shared" si="344"/>
        <v>6.4906002171687558E-5</v>
      </c>
      <c r="AZ868">
        <f t="shared" si="345"/>
        <v>1.9437643384550132E-2</v>
      </c>
      <c r="BB868">
        <f t="shared" si="346"/>
        <v>1.5445165916101776E-5</v>
      </c>
      <c r="BD868">
        <f t="shared" si="347"/>
        <v>9.2105795391192857E-3</v>
      </c>
      <c r="BF868">
        <f t="shared" si="348"/>
        <v>5.5855042236829565E-3</v>
      </c>
      <c r="BG868">
        <f t="shared" si="349"/>
        <v>2618.0167691918764</v>
      </c>
      <c r="BI868">
        <f t="shared" si="350"/>
        <v>-7897197.5999999996</v>
      </c>
      <c r="BL868">
        <f t="shared" si="351"/>
        <v>1.5445165916101776E-5</v>
      </c>
      <c r="BM868">
        <f>CD868/U868</f>
        <v>4.3650459256762445E-3</v>
      </c>
      <c r="BN868">
        <f>CD868/(U868-K868-J868)</f>
        <v>-5.2453475893374835E-6</v>
      </c>
      <c r="BP868">
        <f t="shared" si="352"/>
        <v>2.100358970442221E-3</v>
      </c>
      <c r="BR868">
        <f t="shared" si="353"/>
        <v>1.0978313880288901E-5</v>
      </c>
      <c r="BT868">
        <f t="shared" si="354"/>
        <v>7.7006797525395257E-2</v>
      </c>
      <c r="BU868">
        <f t="shared" si="355"/>
        <v>-4.652915435027128E-2</v>
      </c>
      <c r="BW868">
        <f t="shared" si="356"/>
        <v>658.68416617510741</v>
      </c>
      <c r="BX868">
        <f t="shared" si="357"/>
        <v>-6.037599871625237E-2</v>
      </c>
      <c r="BY868">
        <f t="shared" si="358"/>
        <v>-242.94146951347776</v>
      </c>
      <c r="CA868">
        <f t="shared" si="359"/>
        <v>0</v>
      </c>
      <c r="CB868">
        <f t="shared" si="360"/>
        <v>-0.66413598587877609</v>
      </c>
      <c r="CD868" s="4">
        <v>10.36</v>
      </c>
    </row>
    <row r="869" spans="1:82" x14ac:dyDescent="0.3">
      <c r="A869" t="s">
        <v>1976</v>
      </c>
      <c r="B869" t="s">
        <v>1977</v>
      </c>
      <c r="C869" t="s">
        <v>1248</v>
      </c>
      <c r="D869" t="s">
        <v>44</v>
      </c>
      <c r="E869">
        <v>2012691</v>
      </c>
      <c r="F869">
        <v>325828</v>
      </c>
      <c r="G869">
        <v>2338519</v>
      </c>
      <c r="H869">
        <v>409973</v>
      </c>
      <c r="I869">
        <v>307240</v>
      </c>
      <c r="L869">
        <v>61279</v>
      </c>
      <c r="M869">
        <v>463206</v>
      </c>
      <c r="N869">
        <v>557942</v>
      </c>
      <c r="O869">
        <v>34832</v>
      </c>
      <c r="P869">
        <v>592774</v>
      </c>
      <c r="Q869">
        <v>32</v>
      </c>
      <c r="R869">
        <v>12188</v>
      </c>
      <c r="S869">
        <v>441835</v>
      </c>
      <c r="T869">
        <v>12220</v>
      </c>
      <c r="U869">
        <v>2338519</v>
      </c>
      <c r="W869">
        <v>1760770</v>
      </c>
      <c r="Y869">
        <v>395</v>
      </c>
      <c r="AA869">
        <v>3141</v>
      </c>
      <c r="AB869">
        <v>2882967</v>
      </c>
      <c r="AC869">
        <v>-2526849</v>
      </c>
      <c r="AD869">
        <v>356118</v>
      </c>
      <c r="AE869">
        <v>277605</v>
      </c>
      <c r="AF869">
        <v>296181</v>
      </c>
      <c r="AH869">
        <v>311354</v>
      </c>
      <c r="AI869">
        <v>-15173</v>
      </c>
      <c r="AJ869">
        <v>301155</v>
      </c>
      <c r="AK869">
        <v>413146</v>
      </c>
      <c r="AM869">
        <v>49017</v>
      </c>
      <c r="AO869">
        <f t="shared" si="361"/>
        <v>291133.33323162707</v>
      </c>
      <c r="AP869">
        <f t="shared" si="362"/>
        <v>1454749</v>
      </c>
      <c r="AQ869">
        <f t="shared" si="363"/>
        <v>2338519</v>
      </c>
      <c r="AS869">
        <f t="shared" si="338"/>
        <v>1780577</v>
      </c>
      <c r="AT869">
        <f t="shared" si="339"/>
        <v>2338519</v>
      </c>
      <c r="AU869" s="3">
        <f t="shared" si="340"/>
        <v>10350000000</v>
      </c>
      <c r="AV869">
        <f t="shared" si="341"/>
        <v>0.16350505102089213</v>
      </c>
      <c r="AW869">
        <f t="shared" si="342"/>
        <v>0.15590732666995025</v>
      </c>
      <c r="AX869">
        <f t="shared" si="343"/>
        <v>0.12384757866850683</v>
      </c>
      <c r="AY869">
        <f t="shared" si="344"/>
        <v>0.11870974749403362</v>
      </c>
      <c r="AZ869">
        <f t="shared" si="345"/>
        <v>0.11809265086426013</v>
      </c>
      <c r="BB869">
        <f t="shared" si="346"/>
        <v>0.23202928039618617</v>
      </c>
      <c r="BD869">
        <f t="shared" si="347"/>
        <v>9.3834364015102203</v>
      </c>
      <c r="BF869">
        <f t="shared" si="348"/>
        <v>1.6080833468596836</v>
      </c>
      <c r="BG869">
        <f t="shared" si="349"/>
        <v>1</v>
      </c>
      <c r="BI869">
        <f t="shared" si="350"/>
        <v>0</v>
      </c>
      <c r="BL869">
        <f t="shared" si="351"/>
        <v>0.23202928039618617</v>
      </c>
      <c r="BM869">
        <f>CD869/U869</f>
        <v>4.4258780877983032E-6</v>
      </c>
      <c r="BN869">
        <f>CD869/(U869-K869-J869)</f>
        <v>4.4258780877983032E-6</v>
      </c>
      <c r="BP869">
        <f t="shared" si="352"/>
        <v>0.10273478676654987</v>
      </c>
      <c r="BR869">
        <f t="shared" si="353"/>
        <v>0.16350505102089216</v>
      </c>
      <c r="BT869">
        <f t="shared" si="354"/>
        <v>9.6291424771771578E-2</v>
      </c>
      <c r="BU869">
        <f t="shared" si="355"/>
        <v>1</v>
      </c>
      <c r="BW869">
        <f t="shared" si="356"/>
        <v>0.75294235368624329</v>
      </c>
      <c r="BX869">
        <f t="shared" si="357"/>
        <v>1.1857406507867739E-5</v>
      </c>
      <c r="BY869">
        <f t="shared" si="358"/>
        <v>0.50460229934768674</v>
      </c>
      <c r="CA869">
        <f t="shared" si="359"/>
        <v>0.73479501453556106</v>
      </c>
      <c r="CB869">
        <f t="shared" si="360"/>
        <v>2.7771435023712141</v>
      </c>
      <c r="CD869" s="4">
        <v>10.35</v>
      </c>
    </row>
    <row r="870" spans="1:82" x14ac:dyDescent="0.3">
      <c r="A870" t="s">
        <v>1978</v>
      </c>
      <c r="B870" t="s">
        <v>1979</v>
      </c>
      <c r="C870" t="s">
        <v>156</v>
      </c>
      <c r="D870" t="s">
        <v>44</v>
      </c>
      <c r="E870">
        <v>3045925</v>
      </c>
      <c r="G870">
        <v>607991</v>
      </c>
      <c r="H870">
        <v>2415532</v>
      </c>
      <c r="I870">
        <v>6196159</v>
      </c>
      <c r="J870">
        <v>5145004</v>
      </c>
      <c r="K870">
        <v>1715381</v>
      </c>
      <c r="L870">
        <v>1071412</v>
      </c>
      <c r="M870">
        <v>140559</v>
      </c>
      <c r="N870">
        <v>3351683</v>
      </c>
      <c r="O870">
        <v>28651188</v>
      </c>
      <c r="P870">
        <v>38511671</v>
      </c>
      <c r="R870">
        <v>6362098</v>
      </c>
      <c r="S870">
        <v>412662</v>
      </c>
      <c r="T870">
        <v>6362098</v>
      </c>
      <c r="U870">
        <v>3685151</v>
      </c>
      <c r="W870">
        <v>3081753</v>
      </c>
      <c r="Y870">
        <v>2944</v>
      </c>
      <c r="AA870">
        <v>61216</v>
      </c>
      <c r="AB870">
        <v>17240545</v>
      </c>
      <c r="AE870">
        <v>1490456</v>
      </c>
      <c r="AF870">
        <v>1064608</v>
      </c>
      <c r="AH870">
        <v>1117065</v>
      </c>
      <c r="AI870">
        <v>-52457</v>
      </c>
      <c r="AJ870">
        <v>863014</v>
      </c>
      <c r="AK870">
        <v>2362495</v>
      </c>
      <c r="AL870">
        <v>1150589</v>
      </c>
      <c r="AM870">
        <v>831097</v>
      </c>
      <c r="AN870">
        <v>1211906</v>
      </c>
      <c r="AO870">
        <f t="shared" si="361"/>
        <v>1560447.3168812916</v>
      </c>
      <c r="AP870">
        <f t="shared" si="362"/>
        <v>-305758</v>
      </c>
      <c r="AQ870">
        <f t="shared" si="363"/>
        <v>-1107390</v>
      </c>
      <c r="AS870">
        <f t="shared" si="338"/>
        <v>-2743692</v>
      </c>
      <c r="AT870">
        <f t="shared" si="339"/>
        <v>1969770</v>
      </c>
      <c r="AU870" s="3">
        <f t="shared" si="340"/>
        <v>10250000000</v>
      </c>
      <c r="AV870">
        <f t="shared" si="341"/>
        <v>-0.56873997405003607</v>
      </c>
      <c r="AW870">
        <f t="shared" si="342"/>
        <v>-0.54323007101380183</v>
      </c>
      <c r="AX870">
        <f t="shared" si="343"/>
        <v>0.15531090320159197</v>
      </c>
      <c r="AY870">
        <f t="shared" si="344"/>
        <v>2.4514441825619131</v>
      </c>
      <c r="AZ870">
        <f t="shared" si="345"/>
        <v>0.14834468619221042</v>
      </c>
      <c r="BB870">
        <f t="shared" si="346"/>
        <v>-0.86106421566269098</v>
      </c>
      <c r="BD870">
        <f t="shared" si="347"/>
        <v>2.7824568414077171</v>
      </c>
      <c r="BF870">
        <f t="shared" si="348"/>
        <v>2.5749197304604272</v>
      </c>
      <c r="BG870">
        <f t="shared" si="349"/>
        <v>0.16498401286677261</v>
      </c>
      <c r="BI870">
        <f t="shared" si="350"/>
        <v>-2067844</v>
      </c>
      <c r="BL870">
        <f t="shared" si="351"/>
        <v>-0.86106421566269098</v>
      </c>
      <c r="BM870">
        <f>CD870/U870</f>
        <v>2.7814328368091293E-6</v>
      </c>
      <c r="BN870">
        <f>CD870/(U870-K870-J870)</f>
        <v>-3.2281085425515094E-6</v>
      </c>
      <c r="BP870">
        <f t="shared" si="352"/>
        <v>6.1750252094698865E-2</v>
      </c>
      <c r="BR870">
        <f t="shared" si="353"/>
        <v>-0.56873997405003607</v>
      </c>
      <c r="BT870">
        <f t="shared" si="354"/>
        <v>8.6450631346050841E-2</v>
      </c>
      <c r="BU870">
        <f t="shared" si="355"/>
        <v>3.2398012470579336</v>
      </c>
      <c r="BW870">
        <f t="shared" si="356"/>
        <v>0.83626234040341907</v>
      </c>
      <c r="BX870">
        <f t="shared" si="357"/>
        <v>1.4911875591528855E-6</v>
      </c>
      <c r="BY870">
        <f t="shared" si="358"/>
        <v>-1.7734771909011939E-2</v>
      </c>
      <c r="CA870">
        <f t="shared" si="359"/>
        <v>0.72069226117147711</v>
      </c>
      <c r="CB870">
        <f t="shared" si="360"/>
        <v>0.86683794380315804</v>
      </c>
      <c r="CD870" s="4">
        <v>10.25</v>
      </c>
    </row>
    <row r="871" spans="1:82" x14ac:dyDescent="0.3">
      <c r="A871" t="s">
        <v>1980</v>
      </c>
      <c r="B871" t="s">
        <v>1981</v>
      </c>
      <c r="C871" t="s">
        <v>104</v>
      </c>
      <c r="D871" t="s">
        <v>44</v>
      </c>
      <c r="E871">
        <v>667603</v>
      </c>
      <c r="G871">
        <v>926116</v>
      </c>
      <c r="H871">
        <v>340954</v>
      </c>
      <c r="I871">
        <v>58056</v>
      </c>
      <c r="J871">
        <v>73343</v>
      </c>
      <c r="K871">
        <v>11716</v>
      </c>
      <c r="L871">
        <v>145466</v>
      </c>
      <c r="M871">
        <v>38386</v>
      </c>
      <c r="N871">
        <v>291070</v>
      </c>
      <c r="O871">
        <v>15980</v>
      </c>
      <c r="P871">
        <v>869777</v>
      </c>
      <c r="R871">
        <v>267244</v>
      </c>
      <c r="S871">
        <v>53804</v>
      </c>
      <c r="T871">
        <v>267244</v>
      </c>
      <c r="U871">
        <v>56339</v>
      </c>
      <c r="V871">
        <v>3602</v>
      </c>
      <c r="W871">
        <v>2150834</v>
      </c>
      <c r="X871">
        <v>1105543</v>
      </c>
      <c r="Y871">
        <v>0</v>
      </c>
      <c r="AA871">
        <v>94</v>
      </c>
      <c r="AB871">
        <v>693398</v>
      </c>
      <c r="AC871">
        <v>68818</v>
      </c>
      <c r="AD871">
        <v>624580</v>
      </c>
      <c r="AE871">
        <v>625729</v>
      </c>
      <c r="AF871">
        <v>145466</v>
      </c>
      <c r="AG871">
        <v>149325</v>
      </c>
      <c r="AH871">
        <v>701315</v>
      </c>
      <c r="AI871">
        <v>266</v>
      </c>
      <c r="AL871">
        <v>145466</v>
      </c>
      <c r="AM871">
        <v>10889</v>
      </c>
      <c r="AO871">
        <f t="shared" si="361"/>
        <v>625491.6688235671</v>
      </c>
      <c r="AP871">
        <f t="shared" si="362"/>
        <v>376533</v>
      </c>
      <c r="AQ871">
        <f t="shared" si="363"/>
        <v>914400</v>
      </c>
      <c r="AS871">
        <f t="shared" si="338"/>
        <v>635046</v>
      </c>
      <c r="AT871">
        <f t="shared" si="339"/>
        <v>44623</v>
      </c>
      <c r="AU871" s="3">
        <f t="shared" si="340"/>
        <v>10250000000</v>
      </c>
      <c r="AV871">
        <f t="shared" si="341"/>
        <v>0.98495489905230027</v>
      </c>
      <c r="AW871">
        <f t="shared" si="342"/>
        <v>0.98532862186361303</v>
      </c>
      <c r="AX871">
        <f t="shared" si="343"/>
        <v>1.9330177074307584</v>
      </c>
      <c r="AY871">
        <f t="shared" si="344"/>
        <v>0.67564862285070115</v>
      </c>
      <c r="AZ871">
        <f t="shared" si="345"/>
        <v>1.9337511550359567</v>
      </c>
      <c r="BB871">
        <f t="shared" si="346"/>
        <v>0</v>
      </c>
      <c r="BD871">
        <f t="shared" si="347"/>
        <v>11.943606173349869</v>
      </c>
      <c r="BF871">
        <f t="shared" si="348"/>
        <v>21.326792359979084</v>
      </c>
      <c r="BG871">
        <f t="shared" si="349"/>
        <v>16.438275439748665</v>
      </c>
      <c r="BI871">
        <f t="shared" si="350"/>
        <v>-2048663</v>
      </c>
      <c r="BL871">
        <f t="shared" si="351"/>
        <v>0</v>
      </c>
      <c r="BM871">
        <f>CD871/U871</f>
        <v>1.8193436163226184E-4</v>
      </c>
      <c r="BN871">
        <f>CD871/(U871-K871-J871)</f>
        <v>-3.568941504178273E-4</v>
      </c>
      <c r="BP871">
        <f t="shared" si="352"/>
        <v>0.20978716408181161</v>
      </c>
      <c r="BR871">
        <f t="shared" si="353"/>
        <v>0.98495489905230027</v>
      </c>
      <c r="BT871">
        <f t="shared" si="354"/>
        <v>0.90240958295235929</v>
      </c>
      <c r="BU871">
        <f t="shared" si="355"/>
        <v>-1.1455584397634853</v>
      </c>
      <c r="BW871">
        <f t="shared" si="356"/>
        <v>38.176644952874561</v>
      </c>
      <c r="BX871">
        <f t="shared" si="357"/>
        <v>2.2913389939594376E-5</v>
      </c>
      <c r="BY871">
        <f t="shared" si="358"/>
        <v>0.54302891230970718</v>
      </c>
      <c r="CA871">
        <f t="shared" si="359"/>
        <v>1.1713814546329062</v>
      </c>
      <c r="CB871">
        <f t="shared" si="360"/>
        <v>2.1617377263201294</v>
      </c>
      <c r="CD871" s="4">
        <v>10.25</v>
      </c>
    </row>
    <row r="872" spans="1:82" x14ac:dyDescent="0.3">
      <c r="A872" t="s">
        <v>1982</v>
      </c>
      <c r="B872" t="s">
        <v>1983</v>
      </c>
      <c r="C872" t="s">
        <v>1031</v>
      </c>
      <c r="D872" t="s">
        <v>110</v>
      </c>
      <c r="E872">
        <v>12056</v>
      </c>
      <c r="F872">
        <v>399</v>
      </c>
      <c r="G872">
        <v>63532</v>
      </c>
      <c r="H872">
        <v>17</v>
      </c>
      <c r="I872">
        <v>6097</v>
      </c>
      <c r="J872">
        <v>5318</v>
      </c>
      <c r="K872">
        <v>5280</v>
      </c>
      <c r="L872">
        <v>755</v>
      </c>
      <c r="M872">
        <v>59</v>
      </c>
      <c r="N872">
        <v>17411</v>
      </c>
      <c r="O872">
        <v>1118</v>
      </c>
      <c r="P872">
        <v>51283</v>
      </c>
      <c r="Q872">
        <v>329</v>
      </c>
      <c r="R872">
        <v>1265</v>
      </c>
      <c r="S872">
        <v>1019</v>
      </c>
      <c r="T872">
        <v>1594</v>
      </c>
      <c r="U872">
        <v>12249</v>
      </c>
      <c r="V872">
        <v>7167980</v>
      </c>
      <c r="W872">
        <v>794</v>
      </c>
      <c r="X872">
        <v>99</v>
      </c>
      <c r="Y872">
        <v>0</v>
      </c>
      <c r="AA872">
        <v>386</v>
      </c>
      <c r="AB872">
        <v>13862</v>
      </c>
      <c r="AE872">
        <v>-294</v>
      </c>
      <c r="AF872">
        <v>3048</v>
      </c>
      <c r="AH872">
        <v>-1606</v>
      </c>
      <c r="AI872">
        <v>207</v>
      </c>
      <c r="AJ872">
        <v>1630</v>
      </c>
      <c r="AK872">
        <v>1564</v>
      </c>
      <c r="AL872">
        <v>1049</v>
      </c>
      <c r="AM872">
        <v>1414</v>
      </c>
      <c r="AN872">
        <v>515</v>
      </c>
      <c r="AO872">
        <f t="shared" si="361"/>
        <v>-331.89414694894151</v>
      </c>
      <c r="AP872">
        <f t="shared" si="362"/>
        <v>-5355</v>
      </c>
      <c r="AQ872">
        <f t="shared" si="363"/>
        <v>58252</v>
      </c>
      <c r="AS872">
        <f t="shared" si="338"/>
        <v>46121</v>
      </c>
      <c r="AT872">
        <f t="shared" si="339"/>
        <v>6969</v>
      </c>
      <c r="AU872" s="3">
        <f t="shared" si="340"/>
        <v>10220000000</v>
      </c>
      <c r="AV872">
        <f t="shared" si="341"/>
        <v>-7.1961611185564385E-3</v>
      </c>
      <c r="AW872">
        <f t="shared" si="342"/>
        <v>-6.3745365451746494E-3</v>
      </c>
      <c r="AX872">
        <f t="shared" si="343"/>
        <v>-2.3975593942710503E-2</v>
      </c>
      <c r="AY872">
        <f t="shared" si="344"/>
        <v>-4.6275892463640373E-3</v>
      </c>
      <c r="AZ872">
        <f t="shared" si="345"/>
        <v>-2.1238170916708807E-2</v>
      </c>
      <c r="BB872">
        <f t="shared" si="346"/>
        <v>3.3910799852561742E-2</v>
      </c>
      <c r="BD872">
        <f t="shared" si="347"/>
        <v>2.273577169099557</v>
      </c>
      <c r="BF872">
        <f t="shared" si="348"/>
        <v>-3.8850896860986546</v>
      </c>
      <c r="BG872">
        <f t="shared" si="349"/>
        <v>5.1867091191117645</v>
      </c>
      <c r="BI872">
        <f t="shared" si="350"/>
        <v>-56700</v>
      </c>
      <c r="BL872">
        <f t="shared" si="351"/>
        <v>3.3910799852561742E-2</v>
      </c>
      <c r="BM872">
        <f>CD872/U872</f>
        <v>8.3435382480202467E-4</v>
      </c>
      <c r="BN872">
        <f>CD872/(U872-K872-J872)</f>
        <v>6.190187764990915E-3</v>
      </c>
      <c r="BP872">
        <f t="shared" si="352"/>
        <v>0.21988169095368634</v>
      </c>
      <c r="BR872">
        <f t="shared" si="353"/>
        <v>-7.1961611185564385E-3</v>
      </c>
      <c r="BT872">
        <f t="shared" si="354"/>
        <v>-2.1209060741595728E-2</v>
      </c>
      <c r="BU872">
        <f t="shared" si="355"/>
        <v>0.10813448340993514</v>
      </c>
      <c r="BW872">
        <f t="shared" si="356"/>
        <v>6.4821618091272751E-2</v>
      </c>
      <c r="BX872">
        <f t="shared" si="357"/>
        <v>2.2638567858645491E-4</v>
      </c>
      <c r="BY872">
        <f t="shared" si="358"/>
        <v>-0.38625818445000015</v>
      </c>
      <c r="CA872">
        <f t="shared" si="359"/>
        <v>9.7639423353052663E-4</v>
      </c>
      <c r="CB872">
        <f t="shared" si="360"/>
        <v>0.689047154097984</v>
      </c>
      <c r="CD872" s="4">
        <v>10.220000000000001</v>
      </c>
    </row>
    <row r="873" spans="1:82" x14ac:dyDescent="0.3">
      <c r="A873" t="s">
        <v>1984</v>
      </c>
      <c r="B873" t="s">
        <v>1985</v>
      </c>
      <c r="C873" t="s">
        <v>1094</v>
      </c>
      <c r="D873" t="s">
        <v>110</v>
      </c>
      <c r="E873">
        <v>1771182</v>
      </c>
      <c r="G873">
        <v>6386142</v>
      </c>
      <c r="H873">
        <v>346085</v>
      </c>
      <c r="I873">
        <v>755601</v>
      </c>
      <c r="J873">
        <v>2844908</v>
      </c>
      <c r="K873">
        <v>1.2</v>
      </c>
      <c r="L873">
        <v>1028357</v>
      </c>
      <c r="N873">
        <v>1470909</v>
      </c>
      <c r="P873">
        <v>2886965</v>
      </c>
      <c r="S873">
        <v>305928</v>
      </c>
      <c r="U873">
        <v>3499177</v>
      </c>
      <c r="V873">
        <v>-1</v>
      </c>
      <c r="W873">
        <v>6827719</v>
      </c>
      <c r="AA873">
        <v>4410</v>
      </c>
      <c r="AB873">
        <v>100</v>
      </c>
      <c r="AC873">
        <v>64.900000000000006</v>
      </c>
      <c r="AD873">
        <v>35.099999999999987</v>
      </c>
      <c r="AE873">
        <v>12.6</v>
      </c>
      <c r="AF873">
        <v>9.9</v>
      </c>
      <c r="AG873">
        <v>7.2</v>
      </c>
      <c r="AH873">
        <v>11.8</v>
      </c>
      <c r="AI873">
        <v>1.9</v>
      </c>
      <c r="AJ873">
        <v>545183</v>
      </c>
      <c r="AK873">
        <v>724428</v>
      </c>
      <c r="AO873">
        <f t="shared" si="361"/>
        <v>10.571186440677966</v>
      </c>
      <c r="AP873">
        <f t="shared" si="362"/>
        <v>300273</v>
      </c>
      <c r="AQ873">
        <f t="shared" si="363"/>
        <v>6386140.7999999998</v>
      </c>
      <c r="AS873">
        <f t="shared" si="338"/>
        <v>4915233</v>
      </c>
      <c r="AT873">
        <f t="shared" si="339"/>
        <v>3499175.8</v>
      </c>
      <c r="AU873" s="3">
        <f t="shared" si="340"/>
        <v>10200000000</v>
      </c>
      <c r="AV873">
        <f t="shared" si="341"/>
        <v>2.1506989476751082E-6</v>
      </c>
      <c r="AW873">
        <f t="shared" si="342"/>
        <v>2.5634593517743716E-6</v>
      </c>
      <c r="AX873">
        <f t="shared" si="343"/>
        <v>3.0210493612292166E-6</v>
      </c>
      <c r="AY873">
        <f t="shared" si="344"/>
        <v>1.9730222096533398E-6</v>
      </c>
      <c r="AZ873">
        <f t="shared" si="345"/>
        <v>3.6008467133843186E-6</v>
      </c>
      <c r="BB873">
        <f t="shared" si="346"/>
        <v>0.14738426438787336</v>
      </c>
      <c r="BD873">
        <f t="shared" si="347"/>
        <v>1.3234498101511247E-4</v>
      </c>
      <c r="BF873">
        <f t="shared" si="348"/>
        <v>4.9303149287963921E-5</v>
      </c>
      <c r="BG873">
        <f t="shared" si="349"/>
        <v>1.82504114538933</v>
      </c>
      <c r="BI873">
        <f t="shared" si="350"/>
        <v>-5731873</v>
      </c>
      <c r="BL873">
        <f t="shared" si="351"/>
        <v>0.14738426438787336</v>
      </c>
      <c r="BM873">
        <f>CD873/U873</f>
        <v>2.9149711489301624E-6</v>
      </c>
      <c r="BN873">
        <f>CD873/(U873-K873-J873)</f>
        <v>1.5589946502028683E-5</v>
      </c>
      <c r="BP873">
        <f t="shared" si="352"/>
        <v>9.9000000000000005E-2</v>
      </c>
      <c r="BR873">
        <f t="shared" si="353"/>
        <v>2.1506989476751082E-6</v>
      </c>
      <c r="BT873">
        <f t="shared" si="354"/>
        <v>0.126</v>
      </c>
      <c r="BU873">
        <f t="shared" si="355"/>
        <v>0.54793266419694386</v>
      </c>
      <c r="BW873">
        <f t="shared" si="356"/>
        <v>1.9512356762747354</v>
      </c>
      <c r="BX873">
        <f t="shared" si="357"/>
        <v>0.14539672647006274</v>
      </c>
      <c r="BY873">
        <f t="shared" si="358"/>
        <v>3002.7420414111275</v>
      </c>
      <c r="CA873">
        <f t="shared" si="359"/>
        <v>0.23528647931313221</v>
      </c>
      <c r="CB873">
        <f t="shared" si="360"/>
        <v>1.2041411127404891</v>
      </c>
      <c r="CD873" s="4">
        <v>10.199999999999999</v>
      </c>
    </row>
    <row r="874" spans="1:82" x14ac:dyDescent="0.3">
      <c r="A874" t="s">
        <v>1986</v>
      </c>
      <c r="B874" t="s">
        <v>1987</v>
      </c>
      <c r="C874" t="s">
        <v>1988</v>
      </c>
      <c r="D874" t="s">
        <v>110</v>
      </c>
      <c r="E874">
        <v>14594246</v>
      </c>
      <c r="F874">
        <v>28197401</v>
      </c>
      <c r="G874">
        <v>42791647</v>
      </c>
      <c r="H874">
        <v>4537</v>
      </c>
      <c r="I874">
        <v>10</v>
      </c>
      <c r="K874">
        <v>12</v>
      </c>
      <c r="L874">
        <v>4637</v>
      </c>
      <c r="M874">
        <v>8</v>
      </c>
      <c r="N874">
        <v>13247637</v>
      </c>
      <c r="O874">
        <v>11001436</v>
      </c>
      <c r="P874">
        <v>24249073</v>
      </c>
      <c r="Q874">
        <v>1004818</v>
      </c>
      <c r="S874">
        <v>41437</v>
      </c>
      <c r="T874">
        <v>10218165</v>
      </c>
      <c r="U874">
        <v>18542575</v>
      </c>
      <c r="V874">
        <v>398075</v>
      </c>
      <c r="W874">
        <v>22</v>
      </c>
      <c r="AA874">
        <v>23</v>
      </c>
      <c r="AB874">
        <v>25638855</v>
      </c>
      <c r="AE874">
        <v>1968157</v>
      </c>
      <c r="AF874">
        <v>1385635</v>
      </c>
      <c r="AH874">
        <v>1891392</v>
      </c>
      <c r="AI874">
        <v>29</v>
      </c>
      <c r="AJ874">
        <v>1383441</v>
      </c>
      <c r="AK874">
        <v>3597065</v>
      </c>
      <c r="AM874">
        <v>2724</v>
      </c>
      <c r="AO874">
        <f t="shared" si="361"/>
        <v>1968126.8229912149</v>
      </c>
      <c r="AP874">
        <f t="shared" si="362"/>
        <v>1346609</v>
      </c>
      <c r="AQ874">
        <f t="shared" si="363"/>
        <v>42791635</v>
      </c>
      <c r="AS874">
        <f t="shared" si="338"/>
        <v>29544010</v>
      </c>
      <c r="AT874">
        <f t="shared" si="339"/>
        <v>18542563</v>
      </c>
      <c r="AU874" s="3">
        <f t="shared" si="340"/>
        <v>10190000000</v>
      </c>
      <c r="AV874">
        <f t="shared" si="341"/>
        <v>6.6616780287821961E-2</v>
      </c>
      <c r="AW874">
        <f t="shared" si="342"/>
        <v>6.6617801713443781E-2</v>
      </c>
      <c r="AX874">
        <f t="shared" si="343"/>
        <v>6.8431021698023592E-2</v>
      </c>
      <c r="AY874">
        <f t="shared" si="344"/>
        <v>4.5993952978720359E-2</v>
      </c>
      <c r="AZ874">
        <f t="shared" si="345"/>
        <v>6.843207094115103E-2</v>
      </c>
      <c r="BB874">
        <f t="shared" si="346"/>
        <v>0.12175276815841858</v>
      </c>
      <c r="BD874">
        <f t="shared" si="347"/>
        <v>2563885.5</v>
      </c>
      <c r="BF874">
        <f t="shared" si="348"/>
        <v>4.0698171484736871</v>
      </c>
      <c r="BG874">
        <f t="shared" si="349"/>
        <v>2.3077510539933099</v>
      </c>
      <c r="BI874">
        <f t="shared" si="350"/>
        <v>-24249072</v>
      </c>
      <c r="BL874">
        <f t="shared" si="351"/>
        <v>0.12175276815841858</v>
      </c>
      <c r="BM874">
        <f>CD874/U874</f>
        <v>5.4954611212304654E-7</v>
      </c>
      <c r="BN874">
        <f>CD874/(U874-K874-J874)</f>
        <v>5.4954646776715815E-7</v>
      </c>
      <c r="BP874">
        <f t="shared" si="352"/>
        <v>5.4044340123613165E-2</v>
      </c>
      <c r="BR874">
        <f t="shared" si="353"/>
        <v>6.6616780287821961E-2</v>
      </c>
      <c r="BT874">
        <f t="shared" si="354"/>
        <v>7.6764621509033848E-2</v>
      </c>
      <c r="BU874">
        <f t="shared" si="355"/>
        <v>0.43332202193572966</v>
      </c>
      <c r="BW874">
        <f t="shared" si="356"/>
        <v>1.1864587307857728E-6</v>
      </c>
      <c r="BX874">
        <f t="shared" si="357"/>
        <v>7.952966461284834E-7</v>
      </c>
      <c r="BY874">
        <f t="shared" si="358"/>
        <v>5.2522240234534348E-2</v>
      </c>
      <c r="CA874">
        <f t="shared" si="359"/>
        <v>3.4247617141079575E-4</v>
      </c>
      <c r="CB874">
        <f t="shared" si="360"/>
        <v>1.1016483920868303</v>
      </c>
      <c r="CD874" s="4">
        <v>10.19</v>
      </c>
    </row>
    <row r="875" spans="1:82" x14ac:dyDescent="0.3">
      <c r="A875" t="s">
        <v>1989</v>
      </c>
      <c r="B875" t="s">
        <v>1990</v>
      </c>
      <c r="C875" t="s">
        <v>241</v>
      </c>
      <c r="D875" t="s">
        <v>44</v>
      </c>
      <c r="E875">
        <v>2426248</v>
      </c>
      <c r="G875">
        <v>4750473</v>
      </c>
      <c r="H875">
        <v>1286267</v>
      </c>
      <c r="I875">
        <v>207667</v>
      </c>
      <c r="J875">
        <v>1181575</v>
      </c>
      <c r="K875">
        <v>436418</v>
      </c>
      <c r="N875">
        <v>821039</v>
      </c>
      <c r="P875">
        <v>1119322</v>
      </c>
      <c r="R875">
        <v>25194</v>
      </c>
      <c r="S875">
        <v>44702</v>
      </c>
      <c r="T875">
        <v>25194</v>
      </c>
      <c r="U875">
        <v>3631151</v>
      </c>
      <c r="W875">
        <v>2555796</v>
      </c>
      <c r="Y875">
        <v>57</v>
      </c>
      <c r="AA875">
        <v>116864</v>
      </c>
      <c r="AB875">
        <v>4727940</v>
      </c>
      <c r="AE875">
        <v>544584</v>
      </c>
      <c r="AF875">
        <v>454533</v>
      </c>
      <c r="AH875">
        <v>584412</v>
      </c>
      <c r="AI875">
        <v>129879</v>
      </c>
      <c r="AK875">
        <v>559168</v>
      </c>
      <c r="AL875">
        <v>32146</v>
      </c>
      <c r="AM875">
        <v>89559</v>
      </c>
      <c r="AN875">
        <v>527022</v>
      </c>
      <c r="AO875">
        <f t="shared" si="361"/>
        <v>423556.32545532944</v>
      </c>
      <c r="AP875">
        <f t="shared" si="362"/>
        <v>1605209</v>
      </c>
      <c r="AQ875">
        <f t="shared" si="363"/>
        <v>4314055</v>
      </c>
      <c r="AS875">
        <f t="shared" si="338"/>
        <v>3929434</v>
      </c>
      <c r="AT875">
        <f t="shared" si="339"/>
        <v>3194733</v>
      </c>
      <c r="AU875" s="3">
        <f t="shared" si="340"/>
        <v>10170000000</v>
      </c>
      <c r="AV875">
        <f t="shared" si="341"/>
        <v>0.10779067047705329</v>
      </c>
      <c r="AW875">
        <f t="shared" si="342"/>
        <v>0.13859095228473109</v>
      </c>
      <c r="AX875">
        <f t="shared" si="343"/>
        <v>0.11584145518416053</v>
      </c>
      <c r="AY875">
        <f t="shared" si="344"/>
        <v>0.114637847641698</v>
      </c>
      <c r="AZ875">
        <f t="shared" si="345"/>
        <v>0.14894218133135687</v>
      </c>
      <c r="BB875">
        <f t="shared" si="346"/>
        <v>0.1423024282886543</v>
      </c>
      <c r="BD875">
        <f t="shared" si="347"/>
        <v>22.766929748106342</v>
      </c>
      <c r="BF875">
        <f t="shared" si="348"/>
        <v>1.6675237170167876</v>
      </c>
      <c r="BG875">
        <f t="shared" si="349"/>
        <v>1.3082554264474267</v>
      </c>
      <c r="BI875">
        <f t="shared" si="350"/>
        <v>-2300897</v>
      </c>
      <c r="BL875">
        <f t="shared" si="351"/>
        <v>0.1423024282886543</v>
      </c>
      <c r="BM875">
        <f>CD875/U875</f>
        <v>2.8007648263594656E-6</v>
      </c>
      <c r="BN875">
        <f>CD875/(U875-K875-J875)</f>
        <v>5.0517644417378069E-6</v>
      </c>
      <c r="BP875">
        <f t="shared" si="352"/>
        <v>9.6137641340626148E-2</v>
      </c>
      <c r="BR875">
        <f t="shared" si="353"/>
        <v>0.10779067047705329</v>
      </c>
      <c r="BT875">
        <f t="shared" si="354"/>
        <v>0.11518420284521377</v>
      </c>
      <c r="BU875">
        <f t="shared" si="355"/>
        <v>0.67250840074241025</v>
      </c>
      <c r="BW875">
        <f t="shared" si="356"/>
        <v>0.70385285547199772</v>
      </c>
      <c r="BX875">
        <f t="shared" si="357"/>
        <v>9.948074082395873E-6</v>
      </c>
      <c r="BY875">
        <f t="shared" si="358"/>
        <v>0.33951614341440528</v>
      </c>
      <c r="CA875">
        <f t="shared" si="359"/>
        <v>1.5666332537187637</v>
      </c>
      <c r="CB875">
        <f t="shared" si="360"/>
        <v>2.9550947031748795</v>
      </c>
      <c r="CD875" s="4">
        <v>10.17</v>
      </c>
    </row>
    <row r="876" spans="1:82" x14ac:dyDescent="0.3">
      <c r="A876" t="s">
        <v>1991</v>
      </c>
      <c r="B876" t="s">
        <v>1992</v>
      </c>
      <c r="C876" t="s">
        <v>119</v>
      </c>
      <c r="D876" t="s">
        <v>44</v>
      </c>
      <c r="E876">
        <v>1571423</v>
      </c>
      <c r="G876">
        <v>5928139</v>
      </c>
      <c r="H876">
        <v>600889</v>
      </c>
      <c r="I876">
        <v>693673</v>
      </c>
      <c r="J876">
        <v>2366676</v>
      </c>
      <c r="K876">
        <v>1009693</v>
      </c>
      <c r="L876">
        <v>248968</v>
      </c>
      <c r="M876">
        <v>162383</v>
      </c>
      <c r="N876">
        <v>732187</v>
      </c>
      <c r="O876">
        <v>315503</v>
      </c>
      <c r="P876">
        <v>3525890</v>
      </c>
      <c r="S876">
        <v>89572</v>
      </c>
      <c r="T876">
        <v>435530</v>
      </c>
      <c r="U876">
        <v>5928139</v>
      </c>
      <c r="W876">
        <v>4498032</v>
      </c>
      <c r="Y876">
        <v>14792</v>
      </c>
      <c r="AA876">
        <v>944</v>
      </c>
      <c r="AB876">
        <v>840.2</v>
      </c>
      <c r="AC876">
        <v>840150</v>
      </c>
      <c r="AD876">
        <v>1918717</v>
      </c>
      <c r="AF876">
        <v>74151</v>
      </c>
      <c r="AG876">
        <v>431.2</v>
      </c>
      <c r="AH876">
        <v>1036161</v>
      </c>
      <c r="AI876">
        <v>7304</v>
      </c>
      <c r="AK876">
        <v>210536</v>
      </c>
      <c r="AM876">
        <v>119701</v>
      </c>
      <c r="AO876">
        <f t="shared" si="361"/>
        <v>0</v>
      </c>
      <c r="AP876">
        <f t="shared" si="362"/>
        <v>839236</v>
      </c>
      <c r="AQ876">
        <f t="shared" si="363"/>
        <v>4918446</v>
      </c>
      <c r="AS876">
        <f t="shared" si="338"/>
        <v>5195952</v>
      </c>
      <c r="AT876">
        <f t="shared" si="339"/>
        <v>4918446</v>
      </c>
      <c r="AU876" s="3">
        <f t="shared" si="340"/>
        <v>10160000000</v>
      </c>
      <c r="AV876">
        <f t="shared" si="341"/>
        <v>0</v>
      </c>
      <c r="AW876">
        <f t="shared" si="342"/>
        <v>0</v>
      </c>
      <c r="AX876">
        <f t="shared" si="343"/>
        <v>0</v>
      </c>
      <c r="AY876">
        <f t="shared" si="344"/>
        <v>0</v>
      </c>
      <c r="AZ876">
        <f t="shared" si="345"/>
        <v>0</v>
      </c>
      <c r="BB876">
        <f t="shared" si="346"/>
        <v>4.0519234973687208E-2</v>
      </c>
      <c r="BD876">
        <f t="shared" si="347"/>
        <v>1.2112335351094825E-3</v>
      </c>
      <c r="BF876">
        <f t="shared" si="348"/>
        <v>1.6170280248932248E-4</v>
      </c>
      <c r="BG876">
        <f t="shared" si="349"/>
        <v>1</v>
      </c>
      <c r="BI876">
        <f t="shared" si="350"/>
        <v>-2366676</v>
      </c>
      <c r="BL876">
        <f t="shared" si="351"/>
        <v>4.0519234973687208E-2</v>
      </c>
      <c r="BM876">
        <f>CD876/U876</f>
        <v>1.7138599482906862E-6</v>
      </c>
      <c r="BN876">
        <f>CD876/(U876-K876-J876)</f>
        <v>3.9815500613299788E-6</v>
      </c>
      <c r="BP876">
        <f t="shared" si="352"/>
        <v>88.253987145917634</v>
      </c>
      <c r="BR876">
        <f t="shared" si="353"/>
        <v>0</v>
      </c>
      <c r="BT876">
        <f t="shared" si="354"/>
        <v>0</v>
      </c>
      <c r="BU876">
        <f t="shared" si="355"/>
        <v>0.82967791409749336</v>
      </c>
      <c r="BW876">
        <f t="shared" si="356"/>
        <v>0.75875953650884365</v>
      </c>
      <c r="BX876">
        <f t="shared" si="357"/>
        <v>3.7020449736372914E-5</v>
      </c>
      <c r="BY876">
        <f t="shared" si="358"/>
        <v>998.85494456844822</v>
      </c>
      <c r="CA876">
        <f t="shared" si="359"/>
        <v>0.82067695820876363</v>
      </c>
      <c r="CB876">
        <f t="shared" si="360"/>
        <v>1.9244264101930244</v>
      </c>
      <c r="CD876" s="4">
        <v>10.16</v>
      </c>
    </row>
    <row r="877" spans="1:82" x14ac:dyDescent="0.3">
      <c r="A877" t="s">
        <v>1993</v>
      </c>
      <c r="B877" t="s">
        <v>1994</v>
      </c>
      <c r="C877" t="s">
        <v>164</v>
      </c>
      <c r="D877" t="s">
        <v>44</v>
      </c>
      <c r="E877">
        <v>2547302</v>
      </c>
      <c r="F877">
        <v>4682</v>
      </c>
      <c r="G877">
        <v>5313139</v>
      </c>
      <c r="H877">
        <v>1135824</v>
      </c>
      <c r="I877">
        <v>1505267</v>
      </c>
      <c r="J877">
        <v>165903</v>
      </c>
      <c r="K877">
        <v>23448</v>
      </c>
      <c r="L877">
        <v>567653</v>
      </c>
      <c r="M877">
        <v>330395</v>
      </c>
      <c r="N877">
        <v>1313169</v>
      </c>
      <c r="O877">
        <v>92362</v>
      </c>
      <c r="P877">
        <v>3895528</v>
      </c>
      <c r="Q877">
        <v>349699</v>
      </c>
      <c r="R877">
        <v>1436649</v>
      </c>
      <c r="S877">
        <v>334878</v>
      </c>
      <c r="T877">
        <v>1786348</v>
      </c>
      <c r="U877">
        <v>1417611</v>
      </c>
      <c r="V877">
        <v>409</v>
      </c>
      <c r="W877">
        <v>1395183</v>
      </c>
      <c r="Y877">
        <v>69.94</v>
      </c>
      <c r="AA877">
        <v>1885</v>
      </c>
      <c r="AB877">
        <v>6899716</v>
      </c>
      <c r="AC877">
        <v>4146537</v>
      </c>
      <c r="AD877">
        <v>2753179</v>
      </c>
      <c r="AE877">
        <v>920350</v>
      </c>
      <c r="AF877">
        <v>633125</v>
      </c>
      <c r="AH877">
        <v>856654</v>
      </c>
      <c r="AI877">
        <v>223529</v>
      </c>
      <c r="AJ877">
        <v>639286</v>
      </c>
      <c r="AK877">
        <v>876357</v>
      </c>
      <c r="AM877">
        <v>103444</v>
      </c>
      <c r="AO877">
        <f t="shared" si="361"/>
        <v>680200.63380314584</v>
      </c>
      <c r="AP877">
        <f t="shared" si="362"/>
        <v>1234133</v>
      </c>
      <c r="AQ877">
        <f t="shared" si="363"/>
        <v>5289691</v>
      </c>
      <c r="AS877">
        <f t="shared" si="338"/>
        <v>3999970</v>
      </c>
      <c r="AT877">
        <f t="shared" si="339"/>
        <v>1394163</v>
      </c>
      <c r="AU877" s="3">
        <f t="shared" si="340"/>
        <v>10110000000</v>
      </c>
      <c r="AV877">
        <f t="shared" si="341"/>
        <v>0.17005143383654023</v>
      </c>
      <c r="AW877">
        <f t="shared" si="342"/>
        <v>0.23008922566919252</v>
      </c>
      <c r="AX877">
        <f t="shared" si="343"/>
        <v>0.21230004310390546</v>
      </c>
      <c r="AY877">
        <f t="shared" si="344"/>
        <v>0.17322151744947761</v>
      </c>
      <c r="AZ877">
        <f t="shared" si="345"/>
        <v>0.2872539879567747</v>
      </c>
      <c r="BB877">
        <f t="shared" si="346"/>
        <v>0.21909089318169886</v>
      </c>
      <c r="BD877">
        <f t="shared" si="347"/>
        <v>4.5837157128934605</v>
      </c>
      <c r="BF877">
        <f t="shared" si="348"/>
        <v>3.6491180934953116</v>
      </c>
      <c r="BG877">
        <f t="shared" si="349"/>
        <v>3.7479527176355147</v>
      </c>
      <c r="BI877">
        <f t="shared" si="350"/>
        <v>-4061431</v>
      </c>
      <c r="BL877">
        <f t="shared" si="351"/>
        <v>0.21909089318169886</v>
      </c>
      <c r="BM877">
        <f>CD877/U877</f>
        <v>7.1317166698057503E-6</v>
      </c>
      <c r="BN877">
        <f>CD877/(U877-K877-J877)</f>
        <v>8.2311562698451472E-6</v>
      </c>
      <c r="BP877">
        <f t="shared" si="352"/>
        <v>9.176102320733201E-2</v>
      </c>
      <c r="BR877">
        <f t="shared" si="353"/>
        <v>0.17005143383654023</v>
      </c>
      <c r="BT877">
        <f t="shared" si="354"/>
        <v>0.13338954820749144</v>
      </c>
      <c r="BU877">
        <f t="shared" si="355"/>
        <v>0.26239912036933344</v>
      </c>
      <c r="BW877">
        <f t="shared" si="356"/>
        <v>0.98417901666959418</v>
      </c>
      <c r="BX877">
        <f t="shared" si="357"/>
        <v>4.0326323111404213E-6</v>
      </c>
      <c r="BY877">
        <f t="shared" si="358"/>
        <v>0.17886746182183363</v>
      </c>
      <c r="CA877">
        <f t="shared" si="359"/>
        <v>0.86494883750682505</v>
      </c>
      <c r="CB877">
        <f t="shared" si="360"/>
        <v>1.6882114944839544</v>
      </c>
      <c r="CD877" s="4">
        <v>10.11</v>
      </c>
    </row>
    <row r="878" spans="1:82" x14ac:dyDescent="0.3">
      <c r="A878" t="s">
        <v>1995</v>
      </c>
      <c r="B878" t="s">
        <v>1996</v>
      </c>
      <c r="C878" t="s">
        <v>185</v>
      </c>
      <c r="D878" t="s">
        <v>44</v>
      </c>
      <c r="E878">
        <v>2225351</v>
      </c>
      <c r="G878">
        <v>6737407</v>
      </c>
      <c r="H878">
        <v>1517672</v>
      </c>
      <c r="I878">
        <v>98819</v>
      </c>
      <c r="J878">
        <v>3166304</v>
      </c>
      <c r="K878">
        <v>1066235</v>
      </c>
      <c r="L878">
        <v>573884</v>
      </c>
      <c r="N878">
        <v>889487</v>
      </c>
      <c r="O878">
        <v>165004</v>
      </c>
      <c r="P878">
        <v>3310259</v>
      </c>
      <c r="S878">
        <v>13948</v>
      </c>
      <c r="U878">
        <v>3196521</v>
      </c>
      <c r="W878">
        <v>3735944</v>
      </c>
      <c r="AA878">
        <v>9425</v>
      </c>
      <c r="AB878">
        <v>1813255</v>
      </c>
      <c r="AC878">
        <v>480853</v>
      </c>
      <c r="AD878">
        <v>1332402</v>
      </c>
      <c r="AF878">
        <v>26363</v>
      </c>
      <c r="AG878">
        <v>924830</v>
      </c>
      <c r="AH878">
        <v>-667133</v>
      </c>
      <c r="AI878">
        <v>-2846</v>
      </c>
      <c r="AK878">
        <v>315553</v>
      </c>
      <c r="AL878">
        <v>29549</v>
      </c>
      <c r="AM878">
        <v>55609</v>
      </c>
      <c r="AN878">
        <v>286004</v>
      </c>
      <c r="AO878">
        <f t="shared" si="361"/>
        <v>0</v>
      </c>
      <c r="AP878">
        <f t="shared" si="362"/>
        <v>1335864</v>
      </c>
      <c r="AQ878">
        <f t="shared" si="363"/>
        <v>5671172</v>
      </c>
      <c r="AS878">
        <f t="shared" si="338"/>
        <v>5847920</v>
      </c>
      <c r="AT878">
        <f t="shared" si="339"/>
        <v>2130286</v>
      </c>
      <c r="AU878" s="3">
        <f t="shared" si="340"/>
        <v>10090000000</v>
      </c>
      <c r="AV878">
        <f t="shared" si="341"/>
        <v>0</v>
      </c>
      <c r="AW878">
        <f t="shared" si="342"/>
        <v>0</v>
      </c>
      <c r="AX878">
        <f t="shared" si="343"/>
        <v>0</v>
      </c>
      <c r="AY878">
        <f t="shared" si="344"/>
        <v>0</v>
      </c>
      <c r="AZ878">
        <f t="shared" si="345"/>
        <v>0</v>
      </c>
      <c r="BB878">
        <f t="shared" si="346"/>
        <v>5.3959869492058714E-2</v>
      </c>
      <c r="BD878">
        <f t="shared" si="347"/>
        <v>18.349254697983181</v>
      </c>
      <c r="BF878">
        <f t="shared" si="348"/>
        <v>0.78596804381729957</v>
      </c>
      <c r="BG878">
        <f t="shared" si="349"/>
        <v>2.1077311864993225</v>
      </c>
      <c r="BI878">
        <f t="shared" si="350"/>
        <v>-6707190</v>
      </c>
      <c r="BL878">
        <f t="shared" si="351"/>
        <v>5.3959869492058714E-2</v>
      </c>
      <c r="BM878">
        <f>CD878/U878</f>
        <v>3.1565567690623651E-6</v>
      </c>
      <c r="BN878">
        <f>CD878/(U878-K878-J878)</f>
        <v>-9.7392130252563172E-6</v>
      </c>
      <c r="BP878">
        <f t="shared" si="352"/>
        <v>1.4539047183104416E-2</v>
      </c>
      <c r="BR878">
        <f t="shared" si="353"/>
        <v>0</v>
      </c>
      <c r="BT878">
        <f t="shared" si="354"/>
        <v>0</v>
      </c>
      <c r="BU878">
        <f t="shared" si="355"/>
        <v>0.31618781528264511</v>
      </c>
      <c r="BW878">
        <f t="shared" si="356"/>
        <v>1.168753153819418</v>
      </c>
      <c r="BX878">
        <f t="shared" si="357"/>
        <v>1.5962027729478606E-4</v>
      </c>
      <c r="BY878">
        <f t="shared" si="358"/>
        <v>0.7367229109179082</v>
      </c>
      <c r="CA878">
        <f t="shared" si="359"/>
        <v>1.7062329185249476</v>
      </c>
      <c r="CB878">
        <f t="shared" si="360"/>
        <v>2.5018364517974967</v>
      </c>
      <c r="CD878" s="4">
        <v>10.09</v>
      </c>
    </row>
    <row r="879" spans="1:82" x14ac:dyDescent="0.3">
      <c r="A879" t="s">
        <v>1997</v>
      </c>
      <c r="B879" t="s">
        <v>1998</v>
      </c>
      <c r="C879" t="s">
        <v>721</v>
      </c>
      <c r="D879" t="s">
        <v>44</v>
      </c>
      <c r="E879">
        <v>3149.5</v>
      </c>
      <c r="F879">
        <v>48.9</v>
      </c>
      <c r="G879">
        <v>2738.9</v>
      </c>
      <c r="H879">
        <v>77.7</v>
      </c>
      <c r="I879">
        <v>2896.9</v>
      </c>
      <c r="J879">
        <v>10582.7</v>
      </c>
      <c r="L879">
        <v>70.099999999999994</v>
      </c>
      <c r="M879">
        <v>2083</v>
      </c>
      <c r="N879">
        <v>3241.8</v>
      </c>
      <c r="O879">
        <v>1.9</v>
      </c>
      <c r="P879">
        <v>12351</v>
      </c>
      <c r="Q879">
        <v>25.8</v>
      </c>
      <c r="R879">
        <v>7492.6</v>
      </c>
      <c r="T879">
        <v>7492.6</v>
      </c>
      <c r="U879">
        <v>8511.2999999999993</v>
      </c>
      <c r="V879">
        <v>3084.8</v>
      </c>
      <c r="W879">
        <v>6276.3</v>
      </c>
      <c r="AA879">
        <v>35.5</v>
      </c>
      <c r="AB879">
        <v>12050.9</v>
      </c>
      <c r="AC879">
        <v>8717.5</v>
      </c>
      <c r="AD879">
        <v>729.1</v>
      </c>
      <c r="AE879">
        <v>1175</v>
      </c>
      <c r="AF879">
        <v>347.7</v>
      </c>
      <c r="AH879">
        <v>610.20000000000005</v>
      </c>
      <c r="AI879">
        <v>262.5</v>
      </c>
      <c r="AK879">
        <v>2015.6</v>
      </c>
      <c r="AM879">
        <v>400.9</v>
      </c>
      <c r="AO879">
        <f t="shared" si="361"/>
        <v>669.53048180924293</v>
      </c>
      <c r="AP879">
        <f t="shared" si="362"/>
        <v>-92.300000000000182</v>
      </c>
      <c r="AQ879">
        <f t="shared" si="363"/>
        <v>2738.9</v>
      </c>
      <c r="AS879">
        <f t="shared" si="338"/>
        <v>-502.90000000000009</v>
      </c>
      <c r="AT879">
        <f t="shared" si="339"/>
        <v>8511.2999999999993</v>
      </c>
      <c r="AU879" s="3">
        <f t="shared" si="340"/>
        <v>10090000000</v>
      </c>
      <c r="AV879">
        <f t="shared" si="341"/>
        <v>-1.3313391962800614</v>
      </c>
      <c r="AW879">
        <f t="shared" si="342"/>
        <v>-2.3364485981308407</v>
      </c>
      <c r="AX879">
        <f t="shared" si="343"/>
        <v>4.1835457720258373E-2</v>
      </c>
      <c r="AY879">
        <f t="shared" si="344"/>
        <v>0.42900434480996019</v>
      </c>
      <c r="AZ879">
        <f t="shared" si="345"/>
        <v>7.3419603971531938E-2</v>
      </c>
      <c r="BB879">
        <f t="shared" si="346"/>
        <v>-4.0079538675681041</v>
      </c>
      <c r="BD879">
        <f t="shared" si="347"/>
        <v>4.1599295798957501</v>
      </c>
      <c r="BF879">
        <f t="shared" si="348"/>
        <v>0.94236739417730808</v>
      </c>
      <c r="BG879">
        <f t="shared" si="349"/>
        <v>0.32179573038196285</v>
      </c>
      <c r="BI879">
        <f t="shared" si="350"/>
        <v>-4810.3000000000011</v>
      </c>
      <c r="BL879">
        <f t="shared" si="351"/>
        <v>-4.0079538675681041</v>
      </c>
      <c r="BM879">
        <f>CD879/U879</f>
        <v>1.1854828287100679E-3</v>
      </c>
      <c r="BN879">
        <f>CD879/(U879-K879-J879)</f>
        <v>-4.8711016703678637E-3</v>
      </c>
      <c r="BP879">
        <f t="shared" si="352"/>
        <v>2.8852616817001221E-2</v>
      </c>
      <c r="BR879">
        <f t="shared" si="353"/>
        <v>-1.3313391962800614</v>
      </c>
      <c r="BT879">
        <f t="shared" si="354"/>
        <v>9.7503091055439847E-2</v>
      </c>
      <c r="BU879">
        <f t="shared" si="355"/>
        <v>3.1075614297710756</v>
      </c>
      <c r="BW879">
        <f t="shared" si="356"/>
        <v>0.73740791653448956</v>
      </c>
      <c r="BX879">
        <f t="shared" si="357"/>
        <v>1.0151051586664722E-3</v>
      </c>
      <c r="BY879">
        <f t="shared" si="358"/>
        <v>-7.6318794531666225E-3</v>
      </c>
      <c r="CA879">
        <f t="shared" si="359"/>
        <v>2.3968165833796039E-2</v>
      </c>
      <c r="CB879">
        <f t="shared" si="360"/>
        <v>0.32898389783453635</v>
      </c>
      <c r="CD879" s="4">
        <v>10.09</v>
      </c>
    </row>
    <row r="880" spans="1:82" x14ac:dyDescent="0.3">
      <c r="A880" t="s">
        <v>1999</v>
      </c>
      <c r="B880" t="s">
        <v>2000</v>
      </c>
      <c r="C880" t="s">
        <v>185</v>
      </c>
      <c r="D880" t="s">
        <v>44</v>
      </c>
      <c r="E880">
        <v>1132.2</v>
      </c>
      <c r="F880">
        <v>7262.5</v>
      </c>
      <c r="G880">
        <v>14033.7</v>
      </c>
      <c r="H880">
        <v>393.5</v>
      </c>
      <c r="I880">
        <v>921</v>
      </c>
      <c r="J880">
        <v>74</v>
      </c>
      <c r="K880">
        <v>2142</v>
      </c>
      <c r="L880">
        <v>842.8</v>
      </c>
      <c r="M880">
        <v>1227.5</v>
      </c>
      <c r="N880">
        <v>658</v>
      </c>
      <c r="O880">
        <v>9110.5</v>
      </c>
      <c r="P880">
        <v>14033.7</v>
      </c>
      <c r="Q880">
        <v>61.2</v>
      </c>
      <c r="R880">
        <v>5428</v>
      </c>
      <c r="S880">
        <v>542.79999999999995</v>
      </c>
      <c r="T880">
        <v>5489.2</v>
      </c>
      <c r="U880">
        <v>89</v>
      </c>
      <c r="W880">
        <v>2043.8</v>
      </c>
      <c r="Y880">
        <v>0.7</v>
      </c>
      <c r="AA880">
        <v>442.7</v>
      </c>
      <c r="AB880">
        <v>6033.8</v>
      </c>
      <c r="AC880">
        <v>3842.8</v>
      </c>
      <c r="AD880">
        <v>2191</v>
      </c>
      <c r="AE880">
        <v>630</v>
      </c>
      <c r="AF880">
        <v>198.4</v>
      </c>
      <c r="AH880">
        <v>248</v>
      </c>
      <c r="AI880">
        <v>92</v>
      </c>
      <c r="AJ880">
        <v>37.299999999999997</v>
      </c>
      <c r="AK880">
        <v>609.4</v>
      </c>
      <c r="AL880">
        <v>50.3</v>
      </c>
      <c r="AM880">
        <v>346.5</v>
      </c>
      <c r="AN880">
        <v>559.1</v>
      </c>
      <c r="AO880">
        <f t="shared" si="361"/>
        <v>396.29032258064518</v>
      </c>
      <c r="AP880">
        <f t="shared" si="362"/>
        <v>474.20000000000005</v>
      </c>
      <c r="AQ880">
        <f t="shared" si="363"/>
        <v>11891.7</v>
      </c>
      <c r="AS880">
        <f t="shared" si="338"/>
        <v>13375.7</v>
      </c>
      <c r="AT880">
        <f t="shared" si="339"/>
        <v>-2053</v>
      </c>
      <c r="AU880" s="3">
        <f t="shared" si="340"/>
        <v>10070000000</v>
      </c>
      <c r="AV880">
        <f t="shared" si="341"/>
        <v>2.9627632391624002E-2</v>
      </c>
      <c r="AW880">
        <f t="shared" si="342"/>
        <v>4.7100338673863797E-2</v>
      </c>
      <c r="AX880">
        <f t="shared" si="343"/>
        <v>7.1042688067951165E-2</v>
      </c>
      <c r="AY880">
        <f t="shared" si="344"/>
        <v>4.4891938690438012E-2</v>
      </c>
      <c r="AZ880">
        <f t="shared" si="345"/>
        <v>0.11293965795417878</v>
      </c>
      <c r="BB880">
        <f t="shared" si="346"/>
        <v>4.556023236167079E-2</v>
      </c>
      <c r="BD880">
        <f t="shared" si="347"/>
        <v>6.5513572204125952</v>
      </c>
      <c r="BF880">
        <f t="shared" si="348"/>
        <v>1.2263322629161417</v>
      </c>
      <c r="BG880">
        <f t="shared" si="349"/>
        <v>157.68202247191013</v>
      </c>
      <c r="BI880">
        <f t="shared" si="350"/>
        <v>-14018.7</v>
      </c>
      <c r="BL880">
        <f t="shared" si="351"/>
        <v>4.556023236167079E-2</v>
      </c>
      <c r="BM880">
        <f>CD880/U880</f>
        <v>0.11314606741573034</v>
      </c>
      <c r="BN880">
        <f>CD880/(U880-K880-J880)</f>
        <v>-4.7343676539727316E-3</v>
      </c>
      <c r="BP880">
        <f t="shared" si="352"/>
        <v>3.2881434585170205E-2</v>
      </c>
      <c r="BR880">
        <f t="shared" si="353"/>
        <v>2.9627632391623998E-2</v>
      </c>
      <c r="BT880">
        <f t="shared" si="354"/>
        <v>0.1044118134508933</v>
      </c>
      <c r="BU880">
        <f t="shared" si="355"/>
        <v>-0.14629071449439562</v>
      </c>
      <c r="BW880">
        <f t="shared" si="356"/>
        <v>22.964044943820223</v>
      </c>
      <c r="BX880">
        <f t="shared" si="357"/>
        <v>2.2842312971859992E-3</v>
      </c>
      <c r="BY880">
        <f t="shared" si="358"/>
        <v>7.8566602667183585E-2</v>
      </c>
      <c r="CA880">
        <f t="shared" si="359"/>
        <v>0.59802431610942253</v>
      </c>
      <c r="CB880">
        <f t="shared" si="360"/>
        <v>-0.1448328267477203</v>
      </c>
      <c r="CD880" s="4">
        <v>10.07</v>
      </c>
    </row>
    <row r="881" spans="1:82" x14ac:dyDescent="0.3">
      <c r="A881" t="s">
        <v>2001</v>
      </c>
      <c r="B881" t="s">
        <v>2002</v>
      </c>
      <c r="C881" t="s">
        <v>156</v>
      </c>
      <c r="D881" t="s">
        <v>44</v>
      </c>
      <c r="E881">
        <v>2848.4</v>
      </c>
      <c r="F881">
        <v>23958.2</v>
      </c>
      <c r="G881">
        <v>26064.3</v>
      </c>
      <c r="H881">
        <v>969.3</v>
      </c>
      <c r="I881">
        <v>4460.3999999999996</v>
      </c>
      <c r="J881">
        <v>5582.3</v>
      </c>
      <c r="K881">
        <v>2738.3</v>
      </c>
      <c r="L881">
        <v>693.1</v>
      </c>
      <c r="M881">
        <v>727.8</v>
      </c>
      <c r="N881">
        <v>2673.9</v>
      </c>
      <c r="O881">
        <v>8950.7999999999993</v>
      </c>
      <c r="P881">
        <v>12611.6</v>
      </c>
      <c r="Q881">
        <v>12.3</v>
      </c>
      <c r="R881">
        <v>6063.6</v>
      </c>
      <c r="T881">
        <v>6113.9</v>
      </c>
      <c r="U881">
        <v>13284.2</v>
      </c>
      <c r="V881">
        <v>1380.8</v>
      </c>
      <c r="W881">
        <v>8238</v>
      </c>
      <c r="AA881">
        <v>1362.4</v>
      </c>
      <c r="AB881">
        <v>11627</v>
      </c>
      <c r="AC881">
        <v>-7093.6</v>
      </c>
      <c r="AD881">
        <v>4533.3999999999996</v>
      </c>
      <c r="AE881">
        <v>1753.2</v>
      </c>
      <c r="AF881">
        <v>1157.7</v>
      </c>
      <c r="AH881">
        <v>1503</v>
      </c>
      <c r="AI881">
        <v>345.3</v>
      </c>
      <c r="AJ881">
        <v>914.5</v>
      </c>
      <c r="AK881">
        <v>1910.3</v>
      </c>
      <c r="AM881">
        <v>759.4</v>
      </c>
      <c r="AO881">
        <f t="shared" si="361"/>
        <v>1350.4189221556887</v>
      </c>
      <c r="AP881">
        <f t="shared" si="362"/>
        <v>174.5</v>
      </c>
      <c r="AQ881">
        <f t="shared" si="363"/>
        <v>23326</v>
      </c>
      <c r="AS881">
        <f t="shared" si="338"/>
        <v>23390.399999999998</v>
      </c>
      <c r="AT881">
        <f t="shared" si="339"/>
        <v>10545.900000000001</v>
      </c>
      <c r="AU881" s="3">
        <f t="shared" si="340"/>
        <v>10020000000</v>
      </c>
      <c r="AV881">
        <f t="shared" si="341"/>
        <v>5.7733896049477089E-2</v>
      </c>
      <c r="AW881">
        <f t="shared" si="342"/>
        <v>7.495382721116356E-2</v>
      </c>
      <c r="AX881">
        <f t="shared" si="343"/>
        <v>6.9616040857387512E-2</v>
      </c>
      <c r="AY881">
        <f t="shared" si="344"/>
        <v>6.7264419148030066E-2</v>
      </c>
      <c r="AZ881">
        <f t="shared" si="345"/>
        <v>9.0379985668699522E-2</v>
      </c>
      <c r="BB881">
        <f t="shared" si="346"/>
        <v>8.1670257883576181E-2</v>
      </c>
      <c r="BD881">
        <f t="shared" si="347"/>
        <v>2.6067168863779036</v>
      </c>
      <c r="BF881">
        <f t="shared" si="348"/>
        <v>0.69680334647792785</v>
      </c>
      <c r="BG881">
        <f t="shared" si="349"/>
        <v>1.962052664067087</v>
      </c>
      <c r="BI881">
        <f t="shared" si="350"/>
        <v>-18362.399999999998</v>
      </c>
      <c r="BL881">
        <f t="shared" si="351"/>
        <v>8.1670257883576181E-2</v>
      </c>
      <c r="BM881">
        <f>CD881/U881</f>
        <v>7.5427952003131527E-4</v>
      </c>
      <c r="BN881">
        <f>CD881/(U881-K881-J881)</f>
        <v>2.0186961076637919E-3</v>
      </c>
      <c r="BP881">
        <f t="shared" si="352"/>
        <v>9.9569966457383682E-2</v>
      </c>
      <c r="BR881">
        <f t="shared" si="353"/>
        <v>5.7733896049477089E-2</v>
      </c>
      <c r="BT881">
        <f t="shared" si="354"/>
        <v>0.15078696138298789</v>
      </c>
      <c r="BU881">
        <f t="shared" si="355"/>
        <v>0.40461090457061966</v>
      </c>
      <c r="BW881">
        <f t="shared" si="356"/>
        <v>0.62013519820538676</v>
      </c>
      <c r="BX881">
        <f t="shared" si="357"/>
        <v>9.9816705078120856E-4</v>
      </c>
      <c r="BY881">
        <f t="shared" si="358"/>
        <v>1.5076380303375918E-2</v>
      </c>
      <c r="CA881">
        <f t="shared" si="359"/>
        <v>0.36250420733759675</v>
      </c>
      <c r="CB881">
        <f t="shared" si="360"/>
        <v>0.79307378735180833</v>
      </c>
      <c r="CD881" s="4">
        <v>10.02</v>
      </c>
    </row>
    <row r="882" spans="1:82" x14ac:dyDescent="0.3">
      <c r="A882" t="s">
        <v>2003</v>
      </c>
      <c r="B882" t="s">
        <v>2004</v>
      </c>
      <c r="C882" t="s">
        <v>300</v>
      </c>
      <c r="D882" t="s">
        <v>44</v>
      </c>
      <c r="E882">
        <v>471137</v>
      </c>
      <c r="G882">
        <v>544673</v>
      </c>
      <c r="H882">
        <v>401556</v>
      </c>
      <c r="I882">
        <v>2421</v>
      </c>
      <c r="J882">
        <v>8255</v>
      </c>
      <c r="K882">
        <v>704</v>
      </c>
      <c r="L882">
        <v>11977</v>
      </c>
      <c r="N882">
        <v>89722</v>
      </c>
      <c r="O882">
        <v>1650</v>
      </c>
      <c r="P882">
        <v>91553</v>
      </c>
      <c r="U882">
        <v>453120</v>
      </c>
      <c r="W882">
        <v>377077</v>
      </c>
      <c r="Y882">
        <v>15</v>
      </c>
      <c r="AB882">
        <v>37045</v>
      </c>
      <c r="AC882">
        <v>-4937</v>
      </c>
      <c r="AD882">
        <v>32108</v>
      </c>
      <c r="AG882">
        <v>46817</v>
      </c>
      <c r="AH882">
        <v>-346452</v>
      </c>
      <c r="AM882">
        <v>1665</v>
      </c>
      <c r="AO882">
        <f t="shared" si="361"/>
        <v>0</v>
      </c>
      <c r="AP882">
        <f t="shared" si="362"/>
        <v>381415</v>
      </c>
      <c r="AQ882">
        <f t="shared" si="363"/>
        <v>543969</v>
      </c>
      <c r="AS882">
        <f t="shared" si="338"/>
        <v>454951</v>
      </c>
      <c r="AT882">
        <f t="shared" si="339"/>
        <v>452416</v>
      </c>
      <c r="AU882" s="3">
        <f t="shared" si="340"/>
        <v>10010000000</v>
      </c>
      <c r="AV882">
        <f t="shared" si="341"/>
        <v>0</v>
      </c>
      <c r="AW882">
        <f t="shared" si="342"/>
        <v>0</v>
      </c>
      <c r="AX882">
        <f t="shared" si="343"/>
        <v>0</v>
      </c>
      <c r="AY882">
        <f t="shared" si="344"/>
        <v>0</v>
      </c>
      <c r="AZ882">
        <f t="shared" si="345"/>
        <v>0</v>
      </c>
      <c r="BB882">
        <f t="shared" si="346"/>
        <v>0</v>
      </c>
      <c r="BD882">
        <f t="shared" si="347"/>
        <v>15.30152829409335</v>
      </c>
      <c r="BF882">
        <f t="shared" si="348"/>
        <v>0.10194057204497547</v>
      </c>
      <c r="BG882">
        <f t="shared" si="349"/>
        <v>1.2020502295197739</v>
      </c>
      <c r="BI882">
        <f t="shared" si="350"/>
        <v>-99808</v>
      </c>
      <c r="BL882">
        <f t="shared" si="351"/>
        <v>0</v>
      </c>
      <c r="BM882">
        <f>CD882/U882</f>
        <v>2.2091278248587571E-5</v>
      </c>
      <c r="BN882">
        <f>CD882/(U882-K882-J882)</f>
        <v>2.2536872890686035E-5</v>
      </c>
      <c r="BP882">
        <f t="shared" si="352"/>
        <v>0</v>
      </c>
      <c r="BR882">
        <f t="shared" si="353"/>
        <v>0</v>
      </c>
      <c r="BT882">
        <f t="shared" si="354"/>
        <v>0</v>
      </c>
      <c r="BU882">
        <f t="shared" si="355"/>
        <v>0.83061947260099178</v>
      </c>
      <c r="BW882">
        <f t="shared" si="356"/>
        <v>0.83217911370056497</v>
      </c>
      <c r="BX882" t="e">
        <f t="shared" si="357"/>
        <v>#DIV/0!</v>
      </c>
      <c r="BY882">
        <f t="shared" si="358"/>
        <v>10.296133110420961</v>
      </c>
      <c r="CA882">
        <f t="shared" si="359"/>
        <v>4.4755578341989706</v>
      </c>
      <c r="CB882">
        <f t="shared" si="360"/>
        <v>5.2510755444595532</v>
      </c>
      <c r="CD882" s="4">
        <v>10.01</v>
      </c>
    </row>
    <row r="883" spans="1:82" x14ac:dyDescent="0.3">
      <c r="A883" t="s">
        <v>2005</v>
      </c>
      <c r="B883" t="s">
        <v>2006</v>
      </c>
      <c r="C883" t="s">
        <v>164</v>
      </c>
      <c r="D883" t="s">
        <v>44</v>
      </c>
      <c r="E883">
        <v>2321</v>
      </c>
      <c r="F883">
        <v>5722</v>
      </c>
      <c r="G883">
        <v>14955</v>
      </c>
      <c r="H883">
        <v>234</v>
      </c>
      <c r="I883">
        <v>1517</v>
      </c>
      <c r="J883">
        <v>5448</v>
      </c>
      <c r="K883">
        <v>2169</v>
      </c>
      <c r="L883">
        <v>2</v>
      </c>
      <c r="M883">
        <v>3220</v>
      </c>
      <c r="N883">
        <v>1206</v>
      </c>
      <c r="O883">
        <v>4163</v>
      </c>
      <c r="P883">
        <v>14955</v>
      </c>
      <c r="Q883">
        <v>38</v>
      </c>
      <c r="S883">
        <v>1801</v>
      </c>
      <c r="T883">
        <v>4198</v>
      </c>
      <c r="U883">
        <v>6032</v>
      </c>
      <c r="V883">
        <v>2787</v>
      </c>
      <c r="W883">
        <v>7662</v>
      </c>
      <c r="Y883">
        <v>3</v>
      </c>
      <c r="Z883">
        <v>1.5</v>
      </c>
      <c r="AA883">
        <v>417</v>
      </c>
      <c r="AB883">
        <v>100</v>
      </c>
      <c r="AC883">
        <v>60.9</v>
      </c>
      <c r="AD883">
        <v>39.1</v>
      </c>
      <c r="AE883">
        <v>8.4</v>
      </c>
      <c r="AF883">
        <v>4.8</v>
      </c>
      <c r="AH883">
        <v>6.7</v>
      </c>
      <c r="AI883">
        <v>1.9</v>
      </c>
      <c r="AJ883">
        <v>516</v>
      </c>
      <c r="AK883">
        <v>1121</v>
      </c>
      <c r="AM883">
        <v>2.5</v>
      </c>
      <c r="AO883">
        <f t="shared" si="361"/>
        <v>6.0179104477611949</v>
      </c>
      <c r="AP883">
        <f t="shared" si="362"/>
        <v>1115</v>
      </c>
      <c r="AQ883">
        <f t="shared" si="363"/>
        <v>12786</v>
      </c>
      <c r="AS883">
        <f t="shared" si="338"/>
        <v>13749</v>
      </c>
      <c r="AT883">
        <f t="shared" si="339"/>
        <v>3863</v>
      </c>
      <c r="AU883" s="3">
        <f t="shared" si="340"/>
        <v>9960000000</v>
      </c>
      <c r="AV883">
        <f t="shared" si="341"/>
        <v>4.3769804696786637E-4</v>
      </c>
      <c r="AW883">
        <f t="shared" si="342"/>
        <v>6.1095352389264673E-4</v>
      </c>
      <c r="AX883">
        <f t="shared" si="343"/>
        <v>5.882610408368714E-4</v>
      </c>
      <c r="AY883">
        <f t="shared" si="344"/>
        <v>5.6168505516549655E-4</v>
      </c>
      <c r="AZ883">
        <f t="shared" si="345"/>
        <v>8.2111436950146627E-4</v>
      </c>
      <c r="BB883">
        <f t="shared" si="346"/>
        <v>8.1533202414721076E-2</v>
      </c>
      <c r="BD883">
        <f t="shared" si="347"/>
        <v>6.5919578114700061E-2</v>
      </c>
      <c r="BF883">
        <f t="shared" si="348"/>
        <v>2.0559210526315791E-2</v>
      </c>
      <c r="BG883">
        <f t="shared" si="349"/>
        <v>2.4792771883289126</v>
      </c>
      <c r="BI883">
        <f t="shared" si="350"/>
        <v>-14371</v>
      </c>
      <c r="BL883">
        <f t="shared" si="351"/>
        <v>8.1533202414721076E-2</v>
      </c>
      <c r="BM883">
        <f>CD883/U883</f>
        <v>1.6511936339522549E-3</v>
      </c>
      <c r="BN883">
        <f>CD883/(U883-K883-J883)</f>
        <v>-6.283911671924291E-3</v>
      </c>
      <c r="BP883">
        <f t="shared" si="352"/>
        <v>4.8000000000000001E-2</v>
      </c>
      <c r="BR883">
        <f t="shared" si="353"/>
        <v>4.3769804696786637E-4</v>
      </c>
      <c r="BT883">
        <f t="shared" si="354"/>
        <v>8.4000000000000005E-2</v>
      </c>
      <c r="BU883">
        <f t="shared" si="355"/>
        <v>0.25830825810765629</v>
      </c>
      <c r="BW883">
        <f t="shared" si="356"/>
        <v>1.2702254641909814</v>
      </c>
      <c r="BX883">
        <f t="shared" si="357"/>
        <v>-0.11487700386954118</v>
      </c>
      <c r="BY883">
        <f t="shared" si="358"/>
        <v>11.1425456053068</v>
      </c>
      <c r="CA883">
        <f t="shared" si="359"/>
        <v>0.19402985074626866</v>
      </c>
      <c r="CB883">
        <f t="shared" si="360"/>
        <v>-0.74543946932006633</v>
      </c>
      <c r="CD883" s="4">
        <v>9.9600000000000009</v>
      </c>
    </row>
    <row r="884" spans="1:82" x14ac:dyDescent="0.3">
      <c r="A884" t="s">
        <v>2007</v>
      </c>
      <c r="B884" t="s">
        <v>2008</v>
      </c>
      <c r="C884" t="s">
        <v>2009</v>
      </c>
      <c r="D884" t="s">
        <v>44</v>
      </c>
      <c r="E884">
        <v>2024</v>
      </c>
      <c r="F884">
        <v>2024</v>
      </c>
      <c r="G884">
        <v>2024</v>
      </c>
      <c r="H884">
        <v>2024</v>
      </c>
      <c r="I884">
        <v>2024</v>
      </c>
      <c r="J884">
        <v>1</v>
      </c>
      <c r="K884">
        <v>2024</v>
      </c>
      <c r="L884">
        <v>2024</v>
      </c>
      <c r="M884">
        <v>8320</v>
      </c>
      <c r="N884">
        <v>26953</v>
      </c>
      <c r="O884">
        <v>2024</v>
      </c>
      <c r="P884">
        <v>2024</v>
      </c>
      <c r="Q884">
        <v>2024</v>
      </c>
      <c r="R884">
        <v>364</v>
      </c>
      <c r="S884">
        <v>2024</v>
      </c>
      <c r="T884">
        <v>1505</v>
      </c>
      <c r="U884">
        <v>12005</v>
      </c>
      <c r="V884">
        <v>2024</v>
      </c>
      <c r="W884">
        <v>23348</v>
      </c>
      <c r="Y884">
        <v>2024</v>
      </c>
      <c r="Z884">
        <v>2024</v>
      </c>
      <c r="AA884">
        <v>2024</v>
      </c>
      <c r="AB884">
        <v>147658</v>
      </c>
      <c r="AC884">
        <v>2024</v>
      </c>
      <c r="AD884">
        <v>26524</v>
      </c>
      <c r="AE884">
        <v>-14076</v>
      </c>
      <c r="AF884">
        <v>1.8</v>
      </c>
      <c r="AG884">
        <v>2024</v>
      </c>
      <c r="AH884">
        <v>-13736</v>
      </c>
      <c r="AI884">
        <v>312</v>
      </c>
      <c r="AJ884">
        <v>8540</v>
      </c>
      <c r="AK884">
        <v>2024</v>
      </c>
      <c r="AL884">
        <v>2024</v>
      </c>
      <c r="AM884">
        <v>2024</v>
      </c>
      <c r="AN884">
        <v>0</v>
      </c>
      <c r="AO884">
        <f t="shared" si="361"/>
        <v>-14395.722772277228</v>
      </c>
      <c r="AP884">
        <f t="shared" si="362"/>
        <v>-24929</v>
      </c>
      <c r="AQ884">
        <f t="shared" si="363"/>
        <v>0</v>
      </c>
      <c r="AS884">
        <f t="shared" si="338"/>
        <v>-24929</v>
      </c>
      <c r="AT884">
        <f t="shared" si="339"/>
        <v>9981</v>
      </c>
      <c r="AU884" s="3">
        <f t="shared" si="340"/>
        <v>9950000000</v>
      </c>
      <c r="AV884">
        <f t="shared" si="341"/>
        <v>0.57746892263136218</v>
      </c>
      <c r="AW884">
        <f t="shared" si="342"/>
        <v>0.56464358778932167</v>
      </c>
      <c r="AX884">
        <f t="shared" si="343"/>
        <v>-1.0655605308865455</v>
      </c>
      <c r="AY884">
        <f t="shared" si="344"/>
        <v>-6.9545454545454541</v>
      </c>
      <c r="AZ884">
        <f t="shared" si="345"/>
        <v>-1.0418948926720948</v>
      </c>
      <c r="BB884">
        <f t="shared" si="346"/>
        <v>-8.1190581250752139E-2</v>
      </c>
      <c r="BD884">
        <f t="shared" si="347"/>
        <v>72.953557312252968</v>
      </c>
      <c r="BF884">
        <f t="shared" si="348"/>
        <v>-11.756210191082802</v>
      </c>
      <c r="BG884">
        <f t="shared" si="349"/>
        <v>0.16859641815910037</v>
      </c>
      <c r="BI884">
        <f t="shared" si="350"/>
        <v>9980</v>
      </c>
      <c r="BL884">
        <f t="shared" si="351"/>
        <v>-8.1190581250752139E-2</v>
      </c>
      <c r="BM884">
        <f>CD884/U884</f>
        <v>8.288213244481465E-4</v>
      </c>
      <c r="BN884">
        <f>CD884/(U884-K884-J884)</f>
        <v>9.9699398797595176E-4</v>
      </c>
      <c r="BP884">
        <f t="shared" si="352"/>
        <v>1.219033171247071E-5</v>
      </c>
      <c r="BR884">
        <f t="shared" si="353"/>
        <v>0.57746892263136218</v>
      </c>
      <c r="BT884">
        <f t="shared" si="354"/>
        <v>-9.5328393991520946E-2</v>
      </c>
      <c r="BU884">
        <f t="shared" si="355"/>
        <v>4.9313241106719365</v>
      </c>
      <c r="BW884">
        <f t="shared" si="356"/>
        <v>1.9448563098708871</v>
      </c>
      <c r="BX884">
        <f t="shared" si="357"/>
        <v>-8.8054514648956819E-2</v>
      </c>
      <c r="BY884">
        <f t="shared" si="358"/>
        <v>-0.1688309037898926</v>
      </c>
      <c r="CA884">
        <f t="shared" si="359"/>
        <v>7.5093681593885658E-2</v>
      </c>
      <c r="CB884">
        <f t="shared" si="360"/>
        <v>-0.23359180796200793</v>
      </c>
      <c r="CD884" s="4">
        <v>9.9499999999999993</v>
      </c>
    </row>
    <row r="885" spans="1:82" x14ac:dyDescent="0.3">
      <c r="A885" t="s">
        <v>2010</v>
      </c>
      <c r="B885" t="s">
        <v>2011</v>
      </c>
      <c r="C885" t="s">
        <v>995</v>
      </c>
      <c r="D885" t="s">
        <v>44</v>
      </c>
      <c r="E885">
        <v>3048437</v>
      </c>
      <c r="G885">
        <v>3695680</v>
      </c>
      <c r="H885">
        <v>1847572</v>
      </c>
      <c r="I885">
        <v>64069</v>
      </c>
      <c r="J885">
        <v>102054</v>
      </c>
      <c r="K885">
        <v>34527</v>
      </c>
      <c r="L885">
        <v>25085</v>
      </c>
      <c r="N885">
        <v>2774795</v>
      </c>
      <c r="O885">
        <v>3731</v>
      </c>
      <c r="P885">
        <v>2852817</v>
      </c>
      <c r="S885">
        <v>6153</v>
      </c>
      <c r="U885">
        <v>842863</v>
      </c>
      <c r="W885">
        <v>466690</v>
      </c>
      <c r="Y885">
        <v>56</v>
      </c>
      <c r="AA885">
        <v>4515</v>
      </c>
      <c r="AB885">
        <v>852651</v>
      </c>
      <c r="AC885">
        <v>287002</v>
      </c>
      <c r="AD885">
        <v>565649</v>
      </c>
      <c r="AE885">
        <v>134313</v>
      </c>
      <c r="AF885">
        <v>90777</v>
      </c>
      <c r="AG885">
        <v>145142</v>
      </c>
      <c r="AH885">
        <v>83597</v>
      </c>
      <c r="AI885">
        <v>-7180</v>
      </c>
      <c r="AJ885">
        <v>88408</v>
      </c>
      <c r="AK885">
        <v>155053</v>
      </c>
      <c r="AL885">
        <v>-18069</v>
      </c>
      <c r="AM885">
        <v>50218</v>
      </c>
      <c r="AN885">
        <v>136984</v>
      </c>
      <c r="AO885">
        <f t="shared" si="361"/>
        <v>145848.9084656148</v>
      </c>
      <c r="AP885">
        <f t="shared" si="362"/>
        <v>273642</v>
      </c>
      <c r="AQ885">
        <f t="shared" si="363"/>
        <v>3661153</v>
      </c>
      <c r="AS885">
        <f t="shared" si="338"/>
        <v>920885</v>
      </c>
      <c r="AT885">
        <f t="shared" si="339"/>
        <v>808336</v>
      </c>
      <c r="AU885" s="3">
        <f t="shared" si="340"/>
        <v>9940000000</v>
      </c>
      <c r="AV885">
        <f t="shared" si="341"/>
        <v>0.15837906846741429</v>
      </c>
      <c r="AW885">
        <f t="shared" si="342"/>
        <v>0.14585208793714741</v>
      </c>
      <c r="AX885">
        <f t="shared" si="343"/>
        <v>0.17303987536007015</v>
      </c>
      <c r="AY885">
        <f t="shared" si="344"/>
        <v>3.6343244003809852E-2</v>
      </c>
      <c r="AZ885">
        <f t="shared" si="345"/>
        <v>0.15935329940927528</v>
      </c>
      <c r="BB885">
        <f t="shared" si="346"/>
        <v>0.16837390119287424</v>
      </c>
      <c r="BD885">
        <f t="shared" si="347"/>
        <v>13.308323838361765</v>
      </c>
      <c r="BF885">
        <f t="shared" si="348"/>
        <v>-0.44134627926862852</v>
      </c>
      <c r="BG885">
        <f t="shared" si="349"/>
        <v>4.3846746149730143</v>
      </c>
      <c r="BI885">
        <f t="shared" si="350"/>
        <v>-2954871</v>
      </c>
      <c r="BL885">
        <f t="shared" si="351"/>
        <v>0.16837390119287424</v>
      </c>
      <c r="BM885">
        <f>CD885/U885</f>
        <v>1.1793138386665448E-5</v>
      </c>
      <c r="BN885">
        <f>CD885/(U885-K885-J885)</f>
        <v>1.4073698607638307E-5</v>
      </c>
      <c r="BP885">
        <f t="shared" si="352"/>
        <v>0.10646442682879631</v>
      </c>
      <c r="BR885">
        <f t="shared" si="353"/>
        <v>0.15837906846741429</v>
      </c>
      <c r="BT885">
        <f t="shared" si="354"/>
        <v>0.15752400454582238</v>
      </c>
      <c r="BU885">
        <f t="shared" si="355"/>
        <v>0.21872456489739373</v>
      </c>
      <c r="BW885">
        <f t="shared" si="356"/>
        <v>0.55369615228097568</v>
      </c>
      <c r="BX885">
        <f t="shared" si="357"/>
        <v>1.9437279431012583E-5</v>
      </c>
      <c r="BY885">
        <f t="shared" si="358"/>
        <v>0.32093212652892561</v>
      </c>
      <c r="CA885">
        <f t="shared" si="359"/>
        <v>0.66584089995837525</v>
      </c>
      <c r="CB885">
        <f t="shared" si="360"/>
        <v>1.098617014950654</v>
      </c>
      <c r="CD885" s="4">
        <v>9.94</v>
      </c>
    </row>
    <row r="886" spans="1:82" x14ac:dyDescent="0.3">
      <c r="A886" t="s">
        <v>2012</v>
      </c>
      <c r="B886" t="s">
        <v>2013</v>
      </c>
      <c r="C886" t="s">
        <v>43</v>
      </c>
      <c r="D886" t="s">
        <v>44</v>
      </c>
      <c r="G886">
        <v>29076181</v>
      </c>
      <c r="J886">
        <v>490446</v>
      </c>
      <c r="L886">
        <v>691907</v>
      </c>
      <c r="P886">
        <v>23770661</v>
      </c>
      <c r="Q886">
        <v>415401</v>
      </c>
      <c r="R886">
        <v>2350000</v>
      </c>
      <c r="T886">
        <v>2769000</v>
      </c>
      <c r="U886">
        <v>5305520</v>
      </c>
      <c r="V886">
        <v>1643156</v>
      </c>
      <c r="W886">
        <v>8002521</v>
      </c>
      <c r="X886">
        <v>351</v>
      </c>
      <c r="Y886">
        <v>97218</v>
      </c>
      <c r="AA886">
        <v>2029720</v>
      </c>
      <c r="AB886">
        <v>2391136</v>
      </c>
      <c r="AE886">
        <v>1108984</v>
      </c>
      <c r="AF886">
        <v>1070762</v>
      </c>
      <c r="AH886">
        <v>1326637</v>
      </c>
      <c r="AI886">
        <v>100</v>
      </c>
      <c r="AJ886">
        <v>1813461</v>
      </c>
      <c r="AL886">
        <v>71045</v>
      </c>
      <c r="AM886">
        <v>4548</v>
      </c>
      <c r="AO886">
        <f t="shared" si="361"/>
        <v>1108900.4063719013</v>
      </c>
      <c r="AP886">
        <f t="shared" si="362"/>
        <v>0</v>
      </c>
      <c r="AQ886">
        <f t="shared" si="363"/>
        <v>29076181</v>
      </c>
      <c r="AS886">
        <f t="shared" si="338"/>
        <v>29076181</v>
      </c>
      <c r="AT886">
        <f t="shared" si="339"/>
        <v>5305520</v>
      </c>
      <c r="AU886" s="3">
        <f t="shared" si="340"/>
        <v>9930000000</v>
      </c>
      <c r="AV886">
        <f t="shared" si="341"/>
        <v>3.8137759782548512E-2</v>
      </c>
      <c r="AW886">
        <f t="shared" si="342"/>
        <v>3.8140634769057186E-2</v>
      </c>
      <c r="AX886">
        <f t="shared" si="343"/>
        <v>0.13733329118906154</v>
      </c>
      <c r="AY886">
        <f t="shared" si="344"/>
        <v>3.8140634769057186E-2</v>
      </c>
      <c r="AZ886">
        <f t="shared" si="345"/>
        <v>0.13734364395654478</v>
      </c>
      <c r="BB886">
        <f t="shared" si="346"/>
        <v>0</v>
      </c>
      <c r="BD886" t="e">
        <f t="shared" si="347"/>
        <v>#DIV/0!</v>
      </c>
      <c r="BF886">
        <f t="shared" si="348"/>
        <v>0.29626556870027598</v>
      </c>
      <c r="BG886">
        <f t="shared" si="349"/>
        <v>5.4803640359474661</v>
      </c>
      <c r="BI886">
        <f t="shared" si="350"/>
        <v>-24261458</v>
      </c>
      <c r="BL886">
        <f t="shared" si="351"/>
        <v>0</v>
      </c>
      <c r="BM886">
        <f>CD886/U886</f>
        <v>1.8716355795473393E-6</v>
      </c>
      <c r="BN886">
        <f>CD886/(U886-K886-J886)</f>
        <v>2.0622736016102762E-6</v>
      </c>
      <c r="BP886">
        <f t="shared" si="352"/>
        <v>0.44780472545267186</v>
      </c>
      <c r="BR886">
        <f t="shared" si="353"/>
        <v>3.8137759782548512E-2</v>
      </c>
      <c r="BT886">
        <f t="shared" si="354"/>
        <v>0.46378959624212091</v>
      </c>
      <c r="BU886">
        <f t="shared" si="355"/>
        <v>0.18245755864568322</v>
      </c>
      <c r="BW886">
        <f t="shared" si="356"/>
        <v>1.5083386736832582</v>
      </c>
      <c r="BX886" t="e">
        <f t="shared" si="357"/>
        <v>#DIV/0!</v>
      </c>
      <c r="BY886" t="e">
        <f t="shared" si="358"/>
        <v>#DIV/0!</v>
      </c>
      <c r="CA886" t="e">
        <f t="shared" si="359"/>
        <v>#DIV/0!</v>
      </c>
      <c r="CB886" t="e">
        <f t="shared" si="360"/>
        <v>#DIV/0!</v>
      </c>
      <c r="CD886" s="4">
        <v>9.93</v>
      </c>
    </row>
    <row r="887" spans="1:82" x14ac:dyDescent="0.3">
      <c r="A887" t="s">
        <v>2014</v>
      </c>
      <c r="B887" t="s">
        <v>2015</v>
      </c>
      <c r="C887" t="s">
        <v>325</v>
      </c>
      <c r="D887" t="s">
        <v>44</v>
      </c>
      <c r="E887">
        <v>572766</v>
      </c>
      <c r="G887">
        <v>1768648</v>
      </c>
      <c r="H887">
        <v>441802</v>
      </c>
      <c r="I887">
        <v>56667</v>
      </c>
      <c r="J887">
        <v>845836</v>
      </c>
      <c r="K887">
        <v>21902</v>
      </c>
      <c r="L887">
        <v>17686</v>
      </c>
      <c r="N887">
        <v>153116</v>
      </c>
      <c r="O887">
        <v>32</v>
      </c>
      <c r="P887">
        <v>314064</v>
      </c>
      <c r="Q887">
        <v>1073</v>
      </c>
      <c r="R887">
        <v>104014</v>
      </c>
      <c r="S887">
        <v>6032</v>
      </c>
      <c r="T887">
        <v>104014</v>
      </c>
      <c r="U887">
        <v>1454584</v>
      </c>
      <c r="W887">
        <v>1105730</v>
      </c>
      <c r="X887">
        <v>1395878</v>
      </c>
      <c r="Y887">
        <v>13</v>
      </c>
      <c r="AB887">
        <v>771878</v>
      </c>
      <c r="AC887">
        <v>270951</v>
      </c>
      <c r="AD887">
        <v>500927</v>
      </c>
      <c r="AE887">
        <v>25242</v>
      </c>
      <c r="AG887">
        <v>263054</v>
      </c>
      <c r="AH887">
        <v>236776</v>
      </c>
      <c r="AI887">
        <v>2318</v>
      </c>
      <c r="AK887">
        <v>37053</v>
      </c>
      <c r="AM887">
        <v>80221</v>
      </c>
      <c r="AN887">
        <v>15454</v>
      </c>
      <c r="AO887">
        <f t="shared" si="361"/>
        <v>24994.884768726562</v>
      </c>
      <c r="AP887">
        <f t="shared" si="362"/>
        <v>419650</v>
      </c>
      <c r="AQ887">
        <f t="shared" si="363"/>
        <v>1746746</v>
      </c>
      <c r="AS887">
        <f t="shared" si="338"/>
        <v>1615532</v>
      </c>
      <c r="AT887">
        <f t="shared" si="339"/>
        <v>1432682</v>
      </c>
      <c r="AU887" s="3">
        <f t="shared" si="340"/>
        <v>9860000000</v>
      </c>
      <c r="AV887">
        <f t="shared" si="341"/>
        <v>1.5471612304012896E-2</v>
      </c>
      <c r="AW887">
        <f t="shared" si="342"/>
        <v>1.5624574443588861E-2</v>
      </c>
      <c r="AX887">
        <f t="shared" si="343"/>
        <v>1.6036774568379122E-2</v>
      </c>
      <c r="AY887">
        <f t="shared" si="344"/>
        <v>1.4271918437133902E-2</v>
      </c>
      <c r="AZ887">
        <f t="shared" si="345"/>
        <v>1.6195324259366432E-2</v>
      </c>
      <c r="BB887">
        <f t="shared" si="346"/>
        <v>2.2935478839168768E-2</v>
      </c>
      <c r="BD887">
        <f t="shared" si="347"/>
        <v>13.621296345315615</v>
      </c>
      <c r="BF887">
        <f t="shared" si="348"/>
        <v>0.54877199967295986</v>
      </c>
      <c r="BG887">
        <f t="shared" si="349"/>
        <v>1.215913278298125</v>
      </c>
      <c r="BI887">
        <f t="shared" si="350"/>
        <v>-2555778</v>
      </c>
      <c r="BL887">
        <f t="shared" si="351"/>
        <v>2.2935478839168768E-2</v>
      </c>
      <c r="BM887">
        <f>CD887/U887</f>
        <v>6.7785703678852506E-6</v>
      </c>
      <c r="BN887">
        <f>CD887/(U887-K887-J887)</f>
        <v>1.6801682213050781E-5</v>
      </c>
      <c r="BP887">
        <f t="shared" si="352"/>
        <v>0</v>
      </c>
      <c r="BR887">
        <f t="shared" si="353"/>
        <v>1.5471612304012894E-2</v>
      </c>
      <c r="BT887">
        <f t="shared" si="354"/>
        <v>3.2702059133697295E-2</v>
      </c>
      <c r="BU887">
        <f t="shared" si="355"/>
        <v>2.0809115211166948E-2</v>
      </c>
      <c r="BW887">
        <f t="shared" si="356"/>
        <v>0.76016923051539131</v>
      </c>
      <c r="BX887" t="e">
        <f t="shared" si="357"/>
        <v>#DIV/0!</v>
      </c>
      <c r="BY887">
        <f t="shared" si="358"/>
        <v>0.54367884656968657</v>
      </c>
      <c r="CA887">
        <f t="shared" si="359"/>
        <v>2.8854071422973431</v>
      </c>
      <c r="CB887">
        <f t="shared" si="360"/>
        <v>3.74073251652342</v>
      </c>
      <c r="CD887" s="4">
        <v>9.86</v>
      </c>
    </row>
    <row r="888" spans="1:82" x14ac:dyDescent="0.3">
      <c r="A888" t="s">
        <v>2016</v>
      </c>
      <c r="B888" t="s">
        <v>2017</v>
      </c>
      <c r="C888" t="s">
        <v>241</v>
      </c>
      <c r="D888" t="s">
        <v>44</v>
      </c>
      <c r="G888">
        <v>6394181</v>
      </c>
      <c r="H888">
        <v>71560</v>
      </c>
      <c r="L888">
        <v>10372</v>
      </c>
      <c r="P888">
        <v>3440313</v>
      </c>
      <c r="U888">
        <v>2816466</v>
      </c>
      <c r="W888">
        <v>1415662</v>
      </c>
      <c r="Y888">
        <v>2278</v>
      </c>
      <c r="AA888">
        <v>330</v>
      </c>
      <c r="AB888">
        <v>929078</v>
      </c>
      <c r="AE888">
        <v>666996</v>
      </c>
      <c r="AF888">
        <v>391885</v>
      </c>
      <c r="AK888">
        <v>631074</v>
      </c>
      <c r="AM888">
        <v>205703</v>
      </c>
      <c r="AO888" t="e">
        <f t="shared" si="361"/>
        <v>#DIV/0!</v>
      </c>
      <c r="AP888">
        <f t="shared" si="362"/>
        <v>0</v>
      </c>
      <c r="AQ888">
        <f t="shared" si="363"/>
        <v>6394181</v>
      </c>
      <c r="AS888">
        <f t="shared" si="338"/>
        <v>6394181</v>
      </c>
      <c r="AT888">
        <f t="shared" si="339"/>
        <v>2816466</v>
      </c>
      <c r="AU888" s="3">
        <f t="shared" si="340"/>
        <v>9860000000</v>
      </c>
      <c r="AV888" t="e">
        <f t="shared" si="341"/>
        <v>#DIV/0!</v>
      </c>
      <c r="AW888">
        <f t="shared" si="342"/>
        <v>0.10431296830665257</v>
      </c>
      <c r="AX888" t="e">
        <f t="shared" si="343"/>
        <v>#DIV/0!</v>
      </c>
      <c r="AY888">
        <f t="shared" si="344"/>
        <v>0.10431296830665257</v>
      </c>
      <c r="AZ888">
        <f t="shared" si="345"/>
        <v>0.23682018529604121</v>
      </c>
      <c r="BB888">
        <f t="shared" si="346"/>
        <v>9.8695047888071985E-2</v>
      </c>
      <c r="BD888" t="e">
        <f t="shared" si="347"/>
        <v>#DIV/0!</v>
      </c>
      <c r="BF888">
        <f t="shared" si="348"/>
        <v>0.32987367857449729</v>
      </c>
      <c r="BG888">
        <f t="shared" si="349"/>
        <v>2.2702851729791873</v>
      </c>
      <c r="BI888">
        <f t="shared" si="350"/>
        <v>-3577715</v>
      </c>
      <c r="BL888">
        <f t="shared" si="351"/>
        <v>9.8695047888071985E-2</v>
      </c>
      <c r="BM888">
        <f>CD888/U888</f>
        <v>3.5008411250126932E-6</v>
      </c>
      <c r="BN888">
        <f>CD888/(U888-K888-J888)</f>
        <v>3.5008411250126932E-6</v>
      </c>
      <c r="BP888">
        <f t="shared" si="352"/>
        <v>0.42179989193587619</v>
      </c>
      <c r="BR888" t="e">
        <f t="shared" si="353"/>
        <v>#DIV/0!</v>
      </c>
      <c r="BT888">
        <f t="shared" si="354"/>
        <v>0.7179117361513242</v>
      </c>
      <c r="BU888">
        <f t="shared" si="355"/>
        <v>0.44047329908240007</v>
      </c>
      <c r="BW888">
        <f t="shared" si="356"/>
        <v>0.50263770270970787</v>
      </c>
      <c r="BX888" t="e">
        <f t="shared" si="357"/>
        <v>#DIV/0!</v>
      </c>
      <c r="BY888" t="e">
        <f t="shared" si="358"/>
        <v>#DIV/0!</v>
      </c>
      <c r="CA888" t="e">
        <f t="shared" si="359"/>
        <v>#DIV/0!</v>
      </c>
      <c r="CB888" t="e">
        <f t="shared" si="360"/>
        <v>#DIV/0!</v>
      </c>
      <c r="CD888" s="4">
        <v>9.86</v>
      </c>
    </row>
    <row r="889" spans="1:82" x14ac:dyDescent="0.3">
      <c r="A889" t="s">
        <v>2018</v>
      </c>
      <c r="B889" t="s">
        <v>2019</v>
      </c>
      <c r="C889" t="s">
        <v>164</v>
      </c>
      <c r="D889" t="s">
        <v>44</v>
      </c>
      <c r="G889">
        <v>-205</v>
      </c>
      <c r="H889">
        <v>753</v>
      </c>
      <c r="I889">
        <v>38</v>
      </c>
      <c r="J889">
        <v>89</v>
      </c>
      <c r="K889">
        <v>213</v>
      </c>
      <c r="P889">
        <v>-161</v>
      </c>
      <c r="U889">
        <v>18939</v>
      </c>
      <c r="W889">
        <v>4971</v>
      </c>
      <c r="AB889">
        <v>2225</v>
      </c>
      <c r="AF889">
        <v>669</v>
      </c>
      <c r="AH889">
        <v>901</v>
      </c>
      <c r="AI889">
        <v>232</v>
      </c>
      <c r="AM889">
        <v>15</v>
      </c>
      <c r="AO889">
        <f t="shared" si="361"/>
        <v>0</v>
      </c>
      <c r="AP889">
        <f t="shared" si="362"/>
        <v>0</v>
      </c>
      <c r="AQ889">
        <f t="shared" si="363"/>
        <v>-418</v>
      </c>
      <c r="AS889">
        <f t="shared" si="338"/>
        <v>-205</v>
      </c>
      <c r="AT889">
        <f t="shared" si="339"/>
        <v>18726</v>
      </c>
      <c r="AU889" s="3">
        <f t="shared" si="340"/>
        <v>9820000000</v>
      </c>
      <c r="AV889">
        <f t="shared" si="341"/>
        <v>0</v>
      </c>
      <c r="AW889">
        <f t="shared" si="342"/>
        <v>0</v>
      </c>
      <c r="AX889">
        <f t="shared" si="343"/>
        <v>0</v>
      </c>
      <c r="AY889">
        <f t="shared" si="344"/>
        <v>0</v>
      </c>
      <c r="AZ889">
        <f t="shared" si="345"/>
        <v>0</v>
      </c>
      <c r="BB889">
        <f t="shared" si="346"/>
        <v>0</v>
      </c>
      <c r="BD889">
        <f t="shared" si="347"/>
        <v>58.55263157894737</v>
      </c>
      <c r="BF889">
        <f t="shared" si="348"/>
        <v>0.1174824436348276</v>
      </c>
      <c r="BG889">
        <f t="shared" si="349"/>
        <v>-1.0824225143882992E-2</v>
      </c>
      <c r="BI889">
        <f t="shared" si="350"/>
        <v>19055</v>
      </c>
      <c r="BL889">
        <f t="shared" si="351"/>
        <v>0</v>
      </c>
      <c r="BM889">
        <f>CD889/U889</f>
        <v>5.1850678494112681E-4</v>
      </c>
      <c r="BN889">
        <f>CD889/(U889-K889-J889)</f>
        <v>5.269088372592156E-4</v>
      </c>
      <c r="BP889">
        <f t="shared" si="352"/>
        <v>0.30067415730337077</v>
      </c>
      <c r="BR889">
        <f t="shared" si="353"/>
        <v>0</v>
      </c>
      <c r="BT889">
        <f t="shared" si="354"/>
        <v>0</v>
      </c>
      <c r="BU889">
        <f t="shared" si="355"/>
        <v>-91.346341463414632</v>
      </c>
      <c r="BW889">
        <f t="shared" si="356"/>
        <v>0.26247425946459685</v>
      </c>
      <c r="BX889" t="e">
        <f t="shared" si="357"/>
        <v>#DIV/0!</v>
      </c>
      <c r="BY889" t="e">
        <f t="shared" si="358"/>
        <v>#DIV/0!</v>
      </c>
      <c r="CA889" t="e">
        <f t="shared" si="359"/>
        <v>#DIV/0!</v>
      </c>
      <c r="CB889" t="e">
        <f t="shared" si="360"/>
        <v>#DIV/0!</v>
      </c>
      <c r="CD889" s="4">
        <v>9.82</v>
      </c>
    </row>
    <row r="890" spans="1:82" x14ac:dyDescent="0.3">
      <c r="A890" t="s">
        <v>2020</v>
      </c>
      <c r="B890" t="s">
        <v>2021</v>
      </c>
      <c r="C890" t="s">
        <v>185</v>
      </c>
      <c r="D890" t="s">
        <v>44</v>
      </c>
      <c r="G890">
        <v>45637021</v>
      </c>
      <c r="H890">
        <v>1392</v>
      </c>
      <c r="J890">
        <v>1923106</v>
      </c>
      <c r="K890">
        <v>20791</v>
      </c>
      <c r="L890">
        <v>24584</v>
      </c>
      <c r="P890">
        <v>45637021</v>
      </c>
      <c r="Q890">
        <v>179235</v>
      </c>
      <c r="R890">
        <v>5.88</v>
      </c>
      <c r="T890">
        <v>5.88</v>
      </c>
      <c r="U890">
        <v>45637021</v>
      </c>
      <c r="W890">
        <v>2046809</v>
      </c>
      <c r="Y890">
        <v>190805</v>
      </c>
      <c r="AA890">
        <v>606921</v>
      </c>
      <c r="AE890">
        <v>10</v>
      </c>
      <c r="AF890">
        <v>1417646</v>
      </c>
      <c r="AG890">
        <v>7715</v>
      </c>
      <c r="AH890">
        <v>700248</v>
      </c>
      <c r="AI890">
        <v>165465</v>
      </c>
      <c r="AJ890">
        <v>510398</v>
      </c>
      <c r="AK890">
        <v>511960</v>
      </c>
      <c r="AM890">
        <v>56697</v>
      </c>
      <c r="AO890">
        <f t="shared" si="361"/>
        <v>7.6370514446310445</v>
      </c>
      <c r="AP890">
        <f t="shared" si="362"/>
        <v>0</v>
      </c>
      <c r="AQ890">
        <f t="shared" si="363"/>
        <v>45616230</v>
      </c>
      <c r="AS890">
        <f t="shared" si="338"/>
        <v>45637021</v>
      </c>
      <c r="AT890">
        <f t="shared" si="339"/>
        <v>45616230</v>
      </c>
      <c r="AU890" s="3">
        <f t="shared" si="340"/>
        <v>9820000000</v>
      </c>
      <c r="AV890">
        <f t="shared" si="341"/>
        <v>1.673433383092872E-7</v>
      </c>
      <c r="AW890">
        <f t="shared" si="342"/>
        <v>2.1912034968277181E-7</v>
      </c>
      <c r="AX890">
        <f t="shared" si="343"/>
        <v>1.6734331674831144E-7</v>
      </c>
      <c r="AY890">
        <f t="shared" si="344"/>
        <v>2.1912034968277181E-7</v>
      </c>
      <c r="AZ890">
        <f t="shared" si="345"/>
        <v>2.1912032145070358E-7</v>
      </c>
      <c r="BB890">
        <f t="shared" si="346"/>
        <v>1.1218085422359185E-2</v>
      </c>
      <c r="BD890" t="e">
        <f t="shared" si="347"/>
        <v>#DIV/0!</v>
      </c>
      <c r="BF890">
        <f t="shared" si="348"/>
        <v>0</v>
      </c>
      <c r="BG890">
        <f t="shared" si="349"/>
        <v>1</v>
      </c>
      <c r="BI890">
        <f t="shared" si="350"/>
        <v>-1923106</v>
      </c>
      <c r="BL890">
        <f t="shared" si="351"/>
        <v>1.1218085422359185E-2</v>
      </c>
      <c r="BM890">
        <f>CD890/U890</f>
        <v>2.1517618338848192E-7</v>
      </c>
      <c r="BN890">
        <f>CD890/(U890-K890-J890)</f>
        <v>2.2474932211301714E-7</v>
      </c>
      <c r="BP890" t="e">
        <f t="shared" si="352"/>
        <v>#DIV/0!</v>
      </c>
      <c r="BR890" t="e">
        <f t="shared" si="353"/>
        <v>#DIV/0!</v>
      </c>
      <c r="BT890" t="e">
        <f t="shared" si="354"/>
        <v>#DIV/0!</v>
      </c>
      <c r="BU890">
        <f t="shared" si="355"/>
        <v>0.99954442688097456</v>
      </c>
      <c r="BW890">
        <f t="shared" si="356"/>
        <v>4.4849750381384446E-2</v>
      </c>
      <c r="BX890" t="e">
        <f t="shared" si="357"/>
        <v>#DIV/0!</v>
      </c>
      <c r="BY890" t="e">
        <f t="shared" si="358"/>
        <v>#DIV/0!</v>
      </c>
      <c r="CA890" t="e">
        <f t="shared" si="359"/>
        <v>#DIV/0!</v>
      </c>
      <c r="CB890" t="e">
        <f t="shared" si="360"/>
        <v>#DIV/0!</v>
      </c>
      <c r="CD890" s="4">
        <v>9.82</v>
      </c>
    </row>
    <row r="891" spans="1:82" x14ac:dyDescent="0.3">
      <c r="A891" t="s">
        <v>2022</v>
      </c>
      <c r="B891" t="s">
        <v>2023</v>
      </c>
      <c r="C891" t="s">
        <v>169</v>
      </c>
      <c r="D891" t="s">
        <v>44</v>
      </c>
      <c r="E891">
        <v>3228</v>
      </c>
      <c r="G891">
        <v>12141</v>
      </c>
      <c r="H891">
        <v>831</v>
      </c>
      <c r="J891">
        <v>2618</v>
      </c>
      <c r="K891">
        <v>1118</v>
      </c>
      <c r="L891">
        <v>212</v>
      </c>
      <c r="N891">
        <v>2991</v>
      </c>
      <c r="O891">
        <v>1118</v>
      </c>
      <c r="P891">
        <v>7475</v>
      </c>
      <c r="Q891">
        <v>503</v>
      </c>
      <c r="R891">
        <v>2700</v>
      </c>
      <c r="S891">
        <v>1118</v>
      </c>
      <c r="T891">
        <v>3203</v>
      </c>
      <c r="U891">
        <v>12141</v>
      </c>
      <c r="V891">
        <v>2449</v>
      </c>
      <c r="W891">
        <v>5097</v>
      </c>
      <c r="Y891">
        <v>39.4</v>
      </c>
      <c r="AA891">
        <v>1118</v>
      </c>
      <c r="AB891">
        <v>4071</v>
      </c>
      <c r="AC891">
        <v>10085</v>
      </c>
      <c r="AD891">
        <v>-6014</v>
      </c>
      <c r="AE891">
        <v>535</v>
      </c>
      <c r="AF891">
        <v>550</v>
      </c>
      <c r="AG891">
        <v>49</v>
      </c>
      <c r="AH891">
        <v>643</v>
      </c>
      <c r="AJ891">
        <v>944</v>
      </c>
      <c r="AK891">
        <v>393</v>
      </c>
      <c r="AL891">
        <v>-367</v>
      </c>
      <c r="AM891">
        <v>2583</v>
      </c>
      <c r="AN891">
        <v>40</v>
      </c>
      <c r="AO891">
        <f t="shared" si="361"/>
        <v>535</v>
      </c>
      <c r="AP891">
        <f t="shared" si="362"/>
        <v>237</v>
      </c>
      <c r="AQ891">
        <f t="shared" si="363"/>
        <v>11023</v>
      </c>
      <c r="AS891">
        <f t="shared" si="338"/>
        <v>9150</v>
      </c>
      <c r="AT891">
        <f t="shared" si="339"/>
        <v>11023</v>
      </c>
      <c r="AU891" s="3">
        <f t="shared" si="340"/>
        <v>9820000000</v>
      </c>
      <c r="AV891">
        <f t="shared" si="341"/>
        <v>5.8469945355191254E-2</v>
      </c>
      <c r="AW891">
        <f t="shared" si="342"/>
        <v>5.8469945355191254E-2</v>
      </c>
      <c r="AX891">
        <f t="shared" si="343"/>
        <v>3.4867049009384775E-2</v>
      </c>
      <c r="AY891">
        <f t="shared" si="344"/>
        <v>4.4065562968454E-2</v>
      </c>
      <c r="AZ891">
        <f t="shared" si="345"/>
        <v>3.4867049009384775E-2</v>
      </c>
      <c r="BB891">
        <f t="shared" si="346"/>
        <v>4.2950819672131151E-2</v>
      </c>
      <c r="BD891" t="e">
        <f t="shared" si="347"/>
        <v>#DIV/0!</v>
      </c>
      <c r="BF891">
        <f t="shared" si="348"/>
        <v>0.3295555735448879</v>
      </c>
      <c r="BG891">
        <f t="shared" si="349"/>
        <v>1</v>
      </c>
      <c r="BI891">
        <f t="shared" si="350"/>
        <v>-2618</v>
      </c>
      <c r="BL891">
        <f t="shared" si="351"/>
        <v>4.2950819672131151E-2</v>
      </c>
      <c r="BM891">
        <f>CD891/U891</f>
        <v>8.0882958570134263E-4</v>
      </c>
      <c r="BN891">
        <f>CD891/(U891-K891-J891)</f>
        <v>1.1683521713265913E-3</v>
      </c>
      <c r="BP891">
        <f t="shared" si="352"/>
        <v>0.13510194055514615</v>
      </c>
      <c r="BR891">
        <f t="shared" si="353"/>
        <v>5.8469945355191254E-2</v>
      </c>
      <c r="BT891">
        <f t="shared" si="354"/>
        <v>0.13141734217636944</v>
      </c>
      <c r="BU891">
        <f t="shared" si="355"/>
        <v>0.90791532822666998</v>
      </c>
      <c r="BW891">
        <f t="shared" si="356"/>
        <v>0.41981714850506546</v>
      </c>
      <c r="BX891">
        <f t="shared" si="357"/>
        <v>2.4674022066198593E-3</v>
      </c>
      <c r="BY891">
        <f t="shared" si="358"/>
        <v>5.8481758219881948E-2</v>
      </c>
      <c r="CA891">
        <f t="shared" si="359"/>
        <v>0.27783350050150452</v>
      </c>
      <c r="CB891">
        <f t="shared" si="360"/>
        <v>1.0792377131394182</v>
      </c>
      <c r="CD891" s="4">
        <v>9.82</v>
      </c>
    </row>
    <row r="892" spans="1:82" x14ac:dyDescent="0.3">
      <c r="A892" t="s">
        <v>2024</v>
      </c>
      <c r="B892" t="s">
        <v>2025</v>
      </c>
      <c r="C892" t="s">
        <v>148</v>
      </c>
      <c r="D892" t="s">
        <v>44</v>
      </c>
      <c r="E892">
        <v>1598974</v>
      </c>
      <c r="G892">
        <v>4735426</v>
      </c>
      <c r="H892">
        <v>400318</v>
      </c>
      <c r="I892">
        <v>266992</v>
      </c>
      <c r="J892">
        <v>2112259</v>
      </c>
      <c r="K892">
        <v>557689</v>
      </c>
      <c r="L892">
        <v>56017</v>
      </c>
      <c r="M892">
        <v>406662</v>
      </c>
      <c r="N892">
        <v>767182</v>
      </c>
      <c r="O892">
        <v>2618</v>
      </c>
      <c r="P892">
        <v>2525808</v>
      </c>
      <c r="Q892">
        <v>48750</v>
      </c>
      <c r="R892">
        <v>1327159</v>
      </c>
      <c r="S892">
        <v>456446</v>
      </c>
      <c r="T892">
        <v>1327159</v>
      </c>
      <c r="U892">
        <v>2209618</v>
      </c>
      <c r="V892">
        <v>1681230</v>
      </c>
      <c r="W892">
        <v>2993521</v>
      </c>
      <c r="Y892">
        <v>396</v>
      </c>
      <c r="AA892">
        <v>29206</v>
      </c>
      <c r="AB892">
        <v>2024</v>
      </c>
      <c r="AC892">
        <v>2204269</v>
      </c>
      <c r="AD892">
        <v>-2202245</v>
      </c>
      <c r="AE892">
        <v>649162</v>
      </c>
      <c r="AF892">
        <v>622602</v>
      </c>
      <c r="AH892">
        <v>840788</v>
      </c>
      <c r="AI892">
        <v>219484</v>
      </c>
      <c r="AK892">
        <v>776026</v>
      </c>
      <c r="AL892">
        <v>69349</v>
      </c>
      <c r="AM892">
        <v>140491</v>
      </c>
      <c r="AN892">
        <v>706677</v>
      </c>
      <c r="AO892">
        <f t="shared" si="361"/>
        <v>479701.12233761669</v>
      </c>
      <c r="AP892">
        <f t="shared" si="362"/>
        <v>831792</v>
      </c>
      <c r="AQ892">
        <f t="shared" si="363"/>
        <v>4177737</v>
      </c>
      <c r="AS892">
        <f t="shared" si="338"/>
        <v>3968244</v>
      </c>
      <c r="AT892">
        <f t="shared" si="339"/>
        <v>1651929</v>
      </c>
      <c r="AU892" s="3">
        <f t="shared" si="340"/>
        <v>9810000000</v>
      </c>
      <c r="AV892">
        <f t="shared" si="341"/>
        <v>0.12088498649216547</v>
      </c>
      <c r="AW892">
        <f t="shared" si="342"/>
        <v>0.16358923493615815</v>
      </c>
      <c r="AX892">
        <f t="shared" si="343"/>
        <v>0.13563227829677038</v>
      </c>
      <c r="AY892">
        <f t="shared" si="344"/>
        <v>0.13708629382023918</v>
      </c>
      <c r="AZ892">
        <f t="shared" si="345"/>
        <v>0.18354620605144176</v>
      </c>
      <c r="BB892">
        <f t="shared" si="346"/>
        <v>0.19555904324431664</v>
      </c>
      <c r="BD892">
        <f t="shared" si="347"/>
        <v>7.5807514831905077E-3</v>
      </c>
      <c r="BF892">
        <f t="shared" si="348"/>
        <v>7.1815196507169984E-4</v>
      </c>
      <c r="BG892">
        <f t="shared" si="349"/>
        <v>2.1430971326265444</v>
      </c>
      <c r="BI892">
        <f t="shared" si="350"/>
        <v>-4638067</v>
      </c>
      <c r="BL892">
        <f t="shared" si="351"/>
        <v>0.19555904324431664</v>
      </c>
      <c r="BM892">
        <f>CD892/U892</f>
        <v>4.4396814290976996E-6</v>
      </c>
      <c r="BN892">
        <f>CD892/(U892-K892-J892)</f>
        <v>-2.1310798774791998E-5</v>
      </c>
      <c r="BP892">
        <f t="shared" si="352"/>
        <v>307.60968379446638</v>
      </c>
      <c r="BR892">
        <f t="shared" si="353"/>
        <v>0.12088498649216547</v>
      </c>
      <c r="BT892">
        <f t="shared" si="354"/>
        <v>320.73221343873519</v>
      </c>
      <c r="BU892">
        <f t="shared" si="355"/>
        <v>0.34884485577432739</v>
      </c>
      <c r="BW892">
        <f t="shared" si="356"/>
        <v>1.3547685618057057</v>
      </c>
      <c r="BX892">
        <f t="shared" si="357"/>
        <v>3.3343100088284049E-6</v>
      </c>
      <c r="BY892">
        <f t="shared" si="358"/>
        <v>410.96519473562728</v>
      </c>
      <c r="CA892">
        <f t="shared" si="359"/>
        <v>0.52180317056448144</v>
      </c>
      <c r="CB892">
        <f t="shared" si="360"/>
        <v>1.5541449095521012</v>
      </c>
      <c r="CD892" s="4">
        <v>9.81</v>
      </c>
    </row>
    <row r="893" spans="1:82" x14ac:dyDescent="0.3">
      <c r="A893" t="s">
        <v>2026</v>
      </c>
      <c r="B893" t="s">
        <v>2027</v>
      </c>
      <c r="C893" t="s">
        <v>2028</v>
      </c>
      <c r="D893" t="s">
        <v>44</v>
      </c>
      <c r="E893">
        <v>4589</v>
      </c>
      <c r="G893">
        <v>10452</v>
      </c>
      <c r="H893">
        <v>1786</v>
      </c>
      <c r="I893">
        <v>8</v>
      </c>
      <c r="J893">
        <v>11</v>
      </c>
      <c r="K893">
        <v>11</v>
      </c>
      <c r="L893">
        <v>289</v>
      </c>
      <c r="N893">
        <v>4300</v>
      </c>
      <c r="P893">
        <v>9121</v>
      </c>
      <c r="Q893">
        <v>12</v>
      </c>
      <c r="R893">
        <v>12</v>
      </c>
      <c r="S893">
        <v>1351</v>
      </c>
      <c r="T893">
        <v>3042</v>
      </c>
      <c r="U893">
        <v>1331</v>
      </c>
      <c r="W893">
        <v>2067</v>
      </c>
      <c r="AA893">
        <v>1160</v>
      </c>
      <c r="AB893">
        <v>15057</v>
      </c>
      <c r="AC893">
        <v>11914</v>
      </c>
      <c r="AD893">
        <v>3143</v>
      </c>
      <c r="AF893">
        <v>252</v>
      </c>
      <c r="AH893">
        <v>435</v>
      </c>
      <c r="AI893">
        <v>184</v>
      </c>
      <c r="AJ893">
        <v>236</v>
      </c>
      <c r="AK893">
        <v>942</v>
      </c>
      <c r="AL893">
        <v>605</v>
      </c>
      <c r="AM893">
        <v>1308</v>
      </c>
      <c r="AN893">
        <v>337</v>
      </c>
      <c r="AO893">
        <f t="shared" si="361"/>
        <v>0</v>
      </c>
      <c r="AP893">
        <f t="shared" si="362"/>
        <v>289</v>
      </c>
      <c r="AQ893">
        <f t="shared" si="363"/>
        <v>10441</v>
      </c>
      <c r="AS893">
        <f t="shared" si="338"/>
        <v>6152</v>
      </c>
      <c r="AT893">
        <f t="shared" si="339"/>
        <v>1320</v>
      </c>
      <c r="AU893" s="3">
        <f t="shared" si="340"/>
        <v>9810000000</v>
      </c>
      <c r="AV893">
        <f t="shared" si="341"/>
        <v>0</v>
      </c>
      <c r="AW893">
        <f t="shared" si="342"/>
        <v>0</v>
      </c>
      <c r="AX893">
        <f t="shared" si="343"/>
        <v>0</v>
      </c>
      <c r="AY893">
        <f t="shared" si="344"/>
        <v>0</v>
      </c>
      <c r="AZ893">
        <f t="shared" si="345"/>
        <v>0</v>
      </c>
      <c r="BB893">
        <f t="shared" si="346"/>
        <v>0.15312093628088427</v>
      </c>
      <c r="BD893">
        <f t="shared" si="347"/>
        <v>1882.125</v>
      </c>
      <c r="BF893">
        <f t="shared" si="348"/>
        <v>-5.1127334465195249</v>
      </c>
      <c r="BG893">
        <f t="shared" si="349"/>
        <v>7.8527422990232907</v>
      </c>
      <c r="BI893">
        <f t="shared" si="350"/>
        <v>-9132</v>
      </c>
      <c r="BL893">
        <f t="shared" si="351"/>
        <v>0.15312093628088427</v>
      </c>
      <c r="BM893">
        <f>CD893/U893</f>
        <v>7.3703981968444784E-3</v>
      </c>
      <c r="BN893">
        <f>CD893/(U893-K893-J893)</f>
        <v>7.4942704354469068E-3</v>
      </c>
      <c r="BP893">
        <f t="shared" si="352"/>
        <v>1.6736401673640166E-2</v>
      </c>
      <c r="BR893">
        <f t="shared" si="353"/>
        <v>0</v>
      </c>
      <c r="BT893">
        <f t="shared" si="354"/>
        <v>0</v>
      </c>
      <c r="BU893">
        <f t="shared" si="355"/>
        <v>0.12629161882893225</v>
      </c>
      <c r="BW893">
        <f t="shared" si="356"/>
        <v>1.5529676934635612</v>
      </c>
      <c r="BX893">
        <f t="shared" si="357"/>
        <v>5.8831672203765225E-3</v>
      </c>
      <c r="BY893">
        <f t="shared" si="358"/>
        <v>1.9264608441411011E-2</v>
      </c>
      <c r="CA893">
        <f t="shared" si="359"/>
        <v>0.41534883720930232</v>
      </c>
      <c r="CB893">
        <f t="shared" si="360"/>
        <v>1.0672093023255813</v>
      </c>
      <c r="CD893" s="4">
        <v>9.81</v>
      </c>
    </row>
    <row r="894" spans="1:82" x14ac:dyDescent="0.3">
      <c r="A894" t="s">
        <v>2029</v>
      </c>
      <c r="B894" t="s">
        <v>2030</v>
      </c>
      <c r="C894" t="s">
        <v>799</v>
      </c>
      <c r="D894" t="s">
        <v>110</v>
      </c>
      <c r="E894">
        <v>240387</v>
      </c>
      <c r="F894">
        <v>240387</v>
      </c>
      <c r="G894">
        <v>-2</v>
      </c>
      <c r="H894">
        <v>-2</v>
      </c>
      <c r="I894">
        <v>8999341</v>
      </c>
      <c r="J894">
        <v>8999341</v>
      </c>
      <c r="K894">
        <v>8999341</v>
      </c>
      <c r="L894">
        <v>8999341</v>
      </c>
      <c r="M894">
        <v>8999341</v>
      </c>
      <c r="N894">
        <v>12575846</v>
      </c>
      <c r="O894">
        <v>12575846</v>
      </c>
      <c r="P894">
        <v>-2</v>
      </c>
      <c r="Q894">
        <v>8999341</v>
      </c>
      <c r="R894">
        <v>8999341</v>
      </c>
      <c r="S894">
        <v>2357066</v>
      </c>
      <c r="T894">
        <v>8999341</v>
      </c>
      <c r="U894">
        <v>2357066</v>
      </c>
      <c r="V894">
        <v>82526</v>
      </c>
      <c r="W894">
        <v>82526</v>
      </c>
      <c r="Y894">
        <v>2357066</v>
      </c>
      <c r="Z894">
        <v>8999341</v>
      </c>
      <c r="AA894">
        <v>1884224</v>
      </c>
      <c r="AB894">
        <v>25447930</v>
      </c>
      <c r="AC894">
        <v>-11893115</v>
      </c>
      <c r="AD894">
        <v>13554815</v>
      </c>
      <c r="AE894">
        <v>-8048128</v>
      </c>
      <c r="AF894">
        <v>3153881</v>
      </c>
      <c r="AG894">
        <v>2357066</v>
      </c>
      <c r="AH894">
        <v>3622463</v>
      </c>
      <c r="AI894">
        <v>1884224</v>
      </c>
      <c r="AJ894">
        <v>2357066</v>
      </c>
      <c r="AK894">
        <v>8999341</v>
      </c>
      <c r="AL894">
        <v>2357066</v>
      </c>
      <c r="AM894">
        <v>2357066</v>
      </c>
      <c r="AN894">
        <v>3258743</v>
      </c>
      <c r="AO894">
        <f t="shared" si="361"/>
        <v>-3861894.5084027085</v>
      </c>
      <c r="AP894">
        <f t="shared" si="362"/>
        <v>-12335459</v>
      </c>
      <c r="AQ894">
        <f t="shared" si="363"/>
        <v>-8999343</v>
      </c>
      <c r="AS894">
        <f t="shared" si="338"/>
        <v>-12575848</v>
      </c>
      <c r="AT894">
        <f t="shared" si="339"/>
        <v>-6642275</v>
      </c>
      <c r="AU894" s="3">
        <f t="shared" si="340"/>
        <v>9780000000</v>
      </c>
      <c r="AV894">
        <f t="shared" si="341"/>
        <v>0.30708819861711978</v>
      </c>
      <c r="AW894">
        <f t="shared" si="342"/>
        <v>0.6399670225021804</v>
      </c>
      <c r="AX894">
        <f t="shared" si="343"/>
        <v>-0.3400630594168304</v>
      </c>
      <c r="AY894">
        <f t="shared" si="344"/>
        <v>4024064</v>
      </c>
      <c r="AZ894">
        <f t="shared" si="345"/>
        <v>-0.70868611876978349</v>
      </c>
      <c r="BB894">
        <f t="shared" si="346"/>
        <v>-0.71560510273343003</v>
      </c>
      <c r="BD894">
        <f t="shared" si="347"/>
        <v>2.8277548322704962</v>
      </c>
      <c r="BF894">
        <f t="shared" si="348"/>
        <v>3.2709833620012181</v>
      </c>
      <c r="BG894">
        <f t="shared" si="349"/>
        <v>-8.4851251513534198E-7</v>
      </c>
      <c r="BI894">
        <f t="shared" si="350"/>
        <v>-6642273</v>
      </c>
      <c r="BL894">
        <f t="shared" si="351"/>
        <v>-0.71560510273343003</v>
      </c>
      <c r="BM894">
        <f>CD894/U894</f>
        <v>4.1492261990118219E-6</v>
      </c>
      <c r="BN894">
        <f>CD894/(U894-K894-J894)</f>
        <v>-6.252550887325197E-7</v>
      </c>
      <c r="BP894">
        <f t="shared" si="352"/>
        <v>0.123934677594602</v>
      </c>
      <c r="BR894">
        <f t="shared" si="353"/>
        <v>0.30708819861711978</v>
      </c>
      <c r="BT894">
        <f t="shared" si="354"/>
        <v>-0.31625865050713359</v>
      </c>
      <c r="BU894">
        <f t="shared" si="355"/>
        <v>3321137.5</v>
      </c>
      <c r="BW894">
        <f t="shared" si="356"/>
        <v>3.5012171912029613E-2</v>
      </c>
      <c r="BX894">
        <f t="shared" si="357"/>
        <v>-2.2083597926966068E-7</v>
      </c>
      <c r="BY894">
        <f t="shared" si="358"/>
        <v>-0.48473332394777252</v>
      </c>
      <c r="CA894">
        <f t="shared" si="359"/>
        <v>-1.590350263513087E-7</v>
      </c>
      <c r="CB894">
        <f t="shared" si="360"/>
        <v>-0.69649024009995031</v>
      </c>
      <c r="CD894" s="4">
        <v>9.7799999999999994</v>
      </c>
    </row>
    <row r="895" spans="1:82" x14ac:dyDescent="0.3">
      <c r="A895" t="s">
        <v>2031</v>
      </c>
      <c r="B895" t="s">
        <v>2032</v>
      </c>
      <c r="C895" t="s">
        <v>164</v>
      </c>
      <c r="D895" t="s">
        <v>44</v>
      </c>
      <c r="G895">
        <v>19.399999999999999</v>
      </c>
      <c r="H895">
        <v>77</v>
      </c>
      <c r="I895">
        <v>768.3</v>
      </c>
      <c r="J895">
        <v>2616</v>
      </c>
      <c r="K895">
        <v>535.6</v>
      </c>
      <c r="L895">
        <v>172.8</v>
      </c>
      <c r="P895">
        <v>29913.9</v>
      </c>
      <c r="T895">
        <v>2083.1</v>
      </c>
      <c r="U895">
        <v>5106.7</v>
      </c>
      <c r="V895">
        <v>122.8</v>
      </c>
      <c r="W895">
        <v>4378.3</v>
      </c>
      <c r="X895">
        <v>1</v>
      </c>
      <c r="Y895">
        <v>0.5</v>
      </c>
      <c r="AA895">
        <v>836.1</v>
      </c>
      <c r="AB895">
        <v>11877.5</v>
      </c>
      <c r="AC895">
        <v>841.6</v>
      </c>
      <c r="AD895">
        <v>11035.9</v>
      </c>
      <c r="AF895">
        <v>760.2</v>
      </c>
      <c r="AH895">
        <v>927.3</v>
      </c>
      <c r="AI895">
        <v>167.1</v>
      </c>
      <c r="AJ895">
        <v>689.1</v>
      </c>
      <c r="AK895">
        <v>1332.7</v>
      </c>
      <c r="AM895">
        <v>223.5</v>
      </c>
      <c r="AO895">
        <f t="shared" si="361"/>
        <v>0</v>
      </c>
      <c r="AP895">
        <f t="shared" si="362"/>
        <v>0</v>
      </c>
      <c r="AQ895">
        <f t="shared" si="363"/>
        <v>-516.20000000000005</v>
      </c>
      <c r="AS895">
        <f t="shared" si="338"/>
        <v>19.399999999999999</v>
      </c>
      <c r="AT895">
        <f t="shared" si="339"/>
        <v>4571.0999999999995</v>
      </c>
      <c r="AU895" s="3">
        <f t="shared" si="340"/>
        <v>9720000000</v>
      </c>
      <c r="AV895">
        <f t="shared" si="341"/>
        <v>0</v>
      </c>
      <c r="AW895">
        <f t="shared" si="342"/>
        <v>0</v>
      </c>
      <c r="AX895">
        <f t="shared" si="343"/>
        <v>0</v>
      </c>
      <c r="AY895">
        <f t="shared" si="344"/>
        <v>0</v>
      </c>
      <c r="AZ895">
        <f t="shared" si="345"/>
        <v>0</v>
      </c>
      <c r="BB895">
        <f t="shared" si="346"/>
        <v>68.695876288659804</v>
      </c>
      <c r="BD895">
        <f t="shared" si="347"/>
        <v>15.459455941689445</v>
      </c>
      <c r="BF895">
        <f t="shared" si="348"/>
        <v>2.3258660191513112</v>
      </c>
      <c r="BG895">
        <f t="shared" si="349"/>
        <v>3.7989308163784829E-3</v>
      </c>
      <c r="BI895">
        <f t="shared" si="350"/>
        <v>2470.2999999999993</v>
      </c>
      <c r="BL895">
        <f t="shared" si="351"/>
        <v>68.695876288659804</v>
      </c>
      <c r="BM895">
        <f>CD895/U895</f>
        <v>1.9033818317112814E-3</v>
      </c>
      <c r="BN895">
        <f>CD895/(U895-K895-J895)</f>
        <v>4.9716127052324708E-3</v>
      </c>
      <c r="BP895">
        <f t="shared" si="352"/>
        <v>6.4003367712060624E-2</v>
      </c>
      <c r="BR895">
        <f t="shared" si="353"/>
        <v>0</v>
      </c>
      <c r="BT895">
        <f t="shared" si="354"/>
        <v>0</v>
      </c>
      <c r="BU895">
        <f t="shared" si="355"/>
        <v>235.5721649484536</v>
      </c>
      <c r="BW895">
        <f t="shared" si="356"/>
        <v>0.85736385532731518</v>
      </c>
      <c r="BX895" t="e">
        <f t="shared" si="357"/>
        <v>#DIV/0!</v>
      </c>
      <c r="BY895" t="e">
        <f t="shared" si="358"/>
        <v>#DIV/0!</v>
      </c>
      <c r="CA895" t="e">
        <f t="shared" si="359"/>
        <v>#DIV/0!</v>
      </c>
      <c r="CB895" t="e">
        <f t="shared" si="360"/>
        <v>#DIV/0!</v>
      </c>
      <c r="CD895" s="4">
        <v>9.7200000000000006</v>
      </c>
    </row>
    <row r="896" spans="1:82" x14ac:dyDescent="0.3">
      <c r="A896" t="s">
        <v>2033</v>
      </c>
      <c r="B896" t="s">
        <v>2034</v>
      </c>
      <c r="C896" t="s">
        <v>300</v>
      </c>
      <c r="D896" t="s">
        <v>44</v>
      </c>
      <c r="G896">
        <v>11.56</v>
      </c>
      <c r="H896">
        <v>2074434</v>
      </c>
      <c r="I896">
        <v>243136</v>
      </c>
      <c r="J896">
        <v>2868068</v>
      </c>
      <c r="K896">
        <v>3202369</v>
      </c>
      <c r="L896">
        <v>2435</v>
      </c>
      <c r="P896">
        <v>67693459</v>
      </c>
      <c r="R896">
        <v>903603</v>
      </c>
      <c r="S896">
        <v>684</v>
      </c>
      <c r="T896">
        <v>3395979</v>
      </c>
      <c r="U896">
        <v>11.56</v>
      </c>
      <c r="V896">
        <v>536843</v>
      </c>
      <c r="W896">
        <v>3759158</v>
      </c>
      <c r="X896">
        <v>283979</v>
      </c>
      <c r="Y896">
        <v>171391</v>
      </c>
      <c r="AA896">
        <v>4960</v>
      </c>
      <c r="AB896">
        <v>1239007</v>
      </c>
      <c r="AF896">
        <v>768707</v>
      </c>
      <c r="AH896">
        <v>1017007</v>
      </c>
      <c r="AI896">
        <v>248300</v>
      </c>
      <c r="AJ896">
        <v>762895</v>
      </c>
      <c r="AK896">
        <v>1404300</v>
      </c>
      <c r="AL896">
        <v>35844</v>
      </c>
      <c r="AM896">
        <v>175118</v>
      </c>
      <c r="AN896">
        <v>1368456</v>
      </c>
      <c r="AO896">
        <f t="shared" si="361"/>
        <v>0</v>
      </c>
      <c r="AP896">
        <f t="shared" si="362"/>
        <v>0</v>
      </c>
      <c r="AQ896">
        <f t="shared" si="363"/>
        <v>-3202357.44</v>
      </c>
      <c r="AS896">
        <f t="shared" si="338"/>
        <v>11.56</v>
      </c>
      <c r="AT896">
        <f t="shared" si="339"/>
        <v>-3202357.44</v>
      </c>
      <c r="AU896" s="3">
        <f t="shared" si="340"/>
        <v>9720000000</v>
      </c>
      <c r="AV896">
        <f t="shared" si="341"/>
        <v>0</v>
      </c>
      <c r="AW896">
        <f t="shared" si="342"/>
        <v>0</v>
      </c>
      <c r="AX896">
        <f t="shared" si="343"/>
        <v>0</v>
      </c>
      <c r="AY896">
        <f t="shared" si="344"/>
        <v>0</v>
      </c>
      <c r="AZ896">
        <f t="shared" si="345"/>
        <v>0</v>
      </c>
      <c r="BB896">
        <f t="shared" si="346"/>
        <v>121479.23875432526</v>
      </c>
      <c r="BD896">
        <f t="shared" si="347"/>
        <v>5.0959421887338774</v>
      </c>
      <c r="BF896">
        <f t="shared" si="348"/>
        <v>1.3711675916333175</v>
      </c>
      <c r="BG896">
        <f t="shared" si="349"/>
        <v>1</v>
      </c>
      <c r="BI896">
        <f t="shared" si="350"/>
        <v>-3152046.9999999995</v>
      </c>
      <c r="BL896">
        <f t="shared" si="351"/>
        <v>121479.23875432526</v>
      </c>
      <c r="BM896">
        <f>CD896/U896</f>
        <v>0.84083044982698962</v>
      </c>
      <c r="BN896">
        <f>CD896/(U896-K896-J896)</f>
        <v>-1.6012057303186318E-6</v>
      </c>
      <c r="BP896">
        <f t="shared" si="352"/>
        <v>0.62042183781044014</v>
      </c>
      <c r="BR896">
        <f t="shared" si="353"/>
        <v>0</v>
      </c>
      <c r="BT896">
        <f t="shared" si="354"/>
        <v>0</v>
      </c>
      <c r="BU896">
        <f t="shared" si="355"/>
        <v>-301586.19723183388</v>
      </c>
      <c r="BW896">
        <f t="shared" si="356"/>
        <v>325186.67820069205</v>
      </c>
      <c r="BX896" t="e">
        <f t="shared" si="357"/>
        <v>#DIV/0!</v>
      </c>
      <c r="BY896" t="e">
        <f t="shared" si="358"/>
        <v>#DIV/0!</v>
      </c>
      <c r="CA896" t="e">
        <f t="shared" si="359"/>
        <v>#DIV/0!</v>
      </c>
      <c r="CB896" t="e">
        <f t="shared" si="360"/>
        <v>#DIV/0!</v>
      </c>
      <c r="CD896" s="4">
        <v>9.7200000000000006</v>
      </c>
    </row>
    <row r="897" spans="1:82" x14ac:dyDescent="0.3">
      <c r="A897" t="s">
        <v>2035</v>
      </c>
      <c r="B897" t="s">
        <v>2036</v>
      </c>
      <c r="C897" t="s">
        <v>274</v>
      </c>
      <c r="D897" t="s">
        <v>44</v>
      </c>
      <c r="E897">
        <v>1392.9</v>
      </c>
      <c r="F897">
        <v>2.2000000000000002</v>
      </c>
      <c r="G897">
        <v>3240</v>
      </c>
      <c r="H897">
        <v>239.6</v>
      </c>
      <c r="I897">
        <v>628.70000000000005</v>
      </c>
      <c r="J897">
        <v>761.7</v>
      </c>
      <c r="K897">
        <v>512.1</v>
      </c>
      <c r="L897">
        <v>541.4</v>
      </c>
      <c r="M897">
        <v>532.1</v>
      </c>
      <c r="N897">
        <v>897.2</v>
      </c>
      <c r="O897">
        <v>23.5</v>
      </c>
      <c r="P897">
        <v>1356.5</v>
      </c>
      <c r="R897">
        <v>183.2</v>
      </c>
      <c r="S897">
        <v>588.70000000000005</v>
      </c>
      <c r="T897">
        <v>183.2</v>
      </c>
      <c r="U897">
        <v>3240</v>
      </c>
      <c r="V897">
        <v>2502</v>
      </c>
      <c r="W897">
        <v>3601.3</v>
      </c>
      <c r="Y897">
        <v>2.2999999999999998</v>
      </c>
      <c r="AA897">
        <v>111.9</v>
      </c>
      <c r="AB897">
        <v>3818.1</v>
      </c>
      <c r="AC897">
        <v>2362</v>
      </c>
      <c r="AD897">
        <v>1456.1</v>
      </c>
      <c r="AF897">
        <v>533.6</v>
      </c>
      <c r="AH897">
        <v>701</v>
      </c>
      <c r="AI897">
        <v>701</v>
      </c>
      <c r="AJ897">
        <v>505.9</v>
      </c>
      <c r="AK897">
        <v>581.79999999999995</v>
      </c>
      <c r="AL897">
        <v>108</v>
      </c>
      <c r="AM897">
        <v>78.8</v>
      </c>
      <c r="AN897">
        <v>473.8</v>
      </c>
      <c r="AO897">
        <f t="shared" si="361"/>
        <v>0</v>
      </c>
      <c r="AP897">
        <f t="shared" si="362"/>
        <v>495.70000000000005</v>
      </c>
      <c r="AQ897">
        <f t="shared" si="363"/>
        <v>2727.9</v>
      </c>
      <c r="AS897">
        <f t="shared" si="338"/>
        <v>2342.8000000000002</v>
      </c>
      <c r="AT897">
        <f t="shared" si="339"/>
        <v>2727.9</v>
      </c>
      <c r="AU897" s="3">
        <f t="shared" si="340"/>
        <v>9680000000</v>
      </c>
      <c r="AV897">
        <f t="shared" si="341"/>
        <v>0</v>
      </c>
      <c r="AW897">
        <f t="shared" si="342"/>
        <v>0</v>
      </c>
      <c r="AX897">
        <f t="shared" si="343"/>
        <v>0</v>
      </c>
      <c r="AY897">
        <f t="shared" si="344"/>
        <v>0</v>
      </c>
      <c r="AZ897">
        <f t="shared" si="345"/>
        <v>0</v>
      </c>
      <c r="BB897">
        <f t="shared" si="346"/>
        <v>0.24833532525183538</v>
      </c>
      <c r="BD897">
        <f t="shared" si="347"/>
        <v>6.0730077938603459</v>
      </c>
      <c r="BF897">
        <f t="shared" si="348"/>
        <v>1.5115201900237529</v>
      </c>
      <c r="BG897">
        <f t="shared" si="349"/>
        <v>1</v>
      </c>
      <c r="BI897">
        <f t="shared" si="350"/>
        <v>-761.7</v>
      </c>
      <c r="BL897">
        <f t="shared" si="351"/>
        <v>0.24833532525183538</v>
      </c>
      <c r="BM897">
        <f>CD897/U897</f>
        <v>2.9876543209876542E-3</v>
      </c>
      <c r="BN897">
        <f>CD897/(U897-K897-J897)</f>
        <v>4.9232021157562811E-3</v>
      </c>
      <c r="BP897">
        <f t="shared" si="352"/>
        <v>0.13975537571043189</v>
      </c>
      <c r="BR897">
        <f t="shared" si="353"/>
        <v>0</v>
      </c>
      <c r="BT897">
        <f t="shared" si="354"/>
        <v>0</v>
      </c>
      <c r="BU897">
        <f t="shared" si="355"/>
        <v>0.8419444444444445</v>
      </c>
      <c r="BW897">
        <f t="shared" si="356"/>
        <v>1.1115123456790124</v>
      </c>
      <c r="BX897">
        <f t="shared" si="357"/>
        <v>2.2985052279923348E-3</v>
      </c>
      <c r="BY897">
        <f t="shared" si="358"/>
        <v>0.1300802570220034</v>
      </c>
      <c r="CA897">
        <f t="shared" si="359"/>
        <v>0.26705305394560852</v>
      </c>
      <c r="CB897">
        <f t="shared" si="360"/>
        <v>0.95942933571110123</v>
      </c>
      <c r="CD897" s="4">
        <v>9.68</v>
      </c>
    </row>
    <row r="898" spans="1:82" x14ac:dyDescent="0.3">
      <c r="A898" t="s">
        <v>2037</v>
      </c>
      <c r="B898" t="s">
        <v>2038</v>
      </c>
      <c r="C898" t="s">
        <v>156</v>
      </c>
      <c r="D898" t="s">
        <v>44</v>
      </c>
      <c r="E898">
        <v>951125</v>
      </c>
      <c r="G898">
        <v>1533181</v>
      </c>
      <c r="H898">
        <v>324404</v>
      </c>
      <c r="I898">
        <v>62641</v>
      </c>
      <c r="J898">
        <v>165826</v>
      </c>
      <c r="K898">
        <v>6513</v>
      </c>
      <c r="L898">
        <v>167668</v>
      </c>
      <c r="M898">
        <v>406737</v>
      </c>
      <c r="N898">
        <v>158345</v>
      </c>
      <c r="O898">
        <v>21731</v>
      </c>
      <c r="P898">
        <v>382250</v>
      </c>
      <c r="S898">
        <v>31326</v>
      </c>
      <c r="U898">
        <v>1533181</v>
      </c>
      <c r="W898">
        <v>60004</v>
      </c>
      <c r="Y898">
        <v>38</v>
      </c>
      <c r="AA898">
        <v>5843</v>
      </c>
      <c r="AB898">
        <v>1194615</v>
      </c>
      <c r="AC898">
        <v>439620</v>
      </c>
      <c r="AD898">
        <v>754995</v>
      </c>
      <c r="AE898">
        <v>9279</v>
      </c>
      <c r="AF898">
        <v>14012</v>
      </c>
      <c r="AG898">
        <v>94783</v>
      </c>
      <c r="AH898">
        <v>20869</v>
      </c>
      <c r="AI898">
        <v>6857</v>
      </c>
      <c r="AJ898">
        <v>11320</v>
      </c>
      <c r="AK898">
        <v>168481</v>
      </c>
      <c r="AL898">
        <v>21182</v>
      </c>
      <c r="AM898">
        <v>23702</v>
      </c>
      <c r="AN898">
        <v>147299</v>
      </c>
      <c r="AO898">
        <f t="shared" si="361"/>
        <v>6230.1666586803385</v>
      </c>
      <c r="AP898">
        <f t="shared" si="362"/>
        <v>792780</v>
      </c>
      <c r="AQ898">
        <f t="shared" si="363"/>
        <v>1526668</v>
      </c>
      <c r="AS898">
        <f t="shared" si="338"/>
        <v>1374836</v>
      </c>
      <c r="AT898">
        <f t="shared" si="339"/>
        <v>1526668</v>
      </c>
      <c r="AU898" s="3">
        <f t="shared" si="340"/>
        <v>9670000000</v>
      </c>
      <c r="AV898">
        <f t="shared" si="341"/>
        <v>4.5315707900290209E-3</v>
      </c>
      <c r="AW898">
        <f t="shared" si="342"/>
        <v>6.7491686281127353E-3</v>
      </c>
      <c r="AX898">
        <f t="shared" si="343"/>
        <v>4.0635558741468477E-3</v>
      </c>
      <c r="AY898">
        <f t="shared" si="344"/>
        <v>6.0521230043941322E-3</v>
      </c>
      <c r="AZ898">
        <f t="shared" si="345"/>
        <v>6.0521230043941322E-3</v>
      </c>
      <c r="BB898">
        <f t="shared" si="346"/>
        <v>0.12254625278942362</v>
      </c>
      <c r="BD898">
        <f t="shared" si="347"/>
        <v>19.070816238565797</v>
      </c>
      <c r="BF898">
        <f t="shared" si="348"/>
        <v>0.86891454689868464</v>
      </c>
      <c r="BG898">
        <f t="shared" si="349"/>
        <v>1</v>
      </c>
      <c r="BI898">
        <f t="shared" si="350"/>
        <v>-165826</v>
      </c>
      <c r="BL898">
        <f t="shared" si="351"/>
        <v>0.12254625278942362</v>
      </c>
      <c r="BM898">
        <f>CD898/U898</f>
        <v>6.3071483406068819E-6</v>
      </c>
      <c r="BN898">
        <f>CD898/(U898-K898-J898)</f>
        <v>7.1058947328198279E-6</v>
      </c>
      <c r="BP898">
        <f t="shared" si="352"/>
        <v>1.1729301908983228E-2</v>
      </c>
      <c r="BR898">
        <f t="shared" si="353"/>
        <v>4.5315707900290209E-3</v>
      </c>
      <c r="BT898">
        <f t="shared" si="354"/>
        <v>7.7673560100953026E-3</v>
      </c>
      <c r="BU898">
        <f t="shared" si="355"/>
        <v>0.99575196927172982</v>
      </c>
      <c r="BW898">
        <f t="shared" si="356"/>
        <v>3.9136931647339744E-2</v>
      </c>
      <c r="BX898">
        <f t="shared" si="357"/>
        <v>3.9157173030515561E-4</v>
      </c>
      <c r="BY898">
        <f t="shared" si="358"/>
        <v>0.66363090869164942</v>
      </c>
      <c r="CA898">
        <f t="shared" si="359"/>
        <v>2.0487164103697624</v>
      </c>
      <c r="CB898">
        <f t="shared" si="360"/>
        <v>3.4379866746660772</v>
      </c>
      <c r="CD898" s="4">
        <v>9.67</v>
      </c>
    </row>
    <row r="899" spans="1:82" x14ac:dyDescent="0.3">
      <c r="A899" t="s">
        <v>2039</v>
      </c>
      <c r="B899" t="s">
        <v>2040</v>
      </c>
      <c r="C899" t="s">
        <v>592</v>
      </c>
      <c r="D899" t="s">
        <v>44</v>
      </c>
      <c r="E899">
        <v>1527383</v>
      </c>
      <c r="G899">
        <v>4192676</v>
      </c>
      <c r="H899">
        <v>232689</v>
      </c>
      <c r="I899">
        <v>73065</v>
      </c>
      <c r="J899">
        <v>2046569</v>
      </c>
      <c r="K899">
        <v>160585</v>
      </c>
      <c r="L899">
        <v>1051461</v>
      </c>
      <c r="N899">
        <v>1219527</v>
      </c>
      <c r="O899">
        <v>21812</v>
      </c>
      <c r="P899">
        <v>4192676</v>
      </c>
      <c r="Q899">
        <v>91973</v>
      </c>
      <c r="R899">
        <v>812634</v>
      </c>
      <c r="S899">
        <v>197440</v>
      </c>
      <c r="T899">
        <v>904607</v>
      </c>
      <c r="U899">
        <v>1830413</v>
      </c>
      <c r="W899">
        <v>1870620</v>
      </c>
      <c r="AA899">
        <v>78875</v>
      </c>
      <c r="AB899">
        <v>1675996</v>
      </c>
      <c r="AD899">
        <v>866440</v>
      </c>
      <c r="AE899">
        <v>500737</v>
      </c>
      <c r="AF899">
        <v>333443</v>
      </c>
      <c r="AG899">
        <v>37417</v>
      </c>
      <c r="AH899">
        <v>463466</v>
      </c>
      <c r="AI899">
        <v>-130023</v>
      </c>
      <c r="AJ899">
        <v>449863</v>
      </c>
      <c r="AK899">
        <v>358708</v>
      </c>
      <c r="AL899">
        <v>18135</v>
      </c>
      <c r="AM899">
        <v>73677</v>
      </c>
      <c r="AN899">
        <v>340573</v>
      </c>
      <c r="AO899">
        <f t="shared" si="361"/>
        <v>641216.18714857183</v>
      </c>
      <c r="AP899">
        <f t="shared" si="362"/>
        <v>307856</v>
      </c>
      <c r="AQ899">
        <f t="shared" si="363"/>
        <v>4032091</v>
      </c>
      <c r="AS899">
        <f t="shared" ref="AS899:AS962" si="364">G899-N899</f>
        <v>2973149</v>
      </c>
      <c r="AT899">
        <f t="shared" ref="AT899:AT962" si="365">U899-K899</f>
        <v>1669828</v>
      </c>
      <c r="AU899" s="3">
        <f t="shared" ref="AU899:AU962" si="366">CD899*1000000000</f>
        <v>9640000000</v>
      </c>
      <c r="AV899">
        <f t="shared" ref="AV899:AV962" si="367">AO899/AS899</f>
        <v>0.21566903883679286</v>
      </c>
      <c r="AW899">
        <f t="shared" ref="AW899:AW962" si="368">AE899/(G899-N899)</f>
        <v>0.16841974620175443</v>
      </c>
      <c r="AX899">
        <f t="shared" ref="AX899:AX962" si="369">AO899/(T899+U899)</f>
        <v>0.23444661726370258</v>
      </c>
      <c r="AY899">
        <f t="shared" ref="AY899:AY962" si="370">AE899/G899</f>
        <v>0.11943136078246924</v>
      </c>
      <c r="AZ899">
        <f t="shared" ref="AZ899:AZ962" si="371">AE899/(T899+U899)</f>
        <v>0.18308348750648989</v>
      </c>
      <c r="BB899">
        <f t="shared" ref="BB899:BB962" si="372">AK899/AS899</f>
        <v>0.12064918374423886</v>
      </c>
      <c r="BD899">
        <f t="shared" ref="BD899:BD962" si="373">AB899/I899</f>
        <v>22.938424690344213</v>
      </c>
      <c r="BF899">
        <f t="shared" ref="BF899:BF962" si="374">AB899/(Q899+R899+U899-N899)</f>
        <v>1.1059081104300712</v>
      </c>
      <c r="BG899">
        <f t="shared" ref="BG899:BG962" si="375">G899/U899</f>
        <v>2.2905628401896183</v>
      </c>
      <c r="BI899">
        <f t="shared" ref="BI899:BI962" si="376">(U899-K899-J899-X899)-AQ899</f>
        <v>-4408832</v>
      </c>
      <c r="BL899">
        <f t="shared" ref="BL899:BL962" si="377">AK899/AS899</f>
        <v>0.12064918374423886</v>
      </c>
      <c r="BM899">
        <f>CD899/U899</f>
        <v>5.2665709869849046E-6</v>
      </c>
      <c r="BN899">
        <f>CD899/(U899-K899-J899)</f>
        <v>-2.5587870712239977E-5</v>
      </c>
      <c r="BP899">
        <f t="shared" ref="BP899:BP962" si="378">AF899/AB899</f>
        <v>0.19895214547051424</v>
      </c>
      <c r="BR899">
        <f t="shared" ref="BR899:BR962" si="379">(AO899/AB899)*(AB899/AS899)</f>
        <v>0.21566903883679284</v>
      </c>
      <c r="BT899">
        <f t="shared" ref="BT899:BT962" si="380">AE899/AB899</f>
        <v>0.29876980613318888</v>
      </c>
      <c r="BU899">
        <f t="shared" ref="BU899:BU962" si="381">(U899-X899-K899)/G899</f>
        <v>0.3982726068029106</v>
      </c>
      <c r="BW899">
        <f t="shared" ref="BW899:BW962" si="382">W899/U899</f>
        <v>1.0219660808790147</v>
      </c>
      <c r="BX899">
        <f t="shared" ref="BX899:BX962" si="383">(CB899+CA899)/AF899</f>
        <v>4.3283005462641555E-6</v>
      </c>
      <c r="BY899">
        <f t="shared" ref="BY899:BY962" si="384">(CB899+AP899)/AB899</f>
        <v>0.18368614987079648</v>
      </c>
      <c r="CA899">
        <f t="shared" ref="CA899:CA962" si="385">H899/N899</f>
        <v>0.19080266365566323</v>
      </c>
      <c r="CB899">
        <f t="shared" ref="CB899:CB962" si="386">(E899-M899)/N899</f>
        <v>1.2524388553922956</v>
      </c>
      <c r="CD899" s="4">
        <v>9.64</v>
      </c>
    </row>
    <row r="900" spans="1:82" x14ac:dyDescent="0.3">
      <c r="A900" t="s">
        <v>2041</v>
      </c>
      <c r="B900" t="s">
        <v>2042</v>
      </c>
      <c r="C900" t="s">
        <v>1132</v>
      </c>
      <c r="D900" t="s">
        <v>110</v>
      </c>
      <c r="E900">
        <v>18733197</v>
      </c>
      <c r="F900">
        <v>20397710</v>
      </c>
      <c r="G900">
        <v>70342424</v>
      </c>
      <c r="H900">
        <v>4840988</v>
      </c>
      <c r="K900">
        <v>12920453</v>
      </c>
      <c r="M900">
        <v>60360</v>
      </c>
      <c r="N900">
        <v>4827227</v>
      </c>
      <c r="P900">
        <v>18751226</v>
      </c>
      <c r="R900">
        <v>9891961</v>
      </c>
      <c r="T900">
        <v>9891961</v>
      </c>
      <c r="U900">
        <v>70342424</v>
      </c>
      <c r="W900">
        <v>24700966</v>
      </c>
      <c r="AB900">
        <v>14072.5</v>
      </c>
      <c r="AC900">
        <v>-3855016</v>
      </c>
      <c r="AD900">
        <v>3869088.5</v>
      </c>
      <c r="AE900">
        <v>14698.1</v>
      </c>
      <c r="AF900">
        <v>14698.1</v>
      </c>
      <c r="AH900">
        <v>14084733</v>
      </c>
      <c r="AI900">
        <v>14084733</v>
      </c>
      <c r="AJ900">
        <v>-613416</v>
      </c>
      <c r="AK900">
        <v>13518437</v>
      </c>
      <c r="AM900">
        <v>-2059237</v>
      </c>
      <c r="AO900">
        <f t="shared" ref="AO900:AO963" si="387">AE900*(1-AI900/AH900)</f>
        <v>0</v>
      </c>
      <c r="AP900">
        <f t="shared" ref="AP900:AP963" si="388">E900-N900</f>
        <v>13905970</v>
      </c>
      <c r="AQ900">
        <f t="shared" ref="AQ900:AQ963" si="389" xml:space="preserve"> G900-K900</f>
        <v>57421971</v>
      </c>
      <c r="AS900">
        <f t="shared" si="364"/>
        <v>65515197</v>
      </c>
      <c r="AT900">
        <f t="shared" si="365"/>
        <v>57421971</v>
      </c>
      <c r="AU900" s="3">
        <f t="shared" si="366"/>
        <v>9640000000</v>
      </c>
      <c r="AV900">
        <f t="shared" si="367"/>
        <v>0</v>
      </c>
      <c r="AW900">
        <f t="shared" si="368"/>
        <v>2.2434642148752145E-4</v>
      </c>
      <c r="AX900">
        <f t="shared" si="369"/>
        <v>0</v>
      </c>
      <c r="AY900">
        <f t="shared" si="370"/>
        <v>2.089507179906112E-4</v>
      </c>
      <c r="AZ900">
        <f t="shared" si="371"/>
        <v>1.8318953899877215E-4</v>
      </c>
      <c r="BB900">
        <f t="shared" si="372"/>
        <v>0.20634047700413691</v>
      </c>
      <c r="BD900" t="e">
        <f t="shared" si="373"/>
        <v>#DIV/0!</v>
      </c>
      <c r="BF900">
        <f t="shared" si="374"/>
        <v>1.8662021448945205E-4</v>
      </c>
      <c r="BG900">
        <f t="shared" si="375"/>
        <v>1</v>
      </c>
      <c r="BI900">
        <f t="shared" si="376"/>
        <v>0</v>
      </c>
      <c r="BL900">
        <f t="shared" si="377"/>
        <v>0.20634047700413691</v>
      </c>
      <c r="BM900">
        <f>CD900/U900</f>
        <v>1.3704389828817955E-7</v>
      </c>
      <c r="BN900">
        <f>CD900/(U900-K900-J900)</f>
        <v>1.6787999144090684E-7</v>
      </c>
      <c r="BP900">
        <f t="shared" si="378"/>
        <v>1.0444554983123113</v>
      </c>
      <c r="BR900">
        <f t="shared" si="379"/>
        <v>0</v>
      </c>
      <c r="BT900">
        <f t="shared" si="380"/>
        <v>1.0444554983123113</v>
      </c>
      <c r="BU900">
        <f t="shared" si="381"/>
        <v>0.8163206175550618</v>
      </c>
      <c r="BW900">
        <f t="shared" si="382"/>
        <v>0.35115318175557897</v>
      </c>
      <c r="BX900">
        <f t="shared" si="383"/>
        <v>3.3140904853353918E-4</v>
      </c>
      <c r="BY900">
        <f t="shared" si="384"/>
        <v>988.16655663404742</v>
      </c>
      <c r="CA900">
        <f t="shared" si="385"/>
        <v>1.0028507049699549</v>
      </c>
      <c r="CB900">
        <f t="shared" si="386"/>
        <v>3.8682326312808577</v>
      </c>
      <c r="CD900" s="4">
        <v>9.64</v>
      </c>
    </row>
    <row r="901" spans="1:82" x14ac:dyDescent="0.3">
      <c r="A901" t="s">
        <v>2043</v>
      </c>
      <c r="B901" t="s">
        <v>2044</v>
      </c>
      <c r="C901" t="s">
        <v>185</v>
      </c>
      <c r="D901" t="s">
        <v>44</v>
      </c>
      <c r="G901">
        <v>88015</v>
      </c>
      <c r="H901">
        <v>505</v>
      </c>
      <c r="J901">
        <v>526</v>
      </c>
      <c r="P901">
        <v>78253</v>
      </c>
      <c r="T901">
        <v>59426</v>
      </c>
      <c r="U901">
        <v>9762</v>
      </c>
      <c r="AA901">
        <v>591</v>
      </c>
      <c r="AF901">
        <v>863</v>
      </c>
      <c r="AJ901">
        <v>789</v>
      </c>
      <c r="AK901">
        <v>86</v>
      </c>
      <c r="AO901" t="e">
        <f t="shared" si="387"/>
        <v>#DIV/0!</v>
      </c>
      <c r="AP901">
        <f t="shared" si="388"/>
        <v>0</v>
      </c>
      <c r="AQ901">
        <f t="shared" si="389"/>
        <v>88015</v>
      </c>
      <c r="AS901">
        <f t="shared" si="364"/>
        <v>88015</v>
      </c>
      <c r="AT901">
        <f t="shared" si="365"/>
        <v>9762</v>
      </c>
      <c r="AU901" s="3">
        <f t="shared" si="366"/>
        <v>9610000000</v>
      </c>
      <c r="AV901" t="e">
        <f t="shared" si="367"/>
        <v>#DIV/0!</v>
      </c>
      <c r="AW901">
        <f t="shared" si="368"/>
        <v>0</v>
      </c>
      <c r="AX901" t="e">
        <f t="shared" si="369"/>
        <v>#DIV/0!</v>
      </c>
      <c r="AY901">
        <f t="shared" si="370"/>
        <v>0</v>
      </c>
      <c r="AZ901">
        <f t="shared" si="371"/>
        <v>0</v>
      </c>
      <c r="BB901">
        <f t="shared" si="372"/>
        <v>9.7710617508379245E-4</v>
      </c>
      <c r="BD901" t="e">
        <f t="shared" si="373"/>
        <v>#DIV/0!</v>
      </c>
      <c r="BF901">
        <f t="shared" si="374"/>
        <v>0</v>
      </c>
      <c r="BG901">
        <f t="shared" si="375"/>
        <v>9.0160827699241963</v>
      </c>
      <c r="BI901">
        <f t="shared" si="376"/>
        <v>-78779</v>
      </c>
      <c r="BL901">
        <f t="shared" si="377"/>
        <v>9.7710617508379245E-4</v>
      </c>
      <c r="BM901">
        <f>CD901/U901</f>
        <v>9.8442942020077846E-4</v>
      </c>
      <c r="BN901">
        <f>CD901/(U901-K901-J901)</f>
        <v>1.0404937202252056E-3</v>
      </c>
      <c r="BP901" t="e">
        <f t="shared" si="378"/>
        <v>#DIV/0!</v>
      </c>
      <c r="BR901" t="e">
        <f t="shared" si="379"/>
        <v>#DIV/0!</v>
      </c>
      <c r="BT901" t="e">
        <f t="shared" si="380"/>
        <v>#DIV/0!</v>
      </c>
      <c r="BU901">
        <f t="shared" si="381"/>
        <v>0.11091291257172073</v>
      </c>
      <c r="BW901">
        <f t="shared" si="382"/>
        <v>0</v>
      </c>
      <c r="BX901" t="e">
        <f t="shared" si="383"/>
        <v>#DIV/0!</v>
      </c>
      <c r="BY901" t="e">
        <f t="shared" si="384"/>
        <v>#DIV/0!</v>
      </c>
      <c r="CA901" t="e">
        <f t="shared" si="385"/>
        <v>#DIV/0!</v>
      </c>
      <c r="CB901" t="e">
        <f t="shared" si="386"/>
        <v>#DIV/0!</v>
      </c>
      <c r="CD901" s="4">
        <v>9.61</v>
      </c>
    </row>
    <row r="902" spans="1:82" x14ac:dyDescent="0.3">
      <c r="A902" t="s">
        <v>2045</v>
      </c>
      <c r="B902" t="s">
        <v>2046</v>
      </c>
      <c r="C902" t="s">
        <v>43</v>
      </c>
      <c r="D902" t="s">
        <v>44</v>
      </c>
      <c r="E902">
        <v>394154</v>
      </c>
      <c r="G902">
        <v>1169669</v>
      </c>
      <c r="H902">
        <v>33692</v>
      </c>
      <c r="I902">
        <v>372902</v>
      </c>
      <c r="J902">
        <v>1944</v>
      </c>
      <c r="K902">
        <v>1355</v>
      </c>
      <c r="L902">
        <v>4799</v>
      </c>
      <c r="M902">
        <v>7600</v>
      </c>
      <c r="N902">
        <v>132636</v>
      </c>
      <c r="O902">
        <v>225</v>
      </c>
      <c r="P902">
        <v>474103</v>
      </c>
      <c r="S902">
        <v>25573</v>
      </c>
      <c r="U902">
        <v>1169669</v>
      </c>
      <c r="V902">
        <v>34377</v>
      </c>
      <c r="W902">
        <v>317344</v>
      </c>
      <c r="AB902">
        <v>9440</v>
      </c>
      <c r="AE902">
        <v>43118</v>
      </c>
      <c r="AF902">
        <v>130319</v>
      </c>
      <c r="AH902">
        <v>59910</v>
      </c>
      <c r="AI902">
        <v>-70409</v>
      </c>
      <c r="AK902">
        <v>161027</v>
      </c>
      <c r="AL902">
        <v>108131</v>
      </c>
      <c r="AM902">
        <v>60355</v>
      </c>
      <c r="AN902">
        <v>52896</v>
      </c>
      <c r="AO902">
        <f t="shared" si="387"/>
        <v>93792.265765314631</v>
      </c>
      <c r="AP902">
        <f t="shared" si="388"/>
        <v>261518</v>
      </c>
      <c r="AQ902">
        <f t="shared" si="389"/>
        <v>1168314</v>
      </c>
      <c r="AS902">
        <f t="shared" si="364"/>
        <v>1037033</v>
      </c>
      <c r="AT902">
        <f t="shared" si="365"/>
        <v>1168314</v>
      </c>
      <c r="AU902" s="3">
        <f t="shared" si="366"/>
        <v>9560000000</v>
      </c>
      <c r="AV902">
        <f t="shared" si="367"/>
        <v>9.0442894069248159E-2</v>
      </c>
      <c r="AW902">
        <f t="shared" si="368"/>
        <v>4.1578233286693869E-2</v>
      </c>
      <c r="AX902">
        <f t="shared" si="369"/>
        <v>8.0187015100267364E-2</v>
      </c>
      <c r="AY902">
        <f t="shared" si="370"/>
        <v>3.6863420335154648E-2</v>
      </c>
      <c r="AZ902">
        <f t="shared" si="371"/>
        <v>3.6863420335154648E-2</v>
      </c>
      <c r="BB902">
        <f t="shared" si="372"/>
        <v>0.15527664018406356</v>
      </c>
      <c r="BD902">
        <f t="shared" si="373"/>
        <v>2.531496210800693E-2</v>
      </c>
      <c r="BF902">
        <f t="shared" si="374"/>
        <v>9.10289257911754E-3</v>
      </c>
      <c r="BG902">
        <f t="shared" si="375"/>
        <v>1</v>
      </c>
      <c r="BI902">
        <f t="shared" si="376"/>
        <v>-1944</v>
      </c>
      <c r="BL902">
        <f t="shared" si="377"/>
        <v>0.15527664018406356</v>
      </c>
      <c r="BM902">
        <f>CD902/U902</f>
        <v>8.1732524329532547E-6</v>
      </c>
      <c r="BN902">
        <f>CD902/(U902-K902-J902)</f>
        <v>8.1963699340689489E-6</v>
      </c>
      <c r="BP902">
        <f t="shared" si="378"/>
        <v>13.804978813559321</v>
      </c>
      <c r="BR902">
        <f t="shared" si="379"/>
        <v>9.0442894069248159E-2</v>
      </c>
      <c r="BT902">
        <f t="shared" si="380"/>
        <v>4.5675847457627121</v>
      </c>
      <c r="BU902">
        <f t="shared" si="381"/>
        <v>0.99884155261018293</v>
      </c>
      <c r="BW902">
        <f t="shared" si="382"/>
        <v>0.27131094352333868</v>
      </c>
      <c r="BX902">
        <f t="shared" si="383"/>
        <v>2.4312769547885868E-5</v>
      </c>
      <c r="BY902">
        <f t="shared" si="384"/>
        <v>27.70348669462901</v>
      </c>
      <c r="CA902">
        <f t="shared" si="385"/>
        <v>0.25401851684308935</v>
      </c>
      <c r="CB902">
        <f t="shared" si="386"/>
        <v>2.9143972978678487</v>
      </c>
      <c r="CD902" s="4">
        <v>9.56</v>
      </c>
    </row>
    <row r="903" spans="1:82" x14ac:dyDescent="0.3">
      <c r="A903" t="s">
        <v>2047</v>
      </c>
      <c r="B903" t="s">
        <v>2048</v>
      </c>
      <c r="C903" t="s">
        <v>151</v>
      </c>
      <c r="D903" t="s">
        <v>44</v>
      </c>
      <c r="E903">
        <v>1010104</v>
      </c>
      <c r="G903">
        <v>19969811</v>
      </c>
      <c r="H903">
        <v>190765</v>
      </c>
      <c r="I903">
        <v>16810650</v>
      </c>
      <c r="J903">
        <v>135764</v>
      </c>
      <c r="L903">
        <v>221412</v>
      </c>
      <c r="M903">
        <v>149718</v>
      </c>
      <c r="N903">
        <v>5780865</v>
      </c>
      <c r="O903">
        <v>986786</v>
      </c>
      <c r="P903">
        <v>18544372</v>
      </c>
      <c r="Q903">
        <v>1323769</v>
      </c>
      <c r="R903">
        <v>1918880</v>
      </c>
      <c r="S903">
        <v>171106</v>
      </c>
      <c r="T903">
        <v>13100490</v>
      </c>
      <c r="U903">
        <v>19969811</v>
      </c>
      <c r="W903">
        <v>5989880</v>
      </c>
      <c r="Y903">
        <v>440</v>
      </c>
      <c r="AA903">
        <v>507039</v>
      </c>
      <c r="AB903">
        <v>9479651</v>
      </c>
      <c r="AD903">
        <v>2965462</v>
      </c>
      <c r="AE903">
        <v>1465906</v>
      </c>
      <c r="AF903">
        <v>910257</v>
      </c>
      <c r="AH903">
        <v>8.1999999999999993</v>
      </c>
      <c r="AJ903">
        <v>911656</v>
      </c>
      <c r="AK903">
        <v>2049823</v>
      </c>
      <c r="AL903">
        <v>1210952</v>
      </c>
      <c r="AM903">
        <v>9.4</v>
      </c>
      <c r="AN903">
        <v>838871</v>
      </c>
      <c r="AO903">
        <f t="shared" si="387"/>
        <v>1465906</v>
      </c>
      <c r="AP903">
        <f t="shared" si="388"/>
        <v>-4770761</v>
      </c>
      <c r="AQ903">
        <f t="shared" si="389"/>
        <v>19969811</v>
      </c>
      <c r="AS903">
        <f t="shared" si="364"/>
        <v>14188946</v>
      </c>
      <c r="AT903">
        <f t="shared" si="365"/>
        <v>19969811</v>
      </c>
      <c r="AU903" s="3">
        <f t="shared" si="366"/>
        <v>9550000000</v>
      </c>
      <c r="AV903">
        <f t="shared" si="367"/>
        <v>0.10331324116675052</v>
      </c>
      <c r="AW903">
        <f t="shared" si="368"/>
        <v>0.10331324116675052</v>
      </c>
      <c r="AX903">
        <f t="shared" si="369"/>
        <v>4.4326962733118154E-2</v>
      </c>
      <c r="AY903">
        <f t="shared" si="370"/>
        <v>7.3406102841934759E-2</v>
      </c>
      <c r="AZ903">
        <f t="shared" si="371"/>
        <v>4.4326962733118154E-2</v>
      </c>
      <c r="BB903">
        <f t="shared" si="372"/>
        <v>0.14446619220342372</v>
      </c>
      <c r="BD903">
        <f t="shared" si="373"/>
        <v>0.56390746342348452</v>
      </c>
      <c r="BF903">
        <f t="shared" si="374"/>
        <v>0.54382005777440334</v>
      </c>
      <c r="BG903">
        <f t="shared" si="375"/>
        <v>1</v>
      </c>
      <c r="BI903">
        <f t="shared" si="376"/>
        <v>-135764</v>
      </c>
      <c r="BL903">
        <f t="shared" si="377"/>
        <v>0.14446619220342372</v>
      </c>
      <c r="BM903">
        <f>CD903/U903</f>
        <v>4.7822185197446291E-7</v>
      </c>
      <c r="BN903">
        <f>CD903/(U903-K903-J903)</f>
        <v>4.8149527930431955E-7</v>
      </c>
      <c r="BP903">
        <f t="shared" si="378"/>
        <v>9.6022205880786124E-2</v>
      </c>
      <c r="BR903">
        <f t="shared" si="379"/>
        <v>0.1033132411667505</v>
      </c>
      <c r="BT903">
        <f t="shared" si="380"/>
        <v>0.15463712746386971</v>
      </c>
      <c r="BU903">
        <f t="shared" si="381"/>
        <v>1</v>
      </c>
      <c r="BW903">
        <f t="shared" si="382"/>
        <v>0.2999467546287744</v>
      </c>
      <c r="BX903">
        <f t="shared" si="383"/>
        <v>1.9975987286735318E-7</v>
      </c>
      <c r="BY903">
        <f t="shared" si="384"/>
        <v>-0.50326334283472718</v>
      </c>
      <c r="CA903">
        <f t="shared" si="385"/>
        <v>3.2999386769973008E-2</v>
      </c>
      <c r="CB903">
        <f t="shared" si="386"/>
        <v>0.14883343582664532</v>
      </c>
      <c r="CD903" s="4">
        <v>9.5500000000000007</v>
      </c>
    </row>
    <row r="904" spans="1:82" x14ac:dyDescent="0.3">
      <c r="A904" t="s">
        <v>2049</v>
      </c>
      <c r="B904" t="s">
        <v>2050</v>
      </c>
      <c r="C904" t="s">
        <v>1344</v>
      </c>
      <c r="D904" t="s">
        <v>44</v>
      </c>
      <c r="E904">
        <v>2190</v>
      </c>
      <c r="G904">
        <v>15235</v>
      </c>
      <c r="H904">
        <v>108</v>
      </c>
      <c r="J904">
        <v>5077</v>
      </c>
      <c r="K904">
        <v>1776</v>
      </c>
      <c r="L904">
        <v>630</v>
      </c>
      <c r="M904">
        <v>1386</v>
      </c>
      <c r="N904">
        <v>3576</v>
      </c>
      <c r="P904">
        <v>11439</v>
      </c>
      <c r="Q904">
        <v>1423</v>
      </c>
      <c r="R904">
        <v>5761</v>
      </c>
      <c r="S904">
        <v>1311</v>
      </c>
      <c r="T904">
        <v>1423</v>
      </c>
      <c r="U904">
        <v>3796</v>
      </c>
      <c r="W904">
        <v>4569</v>
      </c>
      <c r="AA904">
        <v>17</v>
      </c>
      <c r="AB904">
        <v>9636</v>
      </c>
      <c r="AC904">
        <v>26</v>
      </c>
      <c r="AD904">
        <v>9610</v>
      </c>
      <c r="AE904">
        <v>1000</v>
      </c>
      <c r="AF904">
        <v>567</v>
      </c>
      <c r="AG904">
        <v>3</v>
      </c>
      <c r="AH904">
        <v>757</v>
      </c>
      <c r="AI904">
        <v>7</v>
      </c>
      <c r="AJ904">
        <v>553</v>
      </c>
      <c r="AK904">
        <v>1185</v>
      </c>
      <c r="AM904">
        <v>411</v>
      </c>
      <c r="AO904">
        <f t="shared" si="387"/>
        <v>990.75297225891677</v>
      </c>
      <c r="AP904">
        <f t="shared" si="388"/>
        <v>-1386</v>
      </c>
      <c r="AQ904">
        <f t="shared" si="389"/>
        <v>13459</v>
      </c>
      <c r="AS904">
        <f t="shared" si="364"/>
        <v>11659</v>
      </c>
      <c r="AT904">
        <f t="shared" si="365"/>
        <v>2020</v>
      </c>
      <c r="AU904" s="3">
        <f t="shared" si="366"/>
        <v>9520000000</v>
      </c>
      <c r="AV904">
        <f t="shared" si="367"/>
        <v>8.4977525710516921E-2</v>
      </c>
      <c r="AW904">
        <f t="shared" si="368"/>
        <v>8.5770649283815073E-2</v>
      </c>
      <c r="AX904">
        <f t="shared" si="369"/>
        <v>0.18983578698197293</v>
      </c>
      <c r="AY904">
        <f t="shared" si="370"/>
        <v>6.5638332786347231E-2</v>
      </c>
      <c r="AZ904">
        <f t="shared" si="371"/>
        <v>0.19160758766047137</v>
      </c>
      <c r="BB904">
        <f t="shared" si="372"/>
        <v>0.10163821940132087</v>
      </c>
      <c r="BD904" t="e">
        <f t="shared" si="373"/>
        <v>#DIV/0!</v>
      </c>
      <c r="BF904">
        <f t="shared" si="374"/>
        <v>1.3014586709886549</v>
      </c>
      <c r="BG904">
        <f t="shared" si="375"/>
        <v>4.0134351949420441</v>
      </c>
      <c r="BI904">
        <f t="shared" si="376"/>
        <v>-16516</v>
      </c>
      <c r="BL904">
        <f t="shared" si="377"/>
        <v>0.10163821940132087</v>
      </c>
      <c r="BM904">
        <f>CD904/U904</f>
        <v>2.507903055848261E-3</v>
      </c>
      <c r="BN904">
        <f>CD904/(U904-K904-J904)</f>
        <v>-3.1141642132809944E-3</v>
      </c>
      <c r="BP904">
        <f t="shared" si="378"/>
        <v>5.884184308841843E-2</v>
      </c>
      <c r="BR904">
        <f t="shared" si="379"/>
        <v>8.4977525710516921E-2</v>
      </c>
      <c r="BT904">
        <f t="shared" si="380"/>
        <v>0.10377750103777501</v>
      </c>
      <c r="BU904">
        <f t="shared" si="381"/>
        <v>0.1325894322284214</v>
      </c>
      <c r="BW904">
        <f t="shared" si="382"/>
        <v>1.2036354056902001</v>
      </c>
      <c r="BX904">
        <f t="shared" si="383"/>
        <v>4.4979463323982342E-4</v>
      </c>
      <c r="BY904">
        <f t="shared" si="384"/>
        <v>-0.14381228391295506</v>
      </c>
      <c r="CA904">
        <f t="shared" si="385"/>
        <v>3.0201342281879196E-2</v>
      </c>
      <c r="CB904">
        <f t="shared" si="386"/>
        <v>0.22483221476510068</v>
      </c>
      <c r="CD904" s="4">
        <v>9.52</v>
      </c>
    </row>
    <row r="905" spans="1:82" x14ac:dyDescent="0.3">
      <c r="A905" t="s">
        <v>2051</v>
      </c>
      <c r="B905" t="s">
        <v>2052</v>
      </c>
      <c r="C905" t="s">
        <v>217</v>
      </c>
      <c r="D905" t="s">
        <v>44</v>
      </c>
      <c r="E905">
        <v>4202</v>
      </c>
      <c r="F905">
        <v>1347</v>
      </c>
      <c r="G905">
        <v>11054</v>
      </c>
      <c r="H905">
        <v>-943</v>
      </c>
      <c r="I905">
        <v>3176</v>
      </c>
      <c r="J905">
        <v>1613</v>
      </c>
      <c r="K905">
        <v>1266</v>
      </c>
      <c r="L905">
        <v>-6</v>
      </c>
      <c r="M905">
        <v>2412</v>
      </c>
      <c r="N905">
        <v>1706</v>
      </c>
      <c r="O905">
        <v>197</v>
      </c>
      <c r="P905">
        <v>11054</v>
      </c>
      <c r="R905">
        <v>-24</v>
      </c>
      <c r="S905">
        <v>-19</v>
      </c>
      <c r="T905">
        <v>1983</v>
      </c>
      <c r="U905">
        <v>5834</v>
      </c>
      <c r="W905">
        <v>3184</v>
      </c>
      <c r="AA905">
        <v>452</v>
      </c>
      <c r="AB905">
        <v>14142</v>
      </c>
      <c r="AC905">
        <v>12244</v>
      </c>
      <c r="AD905">
        <v>1897</v>
      </c>
      <c r="AE905">
        <v>1118</v>
      </c>
      <c r="AF905">
        <v>970</v>
      </c>
      <c r="AG905">
        <v>104</v>
      </c>
      <c r="AH905">
        <v>1061</v>
      </c>
      <c r="AI905">
        <v>271</v>
      </c>
      <c r="AJ905">
        <v>839</v>
      </c>
      <c r="AK905">
        <v>916</v>
      </c>
      <c r="AL905">
        <v>-350</v>
      </c>
      <c r="AM905">
        <v>339</v>
      </c>
      <c r="AN905">
        <v>566</v>
      </c>
      <c r="AO905">
        <f t="shared" si="387"/>
        <v>832.44109330819981</v>
      </c>
      <c r="AP905">
        <f t="shared" si="388"/>
        <v>2496</v>
      </c>
      <c r="AQ905">
        <f t="shared" si="389"/>
        <v>9788</v>
      </c>
      <c r="AS905">
        <f t="shared" si="364"/>
        <v>9348</v>
      </c>
      <c r="AT905">
        <f t="shared" si="365"/>
        <v>4568</v>
      </c>
      <c r="AU905" s="3">
        <f t="shared" si="366"/>
        <v>9480000000</v>
      </c>
      <c r="AV905">
        <f t="shared" si="367"/>
        <v>8.9050181141228049E-2</v>
      </c>
      <c r="AW905">
        <f t="shared" si="368"/>
        <v>0.11959777492511767</v>
      </c>
      <c r="AX905">
        <f t="shared" si="369"/>
        <v>0.10649112105772032</v>
      </c>
      <c r="AY905">
        <f t="shared" si="370"/>
        <v>0.10113985887461552</v>
      </c>
      <c r="AZ905">
        <f t="shared" si="371"/>
        <v>0.14302161954714085</v>
      </c>
      <c r="BB905">
        <f t="shared" si="372"/>
        <v>9.7988874625588362E-2</v>
      </c>
      <c r="BD905">
        <f t="shared" si="373"/>
        <v>4.4527707808564232</v>
      </c>
      <c r="BF905">
        <f t="shared" si="374"/>
        <v>3.4459064327485378</v>
      </c>
      <c r="BG905">
        <f t="shared" si="375"/>
        <v>1.8947548851559821</v>
      </c>
      <c r="BI905">
        <f t="shared" si="376"/>
        <v>-6833</v>
      </c>
      <c r="BL905">
        <f t="shared" si="377"/>
        <v>9.7988874625588362E-2</v>
      </c>
      <c r="BM905">
        <f>CD905/U905</f>
        <v>1.6249571477545423E-3</v>
      </c>
      <c r="BN905">
        <f>CD905/(U905-K905-J905)</f>
        <v>3.2081218274111678E-3</v>
      </c>
      <c r="BP905">
        <f t="shared" si="378"/>
        <v>6.8590015556498379E-2</v>
      </c>
      <c r="BR905">
        <f t="shared" si="379"/>
        <v>8.9050181141228049E-2</v>
      </c>
      <c r="BT905">
        <f t="shared" si="380"/>
        <v>7.9055296280582665E-2</v>
      </c>
      <c r="BU905">
        <f t="shared" si="381"/>
        <v>0.41324407454315182</v>
      </c>
      <c r="BW905">
        <f t="shared" si="382"/>
        <v>0.54576619814878302</v>
      </c>
      <c r="BX905">
        <f t="shared" si="383"/>
        <v>5.1183814553848765E-4</v>
      </c>
      <c r="BY905">
        <f t="shared" si="384"/>
        <v>0.17656973822539862</v>
      </c>
      <c r="CA905">
        <f t="shared" si="385"/>
        <v>-0.55275498241500587</v>
      </c>
      <c r="CB905">
        <f t="shared" si="386"/>
        <v>1.0492379835873389</v>
      </c>
      <c r="CD905" s="4">
        <v>9.48</v>
      </c>
    </row>
    <row r="906" spans="1:82" x14ac:dyDescent="0.3">
      <c r="A906" t="s">
        <v>2053</v>
      </c>
      <c r="B906" t="s">
        <v>2054</v>
      </c>
      <c r="C906" t="s">
        <v>92</v>
      </c>
      <c r="D906" t="s">
        <v>44</v>
      </c>
      <c r="E906">
        <v>2146.6</v>
      </c>
      <c r="G906">
        <v>12114.5</v>
      </c>
      <c r="H906">
        <v>261.89999999999998</v>
      </c>
      <c r="I906">
        <v>708.1</v>
      </c>
      <c r="L906">
        <v>45.9</v>
      </c>
      <c r="M906">
        <v>731.5</v>
      </c>
      <c r="N906">
        <v>2007.5</v>
      </c>
      <c r="P906">
        <v>6157.8</v>
      </c>
      <c r="Q906">
        <v>821.1</v>
      </c>
      <c r="S906">
        <v>662.8</v>
      </c>
      <c r="T906">
        <v>4055.8</v>
      </c>
      <c r="U906">
        <v>12114.5</v>
      </c>
      <c r="W906">
        <v>2203</v>
      </c>
      <c r="Y906">
        <v>3937.7</v>
      </c>
      <c r="AA906">
        <v>184</v>
      </c>
      <c r="AB906">
        <v>6783.6</v>
      </c>
      <c r="AC906">
        <v>4504.3</v>
      </c>
      <c r="AD906">
        <v>33.6</v>
      </c>
      <c r="AE906">
        <v>1084.8</v>
      </c>
      <c r="AF906">
        <v>711.5</v>
      </c>
      <c r="AH906">
        <v>853.9</v>
      </c>
      <c r="AI906">
        <v>142.4</v>
      </c>
      <c r="AJ906">
        <v>596.5</v>
      </c>
      <c r="AK906">
        <v>840.8</v>
      </c>
      <c r="AL906">
        <v>-148.80000000000001</v>
      </c>
      <c r="AM906">
        <v>405.5</v>
      </c>
      <c r="AN906">
        <v>768.3</v>
      </c>
      <c r="AO906">
        <f t="shared" si="387"/>
        <v>903.89413280243582</v>
      </c>
      <c r="AP906">
        <f t="shared" si="388"/>
        <v>139.09999999999991</v>
      </c>
      <c r="AQ906">
        <f t="shared" si="389"/>
        <v>12114.5</v>
      </c>
      <c r="AS906">
        <f t="shared" si="364"/>
        <v>10107</v>
      </c>
      <c r="AT906">
        <f t="shared" si="365"/>
        <v>12114.5</v>
      </c>
      <c r="AU906" s="3">
        <f t="shared" si="366"/>
        <v>9470000000</v>
      </c>
      <c r="AV906">
        <f t="shared" si="367"/>
        <v>8.9432485683430873E-2</v>
      </c>
      <c r="AW906">
        <f t="shared" si="368"/>
        <v>0.10733155238943307</v>
      </c>
      <c r="AX906">
        <f t="shared" si="369"/>
        <v>5.5898414550282667E-2</v>
      </c>
      <c r="AY906">
        <f t="shared" si="370"/>
        <v>8.9545585868174501E-2</v>
      </c>
      <c r="AZ906">
        <f t="shared" si="371"/>
        <v>6.7085953878406712E-2</v>
      </c>
      <c r="BB906">
        <f t="shared" si="372"/>
        <v>8.3189868408034037E-2</v>
      </c>
      <c r="BD906">
        <f t="shared" si="373"/>
        <v>9.5800028244598217</v>
      </c>
      <c r="BF906">
        <f t="shared" si="374"/>
        <v>0.62074834600708262</v>
      </c>
      <c r="BG906">
        <f t="shared" si="375"/>
        <v>1</v>
      </c>
      <c r="BI906">
        <f t="shared" si="376"/>
        <v>0</v>
      </c>
      <c r="BL906">
        <f t="shared" si="377"/>
        <v>8.3189868408034037E-2</v>
      </c>
      <c r="BM906">
        <f>CD906/U906</f>
        <v>7.8170787073341872E-4</v>
      </c>
      <c r="BN906">
        <f>CD906/(U906-K906-J906)</f>
        <v>7.8170787073341872E-4</v>
      </c>
      <c r="BP906">
        <f t="shared" si="378"/>
        <v>0.10488531163394067</v>
      </c>
      <c r="BR906">
        <f t="shared" si="379"/>
        <v>8.943248568343086E-2</v>
      </c>
      <c r="BT906">
        <f t="shared" si="380"/>
        <v>0.15991508933309745</v>
      </c>
      <c r="BU906">
        <f t="shared" si="381"/>
        <v>1</v>
      </c>
      <c r="BW906">
        <f t="shared" si="382"/>
        <v>0.18184819843988609</v>
      </c>
      <c r="BX906">
        <f t="shared" si="383"/>
        <v>1.1740932851070605E-3</v>
      </c>
      <c r="BY906">
        <f t="shared" si="384"/>
        <v>2.0609249749432304E-2</v>
      </c>
      <c r="CA906">
        <f t="shared" si="385"/>
        <v>0.13046077210460771</v>
      </c>
      <c r="CB906">
        <f t="shared" si="386"/>
        <v>0.70490660024906593</v>
      </c>
      <c r="CD906" s="4">
        <v>9.4700000000000006</v>
      </c>
    </row>
    <row r="907" spans="1:82" x14ac:dyDescent="0.3">
      <c r="A907" t="s">
        <v>2055</v>
      </c>
      <c r="B907" t="s">
        <v>2056</v>
      </c>
      <c r="C907" t="s">
        <v>116</v>
      </c>
      <c r="D907" t="s">
        <v>110</v>
      </c>
      <c r="G907">
        <v>6892</v>
      </c>
      <c r="H907">
        <v>543</v>
      </c>
      <c r="J907">
        <v>1</v>
      </c>
      <c r="K907">
        <v>11</v>
      </c>
      <c r="L907">
        <v>22</v>
      </c>
      <c r="M907">
        <v>21</v>
      </c>
      <c r="P907">
        <v>2839</v>
      </c>
      <c r="Q907">
        <v>53</v>
      </c>
      <c r="S907">
        <v>24</v>
      </c>
      <c r="T907">
        <v>1472</v>
      </c>
      <c r="U907">
        <v>4053</v>
      </c>
      <c r="V907">
        <v>28</v>
      </c>
      <c r="W907">
        <v>827</v>
      </c>
      <c r="AB907">
        <v>23</v>
      </c>
      <c r="AC907">
        <v>4</v>
      </c>
      <c r="AD907">
        <v>1811</v>
      </c>
      <c r="AE907">
        <v>2</v>
      </c>
      <c r="AF907">
        <v>435</v>
      </c>
      <c r="AH907">
        <v>510</v>
      </c>
      <c r="AI907">
        <v>3</v>
      </c>
      <c r="AJ907">
        <v>403</v>
      </c>
      <c r="AK907">
        <v>662</v>
      </c>
      <c r="AN907">
        <v>490</v>
      </c>
      <c r="AO907">
        <f t="shared" si="387"/>
        <v>1.9882352941176471</v>
      </c>
      <c r="AP907">
        <f t="shared" si="388"/>
        <v>0</v>
      </c>
      <c r="AQ907">
        <f t="shared" si="389"/>
        <v>6881</v>
      </c>
      <c r="AS907">
        <f t="shared" si="364"/>
        <v>6892</v>
      </c>
      <c r="AT907">
        <f t="shared" si="365"/>
        <v>4042</v>
      </c>
      <c r="AU907" s="3">
        <f t="shared" si="366"/>
        <v>9460000000</v>
      </c>
      <c r="AV907">
        <f t="shared" si="367"/>
        <v>2.8848451742856168E-4</v>
      </c>
      <c r="AW907">
        <f t="shared" si="368"/>
        <v>2.901915264074289E-4</v>
      </c>
      <c r="AX907">
        <f t="shared" si="369"/>
        <v>3.5986159169550173E-4</v>
      </c>
      <c r="AY907">
        <f t="shared" si="370"/>
        <v>2.901915264074289E-4</v>
      </c>
      <c r="AZ907">
        <f t="shared" si="371"/>
        <v>3.6199095022624434E-4</v>
      </c>
      <c r="BB907">
        <f t="shared" si="372"/>
        <v>9.6053395240858971E-2</v>
      </c>
      <c r="BD907" t="e">
        <f t="shared" si="373"/>
        <v>#DIV/0!</v>
      </c>
      <c r="BF907">
        <f t="shared" si="374"/>
        <v>5.6015586945932783E-3</v>
      </c>
      <c r="BG907">
        <f t="shared" si="375"/>
        <v>1.70046878855169</v>
      </c>
      <c r="BI907">
        <f t="shared" si="376"/>
        <v>-2840</v>
      </c>
      <c r="BL907">
        <f t="shared" si="377"/>
        <v>9.6053395240858971E-2</v>
      </c>
      <c r="BM907">
        <f>CD907/U907</f>
        <v>2.3340735257833707E-3</v>
      </c>
      <c r="BN907">
        <f>CD907/(U907-K907-J907)</f>
        <v>2.3410047018064838E-3</v>
      </c>
      <c r="BP907">
        <f t="shared" si="378"/>
        <v>18.913043478260871</v>
      </c>
      <c r="BR907">
        <f t="shared" si="379"/>
        <v>2.8848451742856168E-4</v>
      </c>
      <c r="BT907">
        <f t="shared" si="380"/>
        <v>8.6956521739130432E-2</v>
      </c>
      <c r="BU907">
        <f t="shared" si="381"/>
        <v>0.58647707486941381</v>
      </c>
      <c r="BW907">
        <f t="shared" si="382"/>
        <v>0.20404638539353565</v>
      </c>
      <c r="BX907" t="e">
        <f t="shared" si="383"/>
        <v>#DIV/0!</v>
      </c>
      <c r="BY907" t="e">
        <f t="shared" si="384"/>
        <v>#DIV/0!</v>
      </c>
      <c r="CA907" t="e">
        <f t="shared" si="385"/>
        <v>#DIV/0!</v>
      </c>
      <c r="CB907" t="e">
        <f t="shared" si="386"/>
        <v>#DIV/0!</v>
      </c>
      <c r="CD907" s="4">
        <v>9.4600000000000009</v>
      </c>
    </row>
    <row r="908" spans="1:82" x14ac:dyDescent="0.3">
      <c r="A908" t="s">
        <v>2057</v>
      </c>
      <c r="B908" t="s">
        <v>2058</v>
      </c>
      <c r="C908" t="s">
        <v>241</v>
      </c>
      <c r="D908" t="s">
        <v>44</v>
      </c>
      <c r="E908">
        <v>4449423</v>
      </c>
      <c r="G908">
        <v>8455758</v>
      </c>
      <c r="H908">
        <v>1116516</v>
      </c>
      <c r="I908">
        <v>1834930</v>
      </c>
      <c r="J908">
        <v>94494</v>
      </c>
      <c r="L908">
        <v>98499</v>
      </c>
      <c r="M908">
        <v>1919386</v>
      </c>
      <c r="N908">
        <v>2256484</v>
      </c>
      <c r="O908">
        <v>123122</v>
      </c>
      <c r="P908">
        <v>3635494</v>
      </c>
      <c r="Q908">
        <v>33338</v>
      </c>
      <c r="R908">
        <v>68450</v>
      </c>
      <c r="S908">
        <v>1241838</v>
      </c>
      <c r="T908">
        <v>101788</v>
      </c>
      <c r="U908">
        <v>4730165</v>
      </c>
      <c r="W908">
        <v>4436201</v>
      </c>
      <c r="Y908">
        <v>19</v>
      </c>
      <c r="AA908">
        <v>171221</v>
      </c>
      <c r="AB908">
        <v>8969351</v>
      </c>
      <c r="AC908">
        <v>4201912</v>
      </c>
      <c r="AD908">
        <v>53.2</v>
      </c>
      <c r="AF908">
        <v>729613</v>
      </c>
      <c r="AH908">
        <v>877749</v>
      </c>
      <c r="AI908">
        <v>148136</v>
      </c>
      <c r="AJ908">
        <v>593790</v>
      </c>
      <c r="AK908">
        <v>687390</v>
      </c>
      <c r="AL908">
        <v>416794</v>
      </c>
      <c r="AM908">
        <v>211499</v>
      </c>
      <c r="AN908">
        <v>270596</v>
      </c>
      <c r="AO908">
        <f t="shared" si="387"/>
        <v>0</v>
      </c>
      <c r="AP908">
        <f t="shared" si="388"/>
        <v>2192939</v>
      </c>
      <c r="AQ908">
        <f t="shared" si="389"/>
        <v>8455758</v>
      </c>
      <c r="AS908">
        <f t="shared" si="364"/>
        <v>6199274</v>
      </c>
      <c r="AT908">
        <f t="shared" si="365"/>
        <v>4730165</v>
      </c>
      <c r="AU908" s="3">
        <f t="shared" si="366"/>
        <v>9460000000</v>
      </c>
      <c r="AV908">
        <f t="shared" si="367"/>
        <v>0</v>
      </c>
      <c r="AW908">
        <f t="shared" si="368"/>
        <v>0</v>
      </c>
      <c r="AX908">
        <f t="shared" si="369"/>
        <v>0</v>
      </c>
      <c r="AY908">
        <f t="shared" si="370"/>
        <v>0</v>
      </c>
      <c r="AZ908">
        <f t="shared" si="371"/>
        <v>0</v>
      </c>
      <c r="BB908">
        <f t="shared" si="372"/>
        <v>0.11088233880289854</v>
      </c>
      <c r="BD908">
        <f t="shared" si="373"/>
        <v>4.888116167919212</v>
      </c>
      <c r="BF908">
        <f t="shared" si="374"/>
        <v>3.482608798630463</v>
      </c>
      <c r="BG908">
        <f t="shared" si="375"/>
        <v>1.7876243217731305</v>
      </c>
      <c r="BI908">
        <f t="shared" si="376"/>
        <v>-3820087</v>
      </c>
      <c r="BL908">
        <f t="shared" si="377"/>
        <v>0.11088233880289854</v>
      </c>
      <c r="BM908">
        <f>CD908/U908</f>
        <v>1.9999302349918026E-6</v>
      </c>
      <c r="BN908">
        <f>CD908/(U908-K908-J908)</f>
        <v>2.0406970209922148E-6</v>
      </c>
      <c r="BP908">
        <f t="shared" si="378"/>
        <v>8.1345127423377683E-2</v>
      </c>
      <c r="BR908">
        <f t="shared" si="379"/>
        <v>0</v>
      </c>
      <c r="BT908">
        <f t="shared" si="380"/>
        <v>0</v>
      </c>
      <c r="BU908">
        <f t="shared" si="381"/>
        <v>0.55940165269630471</v>
      </c>
      <c r="BW908">
        <f t="shared" si="382"/>
        <v>0.93785333069776633</v>
      </c>
      <c r="BX908">
        <f t="shared" si="383"/>
        <v>2.2149182837120554E-6</v>
      </c>
      <c r="BY908">
        <f t="shared" si="384"/>
        <v>0.24449261950276602</v>
      </c>
      <c r="CA908">
        <f t="shared" si="385"/>
        <v>0.49480341983368814</v>
      </c>
      <c r="CB908">
        <f t="shared" si="386"/>
        <v>1.1212297539003158</v>
      </c>
      <c r="CD908" s="4">
        <v>9.4600000000000009</v>
      </c>
    </row>
    <row r="909" spans="1:82" x14ac:dyDescent="0.3">
      <c r="A909" t="s">
        <v>2059</v>
      </c>
      <c r="B909" t="s">
        <v>2060</v>
      </c>
      <c r="C909" t="s">
        <v>164</v>
      </c>
      <c r="D909" t="s">
        <v>44</v>
      </c>
      <c r="E909">
        <v>10606</v>
      </c>
      <c r="F909">
        <v>0</v>
      </c>
      <c r="G909">
        <v>18325.8</v>
      </c>
      <c r="H909">
        <v>2187.1</v>
      </c>
      <c r="I909">
        <v>8.1999999999999993</v>
      </c>
      <c r="J909">
        <v>4689.3999999999996</v>
      </c>
      <c r="K909">
        <v>79</v>
      </c>
      <c r="L909">
        <v>121.2</v>
      </c>
      <c r="M909">
        <v>2024</v>
      </c>
      <c r="N909">
        <v>9758</v>
      </c>
      <c r="O909">
        <v>2024</v>
      </c>
      <c r="P909">
        <v>14415.7</v>
      </c>
      <c r="Q909">
        <v>0.1</v>
      </c>
      <c r="R909">
        <v>0.1</v>
      </c>
      <c r="S909">
        <v>8286.1</v>
      </c>
      <c r="T909">
        <v>2920.6</v>
      </c>
      <c r="U909">
        <v>18325.8</v>
      </c>
      <c r="V909">
        <v>132.5</v>
      </c>
      <c r="W909">
        <v>4440.2</v>
      </c>
      <c r="Y909">
        <v>5210259</v>
      </c>
      <c r="Z909">
        <v>2024</v>
      </c>
      <c r="AA909">
        <v>1112.5999999999999</v>
      </c>
      <c r="AB909">
        <v>10691.7</v>
      </c>
      <c r="AC909">
        <v>8872</v>
      </c>
      <c r="AD909">
        <v>1819.700000000001</v>
      </c>
      <c r="AE909">
        <v>1203.2</v>
      </c>
      <c r="AF909">
        <v>715.7</v>
      </c>
      <c r="AG909">
        <v>5210259</v>
      </c>
      <c r="AH909">
        <v>1049.0999999999999</v>
      </c>
      <c r="AI909">
        <v>333.9</v>
      </c>
      <c r="AJ909">
        <v>547.79999999999995</v>
      </c>
      <c r="AK909">
        <v>1055.2</v>
      </c>
      <c r="AL909">
        <v>141.80000000000001</v>
      </c>
      <c r="AM909">
        <v>2.8</v>
      </c>
      <c r="AN909">
        <v>2020</v>
      </c>
      <c r="AO909">
        <f t="shared" si="387"/>
        <v>820.25416070917936</v>
      </c>
      <c r="AP909">
        <f t="shared" si="388"/>
        <v>848</v>
      </c>
      <c r="AQ909">
        <f t="shared" si="389"/>
        <v>18246.8</v>
      </c>
      <c r="AS909">
        <f t="shared" si="364"/>
        <v>8567.7999999999993</v>
      </c>
      <c r="AT909">
        <f t="shared" si="365"/>
        <v>18246.8</v>
      </c>
      <c r="AU909" s="3">
        <f t="shared" si="366"/>
        <v>9450000000</v>
      </c>
      <c r="AV909">
        <f t="shared" si="367"/>
        <v>9.5736847348114967E-2</v>
      </c>
      <c r="AW909">
        <f t="shared" si="368"/>
        <v>0.14043278321155958</v>
      </c>
      <c r="AX909">
        <f t="shared" si="369"/>
        <v>3.8606736233393869E-2</v>
      </c>
      <c r="AY909">
        <f t="shared" si="370"/>
        <v>6.5656069584956733E-2</v>
      </c>
      <c r="AZ909">
        <f t="shared" si="371"/>
        <v>5.6630770389336553E-2</v>
      </c>
      <c r="BB909">
        <f t="shared" si="372"/>
        <v>0.12315880389364833</v>
      </c>
      <c r="BD909">
        <f t="shared" si="373"/>
        <v>1303.8658536585367</v>
      </c>
      <c r="BF909">
        <f t="shared" si="374"/>
        <v>1.2478641456582633</v>
      </c>
      <c r="BG909">
        <f t="shared" si="375"/>
        <v>1</v>
      </c>
      <c r="BI909">
        <f t="shared" si="376"/>
        <v>-4689.3999999999996</v>
      </c>
      <c r="BL909">
        <f t="shared" si="377"/>
        <v>0.12315880389364833</v>
      </c>
      <c r="BM909">
        <f>CD909/U909</f>
        <v>5.1566643748158331E-4</v>
      </c>
      <c r="BN909">
        <f>CD909/(U909-K909-J909)</f>
        <v>6.97036304896219E-4</v>
      </c>
      <c r="BP909">
        <f t="shared" si="378"/>
        <v>6.693977571387151E-2</v>
      </c>
      <c r="BR909">
        <f t="shared" si="379"/>
        <v>9.5736847348114967E-2</v>
      </c>
      <c r="BT909">
        <f t="shared" si="380"/>
        <v>0.11253589232769344</v>
      </c>
      <c r="BU909">
        <f t="shared" si="381"/>
        <v>0.99568913771840795</v>
      </c>
      <c r="BW909">
        <f t="shared" si="382"/>
        <v>0.24229228737626735</v>
      </c>
      <c r="BX909">
        <f t="shared" si="383"/>
        <v>1.5420113798781713E-3</v>
      </c>
      <c r="BY909">
        <f t="shared" si="384"/>
        <v>7.9396118811855668E-2</v>
      </c>
      <c r="CA909">
        <f t="shared" si="385"/>
        <v>0.224134043861447</v>
      </c>
      <c r="CB909">
        <f t="shared" si="386"/>
        <v>0.87948350071736014</v>
      </c>
      <c r="CD909" s="4">
        <v>9.4499999999999993</v>
      </c>
    </row>
    <row r="910" spans="1:82" x14ac:dyDescent="0.3">
      <c r="A910" t="s">
        <v>2061</v>
      </c>
      <c r="B910" t="s">
        <v>2062</v>
      </c>
      <c r="C910" t="s">
        <v>113</v>
      </c>
      <c r="D910" t="s">
        <v>44</v>
      </c>
      <c r="E910">
        <v>8351.4</v>
      </c>
      <c r="G910">
        <v>15061.4</v>
      </c>
      <c r="H910">
        <v>702.6</v>
      </c>
      <c r="J910">
        <v>3280.1</v>
      </c>
      <c r="K910">
        <v>1835.9</v>
      </c>
      <c r="L910">
        <v>50.7</v>
      </c>
      <c r="M910">
        <v>3501.7</v>
      </c>
      <c r="N910">
        <v>3804</v>
      </c>
      <c r="O910">
        <v>614.79999999999995</v>
      </c>
      <c r="P910">
        <v>10095.9</v>
      </c>
      <c r="R910">
        <v>5045.5</v>
      </c>
      <c r="S910">
        <v>2670.6</v>
      </c>
      <c r="T910">
        <v>5112.1000000000004</v>
      </c>
      <c r="U910">
        <v>15061.4</v>
      </c>
      <c r="V910">
        <v>1495.1</v>
      </c>
      <c r="W910">
        <v>4960.7</v>
      </c>
      <c r="X910">
        <v>57.4</v>
      </c>
      <c r="Y910">
        <v>0.7</v>
      </c>
      <c r="AA910">
        <v>547.20000000000005</v>
      </c>
      <c r="AB910">
        <v>21818.799999999999</v>
      </c>
      <c r="AE910">
        <v>1223.2</v>
      </c>
      <c r="AF910">
        <v>719.4</v>
      </c>
      <c r="AH910">
        <v>894.6</v>
      </c>
      <c r="AI910">
        <v>231.6</v>
      </c>
      <c r="AJ910">
        <v>504.2</v>
      </c>
      <c r="AK910">
        <v>1101.2</v>
      </c>
      <c r="AL910">
        <v>94.7</v>
      </c>
      <c r="AM910">
        <v>46.8</v>
      </c>
      <c r="AN910">
        <v>1006.5</v>
      </c>
      <c r="AO910">
        <f t="shared" si="387"/>
        <v>906.52984574111338</v>
      </c>
      <c r="AP910">
        <f t="shared" si="388"/>
        <v>4547.3999999999996</v>
      </c>
      <c r="AQ910">
        <f t="shared" si="389"/>
        <v>13225.5</v>
      </c>
      <c r="AS910">
        <f t="shared" si="364"/>
        <v>11257.4</v>
      </c>
      <c r="AT910">
        <f t="shared" si="365"/>
        <v>13225.5</v>
      </c>
      <c r="AU910" s="3">
        <f t="shared" si="366"/>
        <v>9440000000</v>
      </c>
      <c r="AV910">
        <f t="shared" si="367"/>
        <v>8.0527461557829819E-2</v>
      </c>
      <c r="AW910">
        <f t="shared" si="368"/>
        <v>0.10865741645495408</v>
      </c>
      <c r="AX910">
        <f t="shared" si="369"/>
        <v>4.4936666703403641E-2</v>
      </c>
      <c r="AY910">
        <f t="shared" si="370"/>
        <v>8.1214229752878217E-2</v>
      </c>
      <c r="AZ910">
        <f t="shared" si="371"/>
        <v>6.063400004956998E-2</v>
      </c>
      <c r="BB910">
        <f t="shared" si="372"/>
        <v>9.7820100556078676E-2</v>
      </c>
      <c r="BD910" t="e">
        <f t="shared" si="373"/>
        <v>#DIV/0!</v>
      </c>
      <c r="BF910">
        <f t="shared" si="374"/>
        <v>1.3383385777990418</v>
      </c>
      <c r="BG910">
        <f t="shared" si="375"/>
        <v>1</v>
      </c>
      <c r="BI910">
        <f t="shared" si="376"/>
        <v>-3337.5</v>
      </c>
      <c r="BL910">
        <f t="shared" si="377"/>
        <v>9.7820100556078676E-2</v>
      </c>
      <c r="BM910">
        <f>CD910/U910</f>
        <v>6.2676776395288617E-4</v>
      </c>
      <c r="BN910">
        <f>CD910/(U910-K910-J910)</f>
        <v>9.4918253665010957E-4</v>
      </c>
      <c r="BP910">
        <f t="shared" si="378"/>
        <v>3.2971565805635504E-2</v>
      </c>
      <c r="BR910">
        <f t="shared" si="379"/>
        <v>8.0527461557829819E-2</v>
      </c>
      <c r="BT910">
        <f t="shared" si="380"/>
        <v>5.6061744917227346E-2</v>
      </c>
      <c r="BU910">
        <f t="shared" si="381"/>
        <v>0.87429455429110181</v>
      </c>
      <c r="BW910">
        <f t="shared" si="382"/>
        <v>0.32936513205943668</v>
      </c>
      <c r="BX910">
        <f t="shared" si="383"/>
        <v>2.0289062593638169E-3</v>
      </c>
      <c r="BY910">
        <f t="shared" si="384"/>
        <v>0.20847502588811159</v>
      </c>
      <c r="CA910">
        <f t="shared" si="385"/>
        <v>0.18470031545741325</v>
      </c>
      <c r="CB910">
        <f t="shared" si="386"/>
        <v>1.2748948475289168</v>
      </c>
      <c r="CD910" s="4">
        <v>9.44</v>
      </c>
    </row>
    <row r="911" spans="1:82" x14ac:dyDescent="0.3">
      <c r="A911" t="s">
        <v>2063</v>
      </c>
      <c r="B911" t="s">
        <v>2064</v>
      </c>
      <c r="C911" t="s">
        <v>274</v>
      </c>
      <c r="D911" t="s">
        <v>44</v>
      </c>
      <c r="E911">
        <v>1029229</v>
      </c>
      <c r="G911">
        <v>2100866</v>
      </c>
      <c r="H911">
        <v>669436</v>
      </c>
      <c r="I911">
        <v>123615</v>
      </c>
      <c r="J911">
        <v>662396</v>
      </c>
      <c r="K911">
        <v>34366</v>
      </c>
      <c r="L911">
        <v>296443</v>
      </c>
      <c r="N911">
        <v>1104553</v>
      </c>
      <c r="O911">
        <v>42734</v>
      </c>
      <c r="P911">
        <v>1275321</v>
      </c>
      <c r="S911">
        <v>2965</v>
      </c>
      <c r="U911">
        <v>2100866</v>
      </c>
      <c r="V911">
        <v>12235</v>
      </c>
      <c r="W911">
        <v>8167</v>
      </c>
      <c r="Y911">
        <v>306</v>
      </c>
      <c r="AA911">
        <v>14743</v>
      </c>
      <c r="AB911">
        <v>2109054</v>
      </c>
      <c r="AE911">
        <v>446870</v>
      </c>
      <c r="AF911">
        <v>404386</v>
      </c>
      <c r="AH911">
        <v>475922</v>
      </c>
      <c r="AI911">
        <v>71536</v>
      </c>
      <c r="AJ911">
        <v>399715</v>
      </c>
      <c r="AK911">
        <v>608815</v>
      </c>
      <c r="AM911">
        <v>1443</v>
      </c>
      <c r="AO911">
        <f t="shared" si="387"/>
        <v>379700.81614214095</v>
      </c>
      <c r="AP911">
        <f t="shared" si="388"/>
        <v>-75324</v>
      </c>
      <c r="AQ911">
        <f t="shared" si="389"/>
        <v>2066500</v>
      </c>
      <c r="AS911">
        <f t="shared" si="364"/>
        <v>996313</v>
      </c>
      <c r="AT911">
        <f t="shared" si="365"/>
        <v>2066500</v>
      </c>
      <c r="AU911" s="3">
        <f t="shared" si="366"/>
        <v>9370000000</v>
      </c>
      <c r="AV911">
        <f t="shared" si="367"/>
        <v>0.3811059537937786</v>
      </c>
      <c r="AW911">
        <f t="shared" si="368"/>
        <v>0.44852370690736748</v>
      </c>
      <c r="AX911">
        <f t="shared" si="369"/>
        <v>0.18073538062024944</v>
      </c>
      <c r="AY911">
        <f t="shared" si="370"/>
        <v>0.21270752156491657</v>
      </c>
      <c r="AZ911">
        <f t="shared" si="371"/>
        <v>0.21270752156491657</v>
      </c>
      <c r="BB911">
        <f t="shared" si="372"/>
        <v>0.61106800774455416</v>
      </c>
      <c r="BD911">
        <f t="shared" si="373"/>
        <v>17.06147312219391</v>
      </c>
      <c r="BF911">
        <f t="shared" si="374"/>
        <v>2.1168588586117014</v>
      </c>
      <c r="BG911">
        <f t="shared" si="375"/>
        <v>1</v>
      </c>
      <c r="BI911">
        <f t="shared" si="376"/>
        <v>-662396</v>
      </c>
      <c r="BL911">
        <f t="shared" si="377"/>
        <v>0.61106800774455416</v>
      </c>
      <c r="BM911">
        <f>CD911/U911</f>
        <v>4.4600655158396581E-6</v>
      </c>
      <c r="BN911">
        <f>CD911/(U911-K911-J911)</f>
        <v>6.6732948556517179E-6</v>
      </c>
      <c r="BP911">
        <f t="shared" si="378"/>
        <v>0.19173809679600429</v>
      </c>
      <c r="BR911">
        <f t="shared" si="379"/>
        <v>0.38110595379377865</v>
      </c>
      <c r="BT911">
        <f t="shared" si="380"/>
        <v>0.21188172517156981</v>
      </c>
      <c r="BU911">
        <f t="shared" si="381"/>
        <v>0.9836419838295255</v>
      </c>
      <c r="BW911">
        <f t="shared" si="382"/>
        <v>3.8874445109778541E-3</v>
      </c>
      <c r="BX911">
        <f t="shared" si="383"/>
        <v>3.802988982256733E-6</v>
      </c>
      <c r="BY911">
        <f t="shared" si="384"/>
        <v>-3.5714148710323225E-2</v>
      </c>
      <c r="CA911">
        <f t="shared" si="385"/>
        <v>0.60606960462739223</v>
      </c>
      <c r="CB911">
        <f t="shared" si="386"/>
        <v>0.93180589795147906</v>
      </c>
      <c r="CD911" s="4">
        <v>9.3699999999999992</v>
      </c>
    </row>
    <row r="912" spans="1:82" x14ac:dyDescent="0.3">
      <c r="A912" t="s">
        <v>2065</v>
      </c>
      <c r="B912" t="s">
        <v>2066</v>
      </c>
      <c r="C912" t="s">
        <v>289</v>
      </c>
      <c r="D912" t="s">
        <v>252</v>
      </c>
      <c r="AO912" t="e">
        <f t="shared" si="387"/>
        <v>#DIV/0!</v>
      </c>
      <c r="AP912">
        <f t="shared" si="388"/>
        <v>0</v>
      </c>
      <c r="AQ912">
        <f t="shared" si="389"/>
        <v>0</v>
      </c>
      <c r="AS912">
        <f t="shared" si="364"/>
        <v>0</v>
      </c>
      <c r="AT912">
        <f t="shared" si="365"/>
        <v>0</v>
      </c>
      <c r="AU912" s="3">
        <f t="shared" si="366"/>
        <v>9350000000</v>
      </c>
      <c r="AV912" t="e">
        <f t="shared" si="367"/>
        <v>#DIV/0!</v>
      </c>
      <c r="AW912" t="e">
        <f t="shared" si="368"/>
        <v>#DIV/0!</v>
      </c>
      <c r="AX912" t="e">
        <f t="shared" si="369"/>
        <v>#DIV/0!</v>
      </c>
      <c r="AY912" t="e">
        <f t="shared" si="370"/>
        <v>#DIV/0!</v>
      </c>
      <c r="AZ912" t="e">
        <f t="shared" si="371"/>
        <v>#DIV/0!</v>
      </c>
      <c r="BB912" t="e">
        <f t="shared" si="372"/>
        <v>#DIV/0!</v>
      </c>
      <c r="BD912" t="e">
        <f t="shared" si="373"/>
        <v>#DIV/0!</v>
      </c>
      <c r="BF912" t="e">
        <f t="shared" si="374"/>
        <v>#DIV/0!</v>
      </c>
      <c r="BG912" t="e">
        <f t="shared" si="375"/>
        <v>#DIV/0!</v>
      </c>
      <c r="BI912">
        <f t="shared" si="376"/>
        <v>0</v>
      </c>
      <c r="BL912" t="e">
        <f t="shared" si="377"/>
        <v>#DIV/0!</v>
      </c>
      <c r="BM912" t="e">
        <f>CD912/U912</f>
        <v>#DIV/0!</v>
      </c>
      <c r="BN912" t="e">
        <f>CD912/(U912-K912-J912)</f>
        <v>#DIV/0!</v>
      </c>
      <c r="BP912" t="e">
        <f t="shared" si="378"/>
        <v>#DIV/0!</v>
      </c>
      <c r="BR912" t="e">
        <f t="shared" si="379"/>
        <v>#DIV/0!</v>
      </c>
      <c r="BT912" t="e">
        <f t="shared" si="380"/>
        <v>#DIV/0!</v>
      </c>
      <c r="BU912" t="e">
        <f t="shared" si="381"/>
        <v>#DIV/0!</v>
      </c>
      <c r="BW912" t="e">
        <f t="shared" si="382"/>
        <v>#DIV/0!</v>
      </c>
      <c r="BX912" t="e">
        <f t="shared" si="383"/>
        <v>#DIV/0!</v>
      </c>
      <c r="BY912" t="e">
        <f t="shared" si="384"/>
        <v>#DIV/0!</v>
      </c>
      <c r="CA912" t="e">
        <f t="shared" si="385"/>
        <v>#DIV/0!</v>
      </c>
      <c r="CB912" t="e">
        <f t="shared" si="386"/>
        <v>#DIV/0!</v>
      </c>
      <c r="CD912" s="4">
        <v>9.35</v>
      </c>
    </row>
    <row r="913" spans="1:82" x14ac:dyDescent="0.3">
      <c r="A913" t="s">
        <v>2067</v>
      </c>
      <c r="B913" t="s">
        <v>2068</v>
      </c>
      <c r="C913" t="s">
        <v>709</v>
      </c>
      <c r="D913" t="s">
        <v>44</v>
      </c>
      <c r="E913">
        <v>1769901</v>
      </c>
      <c r="G913">
        <v>2951910</v>
      </c>
      <c r="H913">
        <v>116581</v>
      </c>
      <c r="J913">
        <v>619395</v>
      </c>
      <c r="L913">
        <v>724878</v>
      </c>
      <c r="M913">
        <v>488258</v>
      </c>
      <c r="N913">
        <v>501100</v>
      </c>
      <c r="P913">
        <v>1263129</v>
      </c>
      <c r="Q913">
        <v>25055</v>
      </c>
      <c r="R913">
        <v>62200</v>
      </c>
      <c r="S913">
        <v>266949</v>
      </c>
      <c r="T913">
        <v>597405</v>
      </c>
      <c r="U913">
        <v>2951910</v>
      </c>
      <c r="V913">
        <v>30</v>
      </c>
      <c r="W913">
        <v>2121838</v>
      </c>
      <c r="Y913">
        <v>30</v>
      </c>
      <c r="AA913">
        <v>77566</v>
      </c>
      <c r="AB913">
        <v>2565604</v>
      </c>
      <c r="AE913">
        <v>495823</v>
      </c>
      <c r="AF913">
        <v>385762</v>
      </c>
      <c r="AH913">
        <v>498130</v>
      </c>
      <c r="AI913">
        <v>116311</v>
      </c>
      <c r="AJ913">
        <v>363492</v>
      </c>
      <c r="AK913">
        <v>371393</v>
      </c>
      <c r="AL913">
        <v>24864</v>
      </c>
      <c r="AM913">
        <v>23431</v>
      </c>
      <c r="AN913">
        <v>346529</v>
      </c>
      <c r="AO913">
        <f t="shared" si="387"/>
        <v>380050.67359323869</v>
      </c>
      <c r="AP913">
        <f t="shared" si="388"/>
        <v>1268801</v>
      </c>
      <c r="AQ913">
        <f t="shared" si="389"/>
        <v>2951910</v>
      </c>
      <c r="AS913">
        <f t="shared" si="364"/>
        <v>2450810</v>
      </c>
      <c r="AT913">
        <f t="shared" si="365"/>
        <v>2951910</v>
      </c>
      <c r="AU913" s="3">
        <f t="shared" si="366"/>
        <v>9340000000</v>
      </c>
      <c r="AV913">
        <f t="shared" si="367"/>
        <v>0.15507145539362036</v>
      </c>
      <c r="AW913">
        <f t="shared" si="368"/>
        <v>0.20230984858067333</v>
      </c>
      <c r="AX913">
        <f t="shared" si="369"/>
        <v>0.10707718914586017</v>
      </c>
      <c r="AY913">
        <f t="shared" si="370"/>
        <v>0.16796684180750768</v>
      </c>
      <c r="AZ913">
        <f t="shared" si="371"/>
        <v>0.13969540601496344</v>
      </c>
      <c r="BB913">
        <f t="shared" si="372"/>
        <v>0.15153887898286689</v>
      </c>
      <c r="BD913" t="e">
        <f t="shared" si="373"/>
        <v>#DIV/0!</v>
      </c>
      <c r="BF913">
        <f t="shared" si="374"/>
        <v>1.0108503919324368</v>
      </c>
      <c r="BG913">
        <f t="shared" si="375"/>
        <v>1</v>
      </c>
      <c r="BI913">
        <f t="shared" si="376"/>
        <v>-619395</v>
      </c>
      <c r="BL913">
        <f t="shared" si="377"/>
        <v>0.15153887898286689</v>
      </c>
      <c r="BM913">
        <f>CD913/U913</f>
        <v>3.1640531046000725E-6</v>
      </c>
      <c r="BN913">
        <f>CD913/(U913-K913-J913)</f>
        <v>4.0042614945670227E-6</v>
      </c>
      <c r="BP913">
        <f t="shared" si="378"/>
        <v>0.15035913570449688</v>
      </c>
      <c r="BR913">
        <f t="shared" si="379"/>
        <v>0.15507145539362036</v>
      </c>
      <c r="BT913">
        <f t="shared" si="380"/>
        <v>0.19325780595914258</v>
      </c>
      <c r="BU913">
        <f t="shared" si="381"/>
        <v>1</v>
      </c>
      <c r="BW913">
        <f t="shared" si="382"/>
        <v>0.7188017249848403</v>
      </c>
      <c r="BX913">
        <f t="shared" si="383"/>
        <v>7.2332404941313716E-6</v>
      </c>
      <c r="BY913">
        <f t="shared" si="384"/>
        <v>0.49454380241812451</v>
      </c>
      <c r="CA913">
        <f t="shared" si="385"/>
        <v>0.232650169626821</v>
      </c>
      <c r="CB913">
        <f t="shared" si="386"/>
        <v>2.5576591498702852</v>
      </c>
      <c r="CD913" s="4">
        <v>9.34</v>
      </c>
    </row>
    <row r="914" spans="1:82" x14ac:dyDescent="0.3">
      <c r="A914" t="s">
        <v>2069</v>
      </c>
      <c r="B914" t="s">
        <v>2070</v>
      </c>
      <c r="C914" t="s">
        <v>297</v>
      </c>
      <c r="D914" t="s">
        <v>110</v>
      </c>
      <c r="E914">
        <v>3586</v>
      </c>
      <c r="F914">
        <v>7735</v>
      </c>
      <c r="G914">
        <v>11321</v>
      </c>
      <c r="H914">
        <v>327</v>
      </c>
      <c r="K914">
        <v>11</v>
      </c>
      <c r="L914">
        <v>1260</v>
      </c>
      <c r="M914">
        <v>6</v>
      </c>
      <c r="N914">
        <v>2328</v>
      </c>
      <c r="O914">
        <v>3006</v>
      </c>
      <c r="P914">
        <v>5334</v>
      </c>
      <c r="Q914">
        <v>13</v>
      </c>
      <c r="R914">
        <v>384</v>
      </c>
      <c r="S914">
        <v>1002</v>
      </c>
      <c r="T914">
        <v>1909</v>
      </c>
      <c r="U914">
        <v>5987</v>
      </c>
      <c r="Z914">
        <v>2000</v>
      </c>
      <c r="AB914">
        <v>20</v>
      </c>
      <c r="AC914">
        <v>20</v>
      </c>
      <c r="AD914">
        <v>2256</v>
      </c>
      <c r="AE914">
        <v>775</v>
      </c>
      <c r="AF914">
        <v>464</v>
      </c>
      <c r="AG914">
        <v>20</v>
      </c>
      <c r="AH914">
        <v>636</v>
      </c>
      <c r="AI914">
        <v>15</v>
      </c>
      <c r="AJ914">
        <v>248</v>
      </c>
      <c r="AK914">
        <v>1468</v>
      </c>
      <c r="AL914">
        <v>94</v>
      </c>
      <c r="AM914">
        <v>596</v>
      </c>
      <c r="AN914">
        <v>1374</v>
      </c>
      <c r="AO914">
        <f t="shared" si="387"/>
        <v>756.72169811320748</v>
      </c>
      <c r="AP914">
        <f t="shared" si="388"/>
        <v>1258</v>
      </c>
      <c r="AQ914">
        <f t="shared" si="389"/>
        <v>11310</v>
      </c>
      <c r="AS914">
        <f t="shared" si="364"/>
        <v>8993</v>
      </c>
      <c r="AT914">
        <f t="shared" si="365"/>
        <v>5976</v>
      </c>
      <c r="AU914" s="3">
        <f t="shared" si="366"/>
        <v>9310000000</v>
      </c>
      <c r="AV914">
        <f t="shared" si="367"/>
        <v>8.414563528446653E-2</v>
      </c>
      <c r="AW914">
        <f t="shared" si="368"/>
        <v>8.6178138552207267E-2</v>
      </c>
      <c r="AX914">
        <f t="shared" si="369"/>
        <v>9.5836081321328204E-2</v>
      </c>
      <c r="AY914">
        <f t="shared" si="370"/>
        <v>6.8456850101581132E-2</v>
      </c>
      <c r="AZ914">
        <f t="shared" si="371"/>
        <v>9.8150962512664641E-2</v>
      </c>
      <c r="BB914">
        <f t="shared" si="372"/>
        <v>0.16323807405760035</v>
      </c>
      <c r="BD914" t="e">
        <f t="shared" si="373"/>
        <v>#DIV/0!</v>
      </c>
      <c r="BF914">
        <f t="shared" si="374"/>
        <v>4.9309664694280079E-3</v>
      </c>
      <c r="BG914">
        <f t="shared" si="375"/>
        <v>1.8909303490896943</v>
      </c>
      <c r="BI914">
        <f t="shared" si="376"/>
        <v>-5334</v>
      </c>
      <c r="BL914">
        <f t="shared" si="377"/>
        <v>0.16323807405760035</v>
      </c>
      <c r="BM914">
        <f>CD914/U914</f>
        <v>1.5550359111408051E-3</v>
      </c>
      <c r="BN914">
        <f>CD914/(U914-K914-J914)</f>
        <v>1.5578982597054887E-3</v>
      </c>
      <c r="BP914">
        <f t="shared" si="378"/>
        <v>23.2</v>
      </c>
      <c r="BR914">
        <f t="shared" si="379"/>
        <v>8.4145635284466516E-2</v>
      </c>
      <c r="BT914">
        <f t="shared" si="380"/>
        <v>38.75</v>
      </c>
      <c r="BU914">
        <f t="shared" si="381"/>
        <v>0.52786856284780492</v>
      </c>
      <c r="BW914">
        <f t="shared" si="382"/>
        <v>0</v>
      </c>
      <c r="BX914">
        <f t="shared" si="383"/>
        <v>3.6169495793340442E-3</v>
      </c>
      <c r="BY914">
        <f t="shared" si="384"/>
        <v>62.97689003436426</v>
      </c>
      <c r="CA914">
        <f t="shared" si="385"/>
        <v>0.1404639175257732</v>
      </c>
      <c r="CB914">
        <f t="shared" si="386"/>
        <v>1.5378006872852235</v>
      </c>
      <c r="CD914" s="4">
        <v>9.31</v>
      </c>
    </row>
    <row r="915" spans="1:82" x14ac:dyDescent="0.3">
      <c r="A915" t="s">
        <v>2071</v>
      </c>
      <c r="B915" t="s">
        <v>2072</v>
      </c>
      <c r="C915" t="s">
        <v>148</v>
      </c>
      <c r="D915" t="s">
        <v>44</v>
      </c>
      <c r="E915">
        <v>1225.8</v>
      </c>
      <c r="F915">
        <v>100.1</v>
      </c>
      <c r="G915">
        <v>2625.7</v>
      </c>
      <c r="H915">
        <v>177.6</v>
      </c>
      <c r="I915">
        <v>381.6</v>
      </c>
      <c r="J915">
        <v>96.7</v>
      </c>
      <c r="K915">
        <v>90.4</v>
      </c>
      <c r="L915">
        <v>108.5</v>
      </c>
      <c r="M915">
        <v>459.2</v>
      </c>
      <c r="N915">
        <v>617.70000000000005</v>
      </c>
      <c r="O915">
        <v>59.5</v>
      </c>
      <c r="P915">
        <v>1573.8</v>
      </c>
      <c r="Q915">
        <v>37.299999999999997</v>
      </c>
      <c r="R915">
        <v>727.9</v>
      </c>
      <c r="S915">
        <v>252.8</v>
      </c>
      <c r="T915">
        <v>765.2</v>
      </c>
      <c r="U915">
        <v>2625.7</v>
      </c>
      <c r="V915">
        <v>1169.2</v>
      </c>
      <c r="W915">
        <v>1490.9</v>
      </c>
      <c r="Y915">
        <v>0.1</v>
      </c>
      <c r="AA915">
        <v>108.2</v>
      </c>
      <c r="AB915">
        <v>2094.4</v>
      </c>
      <c r="AC915">
        <v>1090</v>
      </c>
      <c r="AD915">
        <v>1004.4</v>
      </c>
      <c r="AE915">
        <v>-266.7</v>
      </c>
      <c r="AF915">
        <v>81.5</v>
      </c>
      <c r="AG915">
        <v>222.8</v>
      </c>
      <c r="AH915">
        <v>-305.3</v>
      </c>
      <c r="AI915">
        <v>-0.4</v>
      </c>
      <c r="AJ915">
        <v>9</v>
      </c>
      <c r="AK915">
        <v>196.4</v>
      </c>
      <c r="AL915">
        <v>20</v>
      </c>
      <c r="AM915">
        <v>103</v>
      </c>
      <c r="AN915">
        <v>176.4</v>
      </c>
      <c r="AO915">
        <f t="shared" si="387"/>
        <v>-266.35057320668193</v>
      </c>
      <c r="AP915">
        <f t="shared" si="388"/>
        <v>608.09999999999991</v>
      </c>
      <c r="AQ915">
        <f t="shared" si="389"/>
        <v>2535.2999999999997</v>
      </c>
      <c r="AS915">
        <f t="shared" si="364"/>
        <v>2007.9999999999998</v>
      </c>
      <c r="AT915">
        <f t="shared" si="365"/>
        <v>2535.2999999999997</v>
      </c>
      <c r="AU915" s="3">
        <f t="shared" si="366"/>
        <v>9290000000</v>
      </c>
      <c r="AV915">
        <f t="shared" si="367"/>
        <v>-0.13264470777225199</v>
      </c>
      <c r="AW915">
        <f t="shared" si="368"/>
        <v>-0.1328187250996016</v>
      </c>
      <c r="AX915">
        <f t="shared" si="369"/>
        <v>-7.8548637000997359E-2</v>
      </c>
      <c r="AY915">
        <f t="shared" si="370"/>
        <v>-0.10157291388962944</v>
      </c>
      <c r="AZ915">
        <f t="shared" si="371"/>
        <v>-7.8651685393258439E-2</v>
      </c>
      <c r="BB915">
        <f t="shared" si="372"/>
        <v>9.780876494023906E-2</v>
      </c>
      <c r="BD915">
        <f t="shared" si="373"/>
        <v>5.4884696016771484</v>
      </c>
      <c r="BF915">
        <f t="shared" si="374"/>
        <v>0.7552286167604213</v>
      </c>
      <c r="BG915">
        <f t="shared" si="375"/>
        <v>1</v>
      </c>
      <c r="BI915">
        <f t="shared" si="376"/>
        <v>-96.699999999999818</v>
      </c>
      <c r="BL915">
        <f t="shared" si="377"/>
        <v>9.780876494023906E-2</v>
      </c>
      <c r="BM915">
        <f>CD915/U915</f>
        <v>3.5381041246143885E-3</v>
      </c>
      <c r="BN915">
        <f>CD915/(U915-K915-J915)</f>
        <v>3.8095628639383252E-3</v>
      </c>
      <c r="BP915">
        <f t="shared" si="378"/>
        <v>3.8913292589763178E-2</v>
      </c>
      <c r="BR915">
        <f t="shared" si="379"/>
        <v>-0.13264470777225201</v>
      </c>
      <c r="BT915">
        <f t="shared" si="380"/>
        <v>-0.12733957219251335</v>
      </c>
      <c r="BU915">
        <f t="shared" si="381"/>
        <v>0.96557108580568984</v>
      </c>
      <c r="BW915">
        <f t="shared" si="382"/>
        <v>0.56781048863160311</v>
      </c>
      <c r="BX915">
        <f t="shared" si="383"/>
        <v>1.8755506028200794E-2</v>
      </c>
      <c r="BY915">
        <f t="shared" si="384"/>
        <v>0.29093824270844804</v>
      </c>
      <c r="CA915">
        <f t="shared" si="385"/>
        <v>0.28751821272462358</v>
      </c>
      <c r="CB915">
        <f t="shared" si="386"/>
        <v>1.241055528573741</v>
      </c>
      <c r="CD915" s="4">
        <v>9.2899999999999991</v>
      </c>
    </row>
    <row r="916" spans="1:82" x14ac:dyDescent="0.3">
      <c r="A916" t="s">
        <v>2073</v>
      </c>
      <c r="B916" t="s">
        <v>2074</v>
      </c>
      <c r="C916" t="s">
        <v>658</v>
      </c>
      <c r="D916" t="s">
        <v>44</v>
      </c>
      <c r="E916">
        <v>1517.6</v>
      </c>
      <c r="F916">
        <v>1337.7</v>
      </c>
      <c r="G916">
        <v>3814.6</v>
      </c>
      <c r="H916">
        <v>845.8</v>
      </c>
      <c r="J916">
        <v>1098.7</v>
      </c>
      <c r="K916">
        <v>440.5</v>
      </c>
      <c r="L916">
        <v>8.6999999999999993</v>
      </c>
      <c r="M916">
        <v>387.6</v>
      </c>
      <c r="N916">
        <v>553.20000000000005</v>
      </c>
      <c r="O916">
        <v>746.5</v>
      </c>
      <c r="P916">
        <v>1435.8</v>
      </c>
      <c r="R916">
        <v>496.2</v>
      </c>
      <c r="S916">
        <v>352.3</v>
      </c>
      <c r="T916">
        <v>496.2</v>
      </c>
      <c r="U916">
        <v>3814.6</v>
      </c>
      <c r="V916">
        <v>-1</v>
      </c>
      <c r="W916">
        <v>3909.8</v>
      </c>
      <c r="AA916">
        <v>114.9</v>
      </c>
      <c r="AB916">
        <v>3841</v>
      </c>
      <c r="AC916">
        <v>2059.3000000000002</v>
      </c>
      <c r="AD916">
        <v>1781.7</v>
      </c>
      <c r="AE916">
        <v>553.29999999999995</v>
      </c>
      <c r="AF916">
        <v>422.6</v>
      </c>
      <c r="AG916">
        <v>10.1</v>
      </c>
      <c r="AH916">
        <v>548.6</v>
      </c>
      <c r="AI916">
        <v>126</v>
      </c>
      <c r="AJ916">
        <v>420.3</v>
      </c>
      <c r="AK916">
        <v>619.20000000000005</v>
      </c>
      <c r="AM916">
        <v>91.1</v>
      </c>
      <c r="AO916">
        <f t="shared" si="387"/>
        <v>426.22052497265764</v>
      </c>
      <c r="AP916">
        <f t="shared" si="388"/>
        <v>964.39999999999986</v>
      </c>
      <c r="AQ916">
        <f t="shared" si="389"/>
        <v>3374.1</v>
      </c>
      <c r="AS916">
        <f t="shared" si="364"/>
        <v>3261.3999999999996</v>
      </c>
      <c r="AT916">
        <f t="shared" si="365"/>
        <v>3374.1</v>
      </c>
      <c r="AU916" s="3">
        <f t="shared" si="366"/>
        <v>9290000000</v>
      </c>
      <c r="AV916">
        <f t="shared" si="367"/>
        <v>0.13068636934220201</v>
      </c>
      <c r="AW916">
        <f t="shared" si="368"/>
        <v>0.16965107009259828</v>
      </c>
      <c r="AX916">
        <f t="shared" si="369"/>
        <v>9.8872720834336458E-2</v>
      </c>
      <c r="AY916">
        <f t="shared" si="370"/>
        <v>0.14504797357521101</v>
      </c>
      <c r="AZ916">
        <f t="shared" si="371"/>
        <v>0.12835204602393985</v>
      </c>
      <c r="BB916">
        <f t="shared" si="372"/>
        <v>0.18985711657570373</v>
      </c>
      <c r="BD916" t="e">
        <f t="shared" si="373"/>
        <v>#DIV/0!</v>
      </c>
      <c r="BF916">
        <f t="shared" si="374"/>
        <v>1.0221950180966572</v>
      </c>
      <c r="BG916">
        <f t="shared" si="375"/>
        <v>1</v>
      </c>
      <c r="BI916">
        <f t="shared" si="376"/>
        <v>-1098.7000000000003</v>
      </c>
      <c r="BL916">
        <f t="shared" si="377"/>
        <v>0.18985711657570373</v>
      </c>
      <c r="BM916">
        <f>CD916/U916</f>
        <v>2.435379856341425E-3</v>
      </c>
      <c r="BN916">
        <f>CD916/(U916-K916-J916)</f>
        <v>4.0827986288125171E-3</v>
      </c>
      <c r="BP916">
        <f t="shared" si="378"/>
        <v>0.11002343139807343</v>
      </c>
      <c r="BR916">
        <f t="shared" si="379"/>
        <v>0.13068636934220204</v>
      </c>
      <c r="BT916">
        <f t="shared" si="380"/>
        <v>0.14405102837802655</v>
      </c>
      <c r="BU916">
        <f t="shared" si="381"/>
        <v>0.88452262360404765</v>
      </c>
      <c r="BW916">
        <f t="shared" si="382"/>
        <v>1.0249567451371049</v>
      </c>
      <c r="BX916">
        <f t="shared" si="383"/>
        <v>8.4514517607661675E-3</v>
      </c>
      <c r="BY916">
        <f t="shared" si="384"/>
        <v>0.25161225224736788</v>
      </c>
      <c r="CA916">
        <f t="shared" si="385"/>
        <v>1.5289226319595082</v>
      </c>
      <c r="CB916">
        <f t="shared" si="386"/>
        <v>2.0426608821402747</v>
      </c>
      <c r="CD916" s="4">
        <v>9.2899999999999991</v>
      </c>
    </row>
    <row r="917" spans="1:82" x14ac:dyDescent="0.3">
      <c r="A917" t="s">
        <v>2075</v>
      </c>
      <c r="B917" t="s">
        <v>2076</v>
      </c>
      <c r="C917" t="s">
        <v>148</v>
      </c>
      <c r="D917" t="s">
        <v>44</v>
      </c>
      <c r="E917">
        <v>721461</v>
      </c>
      <c r="F917">
        <v>2024</v>
      </c>
      <c r="G917">
        <v>7347675</v>
      </c>
      <c r="H917">
        <v>918674</v>
      </c>
      <c r="L917">
        <v>19586</v>
      </c>
      <c r="N917">
        <v>1274070</v>
      </c>
      <c r="O917">
        <v>2024</v>
      </c>
      <c r="P917">
        <v>3411018</v>
      </c>
      <c r="Q917">
        <v>2024</v>
      </c>
      <c r="R917">
        <v>1089614</v>
      </c>
      <c r="S917">
        <v>133132</v>
      </c>
      <c r="T917">
        <v>1089614</v>
      </c>
      <c r="U917">
        <v>3936657</v>
      </c>
      <c r="V917">
        <v>1</v>
      </c>
      <c r="AA917">
        <v>611</v>
      </c>
      <c r="AB917">
        <v>2213850</v>
      </c>
      <c r="AF917">
        <v>266340</v>
      </c>
      <c r="AH917">
        <v>5454</v>
      </c>
      <c r="AI917">
        <v>15735</v>
      </c>
      <c r="AJ917">
        <v>266304</v>
      </c>
      <c r="AK917">
        <v>944514</v>
      </c>
      <c r="AM917">
        <v>70306</v>
      </c>
      <c r="AO917">
        <f t="shared" si="387"/>
        <v>0</v>
      </c>
      <c r="AP917">
        <f t="shared" si="388"/>
        <v>-552609</v>
      </c>
      <c r="AQ917">
        <f t="shared" si="389"/>
        <v>7347675</v>
      </c>
      <c r="AS917">
        <f t="shared" si="364"/>
        <v>6073605</v>
      </c>
      <c r="AT917">
        <f t="shared" si="365"/>
        <v>3936657</v>
      </c>
      <c r="AU917" s="3">
        <f t="shared" si="366"/>
        <v>9270000000</v>
      </c>
      <c r="AV917">
        <f t="shared" si="367"/>
        <v>0</v>
      </c>
      <c r="AW917">
        <f t="shared" si="368"/>
        <v>0</v>
      </c>
      <c r="AX917">
        <f t="shared" si="369"/>
        <v>0</v>
      </c>
      <c r="AY917">
        <f t="shared" si="370"/>
        <v>0</v>
      </c>
      <c r="AZ917">
        <f t="shared" si="371"/>
        <v>0</v>
      </c>
      <c r="BB917">
        <f t="shared" si="372"/>
        <v>0.15551126554986699</v>
      </c>
      <c r="BD917" t="e">
        <f t="shared" si="373"/>
        <v>#DIV/0!</v>
      </c>
      <c r="BF917">
        <f t="shared" si="374"/>
        <v>0.58969560961316914</v>
      </c>
      <c r="BG917">
        <f t="shared" si="375"/>
        <v>1.8664757940557177</v>
      </c>
      <c r="BI917">
        <f t="shared" si="376"/>
        <v>-3411018</v>
      </c>
      <c r="BL917">
        <f t="shared" si="377"/>
        <v>0.15551126554986699</v>
      </c>
      <c r="BM917">
        <f>CD917/U917</f>
        <v>2.3547898635822221E-6</v>
      </c>
      <c r="BN917">
        <f>CD917/(U917-K917-J917)</f>
        <v>2.3547898635822221E-6</v>
      </c>
      <c r="BP917">
        <f t="shared" si="378"/>
        <v>0.12030625381123382</v>
      </c>
      <c r="BR917">
        <f t="shared" si="379"/>
        <v>0</v>
      </c>
      <c r="BT917">
        <f t="shared" si="380"/>
        <v>0</v>
      </c>
      <c r="BU917">
        <f t="shared" si="381"/>
        <v>0.53576906980779637</v>
      </c>
      <c r="BW917">
        <f t="shared" si="382"/>
        <v>0</v>
      </c>
      <c r="BX917">
        <f t="shared" si="383"/>
        <v>4.8333685441771819E-6</v>
      </c>
      <c r="BY917">
        <f t="shared" si="384"/>
        <v>-0.24961421674241482</v>
      </c>
      <c r="CA917">
        <f t="shared" si="385"/>
        <v>0.7210545731396234</v>
      </c>
      <c r="CB917">
        <f t="shared" si="386"/>
        <v>0.56626480491652731</v>
      </c>
      <c r="CD917" s="4">
        <v>9.27</v>
      </c>
    </row>
    <row r="918" spans="1:82" x14ac:dyDescent="0.3">
      <c r="A918" t="s">
        <v>2077</v>
      </c>
      <c r="B918" t="s">
        <v>2078</v>
      </c>
      <c r="C918" t="s">
        <v>113</v>
      </c>
      <c r="D918" t="s">
        <v>44</v>
      </c>
      <c r="E918">
        <v>4101</v>
      </c>
      <c r="G918">
        <v>15213</v>
      </c>
      <c r="H918">
        <v>837</v>
      </c>
      <c r="J918">
        <v>3632</v>
      </c>
      <c r="K918">
        <v>251</v>
      </c>
      <c r="M918">
        <v>1988</v>
      </c>
      <c r="N918">
        <v>2708</v>
      </c>
      <c r="O918">
        <v>923</v>
      </c>
      <c r="P918">
        <v>9361</v>
      </c>
      <c r="R918">
        <v>4567</v>
      </c>
      <c r="T918">
        <v>5017</v>
      </c>
      <c r="U918">
        <v>5852</v>
      </c>
      <c r="V918">
        <v>6385</v>
      </c>
      <c r="W918">
        <v>10013</v>
      </c>
      <c r="Z918">
        <v>3468800</v>
      </c>
      <c r="AA918">
        <v>314</v>
      </c>
      <c r="AB918">
        <v>3050</v>
      </c>
      <c r="AC918">
        <v>2215</v>
      </c>
      <c r="AD918">
        <v>2290</v>
      </c>
      <c r="AE918">
        <v>1278</v>
      </c>
      <c r="AF918">
        <v>908</v>
      </c>
      <c r="AG918">
        <v>250</v>
      </c>
      <c r="AH918">
        <v>1078</v>
      </c>
      <c r="AI918">
        <v>164</v>
      </c>
      <c r="AJ918">
        <v>60</v>
      </c>
      <c r="AK918">
        <v>1287</v>
      </c>
      <c r="AM918">
        <v>509</v>
      </c>
      <c r="AO918">
        <f t="shared" si="387"/>
        <v>1083.5732838589981</v>
      </c>
      <c r="AP918">
        <f t="shared" si="388"/>
        <v>1393</v>
      </c>
      <c r="AQ918">
        <f t="shared" si="389"/>
        <v>14962</v>
      </c>
      <c r="AS918">
        <f t="shared" si="364"/>
        <v>12505</v>
      </c>
      <c r="AT918">
        <f t="shared" si="365"/>
        <v>5601</v>
      </c>
      <c r="AU918" s="3">
        <f t="shared" si="366"/>
        <v>9230000000</v>
      </c>
      <c r="AV918">
        <f t="shared" si="367"/>
        <v>8.6651202227828725E-2</v>
      </c>
      <c r="AW918">
        <f t="shared" si="368"/>
        <v>0.10219912035185925</v>
      </c>
      <c r="AX918">
        <f t="shared" si="369"/>
        <v>9.969392619919018E-2</v>
      </c>
      <c r="AY918">
        <f t="shared" si="370"/>
        <v>8.4007099191480972E-2</v>
      </c>
      <c r="AZ918">
        <f t="shared" si="371"/>
        <v>0.11758211426994204</v>
      </c>
      <c r="BB918">
        <f t="shared" si="372"/>
        <v>0.10291883246701319</v>
      </c>
      <c r="BD918" t="e">
        <f t="shared" si="373"/>
        <v>#DIV/0!</v>
      </c>
      <c r="BF918">
        <f t="shared" si="374"/>
        <v>0.39553884061729994</v>
      </c>
      <c r="BG918">
        <f t="shared" si="375"/>
        <v>2.5996240601503757</v>
      </c>
      <c r="BI918">
        <f t="shared" si="376"/>
        <v>-12993</v>
      </c>
      <c r="BL918">
        <f t="shared" si="377"/>
        <v>0.10291883246701319</v>
      </c>
      <c r="BM918">
        <f>CD918/U918</f>
        <v>1.5772385509227615E-3</v>
      </c>
      <c r="BN918">
        <f>CD918/(U918-K918-J918)</f>
        <v>4.687658710005079E-3</v>
      </c>
      <c r="BP918">
        <f t="shared" si="378"/>
        <v>0.29770491803278687</v>
      </c>
      <c r="BR918">
        <f t="shared" si="379"/>
        <v>8.6651202227828725E-2</v>
      </c>
      <c r="BT918">
        <f t="shared" si="380"/>
        <v>0.41901639344262293</v>
      </c>
      <c r="BU918">
        <f t="shared" si="381"/>
        <v>0.36817195819365017</v>
      </c>
      <c r="BW918">
        <f t="shared" si="382"/>
        <v>1.7110389610389611</v>
      </c>
      <c r="BX918">
        <f t="shared" si="383"/>
        <v>1.1997410186167271E-3</v>
      </c>
      <c r="BY918">
        <f t="shared" si="384"/>
        <v>0.45697714119669713</v>
      </c>
      <c r="CA918">
        <f t="shared" si="385"/>
        <v>0.30908419497784345</v>
      </c>
      <c r="CB918">
        <f t="shared" si="386"/>
        <v>0.78028064992614476</v>
      </c>
      <c r="CD918" s="4">
        <v>9.23</v>
      </c>
    </row>
    <row r="919" spans="1:82" x14ac:dyDescent="0.3">
      <c r="A919" t="s">
        <v>2079</v>
      </c>
      <c r="B919" t="s">
        <v>2080</v>
      </c>
      <c r="C919" t="s">
        <v>151</v>
      </c>
      <c r="D919" t="s">
        <v>44</v>
      </c>
      <c r="E919">
        <v>936322</v>
      </c>
      <c r="F919">
        <v>-4</v>
      </c>
      <c r="G919">
        <v>2841479</v>
      </c>
      <c r="H919">
        <v>199448</v>
      </c>
      <c r="I919">
        <v>488816</v>
      </c>
      <c r="J919">
        <v>412173</v>
      </c>
      <c r="K919">
        <v>0.17</v>
      </c>
      <c r="L919">
        <v>7042</v>
      </c>
      <c r="N919">
        <v>228040</v>
      </c>
      <c r="O919">
        <v>150779</v>
      </c>
      <c r="P919">
        <v>912060</v>
      </c>
      <c r="R919">
        <v>25051</v>
      </c>
      <c r="S919">
        <v>123606</v>
      </c>
      <c r="T919">
        <v>-4</v>
      </c>
      <c r="U919">
        <v>1927209</v>
      </c>
      <c r="W919">
        <v>2325142</v>
      </c>
      <c r="AA919">
        <v>365806</v>
      </c>
      <c r="AB919">
        <v>2585919</v>
      </c>
      <c r="AC919">
        <v>16829</v>
      </c>
      <c r="AD919">
        <v>2569090</v>
      </c>
      <c r="AE919">
        <v>351096</v>
      </c>
      <c r="AF919">
        <v>293825</v>
      </c>
      <c r="AG919">
        <v>94930</v>
      </c>
      <c r="AH919">
        <v>383423</v>
      </c>
      <c r="AI919">
        <v>89598</v>
      </c>
      <c r="AJ919">
        <v>280881</v>
      </c>
      <c r="AK919">
        <v>410512</v>
      </c>
      <c r="AL919">
        <v>-29173</v>
      </c>
      <c r="AM919">
        <v>82936</v>
      </c>
      <c r="AN919">
        <v>381339</v>
      </c>
      <c r="AO919">
        <f t="shared" si="387"/>
        <v>269052.14919292793</v>
      </c>
      <c r="AP919">
        <f t="shared" si="388"/>
        <v>708282</v>
      </c>
      <c r="AQ919">
        <f t="shared" si="389"/>
        <v>2841478.83</v>
      </c>
      <c r="AS919">
        <f t="shared" si="364"/>
        <v>2613439</v>
      </c>
      <c r="AT919">
        <f t="shared" si="365"/>
        <v>1927208.83</v>
      </c>
      <c r="AU919" s="3">
        <f t="shared" si="366"/>
        <v>9220000000</v>
      </c>
      <c r="AV919">
        <f t="shared" si="367"/>
        <v>0.10294946589261426</v>
      </c>
      <c r="AW919">
        <f t="shared" si="368"/>
        <v>0.13434252722179474</v>
      </c>
      <c r="AX919">
        <f t="shared" si="369"/>
        <v>0.13960743625765185</v>
      </c>
      <c r="AY919">
        <f t="shared" si="370"/>
        <v>0.12356100467397436</v>
      </c>
      <c r="AZ919">
        <f t="shared" si="371"/>
        <v>0.18217885487013577</v>
      </c>
      <c r="BB919">
        <f t="shared" si="372"/>
        <v>0.1570773222562302</v>
      </c>
      <c r="BD919">
        <f t="shared" si="373"/>
        <v>5.2901684887565059</v>
      </c>
      <c r="BF919">
        <f t="shared" si="374"/>
        <v>1.499761631346348</v>
      </c>
      <c r="BG919">
        <f t="shared" si="375"/>
        <v>1.4744010639219722</v>
      </c>
      <c r="BI919">
        <f t="shared" si="376"/>
        <v>-1326443</v>
      </c>
      <c r="BL919">
        <f t="shared" si="377"/>
        <v>0.1570773222562302</v>
      </c>
      <c r="BM919">
        <f>CD919/U919</f>
        <v>4.7841204560584768E-6</v>
      </c>
      <c r="BN919">
        <f>CD919/(U919-K919-J919)</f>
        <v>6.0856646538847865E-6</v>
      </c>
      <c r="BP919">
        <f t="shared" si="378"/>
        <v>0.11362498206633696</v>
      </c>
      <c r="BR919">
        <f t="shared" si="379"/>
        <v>0.10294946589261426</v>
      </c>
      <c r="BT919">
        <f t="shared" si="380"/>
        <v>0.13577223416510725</v>
      </c>
      <c r="BU919">
        <f t="shared" si="381"/>
        <v>0.67824144749970006</v>
      </c>
      <c r="BW919">
        <f t="shared" si="382"/>
        <v>1.2064814973363034</v>
      </c>
      <c r="BX919">
        <f t="shared" si="383"/>
        <v>1.6950816246343325E-5</v>
      </c>
      <c r="BY919">
        <f t="shared" si="384"/>
        <v>0.27390111830846042</v>
      </c>
      <c r="CA919">
        <f t="shared" si="385"/>
        <v>0.8746184879845641</v>
      </c>
      <c r="CB919">
        <f t="shared" si="386"/>
        <v>4.1059550955972632</v>
      </c>
      <c r="CD919" s="4">
        <v>9.2200000000000006</v>
      </c>
    </row>
    <row r="920" spans="1:82" x14ac:dyDescent="0.3">
      <c r="A920" t="s">
        <v>2081</v>
      </c>
      <c r="B920" t="s">
        <v>2082</v>
      </c>
      <c r="C920" t="s">
        <v>571</v>
      </c>
      <c r="D920" t="s">
        <v>44</v>
      </c>
      <c r="E920">
        <v>1324783</v>
      </c>
      <c r="F920">
        <v>1249</v>
      </c>
      <c r="G920">
        <v>3690360</v>
      </c>
      <c r="I920">
        <v>1051040</v>
      </c>
      <c r="J920">
        <v>720223</v>
      </c>
      <c r="K920">
        <v>448060</v>
      </c>
      <c r="L920">
        <v>1414</v>
      </c>
      <c r="M920">
        <v>488269</v>
      </c>
      <c r="N920">
        <v>398396</v>
      </c>
      <c r="O920">
        <v>131000</v>
      </c>
      <c r="P920">
        <v>2054572</v>
      </c>
      <c r="Q920">
        <v>9934</v>
      </c>
      <c r="R920">
        <v>131000</v>
      </c>
      <c r="S920">
        <v>218024</v>
      </c>
      <c r="T920">
        <v>140934</v>
      </c>
      <c r="U920">
        <v>3690360</v>
      </c>
      <c r="W920">
        <v>1492634</v>
      </c>
      <c r="AA920">
        <v>37178</v>
      </c>
      <c r="AB920">
        <v>2904245</v>
      </c>
      <c r="AC920">
        <v>1810004</v>
      </c>
      <c r="AD920">
        <v>1094241</v>
      </c>
      <c r="AE920">
        <v>657436</v>
      </c>
      <c r="AF920">
        <v>452573</v>
      </c>
      <c r="AG920">
        <v>15727</v>
      </c>
      <c r="AH920">
        <v>589465</v>
      </c>
      <c r="AI920">
        <v>141063</v>
      </c>
      <c r="AJ920">
        <v>441722</v>
      </c>
      <c r="AK920">
        <v>581491</v>
      </c>
      <c r="AL920">
        <v>-212944</v>
      </c>
      <c r="AM920">
        <v>183281</v>
      </c>
      <c r="AN920">
        <v>368547</v>
      </c>
      <c r="AO920">
        <f t="shared" si="387"/>
        <v>500107.0755210233</v>
      </c>
      <c r="AP920">
        <f t="shared" si="388"/>
        <v>926387</v>
      </c>
      <c r="AQ920">
        <f t="shared" si="389"/>
        <v>3242300</v>
      </c>
      <c r="AS920">
        <f t="shared" si="364"/>
        <v>3291964</v>
      </c>
      <c r="AT920">
        <f t="shared" si="365"/>
        <v>3242300</v>
      </c>
      <c r="AU920" s="3">
        <f t="shared" si="366"/>
        <v>9220000000</v>
      </c>
      <c r="AV920">
        <f t="shared" si="367"/>
        <v>0.15191754087256826</v>
      </c>
      <c r="AW920">
        <f t="shared" si="368"/>
        <v>0.19970935283617924</v>
      </c>
      <c r="AX920">
        <f t="shared" si="369"/>
        <v>0.13053215846161201</v>
      </c>
      <c r="AY920">
        <f t="shared" si="370"/>
        <v>0.17814955722476941</v>
      </c>
      <c r="AZ920">
        <f t="shared" si="371"/>
        <v>0.17159633272727179</v>
      </c>
      <c r="BB920">
        <f t="shared" si="372"/>
        <v>0.17663953797793658</v>
      </c>
      <c r="BD920">
        <f t="shared" si="373"/>
        <v>2.763210724615619</v>
      </c>
      <c r="BF920">
        <f t="shared" si="374"/>
        <v>0.84600387194725857</v>
      </c>
      <c r="BG920">
        <f t="shared" si="375"/>
        <v>1</v>
      </c>
      <c r="BI920">
        <f t="shared" si="376"/>
        <v>-720223</v>
      </c>
      <c r="BL920">
        <f t="shared" si="377"/>
        <v>0.17663953797793658</v>
      </c>
      <c r="BM920">
        <f>CD920/U920</f>
        <v>2.498401239987427E-6</v>
      </c>
      <c r="BN920">
        <f>CD920/(U920-K920-J920)</f>
        <v>3.6557170934908019E-6</v>
      </c>
      <c r="BP920">
        <f t="shared" si="378"/>
        <v>0.15583155002418872</v>
      </c>
      <c r="BR920">
        <f t="shared" si="379"/>
        <v>0.15191754087256826</v>
      </c>
      <c r="BT920">
        <f t="shared" si="380"/>
        <v>0.22637070908273924</v>
      </c>
      <c r="BU920">
        <f t="shared" si="381"/>
        <v>0.87858637097735726</v>
      </c>
      <c r="BW920">
        <f t="shared" si="382"/>
        <v>0.40446839874700569</v>
      </c>
      <c r="BX920">
        <f t="shared" si="383"/>
        <v>4.6394831691537429E-6</v>
      </c>
      <c r="BY920">
        <f t="shared" si="384"/>
        <v>0.31897759992866181</v>
      </c>
      <c r="CA920">
        <f t="shared" si="385"/>
        <v>0</v>
      </c>
      <c r="CB920">
        <f t="shared" si="386"/>
        <v>2.0997048163134169</v>
      </c>
      <c r="CD920" s="4">
        <v>9.2200000000000006</v>
      </c>
    </row>
    <row r="921" spans="1:82" x14ac:dyDescent="0.3">
      <c r="A921" t="s">
        <v>2083</v>
      </c>
      <c r="B921" t="s">
        <v>2084</v>
      </c>
      <c r="C921" t="s">
        <v>43</v>
      </c>
      <c r="D921" t="s">
        <v>44</v>
      </c>
      <c r="E921">
        <v>2012229</v>
      </c>
      <c r="F921">
        <v>3263</v>
      </c>
      <c r="G921">
        <v>3290906</v>
      </c>
      <c r="H921">
        <v>1037229</v>
      </c>
      <c r="J921">
        <v>419494</v>
      </c>
      <c r="K921">
        <v>419494</v>
      </c>
      <c r="L921">
        <v>56565</v>
      </c>
      <c r="M921">
        <v>462279</v>
      </c>
      <c r="N921">
        <v>397987</v>
      </c>
      <c r="O921">
        <v>24547</v>
      </c>
      <c r="P921">
        <v>486498</v>
      </c>
      <c r="Q921">
        <v>1094</v>
      </c>
      <c r="S921">
        <v>173743</v>
      </c>
      <c r="T921">
        <v>113</v>
      </c>
      <c r="U921">
        <v>2804408</v>
      </c>
      <c r="W921">
        <v>3107838</v>
      </c>
      <c r="Y921">
        <v>1604</v>
      </c>
      <c r="AA921">
        <v>80279</v>
      </c>
      <c r="AB921">
        <v>3768766</v>
      </c>
      <c r="AC921">
        <v>2724328</v>
      </c>
      <c r="AD921">
        <v>292394</v>
      </c>
      <c r="AE921">
        <v>770389</v>
      </c>
      <c r="AF921">
        <v>604879</v>
      </c>
      <c r="AH921">
        <v>820462</v>
      </c>
      <c r="AI921">
        <v>205076</v>
      </c>
      <c r="AJ921">
        <v>581793</v>
      </c>
      <c r="AK921">
        <v>645908</v>
      </c>
      <c r="AL921">
        <v>80203</v>
      </c>
      <c r="AM921">
        <v>53133</v>
      </c>
      <c r="AN921">
        <v>565705</v>
      </c>
      <c r="AO921">
        <f t="shared" si="387"/>
        <v>577828.83930517198</v>
      </c>
      <c r="AP921">
        <f t="shared" si="388"/>
        <v>1614242</v>
      </c>
      <c r="AQ921">
        <f t="shared" si="389"/>
        <v>2871412</v>
      </c>
      <c r="AS921">
        <f t="shared" si="364"/>
        <v>2892919</v>
      </c>
      <c r="AT921">
        <f t="shared" si="365"/>
        <v>2384914</v>
      </c>
      <c r="AU921" s="3">
        <f t="shared" si="366"/>
        <v>9200000000</v>
      </c>
      <c r="AV921">
        <f t="shared" si="367"/>
        <v>0.19973903151286709</v>
      </c>
      <c r="AW921">
        <f t="shared" si="368"/>
        <v>0.2663016143901713</v>
      </c>
      <c r="AX921">
        <f t="shared" si="369"/>
        <v>0.20603477003922308</v>
      </c>
      <c r="AY921">
        <f t="shared" si="370"/>
        <v>0.23409632484185205</v>
      </c>
      <c r="AZ921">
        <f t="shared" si="371"/>
        <v>0.27469539361623607</v>
      </c>
      <c r="BB921">
        <f t="shared" si="372"/>
        <v>0.22327206534299784</v>
      </c>
      <c r="BD921" t="e">
        <f t="shared" si="373"/>
        <v>#DIV/0!</v>
      </c>
      <c r="BF921">
        <f t="shared" si="374"/>
        <v>1.5654174532661271</v>
      </c>
      <c r="BG921">
        <f t="shared" si="375"/>
        <v>1.1734761846350459</v>
      </c>
      <c r="BI921">
        <f t="shared" si="376"/>
        <v>-905992</v>
      </c>
      <c r="BL921">
        <f t="shared" si="377"/>
        <v>0.22327206534299784</v>
      </c>
      <c r="BM921">
        <f>CD921/U921</f>
        <v>3.2805497630872537E-6</v>
      </c>
      <c r="BN921">
        <f>CD921/(U921-K921-J921)</f>
        <v>4.6809333374037099E-6</v>
      </c>
      <c r="BP921">
        <f t="shared" si="378"/>
        <v>0.16049789241359108</v>
      </c>
      <c r="BR921">
        <f t="shared" si="379"/>
        <v>0.19973903151286707</v>
      </c>
      <c r="BT921">
        <f t="shared" si="380"/>
        <v>0.20441412388033642</v>
      </c>
      <c r="BU921">
        <f t="shared" si="381"/>
        <v>0.72469830496525878</v>
      </c>
      <c r="BW921">
        <f t="shared" si="382"/>
        <v>1.1081975233275614</v>
      </c>
      <c r="BX921">
        <f t="shared" si="383"/>
        <v>1.0747045412268071E-5</v>
      </c>
      <c r="BY921">
        <f t="shared" si="384"/>
        <v>0.42832213368352934</v>
      </c>
      <c r="CA921">
        <f t="shared" si="385"/>
        <v>2.6061881418237278</v>
      </c>
      <c r="CB921">
        <f t="shared" si="386"/>
        <v>3.8944739401035711</v>
      </c>
      <c r="CD921" s="4">
        <v>9.1999999999999993</v>
      </c>
    </row>
    <row r="922" spans="1:82" x14ac:dyDescent="0.3">
      <c r="A922" t="s">
        <v>2085</v>
      </c>
      <c r="B922" t="s">
        <v>2086</v>
      </c>
      <c r="C922" t="s">
        <v>145</v>
      </c>
      <c r="D922" t="s">
        <v>110</v>
      </c>
      <c r="E922">
        <v>1280400</v>
      </c>
      <c r="F922">
        <v>632642</v>
      </c>
      <c r="G922">
        <v>1913042</v>
      </c>
      <c r="H922">
        <v>660939</v>
      </c>
      <c r="I922">
        <v>128155</v>
      </c>
      <c r="J922">
        <v>49329</v>
      </c>
      <c r="K922">
        <v>22141</v>
      </c>
      <c r="L922">
        <v>44674</v>
      </c>
      <c r="N922">
        <v>1515412</v>
      </c>
      <c r="O922">
        <v>476416</v>
      </c>
      <c r="P922">
        <v>1991828</v>
      </c>
      <c r="R922">
        <v>62706</v>
      </c>
      <c r="S922">
        <v>47077</v>
      </c>
      <c r="T922">
        <v>62706</v>
      </c>
      <c r="W922">
        <v>901542</v>
      </c>
      <c r="AA922">
        <v>7242</v>
      </c>
      <c r="AB922">
        <v>1760650</v>
      </c>
      <c r="AC922">
        <v>14146</v>
      </c>
      <c r="AD922">
        <v>1196015</v>
      </c>
      <c r="AE922">
        <v>100141</v>
      </c>
      <c r="AF922">
        <v>138322</v>
      </c>
      <c r="AG922">
        <v>495281</v>
      </c>
      <c r="AH922">
        <v>151925</v>
      </c>
      <c r="AI922">
        <v>151925</v>
      </c>
      <c r="AJ922">
        <v>141372</v>
      </c>
      <c r="AK922">
        <v>497415</v>
      </c>
      <c r="AM922">
        <v>5869</v>
      </c>
      <c r="AO922">
        <f t="shared" si="387"/>
        <v>0</v>
      </c>
      <c r="AP922">
        <f t="shared" si="388"/>
        <v>-235012</v>
      </c>
      <c r="AQ922">
        <f t="shared" si="389"/>
        <v>1890901</v>
      </c>
      <c r="AS922">
        <f t="shared" si="364"/>
        <v>397630</v>
      </c>
      <c r="AT922">
        <f t="shared" si="365"/>
        <v>-22141</v>
      </c>
      <c r="AU922" s="3">
        <f t="shared" si="366"/>
        <v>9200000000</v>
      </c>
      <c r="AV922">
        <f t="shared" si="367"/>
        <v>0</v>
      </c>
      <c r="AW922">
        <f t="shared" si="368"/>
        <v>0.25184467972738478</v>
      </c>
      <c r="AX922">
        <f t="shared" si="369"/>
        <v>0</v>
      </c>
      <c r="AY922">
        <f t="shared" si="370"/>
        <v>5.2346472267728573E-2</v>
      </c>
      <c r="AZ922">
        <f t="shared" si="371"/>
        <v>1.596992313335247</v>
      </c>
      <c r="BB922">
        <f t="shared" si="372"/>
        <v>1.2509493750471543</v>
      </c>
      <c r="BD922">
        <f t="shared" si="373"/>
        <v>13.73844173071671</v>
      </c>
      <c r="BF922">
        <f t="shared" si="374"/>
        <v>-1.2119795746696165</v>
      </c>
      <c r="BG922" t="e">
        <f t="shared" si="375"/>
        <v>#DIV/0!</v>
      </c>
      <c r="BI922">
        <f t="shared" si="376"/>
        <v>-1962371</v>
      </c>
      <c r="BL922">
        <f t="shared" si="377"/>
        <v>1.2509493750471543</v>
      </c>
      <c r="BM922" t="e">
        <f>CD922/U922</f>
        <v>#DIV/0!</v>
      </c>
      <c r="BN922">
        <f>CD922/(U922-K922-J922)</f>
        <v>-1.2872533930320413E-4</v>
      </c>
      <c r="BP922">
        <f t="shared" si="378"/>
        <v>7.8563030698889619E-2</v>
      </c>
      <c r="BR922">
        <f t="shared" si="379"/>
        <v>0</v>
      </c>
      <c r="BT922">
        <f t="shared" si="380"/>
        <v>5.6877289637349844E-2</v>
      </c>
      <c r="BU922">
        <f t="shared" si="381"/>
        <v>-1.1573713488778605E-2</v>
      </c>
      <c r="BW922" t="e">
        <f t="shared" si="382"/>
        <v>#DIV/0!</v>
      </c>
      <c r="BX922">
        <f t="shared" si="383"/>
        <v>9.2614587669579332E-6</v>
      </c>
      <c r="BY922">
        <f t="shared" si="384"/>
        <v>-0.13347976888152582</v>
      </c>
      <c r="CA922">
        <f t="shared" si="385"/>
        <v>0.43614475799320579</v>
      </c>
      <c r="CB922">
        <f t="shared" si="386"/>
        <v>0.84491874156994928</v>
      </c>
      <c r="CD922" s="4">
        <v>9.1999999999999993</v>
      </c>
    </row>
    <row r="923" spans="1:82" x14ac:dyDescent="0.3">
      <c r="A923" t="s">
        <v>2087</v>
      </c>
      <c r="B923" t="s">
        <v>2088</v>
      </c>
      <c r="C923" t="s">
        <v>148</v>
      </c>
      <c r="D923" t="s">
        <v>44</v>
      </c>
      <c r="G923">
        <v>80934</v>
      </c>
      <c r="H923">
        <v>4096</v>
      </c>
      <c r="J923">
        <v>659</v>
      </c>
      <c r="K923">
        <v>80275</v>
      </c>
      <c r="P923">
        <v>79273</v>
      </c>
      <c r="Q923">
        <v>3893</v>
      </c>
      <c r="R923">
        <v>10</v>
      </c>
      <c r="T923">
        <v>14994</v>
      </c>
      <c r="U923">
        <v>6707</v>
      </c>
      <c r="V923">
        <v>125</v>
      </c>
      <c r="W923">
        <v>4826</v>
      </c>
      <c r="X923">
        <v>5</v>
      </c>
      <c r="Y923">
        <v>110.1</v>
      </c>
      <c r="AA923">
        <v>534</v>
      </c>
      <c r="AB923">
        <v>3162.1</v>
      </c>
      <c r="AF923">
        <v>787.7</v>
      </c>
      <c r="AH923">
        <v>991.2</v>
      </c>
      <c r="AI923">
        <v>203.5</v>
      </c>
      <c r="AJ923">
        <v>766.9</v>
      </c>
      <c r="AK923">
        <v>2742</v>
      </c>
      <c r="AM923">
        <v>94.4</v>
      </c>
      <c r="AO923">
        <f t="shared" si="387"/>
        <v>0</v>
      </c>
      <c r="AP923">
        <f t="shared" si="388"/>
        <v>0</v>
      </c>
      <c r="AQ923">
        <f t="shared" si="389"/>
        <v>659</v>
      </c>
      <c r="AS923">
        <f t="shared" si="364"/>
        <v>80934</v>
      </c>
      <c r="AT923">
        <f t="shared" si="365"/>
        <v>-73568</v>
      </c>
      <c r="AU923" s="3">
        <f t="shared" si="366"/>
        <v>9190000000</v>
      </c>
      <c r="AV923">
        <f t="shared" si="367"/>
        <v>0</v>
      </c>
      <c r="AW923">
        <f t="shared" si="368"/>
        <v>0</v>
      </c>
      <c r="AX923">
        <f t="shared" si="369"/>
        <v>0</v>
      </c>
      <c r="AY923">
        <f t="shared" si="370"/>
        <v>0</v>
      </c>
      <c r="AZ923">
        <f t="shared" si="371"/>
        <v>0</v>
      </c>
      <c r="BB923">
        <f t="shared" si="372"/>
        <v>3.3879457335606794E-2</v>
      </c>
      <c r="BD923" t="e">
        <f t="shared" si="373"/>
        <v>#DIV/0!</v>
      </c>
      <c r="BF923">
        <f t="shared" si="374"/>
        <v>0.29803016022620171</v>
      </c>
      <c r="BG923">
        <f t="shared" si="375"/>
        <v>12.067094080811092</v>
      </c>
      <c r="BI923">
        <f t="shared" si="376"/>
        <v>-74891</v>
      </c>
      <c r="BL923">
        <f t="shared" si="377"/>
        <v>3.3879457335606794E-2</v>
      </c>
      <c r="BM923">
        <f>CD923/U923</f>
        <v>1.3702102281198747E-3</v>
      </c>
      <c r="BN923">
        <f>CD923/(U923-K923-J923)</f>
        <v>-1.2380939550298408E-4</v>
      </c>
      <c r="BP923">
        <f t="shared" si="378"/>
        <v>0.24910660636918505</v>
      </c>
      <c r="BR923">
        <f t="shared" si="379"/>
        <v>0</v>
      </c>
      <c r="BT923">
        <f t="shared" si="380"/>
        <v>0</v>
      </c>
      <c r="BU923">
        <f t="shared" si="381"/>
        <v>-0.90904934885215116</v>
      </c>
      <c r="BW923">
        <f t="shared" si="382"/>
        <v>0.71954674220963177</v>
      </c>
      <c r="BX923" t="e">
        <f t="shared" si="383"/>
        <v>#DIV/0!</v>
      </c>
      <c r="BY923" t="e">
        <f t="shared" si="384"/>
        <v>#DIV/0!</v>
      </c>
      <c r="CA923" t="e">
        <f t="shared" si="385"/>
        <v>#DIV/0!</v>
      </c>
      <c r="CB923" t="e">
        <f t="shared" si="386"/>
        <v>#DIV/0!</v>
      </c>
      <c r="CD923" s="4">
        <v>9.19</v>
      </c>
    </row>
    <row r="924" spans="1:82" x14ac:dyDescent="0.3">
      <c r="A924" t="s">
        <v>2089</v>
      </c>
      <c r="B924" t="s">
        <v>2090</v>
      </c>
      <c r="C924" t="s">
        <v>104</v>
      </c>
      <c r="D924" t="s">
        <v>44</v>
      </c>
      <c r="E924">
        <v>7772.2</v>
      </c>
      <c r="G924">
        <v>23127.9</v>
      </c>
      <c r="H924">
        <v>225.1</v>
      </c>
      <c r="I924">
        <v>4629.8999999999996</v>
      </c>
      <c r="J924">
        <v>2115.5</v>
      </c>
      <c r="L924">
        <v>9.8000000000000007</v>
      </c>
      <c r="M924">
        <v>5911.7</v>
      </c>
      <c r="N924">
        <v>6551.1</v>
      </c>
      <c r="O924">
        <v>319.10000000000002</v>
      </c>
      <c r="P924">
        <v>16448.5</v>
      </c>
      <c r="R924">
        <v>8170.5</v>
      </c>
      <c r="S924">
        <v>333.7</v>
      </c>
      <c r="T924">
        <v>13265.7</v>
      </c>
      <c r="U924">
        <v>683184</v>
      </c>
      <c r="W924">
        <v>5758.8</v>
      </c>
      <c r="Y924">
        <v>793.1</v>
      </c>
      <c r="AA924">
        <v>3.6</v>
      </c>
      <c r="AB924">
        <v>36188.199999999997</v>
      </c>
      <c r="AC924">
        <v>30627.200000000001</v>
      </c>
      <c r="AD924">
        <v>5561</v>
      </c>
      <c r="AE924">
        <v>1575.6</v>
      </c>
      <c r="AF924">
        <v>821.6</v>
      </c>
      <c r="AH924">
        <v>1078.3</v>
      </c>
      <c r="AI924">
        <v>256.7</v>
      </c>
      <c r="AJ924">
        <v>797.9</v>
      </c>
      <c r="AK924">
        <v>425.1</v>
      </c>
      <c r="AL924">
        <v>-351.4</v>
      </c>
      <c r="AM924">
        <v>245.6</v>
      </c>
      <c r="AN924">
        <v>73.700000000000045</v>
      </c>
      <c r="AO924">
        <f t="shared" si="387"/>
        <v>1200.512807196513</v>
      </c>
      <c r="AP924">
        <f t="shared" si="388"/>
        <v>1221.0999999999995</v>
      </c>
      <c r="AQ924">
        <f t="shared" si="389"/>
        <v>23127.9</v>
      </c>
      <c r="AS924">
        <f t="shared" si="364"/>
        <v>16576.800000000003</v>
      </c>
      <c r="AT924">
        <f t="shared" si="365"/>
        <v>683184</v>
      </c>
      <c r="AU924" s="3">
        <f t="shared" si="366"/>
        <v>9160000000</v>
      </c>
      <c r="AV924">
        <f t="shared" si="367"/>
        <v>7.2421263886667683E-2</v>
      </c>
      <c r="AW924">
        <f t="shared" si="368"/>
        <v>9.5048501520196879E-2</v>
      </c>
      <c r="AX924">
        <f t="shared" si="369"/>
        <v>1.7237609653597569E-3</v>
      </c>
      <c r="AY924">
        <f t="shared" si="370"/>
        <v>6.8125510746760404E-2</v>
      </c>
      <c r="AZ924">
        <f t="shared" si="371"/>
        <v>2.2623313643469157E-3</v>
      </c>
      <c r="BB924">
        <f t="shared" si="372"/>
        <v>2.5644273925003618E-2</v>
      </c>
      <c r="BD924">
        <f t="shared" si="373"/>
        <v>7.8161947342275209</v>
      </c>
      <c r="BF924">
        <f t="shared" si="374"/>
        <v>5.2844655853052126E-2</v>
      </c>
      <c r="BG924">
        <f t="shared" si="375"/>
        <v>3.3853105459144245E-2</v>
      </c>
      <c r="BI924">
        <f t="shared" si="376"/>
        <v>657940.6</v>
      </c>
      <c r="BL924">
        <f t="shared" si="377"/>
        <v>2.5644273925003618E-2</v>
      </c>
      <c r="BM924">
        <f>CD924/U924</f>
        <v>1.3407808145389821E-5</v>
      </c>
      <c r="BN924">
        <f>CD924/(U924-K924-J924)</f>
        <v>1.3449454790524008E-5</v>
      </c>
      <c r="BP924">
        <f t="shared" si="378"/>
        <v>2.2703533195903638E-2</v>
      </c>
      <c r="BR924">
        <f t="shared" si="379"/>
        <v>7.2421263886667683E-2</v>
      </c>
      <c r="BT924">
        <f t="shared" si="380"/>
        <v>4.3539054166827865E-2</v>
      </c>
      <c r="BU924">
        <f t="shared" si="381"/>
        <v>29.539387493027899</v>
      </c>
      <c r="BW924">
        <f t="shared" si="382"/>
        <v>8.4293543174313226E-3</v>
      </c>
      <c r="BX924">
        <f t="shared" si="383"/>
        <v>3.8748630588168986E-4</v>
      </c>
      <c r="BY924">
        <f t="shared" si="384"/>
        <v>3.3750891122166553E-2</v>
      </c>
      <c r="CA924">
        <f t="shared" si="385"/>
        <v>3.4360641724290576E-2</v>
      </c>
      <c r="CB924">
        <f t="shared" si="386"/>
        <v>0.28399810718810581</v>
      </c>
      <c r="CD924" s="4">
        <v>9.16</v>
      </c>
    </row>
    <row r="925" spans="1:82" x14ac:dyDescent="0.3">
      <c r="A925" t="s">
        <v>2091</v>
      </c>
      <c r="B925" t="s">
        <v>2092</v>
      </c>
      <c r="C925" t="s">
        <v>151</v>
      </c>
      <c r="D925" t="s">
        <v>44</v>
      </c>
      <c r="G925">
        <v>27843.1</v>
      </c>
      <c r="L925">
        <v>0.7</v>
      </c>
      <c r="P925">
        <v>22224.1</v>
      </c>
      <c r="T925">
        <v>1588.7</v>
      </c>
      <c r="U925">
        <v>5618.9</v>
      </c>
      <c r="W925">
        <v>5519.7</v>
      </c>
      <c r="X925">
        <v>-0.01</v>
      </c>
      <c r="Y925">
        <v>52</v>
      </c>
      <c r="AA925">
        <v>102.4</v>
      </c>
      <c r="AB925">
        <v>8231.5</v>
      </c>
      <c r="AD925">
        <v>700.8</v>
      </c>
      <c r="AF925">
        <v>3.24</v>
      </c>
      <c r="AH925">
        <v>1069.7</v>
      </c>
      <c r="AI925">
        <v>216.9</v>
      </c>
      <c r="AJ925">
        <v>882.6</v>
      </c>
      <c r="AO925">
        <f t="shared" si="387"/>
        <v>0</v>
      </c>
      <c r="AP925">
        <f t="shared" si="388"/>
        <v>0</v>
      </c>
      <c r="AQ925">
        <f t="shared" si="389"/>
        <v>27843.1</v>
      </c>
      <c r="AS925">
        <f t="shared" si="364"/>
        <v>27843.1</v>
      </c>
      <c r="AT925">
        <f t="shared" si="365"/>
        <v>5618.9</v>
      </c>
      <c r="AU925" s="3">
        <f t="shared" si="366"/>
        <v>9150000000</v>
      </c>
      <c r="AV925">
        <f t="shared" si="367"/>
        <v>0</v>
      </c>
      <c r="AW925">
        <f t="shared" si="368"/>
        <v>0</v>
      </c>
      <c r="AX925">
        <f t="shared" si="369"/>
        <v>0</v>
      </c>
      <c r="AY925">
        <f t="shared" si="370"/>
        <v>0</v>
      </c>
      <c r="AZ925">
        <f t="shared" si="371"/>
        <v>0</v>
      </c>
      <c r="BB925">
        <f t="shared" si="372"/>
        <v>0</v>
      </c>
      <c r="BD925" t="e">
        <f t="shared" si="373"/>
        <v>#DIV/0!</v>
      </c>
      <c r="BF925">
        <f t="shared" si="374"/>
        <v>1.4649664525084982</v>
      </c>
      <c r="BG925">
        <f t="shared" si="375"/>
        <v>4.9552581466123264</v>
      </c>
      <c r="BI925">
        <f t="shared" si="376"/>
        <v>-22224.19</v>
      </c>
      <c r="BL925">
        <f t="shared" si="377"/>
        <v>0</v>
      </c>
      <c r="BM925">
        <f>CD925/U925</f>
        <v>1.6284326113652141E-3</v>
      </c>
      <c r="BN925">
        <f>CD925/(U925-K925-J925)</f>
        <v>1.6284326113652141E-3</v>
      </c>
      <c r="BP925">
        <f t="shared" si="378"/>
        <v>3.9360991313855317E-4</v>
      </c>
      <c r="BR925">
        <f t="shared" si="379"/>
        <v>0</v>
      </c>
      <c r="BT925">
        <f t="shared" si="380"/>
        <v>0</v>
      </c>
      <c r="BU925">
        <f t="shared" si="381"/>
        <v>0.20180619255758159</v>
      </c>
      <c r="BW925">
        <f t="shared" si="382"/>
        <v>0.98234529890192035</v>
      </c>
      <c r="BX925" t="e">
        <f t="shared" si="383"/>
        <v>#DIV/0!</v>
      </c>
      <c r="BY925" t="e">
        <f t="shared" si="384"/>
        <v>#DIV/0!</v>
      </c>
      <c r="CA925" t="e">
        <f t="shared" si="385"/>
        <v>#DIV/0!</v>
      </c>
      <c r="CB925" t="e">
        <f t="shared" si="386"/>
        <v>#DIV/0!</v>
      </c>
      <c r="CD925" s="4">
        <v>9.15</v>
      </c>
    </row>
    <row r="926" spans="1:82" x14ac:dyDescent="0.3">
      <c r="A926" t="s">
        <v>2093</v>
      </c>
      <c r="B926" t="s">
        <v>2094</v>
      </c>
      <c r="C926" t="s">
        <v>113</v>
      </c>
      <c r="D926" t="s">
        <v>44</v>
      </c>
      <c r="E926">
        <v>1254</v>
      </c>
      <c r="G926">
        <v>2138</v>
      </c>
      <c r="H926">
        <v>211</v>
      </c>
      <c r="I926">
        <v>104</v>
      </c>
      <c r="N926">
        <v>105</v>
      </c>
      <c r="P926">
        <v>263</v>
      </c>
      <c r="U926">
        <v>2138</v>
      </c>
      <c r="W926">
        <v>4358</v>
      </c>
      <c r="AA926">
        <v>1</v>
      </c>
      <c r="AG926">
        <v>676</v>
      </c>
      <c r="AH926">
        <v>-748</v>
      </c>
      <c r="AI926">
        <v>-1</v>
      </c>
      <c r="AJ926">
        <v>3</v>
      </c>
      <c r="AL926">
        <v>34</v>
      </c>
      <c r="AM926">
        <v>21</v>
      </c>
      <c r="AO926">
        <f t="shared" si="387"/>
        <v>0</v>
      </c>
      <c r="AP926">
        <f t="shared" si="388"/>
        <v>1149</v>
      </c>
      <c r="AQ926">
        <f t="shared" si="389"/>
        <v>2138</v>
      </c>
      <c r="AS926">
        <f t="shared" si="364"/>
        <v>2033</v>
      </c>
      <c r="AT926">
        <f t="shared" si="365"/>
        <v>2138</v>
      </c>
      <c r="AU926" s="3">
        <f t="shared" si="366"/>
        <v>9150000000</v>
      </c>
      <c r="AV926">
        <f t="shared" si="367"/>
        <v>0</v>
      </c>
      <c r="AW926">
        <f t="shared" si="368"/>
        <v>0</v>
      </c>
      <c r="AX926">
        <f t="shared" si="369"/>
        <v>0</v>
      </c>
      <c r="AY926">
        <f t="shared" si="370"/>
        <v>0</v>
      </c>
      <c r="AZ926">
        <f t="shared" si="371"/>
        <v>0</v>
      </c>
      <c r="BB926">
        <f t="shared" si="372"/>
        <v>0</v>
      </c>
      <c r="BD926">
        <f t="shared" si="373"/>
        <v>0</v>
      </c>
      <c r="BF926">
        <f t="shared" si="374"/>
        <v>0</v>
      </c>
      <c r="BG926">
        <f t="shared" si="375"/>
        <v>1</v>
      </c>
      <c r="BI926">
        <f t="shared" si="376"/>
        <v>0</v>
      </c>
      <c r="BL926">
        <f t="shared" si="377"/>
        <v>0</v>
      </c>
      <c r="BM926">
        <f>CD926/U926</f>
        <v>4.2797006548175864E-3</v>
      </c>
      <c r="BN926">
        <f>CD926/(U926-K926-J926)</f>
        <v>4.2797006548175864E-3</v>
      </c>
      <c r="BP926" t="e">
        <f t="shared" si="378"/>
        <v>#DIV/0!</v>
      </c>
      <c r="BR926" t="e">
        <f t="shared" si="379"/>
        <v>#DIV/0!</v>
      </c>
      <c r="BT926" t="e">
        <f t="shared" si="380"/>
        <v>#DIV/0!</v>
      </c>
      <c r="BU926">
        <f t="shared" si="381"/>
        <v>1</v>
      </c>
      <c r="BW926">
        <f t="shared" si="382"/>
        <v>2.0383536014967261</v>
      </c>
      <c r="BX926" t="e">
        <f t="shared" si="383"/>
        <v>#DIV/0!</v>
      </c>
      <c r="BY926" t="e">
        <f t="shared" si="384"/>
        <v>#DIV/0!</v>
      </c>
      <c r="CA926">
        <f t="shared" si="385"/>
        <v>2.0095238095238095</v>
      </c>
      <c r="CB926">
        <f t="shared" si="386"/>
        <v>11.942857142857143</v>
      </c>
      <c r="CD926" s="4">
        <v>9.15</v>
      </c>
    </row>
    <row r="927" spans="1:82" x14ac:dyDescent="0.3">
      <c r="A927" t="s">
        <v>2095</v>
      </c>
      <c r="B927" t="s">
        <v>2096</v>
      </c>
      <c r="C927" t="s">
        <v>164</v>
      </c>
      <c r="D927" t="s">
        <v>44</v>
      </c>
      <c r="E927">
        <v>1260</v>
      </c>
      <c r="F927">
        <v>2025</v>
      </c>
      <c r="G927">
        <v>20614</v>
      </c>
      <c r="H927">
        <v>750</v>
      </c>
      <c r="I927">
        <v>15678</v>
      </c>
      <c r="L927">
        <v>28</v>
      </c>
      <c r="N927">
        <v>2289</v>
      </c>
      <c r="O927">
        <v>142</v>
      </c>
      <c r="P927">
        <v>15673</v>
      </c>
      <c r="Q927">
        <v>2025</v>
      </c>
      <c r="R927">
        <v>11551</v>
      </c>
      <c r="S927">
        <v>1033</v>
      </c>
      <c r="T927">
        <v>11246</v>
      </c>
      <c r="U927">
        <v>4941</v>
      </c>
      <c r="W927">
        <v>562</v>
      </c>
      <c r="Y927">
        <v>2025</v>
      </c>
      <c r="AA927">
        <v>77</v>
      </c>
      <c r="AB927">
        <v>5937</v>
      </c>
      <c r="AC927">
        <v>2110</v>
      </c>
      <c r="AD927">
        <v>3827</v>
      </c>
      <c r="AE927">
        <v>353</v>
      </c>
      <c r="AF927">
        <v>29</v>
      </c>
      <c r="AH927">
        <v>346</v>
      </c>
      <c r="AI927">
        <v>-24</v>
      </c>
      <c r="AJ927">
        <v>-7</v>
      </c>
      <c r="AK927">
        <v>1621</v>
      </c>
      <c r="AL927">
        <v>2783</v>
      </c>
      <c r="AM927">
        <v>1625</v>
      </c>
      <c r="AN927">
        <v>-1162</v>
      </c>
      <c r="AO927">
        <f t="shared" si="387"/>
        <v>377.48554913294794</v>
      </c>
      <c r="AP927">
        <f t="shared" si="388"/>
        <v>-1029</v>
      </c>
      <c r="AQ927">
        <f t="shared" si="389"/>
        <v>20614</v>
      </c>
      <c r="AS927">
        <f t="shared" si="364"/>
        <v>18325</v>
      </c>
      <c r="AT927">
        <f t="shared" si="365"/>
        <v>4941</v>
      </c>
      <c r="AU927" s="3">
        <f t="shared" si="366"/>
        <v>9130000000</v>
      </c>
      <c r="AV927">
        <f t="shared" si="367"/>
        <v>2.0599484263735222E-2</v>
      </c>
      <c r="AW927">
        <f t="shared" si="368"/>
        <v>1.9263301500682128E-2</v>
      </c>
      <c r="AX927">
        <f t="shared" si="369"/>
        <v>2.3320290920673871E-2</v>
      </c>
      <c r="AY927">
        <f t="shared" si="370"/>
        <v>1.7124284466867177E-2</v>
      </c>
      <c r="AZ927">
        <f t="shared" si="371"/>
        <v>2.1807623401495026E-2</v>
      </c>
      <c r="BB927">
        <f t="shared" si="372"/>
        <v>8.8458390177353338E-2</v>
      </c>
      <c r="BD927">
        <f t="shared" si="373"/>
        <v>0.37868350554917718</v>
      </c>
      <c r="BF927">
        <f t="shared" si="374"/>
        <v>0.36584914961794429</v>
      </c>
      <c r="BG927">
        <f t="shared" si="375"/>
        <v>4.1720299534507186</v>
      </c>
      <c r="BI927">
        <f t="shared" si="376"/>
        <v>-15673</v>
      </c>
      <c r="BL927">
        <f t="shared" si="377"/>
        <v>8.8458390177353338E-2</v>
      </c>
      <c r="BM927">
        <f>CD927/U927</f>
        <v>1.847804088241247E-3</v>
      </c>
      <c r="BN927">
        <f>CD927/(U927-K927-J927)</f>
        <v>1.847804088241247E-3</v>
      </c>
      <c r="BP927">
        <f t="shared" si="378"/>
        <v>4.884621862893717E-3</v>
      </c>
      <c r="BR927">
        <f t="shared" si="379"/>
        <v>2.0599484263735219E-2</v>
      </c>
      <c r="BT927">
        <f t="shared" si="380"/>
        <v>5.9457638537982145E-2</v>
      </c>
      <c r="BU927">
        <f t="shared" si="381"/>
        <v>0.23969147181527117</v>
      </c>
      <c r="BW927">
        <f t="shared" si="382"/>
        <v>0.11374215745800445</v>
      </c>
      <c r="BX927">
        <f t="shared" si="383"/>
        <v>3.0279748723279251E-2</v>
      </c>
      <c r="BY927">
        <f t="shared" si="384"/>
        <v>-0.17322714187037286</v>
      </c>
      <c r="CA927">
        <f t="shared" si="385"/>
        <v>0.32765399737876805</v>
      </c>
      <c r="CB927">
        <f t="shared" si="386"/>
        <v>0.55045871559633031</v>
      </c>
      <c r="CD927" s="4">
        <v>9.1300000000000008</v>
      </c>
    </row>
    <row r="928" spans="1:82" x14ac:dyDescent="0.3">
      <c r="A928" t="s">
        <v>2097</v>
      </c>
      <c r="B928" t="s">
        <v>2098</v>
      </c>
      <c r="C928" t="s">
        <v>119</v>
      </c>
      <c r="D928" t="s">
        <v>44</v>
      </c>
      <c r="E928">
        <v>395618</v>
      </c>
      <c r="G928">
        <v>716246</v>
      </c>
      <c r="H928">
        <v>315910</v>
      </c>
      <c r="I928">
        <v>125953</v>
      </c>
      <c r="J928">
        <v>74718</v>
      </c>
      <c r="K928">
        <v>11008</v>
      </c>
      <c r="L928">
        <v>19661</v>
      </c>
      <c r="N928">
        <v>87443</v>
      </c>
      <c r="O928">
        <v>58169</v>
      </c>
      <c r="P928">
        <v>1391832</v>
      </c>
      <c r="R928">
        <v>1206201</v>
      </c>
      <c r="S928">
        <v>6943</v>
      </c>
      <c r="T928">
        <v>1206201</v>
      </c>
      <c r="Y928">
        <v>287</v>
      </c>
      <c r="AA928">
        <v>501</v>
      </c>
      <c r="AB928">
        <v>625807</v>
      </c>
      <c r="AC928">
        <v>91632</v>
      </c>
      <c r="AD928">
        <v>534175</v>
      </c>
      <c r="AE928">
        <v>165616</v>
      </c>
      <c r="AF928">
        <v>108717</v>
      </c>
      <c r="AH928">
        <v>147190</v>
      </c>
      <c r="AI928">
        <v>38473</v>
      </c>
      <c r="AJ928">
        <v>108557</v>
      </c>
      <c r="AK928">
        <v>157610</v>
      </c>
      <c r="AL928">
        <v>51929</v>
      </c>
      <c r="AM928">
        <v>19490</v>
      </c>
      <c r="AN928">
        <v>105681</v>
      </c>
      <c r="AO928">
        <f t="shared" si="387"/>
        <v>122326.75230654256</v>
      </c>
      <c r="AP928">
        <f t="shared" si="388"/>
        <v>308175</v>
      </c>
      <c r="AQ928">
        <f t="shared" si="389"/>
        <v>705238</v>
      </c>
      <c r="AS928">
        <f t="shared" si="364"/>
        <v>628803</v>
      </c>
      <c r="AT928">
        <f t="shared" si="365"/>
        <v>-11008</v>
      </c>
      <c r="AU928" s="3">
        <f t="shared" si="366"/>
        <v>9100000000</v>
      </c>
      <c r="AV928">
        <f t="shared" si="367"/>
        <v>0.19453907234307496</v>
      </c>
      <c r="AW928">
        <f t="shared" si="368"/>
        <v>0.26338296732044852</v>
      </c>
      <c r="AX928">
        <f t="shared" si="369"/>
        <v>0.10141489876607843</v>
      </c>
      <c r="AY928">
        <f t="shared" si="370"/>
        <v>0.23122781837525097</v>
      </c>
      <c r="AZ928">
        <f t="shared" si="371"/>
        <v>0.13730381586485171</v>
      </c>
      <c r="BB928">
        <f t="shared" si="372"/>
        <v>0.2506508397701665</v>
      </c>
      <c r="BD928">
        <f t="shared" si="373"/>
        <v>4.9685755797797588</v>
      </c>
      <c r="BF928">
        <f t="shared" si="374"/>
        <v>0.55937655864807223</v>
      </c>
      <c r="BG928" t="e">
        <f t="shared" si="375"/>
        <v>#DIV/0!</v>
      </c>
      <c r="BI928">
        <f t="shared" si="376"/>
        <v>-790964</v>
      </c>
      <c r="BL928">
        <f t="shared" si="377"/>
        <v>0.2506508397701665</v>
      </c>
      <c r="BM928" t="e">
        <f>CD928/U928</f>
        <v>#DIV/0!</v>
      </c>
      <c r="BN928">
        <f>CD928/(U928-K928-J928)</f>
        <v>-1.0615215920490865E-4</v>
      </c>
      <c r="BP928">
        <f t="shared" si="378"/>
        <v>0.17372288900571581</v>
      </c>
      <c r="BR928">
        <f t="shared" si="379"/>
        <v>0.19453907234307496</v>
      </c>
      <c r="BT928">
        <f t="shared" si="380"/>
        <v>0.26464389180689896</v>
      </c>
      <c r="BU928">
        <f t="shared" si="381"/>
        <v>-1.5369021258059381E-2</v>
      </c>
      <c r="BW928" t="e">
        <f t="shared" si="382"/>
        <v>#DIV/0!</v>
      </c>
      <c r="BX928">
        <f t="shared" si="383"/>
        <v>7.484615357133899E-5</v>
      </c>
      <c r="BY928">
        <f t="shared" si="384"/>
        <v>0.49245138564417945</v>
      </c>
      <c r="CA928">
        <f t="shared" si="385"/>
        <v>3.6127534508193908</v>
      </c>
      <c r="CB928">
        <f t="shared" si="386"/>
        <v>4.5242958269958713</v>
      </c>
      <c r="CD928" s="4">
        <v>9.1</v>
      </c>
    </row>
    <row r="929" spans="1:82" x14ac:dyDescent="0.3">
      <c r="A929" t="s">
        <v>2099</v>
      </c>
      <c r="B929" t="s">
        <v>2100</v>
      </c>
      <c r="C929" t="s">
        <v>164</v>
      </c>
      <c r="D929" t="s">
        <v>44</v>
      </c>
      <c r="E929">
        <v>3483</v>
      </c>
      <c r="F929">
        <v>4320</v>
      </c>
      <c r="G929">
        <v>7804</v>
      </c>
      <c r="H929">
        <v>330</v>
      </c>
      <c r="L929">
        <v>2003</v>
      </c>
      <c r="M929">
        <v>28</v>
      </c>
      <c r="N929">
        <v>3633</v>
      </c>
      <c r="O929">
        <v>1885</v>
      </c>
      <c r="P929">
        <v>7804</v>
      </c>
      <c r="Q929">
        <v>387</v>
      </c>
      <c r="R929">
        <v>1522</v>
      </c>
      <c r="S929">
        <v>1799</v>
      </c>
      <c r="T929">
        <v>1909</v>
      </c>
      <c r="U929">
        <v>2285</v>
      </c>
      <c r="W929">
        <v>2105</v>
      </c>
      <c r="Y929">
        <v>80</v>
      </c>
      <c r="AB929">
        <v>10390</v>
      </c>
      <c r="AC929">
        <v>8463</v>
      </c>
      <c r="AD929">
        <v>1927</v>
      </c>
      <c r="AE929">
        <v>979</v>
      </c>
      <c r="AF929">
        <v>648</v>
      </c>
      <c r="AH929">
        <v>875</v>
      </c>
      <c r="AI929">
        <v>227</v>
      </c>
      <c r="AJ929">
        <v>484</v>
      </c>
      <c r="AK929">
        <v>1059</v>
      </c>
      <c r="AM929">
        <v>387</v>
      </c>
      <c r="AO929">
        <f t="shared" si="387"/>
        <v>725.01942857142853</v>
      </c>
      <c r="AP929">
        <f t="shared" si="388"/>
        <v>-150</v>
      </c>
      <c r="AQ929">
        <f t="shared" si="389"/>
        <v>7804</v>
      </c>
      <c r="AS929">
        <f t="shared" si="364"/>
        <v>4171</v>
      </c>
      <c r="AT929">
        <f t="shared" si="365"/>
        <v>2285</v>
      </c>
      <c r="AU929" s="3">
        <f t="shared" si="366"/>
        <v>9090000000</v>
      </c>
      <c r="AV929">
        <f t="shared" si="367"/>
        <v>0.17382388601568655</v>
      </c>
      <c r="AW929">
        <f t="shared" si="368"/>
        <v>0.23471589546871255</v>
      </c>
      <c r="AX929">
        <f t="shared" si="369"/>
        <v>0.17287063151440832</v>
      </c>
      <c r="AY929">
        <f t="shared" si="370"/>
        <v>0.12544848795489494</v>
      </c>
      <c r="AZ929">
        <f t="shared" si="371"/>
        <v>0.23342870767763471</v>
      </c>
      <c r="BB929">
        <f t="shared" si="372"/>
        <v>0.25389594821385758</v>
      </c>
      <c r="BD929" t="e">
        <f t="shared" si="373"/>
        <v>#DIV/0!</v>
      </c>
      <c r="BF929">
        <f t="shared" si="374"/>
        <v>18.520499108734402</v>
      </c>
      <c r="BG929">
        <f t="shared" si="375"/>
        <v>3.4153172866520789</v>
      </c>
      <c r="BI929">
        <f t="shared" si="376"/>
        <v>-5519</v>
      </c>
      <c r="BL929">
        <f t="shared" si="377"/>
        <v>0.25389594821385758</v>
      </c>
      <c r="BM929">
        <f>CD929/U929</f>
        <v>3.9781181619256015E-3</v>
      </c>
      <c r="BN929">
        <f>CD929/(U929-K929-J929)</f>
        <v>3.9781181619256015E-3</v>
      </c>
      <c r="BP929">
        <f t="shared" si="378"/>
        <v>6.2367661212704525E-2</v>
      </c>
      <c r="BR929">
        <f t="shared" si="379"/>
        <v>0.17382388601568655</v>
      </c>
      <c r="BT929">
        <f t="shared" si="380"/>
        <v>9.422521655437921E-2</v>
      </c>
      <c r="BU929">
        <f t="shared" si="381"/>
        <v>0.29279856483854433</v>
      </c>
      <c r="BW929">
        <f t="shared" si="382"/>
        <v>0.92122538293216627</v>
      </c>
      <c r="BX929">
        <f t="shared" si="383"/>
        <v>1.6077757728367877E-3</v>
      </c>
      <c r="BY929">
        <f t="shared" si="384"/>
        <v>-1.4345427846070416E-2</v>
      </c>
      <c r="CA929">
        <f t="shared" si="385"/>
        <v>9.0834021469859624E-2</v>
      </c>
      <c r="CB929">
        <f t="shared" si="386"/>
        <v>0.95100467932837873</v>
      </c>
      <c r="CD929" s="4">
        <v>9.09</v>
      </c>
    </row>
    <row r="930" spans="1:82" x14ac:dyDescent="0.3">
      <c r="A930" t="s">
        <v>2101</v>
      </c>
      <c r="B930" t="s">
        <v>2102</v>
      </c>
      <c r="C930" t="s">
        <v>1988</v>
      </c>
      <c r="D930" t="s">
        <v>110</v>
      </c>
      <c r="E930">
        <v>1388965</v>
      </c>
      <c r="F930">
        <v>22343538</v>
      </c>
      <c r="G930">
        <v>30515255</v>
      </c>
      <c r="H930">
        <v>53435</v>
      </c>
      <c r="I930">
        <v>13153637</v>
      </c>
      <c r="J930">
        <v>1116</v>
      </c>
      <c r="K930">
        <v>17</v>
      </c>
      <c r="L930">
        <v>634353637</v>
      </c>
      <c r="M930">
        <v>9</v>
      </c>
      <c r="N930">
        <v>1388317</v>
      </c>
      <c r="O930">
        <v>22343538</v>
      </c>
      <c r="P930">
        <v>18687621</v>
      </c>
      <c r="Q930">
        <v>100</v>
      </c>
      <c r="R930">
        <v>402500</v>
      </c>
      <c r="S930">
        <v>343536</v>
      </c>
      <c r="T930">
        <v>402600</v>
      </c>
      <c r="U930">
        <v>30515255</v>
      </c>
      <c r="W930">
        <v>27</v>
      </c>
      <c r="AB930">
        <v>436</v>
      </c>
      <c r="AC930">
        <v>9</v>
      </c>
      <c r="AD930">
        <v>427</v>
      </c>
      <c r="AE930">
        <v>4</v>
      </c>
      <c r="AF930">
        <v>1387095</v>
      </c>
      <c r="AG930">
        <v>378079</v>
      </c>
      <c r="AH930">
        <v>4</v>
      </c>
      <c r="AI930">
        <v>31</v>
      </c>
      <c r="AJ930">
        <v>1547871</v>
      </c>
      <c r="AK930">
        <v>5087285</v>
      </c>
      <c r="AM930">
        <v>4</v>
      </c>
      <c r="AO930">
        <f t="shared" si="387"/>
        <v>-27</v>
      </c>
      <c r="AP930">
        <f t="shared" si="388"/>
        <v>648</v>
      </c>
      <c r="AQ930">
        <f t="shared" si="389"/>
        <v>30515238</v>
      </c>
      <c r="AS930">
        <f t="shared" si="364"/>
        <v>29126938</v>
      </c>
      <c r="AT930">
        <f t="shared" si="365"/>
        <v>30515238</v>
      </c>
      <c r="AU930" s="3">
        <f t="shared" si="366"/>
        <v>9080000000</v>
      </c>
      <c r="AV930">
        <f t="shared" si="367"/>
        <v>-9.269769448474124E-7</v>
      </c>
      <c r="AW930">
        <f t="shared" si="368"/>
        <v>1.3732991775517221E-7</v>
      </c>
      <c r="AX930">
        <f t="shared" si="369"/>
        <v>-8.7328179784787786E-7</v>
      </c>
      <c r="AY930">
        <f t="shared" si="370"/>
        <v>1.3108197850550488E-7</v>
      </c>
      <c r="AZ930">
        <f t="shared" si="371"/>
        <v>1.2937508116264857E-7</v>
      </c>
      <c r="BB930">
        <f t="shared" si="372"/>
        <v>0.17465910766178031</v>
      </c>
      <c r="BD930">
        <f t="shared" si="373"/>
        <v>3.3146725882734939E-5</v>
      </c>
      <c r="BF930">
        <f t="shared" si="374"/>
        <v>1.4764877120664739E-5</v>
      </c>
      <c r="BG930">
        <f t="shared" si="375"/>
        <v>1</v>
      </c>
      <c r="BI930">
        <f t="shared" si="376"/>
        <v>-1116</v>
      </c>
      <c r="BL930">
        <f t="shared" si="377"/>
        <v>0.17465910766178031</v>
      </c>
      <c r="BM930">
        <f>CD930/U930</f>
        <v>2.9755609120749605E-7</v>
      </c>
      <c r="BN930">
        <f>CD930/(U930-K930-J930)</f>
        <v>2.975671395690166E-7</v>
      </c>
      <c r="BP930">
        <f t="shared" si="378"/>
        <v>3181.4105504587155</v>
      </c>
      <c r="BR930">
        <f t="shared" si="379"/>
        <v>-9.2697694484741251E-7</v>
      </c>
      <c r="BT930">
        <f t="shared" si="380"/>
        <v>9.1743119266055051E-3</v>
      </c>
      <c r="BU930">
        <f t="shared" si="381"/>
        <v>0.99999944290159137</v>
      </c>
      <c r="BW930">
        <f t="shared" si="382"/>
        <v>8.8480335491215789E-7</v>
      </c>
      <c r="BX930">
        <f t="shared" si="383"/>
        <v>7.4901093131406669E-7</v>
      </c>
      <c r="BY930">
        <f t="shared" si="384"/>
        <v>1.488533165755781</v>
      </c>
      <c r="CA930">
        <f t="shared" si="385"/>
        <v>3.8489048250507626E-2</v>
      </c>
      <c r="CB930">
        <f t="shared" si="386"/>
        <v>1.0004602695205778</v>
      </c>
      <c r="CD930" s="4">
        <v>9.08</v>
      </c>
    </row>
    <row r="931" spans="1:82" x14ac:dyDescent="0.3">
      <c r="A931" t="s">
        <v>2103</v>
      </c>
      <c r="B931" t="s">
        <v>2104</v>
      </c>
      <c r="C931" t="s">
        <v>119</v>
      </c>
      <c r="D931" t="s">
        <v>44</v>
      </c>
      <c r="E931">
        <v>979749</v>
      </c>
      <c r="G931">
        <v>1273308</v>
      </c>
      <c r="H931">
        <v>881473</v>
      </c>
      <c r="I931">
        <v>48200</v>
      </c>
      <c r="L931">
        <v>20761</v>
      </c>
      <c r="N931">
        <v>199893</v>
      </c>
      <c r="P931">
        <v>239321</v>
      </c>
      <c r="S931">
        <v>14579</v>
      </c>
      <c r="U931">
        <v>1273308</v>
      </c>
      <c r="W931">
        <v>845185</v>
      </c>
      <c r="Y931">
        <v>184</v>
      </c>
      <c r="AB931">
        <v>937464</v>
      </c>
      <c r="AC931">
        <v>221305</v>
      </c>
      <c r="AD931">
        <v>716159</v>
      </c>
      <c r="AE931">
        <v>-8.9</v>
      </c>
      <c r="AF931">
        <v>4691</v>
      </c>
      <c r="AG931">
        <v>238459</v>
      </c>
      <c r="AH931">
        <v>-43680</v>
      </c>
      <c r="AI931">
        <v>2462</v>
      </c>
      <c r="AK931">
        <v>165955</v>
      </c>
      <c r="AL931">
        <v>2158</v>
      </c>
      <c r="AM931">
        <v>17717</v>
      </c>
      <c r="AN931">
        <v>163797</v>
      </c>
      <c r="AO931">
        <f t="shared" si="387"/>
        <v>-9.4016437728937738</v>
      </c>
      <c r="AP931">
        <f t="shared" si="388"/>
        <v>779856</v>
      </c>
      <c r="AQ931">
        <f t="shared" si="389"/>
        <v>1273308</v>
      </c>
      <c r="AS931">
        <f t="shared" si="364"/>
        <v>1073415</v>
      </c>
      <c r="AT931">
        <f t="shared" si="365"/>
        <v>1273308</v>
      </c>
      <c r="AU931" s="3">
        <f t="shared" si="366"/>
        <v>9070000000</v>
      </c>
      <c r="AV931">
        <f t="shared" si="367"/>
        <v>-8.758629023158586E-6</v>
      </c>
      <c r="AW931">
        <f t="shared" si="368"/>
        <v>-8.2912946064662779E-6</v>
      </c>
      <c r="AX931">
        <f t="shared" si="369"/>
        <v>-7.3836367735801348E-6</v>
      </c>
      <c r="AY931">
        <f t="shared" si="370"/>
        <v>-6.9896678572662707E-6</v>
      </c>
      <c r="AZ931">
        <f t="shared" si="371"/>
        <v>-6.9896678572662707E-6</v>
      </c>
      <c r="BB931">
        <f t="shared" si="372"/>
        <v>0.15460469622652934</v>
      </c>
      <c r="BD931">
        <f t="shared" si="373"/>
        <v>19.449460580912863</v>
      </c>
      <c r="BF931">
        <f t="shared" si="374"/>
        <v>0.87334721426475315</v>
      </c>
      <c r="BG931">
        <f t="shared" si="375"/>
        <v>1</v>
      </c>
      <c r="BI931">
        <f t="shared" si="376"/>
        <v>0</v>
      </c>
      <c r="BL931">
        <f t="shared" si="377"/>
        <v>0.15460469622652934</v>
      </c>
      <c r="BM931">
        <f>CD931/U931</f>
        <v>7.123178366899446E-6</v>
      </c>
      <c r="BN931">
        <f>CD931/(U931-K931-J931)</f>
        <v>7.123178366899446E-6</v>
      </c>
      <c r="BP931">
        <f t="shared" si="378"/>
        <v>5.0039254840719216E-3</v>
      </c>
      <c r="BR931">
        <f t="shared" si="379"/>
        <v>-8.758629023158586E-6</v>
      </c>
      <c r="BT931">
        <f t="shared" si="380"/>
        <v>-9.4936978913323608E-6</v>
      </c>
      <c r="BU931">
        <f t="shared" si="381"/>
        <v>1</v>
      </c>
      <c r="BW931">
        <f t="shared" si="382"/>
        <v>0.66377105931950475</v>
      </c>
      <c r="BX931">
        <f t="shared" si="383"/>
        <v>1.984884125755094E-3</v>
      </c>
      <c r="BY931">
        <f t="shared" si="384"/>
        <v>0.83188357245422917</v>
      </c>
      <c r="CA931">
        <f t="shared" si="385"/>
        <v>4.4097242024483094</v>
      </c>
      <c r="CB931">
        <f t="shared" si="386"/>
        <v>4.9013672314688357</v>
      </c>
      <c r="CD931" s="4">
        <v>9.07</v>
      </c>
    </row>
    <row r="932" spans="1:82" x14ac:dyDescent="0.3">
      <c r="A932" t="s">
        <v>2105</v>
      </c>
      <c r="B932" t="s">
        <v>2106</v>
      </c>
      <c r="C932" t="s">
        <v>148</v>
      </c>
      <c r="D932" t="s">
        <v>44</v>
      </c>
      <c r="AO932" t="e">
        <f t="shared" si="387"/>
        <v>#DIV/0!</v>
      </c>
      <c r="AP932">
        <f t="shared" si="388"/>
        <v>0</v>
      </c>
      <c r="AQ932">
        <f t="shared" si="389"/>
        <v>0</v>
      </c>
      <c r="AS932">
        <f t="shared" si="364"/>
        <v>0</v>
      </c>
      <c r="AT932">
        <f t="shared" si="365"/>
        <v>0</v>
      </c>
      <c r="AU932" s="3">
        <f t="shared" si="366"/>
        <v>9070000000</v>
      </c>
      <c r="AV932" t="e">
        <f t="shared" si="367"/>
        <v>#DIV/0!</v>
      </c>
      <c r="AW932" t="e">
        <f t="shared" si="368"/>
        <v>#DIV/0!</v>
      </c>
      <c r="AX932" t="e">
        <f t="shared" si="369"/>
        <v>#DIV/0!</v>
      </c>
      <c r="AY932" t="e">
        <f t="shared" si="370"/>
        <v>#DIV/0!</v>
      </c>
      <c r="AZ932" t="e">
        <f t="shared" si="371"/>
        <v>#DIV/0!</v>
      </c>
      <c r="BB932" t="e">
        <f t="shared" si="372"/>
        <v>#DIV/0!</v>
      </c>
      <c r="BD932" t="e">
        <f t="shared" si="373"/>
        <v>#DIV/0!</v>
      </c>
      <c r="BF932" t="e">
        <f t="shared" si="374"/>
        <v>#DIV/0!</v>
      </c>
      <c r="BG932" t="e">
        <f t="shared" si="375"/>
        <v>#DIV/0!</v>
      </c>
      <c r="BI932">
        <f t="shared" si="376"/>
        <v>0</v>
      </c>
      <c r="BL932" t="e">
        <f t="shared" si="377"/>
        <v>#DIV/0!</v>
      </c>
      <c r="BM932" t="e">
        <f>CD932/U932</f>
        <v>#DIV/0!</v>
      </c>
      <c r="BN932" t="e">
        <f>CD932/(U932-K932-J932)</f>
        <v>#DIV/0!</v>
      </c>
      <c r="BP932" t="e">
        <f t="shared" si="378"/>
        <v>#DIV/0!</v>
      </c>
      <c r="BR932" t="e">
        <f t="shared" si="379"/>
        <v>#DIV/0!</v>
      </c>
      <c r="BT932" t="e">
        <f t="shared" si="380"/>
        <v>#DIV/0!</v>
      </c>
      <c r="BU932" t="e">
        <f t="shared" si="381"/>
        <v>#DIV/0!</v>
      </c>
      <c r="BW932" t="e">
        <f t="shared" si="382"/>
        <v>#DIV/0!</v>
      </c>
      <c r="BX932" t="e">
        <f t="shared" si="383"/>
        <v>#DIV/0!</v>
      </c>
      <c r="BY932" t="e">
        <f t="shared" si="384"/>
        <v>#DIV/0!</v>
      </c>
      <c r="CA932" t="e">
        <f t="shared" si="385"/>
        <v>#DIV/0!</v>
      </c>
      <c r="CB932" t="e">
        <f t="shared" si="386"/>
        <v>#DIV/0!</v>
      </c>
      <c r="CD932" s="4">
        <v>9.07</v>
      </c>
    </row>
    <row r="933" spans="1:82" x14ac:dyDescent="0.3">
      <c r="A933" t="s">
        <v>2107</v>
      </c>
      <c r="B933" t="s">
        <v>2108</v>
      </c>
      <c r="C933" t="s">
        <v>241</v>
      </c>
      <c r="D933" t="s">
        <v>44</v>
      </c>
      <c r="G933">
        <v>14582022</v>
      </c>
      <c r="H933">
        <v>19</v>
      </c>
      <c r="J933">
        <v>127707</v>
      </c>
      <c r="K933">
        <v>45275</v>
      </c>
      <c r="L933">
        <v>1706</v>
      </c>
      <c r="P933">
        <v>12322981</v>
      </c>
      <c r="U933">
        <v>14582022</v>
      </c>
      <c r="W933">
        <v>2231483</v>
      </c>
      <c r="Y933">
        <v>334</v>
      </c>
      <c r="AA933">
        <v>27224</v>
      </c>
      <c r="AB933">
        <v>12079</v>
      </c>
      <c r="AD933">
        <v>226567</v>
      </c>
      <c r="AE933">
        <v>720129</v>
      </c>
      <c r="AF933">
        <v>470518</v>
      </c>
      <c r="AH933">
        <v>939247</v>
      </c>
      <c r="AI933">
        <v>140252</v>
      </c>
      <c r="AJ933">
        <v>709071</v>
      </c>
      <c r="AK933">
        <v>862088</v>
      </c>
      <c r="AM933">
        <v>298136</v>
      </c>
      <c r="AO933">
        <f t="shared" si="387"/>
        <v>612596.54846382269</v>
      </c>
      <c r="AP933">
        <f t="shared" si="388"/>
        <v>0</v>
      </c>
      <c r="AQ933">
        <f t="shared" si="389"/>
        <v>14536747</v>
      </c>
      <c r="AS933">
        <f t="shared" si="364"/>
        <v>14582022</v>
      </c>
      <c r="AT933">
        <f t="shared" si="365"/>
        <v>14536747</v>
      </c>
      <c r="AU933" s="3">
        <f t="shared" si="366"/>
        <v>9030000000</v>
      </c>
      <c r="AV933">
        <f t="shared" si="367"/>
        <v>4.2010398041082551E-2</v>
      </c>
      <c r="AW933">
        <f t="shared" si="368"/>
        <v>4.9384714959283427E-2</v>
      </c>
      <c r="AX933">
        <f t="shared" si="369"/>
        <v>4.2010398041082551E-2</v>
      </c>
      <c r="AY933">
        <f t="shared" si="370"/>
        <v>4.9384714959283427E-2</v>
      </c>
      <c r="AZ933">
        <f t="shared" si="371"/>
        <v>4.9384714959283427E-2</v>
      </c>
      <c r="BB933">
        <f t="shared" si="372"/>
        <v>5.9119921777651963E-2</v>
      </c>
      <c r="BD933" t="e">
        <f t="shared" si="373"/>
        <v>#DIV/0!</v>
      </c>
      <c r="BF933">
        <f t="shared" si="374"/>
        <v>8.2834877083575928E-4</v>
      </c>
      <c r="BG933">
        <f t="shared" si="375"/>
        <v>1</v>
      </c>
      <c r="BI933">
        <f t="shared" si="376"/>
        <v>-127707</v>
      </c>
      <c r="BL933">
        <f t="shared" si="377"/>
        <v>5.9119921777651963E-2</v>
      </c>
      <c r="BM933">
        <f>CD933/U933</f>
        <v>6.1925568347105769E-7</v>
      </c>
      <c r="BN933">
        <f>CD933/(U933-K933-J933)</f>
        <v>6.2668991133344066E-7</v>
      </c>
      <c r="BP933">
        <f t="shared" si="378"/>
        <v>38.953390181306396</v>
      </c>
      <c r="BR933">
        <f t="shared" si="379"/>
        <v>4.2010398041082558E-2</v>
      </c>
      <c r="BT933">
        <f t="shared" si="380"/>
        <v>59.618263101250101</v>
      </c>
      <c r="BU933">
        <f t="shared" si="381"/>
        <v>0.99689514938326107</v>
      </c>
      <c r="BW933">
        <f t="shared" si="382"/>
        <v>0.15302973757686006</v>
      </c>
      <c r="BX933" t="e">
        <f t="shared" si="383"/>
        <v>#DIV/0!</v>
      </c>
      <c r="BY933" t="e">
        <f t="shared" si="384"/>
        <v>#DIV/0!</v>
      </c>
      <c r="CA933" t="e">
        <f t="shared" si="385"/>
        <v>#DIV/0!</v>
      </c>
      <c r="CB933" t="e">
        <f t="shared" si="386"/>
        <v>#DIV/0!</v>
      </c>
      <c r="CD933" s="4">
        <v>9.0299999999999994</v>
      </c>
    </row>
    <row r="934" spans="1:82" x14ac:dyDescent="0.3">
      <c r="A934" t="s">
        <v>2109</v>
      </c>
      <c r="B934" t="s">
        <v>2110</v>
      </c>
      <c r="C934" t="s">
        <v>990</v>
      </c>
      <c r="D934" t="s">
        <v>44</v>
      </c>
      <c r="E934">
        <v>2157986</v>
      </c>
      <c r="F934">
        <v>498778</v>
      </c>
      <c r="G934">
        <v>3192516</v>
      </c>
      <c r="H934">
        <v>766103</v>
      </c>
      <c r="I934">
        <v>60395</v>
      </c>
      <c r="J934">
        <v>371018</v>
      </c>
      <c r="K934">
        <v>53241</v>
      </c>
      <c r="L934">
        <v>47648</v>
      </c>
      <c r="M934">
        <v>209432</v>
      </c>
      <c r="N934">
        <v>1033512</v>
      </c>
      <c r="P934">
        <v>1564386</v>
      </c>
      <c r="Q934">
        <v>3750</v>
      </c>
      <c r="R934">
        <v>170000</v>
      </c>
      <c r="S934">
        <v>585299</v>
      </c>
      <c r="T934">
        <v>173750</v>
      </c>
      <c r="U934">
        <v>3192516</v>
      </c>
      <c r="W934">
        <v>2557410</v>
      </c>
      <c r="AA934">
        <v>298</v>
      </c>
      <c r="AB934">
        <v>2959197</v>
      </c>
      <c r="AC934">
        <v>1950372</v>
      </c>
      <c r="AD934">
        <v>1008825</v>
      </c>
      <c r="AE934">
        <v>639112</v>
      </c>
      <c r="AF934">
        <v>171937</v>
      </c>
      <c r="AG934">
        <v>79392</v>
      </c>
      <c r="AH934">
        <v>648016</v>
      </c>
      <c r="AI934">
        <v>130770</v>
      </c>
      <c r="AK934">
        <v>655794</v>
      </c>
      <c r="AL934">
        <v>33921</v>
      </c>
      <c r="AM934">
        <v>7884</v>
      </c>
      <c r="AN934">
        <v>621873</v>
      </c>
      <c r="AO934">
        <f t="shared" si="387"/>
        <v>510138.83230043703</v>
      </c>
      <c r="AP934">
        <f t="shared" si="388"/>
        <v>1124474</v>
      </c>
      <c r="AQ934">
        <f t="shared" si="389"/>
        <v>3139275</v>
      </c>
      <c r="AS934">
        <f t="shared" si="364"/>
        <v>2159004</v>
      </c>
      <c r="AT934">
        <f t="shared" si="365"/>
        <v>3139275</v>
      </c>
      <c r="AU934" s="3">
        <f t="shared" si="366"/>
        <v>9020000000</v>
      </c>
      <c r="AV934">
        <f t="shared" si="367"/>
        <v>0.23628433865821324</v>
      </c>
      <c r="AW934">
        <f t="shared" si="368"/>
        <v>0.29602168407284102</v>
      </c>
      <c r="AX934">
        <f t="shared" si="369"/>
        <v>0.15154442111836589</v>
      </c>
      <c r="AY934">
        <f t="shared" si="370"/>
        <v>0.20019069599024719</v>
      </c>
      <c r="AZ934">
        <f t="shared" si="371"/>
        <v>0.18985784248778914</v>
      </c>
      <c r="BB934">
        <f t="shared" si="372"/>
        <v>0.30374839509329304</v>
      </c>
      <c r="BD934">
        <f t="shared" si="373"/>
        <v>48.997383889394818</v>
      </c>
      <c r="BF934">
        <f t="shared" si="374"/>
        <v>1.2685422466320924</v>
      </c>
      <c r="BG934">
        <f t="shared" si="375"/>
        <v>1</v>
      </c>
      <c r="BI934">
        <f t="shared" si="376"/>
        <v>-371018</v>
      </c>
      <c r="BL934">
        <f t="shared" si="377"/>
        <v>0.30374839509329304</v>
      </c>
      <c r="BM934">
        <f>CD934/U934</f>
        <v>2.8253578055677715E-6</v>
      </c>
      <c r="BN934">
        <f>CD934/(U934-K934-J934)</f>
        <v>3.2583679911222112E-6</v>
      </c>
      <c r="BP934">
        <f t="shared" si="378"/>
        <v>5.8102586613868558E-2</v>
      </c>
      <c r="BR934">
        <f t="shared" si="379"/>
        <v>0.23628433865821324</v>
      </c>
      <c r="BT934">
        <f t="shared" si="380"/>
        <v>0.21597480667897406</v>
      </c>
      <c r="BU934">
        <f t="shared" si="381"/>
        <v>0.98332318459797852</v>
      </c>
      <c r="BW934">
        <f t="shared" si="382"/>
        <v>0.80106411369590635</v>
      </c>
      <c r="BX934">
        <f t="shared" si="383"/>
        <v>1.5276719181968618E-5</v>
      </c>
      <c r="BY934">
        <f t="shared" si="384"/>
        <v>0.3799935879130158</v>
      </c>
      <c r="CA934">
        <f t="shared" si="385"/>
        <v>0.74126183343783136</v>
      </c>
      <c r="CB934">
        <f t="shared" si="386"/>
        <v>1.885371432552307</v>
      </c>
      <c r="CD934" s="4">
        <v>9.02</v>
      </c>
    </row>
    <row r="935" spans="1:82" x14ac:dyDescent="0.3">
      <c r="A935" t="s">
        <v>2111</v>
      </c>
      <c r="B935" t="s">
        <v>2112</v>
      </c>
      <c r="C935" t="s">
        <v>1750</v>
      </c>
      <c r="D935" t="s">
        <v>110</v>
      </c>
      <c r="E935">
        <v>1163280</v>
      </c>
      <c r="F935">
        <v>3721659</v>
      </c>
      <c r="G935">
        <v>4884939</v>
      </c>
      <c r="H935">
        <v>-355843</v>
      </c>
      <c r="J935">
        <v>7</v>
      </c>
      <c r="K935">
        <v>204456</v>
      </c>
      <c r="L935">
        <v>12</v>
      </c>
      <c r="M935">
        <v>11</v>
      </c>
      <c r="N935">
        <v>447893</v>
      </c>
      <c r="O935">
        <v>1812027</v>
      </c>
      <c r="P935">
        <v>2259920</v>
      </c>
      <c r="S935">
        <v>18</v>
      </c>
      <c r="U935">
        <v>2625019</v>
      </c>
      <c r="V935">
        <v>14</v>
      </c>
      <c r="W935">
        <v>14</v>
      </c>
      <c r="Y935">
        <v>14</v>
      </c>
      <c r="AA935">
        <v>14</v>
      </c>
      <c r="AB935">
        <v>1804690</v>
      </c>
      <c r="AC935">
        <v>-744013</v>
      </c>
      <c r="AD935">
        <v>1060677</v>
      </c>
      <c r="AF935">
        <v>191602</v>
      </c>
      <c r="AH935">
        <v>293782</v>
      </c>
      <c r="AI935">
        <v>-102180</v>
      </c>
      <c r="AJ935">
        <v>129515</v>
      </c>
      <c r="AK935">
        <v>428701</v>
      </c>
      <c r="AM935">
        <v>24</v>
      </c>
      <c r="AO935">
        <f t="shared" si="387"/>
        <v>0</v>
      </c>
      <c r="AP935">
        <f t="shared" si="388"/>
        <v>715387</v>
      </c>
      <c r="AQ935">
        <f t="shared" si="389"/>
        <v>4680483</v>
      </c>
      <c r="AS935">
        <f t="shared" si="364"/>
        <v>4437046</v>
      </c>
      <c r="AT935">
        <f t="shared" si="365"/>
        <v>2420563</v>
      </c>
      <c r="AU935" s="3">
        <f t="shared" si="366"/>
        <v>9020000000</v>
      </c>
      <c r="AV935">
        <f t="shared" si="367"/>
        <v>0</v>
      </c>
      <c r="AW935">
        <f t="shared" si="368"/>
        <v>0</v>
      </c>
      <c r="AX935">
        <f t="shared" si="369"/>
        <v>0</v>
      </c>
      <c r="AY935">
        <f t="shared" si="370"/>
        <v>0</v>
      </c>
      <c r="AZ935">
        <f t="shared" si="371"/>
        <v>0</v>
      </c>
      <c r="BB935">
        <f t="shared" si="372"/>
        <v>9.6618561087714661E-2</v>
      </c>
      <c r="BD935" t="e">
        <f t="shared" si="373"/>
        <v>#DIV/0!</v>
      </c>
      <c r="BF935">
        <f t="shared" si="374"/>
        <v>0.82893227126036806</v>
      </c>
      <c r="BG935">
        <f t="shared" si="375"/>
        <v>1.8609156733722689</v>
      </c>
      <c r="BI935">
        <f t="shared" si="376"/>
        <v>-2259927</v>
      </c>
      <c r="BL935">
        <f t="shared" si="377"/>
        <v>9.6618561087714661E-2</v>
      </c>
      <c r="BM935">
        <f>CD935/U935</f>
        <v>3.4361656048965738E-6</v>
      </c>
      <c r="BN935">
        <f>CD935/(U935-K935-J935)</f>
        <v>3.7264165753653292E-6</v>
      </c>
      <c r="BP935">
        <f t="shared" si="378"/>
        <v>0.10616892651923598</v>
      </c>
      <c r="BR935">
        <f t="shared" si="379"/>
        <v>0</v>
      </c>
      <c r="BT935">
        <f t="shared" si="380"/>
        <v>0</v>
      </c>
      <c r="BU935">
        <f t="shared" si="381"/>
        <v>0.49551550183124088</v>
      </c>
      <c r="BW935">
        <f t="shared" si="382"/>
        <v>5.3332947304381417E-6</v>
      </c>
      <c r="BX935">
        <f t="shared" si="383"/>
        <v>9.4086739131381663E-6</v>
      </c>
      <c r="BY935">
        <f t="shared" si="384"/>
        <v>0.39640580775806555</v>
      </c>
      <c r="CA935">
        <f t="shared" si="385"/>
        <v>-0.79448216426691198</v>
      </c>
      <c r="CB935">
        <f t="shared" si="386"/>
        <v>2.5972029033720108</v>
      </c>
      <c r="CD935" s="4">
        <v>9.02</v>
      </c>
    </row>
    <row r="936" spans="1:82" x14ac:dyDescent="0.3">
      <c r="A936" t="s">
        <v>2113</v>
      </c>
      <c r="B936" t="s">
        <v>2114</v>
      </c>
      <c r="C936" t="s">
        <v>131</v>
      </c>
      <c r="D936" t="s">
        <v>44</v>
      </c>
      <c r="E936">
        <v>1333704</v>
      </c>
      <c r="F936">
        <v>18321</v>
      </c>
      <c r="G936">
        <v>1768273</v>
      </c>
      <c r="H936">
        <v>337103</v>
      </c>
      <c r="J936">
        <v>81113</v>
      </c>
      <c r="K936">
        <v>3832</v>
      </c>
      <c r="L936">
        <v>305468</v>
      </c>
      <c r="N936">
        <v>1086058</v>
      </c>
      <c r="O936">
        <v>29088</v>
      </c>
      <c r="P936">
        <v>1182793</v>
      </c>
      <c r="S936">
        <v>6226</v>
      </c>
      <c r="U936">
        <v>1768273</v>
      </c>
      <c r="W936">
        <v>87901</v>
      </c>
      <c r="Y936">
        <v>861</v>
      </c>
      <c r="AB936">
        <v>1497180</v>
      </c>
      <c r="AC936">
        <v>390665</v>
      </c>
      <c r="AD936">
        <v>1106515</v>
      </c>
      <c r="AE936">
        <v>123882</v>
      </c>
      <c r="AF936">
        <v>99189</v>
      </c>
      <c r="AG936">
        <v>298074</v>
      </c>
      <c r="AH936">
        <v>142636</v>
      </c>
      <c r="AI936">
        <v>82317</v>
      </c>
      <c r="AJ936">
        <v>86823</v>
      </c>
      <c r="AK936">
        <v>345926</v>
      </c>
      <c r="AM936">
        <v>17585</v>
      </c>
      <c r="AN936">
        <v>338214</v>
      </c>
      <c r="AO936">
        <f t="shared" si="387"/>
        <v>52388.165386017557</v>
      </c>
      <c r="AP936">
        <f t="shared" si="388"/>
        <v>247646</v>
      </c>
      <c r="AQ936">
        <f t="shared" si="389"/>
        <v>1764441</v>
      </c>
      <c r="AS936">
        <f t="shared" si="364"/>
        <v>682215</v>
      </c>
      <c r="AT936">
        <f t="shared" si="365"/>
        <v>1764441</v>
      </c>
      <c r="AU936" s="3">
        <f t="shared" si="366"/>
        <v>9010000000</v>
      </c>
      <c r="AV936">
        <f t="shared" si="367"/>
        <v>7.6791283372569588E-2</v>
      </c>
      <c r="AW936">
        <f t="shared" si="368"/>
        <v>0.1815879158329852</v>
      </c>
      <c r="AX936">
        <f t="shared" si="369"/>
        <v>2.9626740546294356E-2</v>
      </c>
      <c r="AY936">
        <f t="shared" si="370"/>
        <v>7.0058186716643864E-2</v>
      </c>
      <c r="AZ936">
        <f t="shared" si="371"/>
        <v>7.0058186716643864E-2</v>
      </c>
      <c r="BB936">
        <f t="shared" si="372"/>
        <v>0.5070630226541486</v>
      </c>
      <c r="BD936" t="e">
        <f t="shared" si="373"/>
        <v>#DIV/0!</v>
      </c>
      <c r="BF936">
        <f t="shared" si="374"/>
        <v>2.1945867505112027</v>
      </c>
      <c r="BG936">
        <f t="shared" si="375"/>
        <v>1</v>
      </c>
      <c r="BI936">
        <f t="shared" si="376"/>
        <v>-81113</v>
      </c>
      <c r="BL936">
        <f t="shared" si="377"/>
        <v>0.5070630226541486</v>
      </c>
      <c r="BM936">
        <f>CD936/U936</f>
        <v>5.0953670615340503E-6</v>
      </c>
      <c r="BN936">
        <f>CD936/(U936-K936-J936)</f>
        <v>5.3524922059158997E-6</v>
      </c>
      <c r="BP936">
        <f t="shared" si="378"/>
        <v>6.6250551035947583E-2</v>
      </c>
      <c r="BR936">
        <f t="shared" si="379"/>
        <v>7.6791283372569588E-2</v>
      </c>
      <c r="BT936">
        <f t="shared" si="380"/>
        <v>8.2743557888831004E-2</v>
      </c>
      <c r="BU936">
        <f t="shared" si="381"/>
        <v>0.99783291380912331</v>
      </c>
      <c r="BW936">
        <f t="shared" si="382"/>
        <v>4.9710084359145902E-2</v>
      </c>
      <c r="BX936">
        <f t="shared" si="383"/>
        <v>1.5509927055185778E-5</v>
      </c>
      <c r="BY936">
        <f t="shared" si="384"/>
        <v>0.16540912116299494</v>
      </c>
      <c r="CA936">
        <f t="shared" si="385"/>
        <v>0.3103913418988673</v>
      </c>
      <c r="CB936">
        <f t="shared" si="386"/>
        <v>1.2280228127779547</v>
      </c>
      <c r="CD936" s="4">
        <v>9.01</v>
      </c>
    </row>
    <row r="937" spans="1:82" x14ac:dyDescent="0.3">
      <c r="A937" t="s">
        <v>2115</v>
      </c>
      <c r="B937" t="s">
        <v>2116</v>
      </c>
      <c r="C937" t="s">
        <v>148</v>
      </c>
      <c r="D937" t="s">
        <v>44</v>
      </c>
      <c r="G937">
        <v>52589449</v>
      </c>
      <c r="H937">
        <v>3435925</v>
      </c>
      <c r="J937">
        <v>1849260</v>
      </c>
      <c r="K937">
        <v>1871723</v>
      </c>
      <c r="P937">
        <v>43223009</v>
      </c>
      <c r="U937">
        <v>6431881</v>
      </c>
      <c r="W937">
        <v>3175777</v>
      </c>
      <c r="X937">
        <v>-15192</v>
      </c>
      <c r="Y937">
        <v>77242307</v>
      </c>
      <c r="AA937">
        <v>167944</v>
      </c>
      <c r="AB937">
        <v>898880</v>
      </c>
      <c r="AF937">
        <v>475056</v>
      </c>
      <c r="AH937">
        <v>581209</v>
      </c>
      <c r="AI937">
        <v>106153</v>
      </c>
      <c r="AJ937">
        <v>459637</v>
      </c>
      <c r="AK937">
        <v>904306</v>
      </c>
      <c r="AM937">
        <v>6254</v>
      </c>
      <c r="AO937">
        <f t="shared" si="387"/>
        <v>0</v>
      </c>
      <c r="AP937">
        <f t="shared" si="388"/>
        <v>0</v>
      </c>
      <c r="AQ937">
        <f t="shared" si="389"/>
        <v>50717726</v>
      </c>
      <c r="AS937">
        <f t="shared" si="364"/>
        <v>52589449</v>
      </c>
      <c r="AT937">
        <f t="shared" si="365"/>
        <v>4560158</v>
      </c>
      <c r="AU937" s="3">
        <f t="shared" si="366"/>
        <v>8990000000</v>
      </c>
      <c r="AV937">
        <f t="shared" si="367"/>
        <v>0</v>
      </c>
      <c r="AW937">
        <f t="shared" si="368"/>
        <v>0</v>
      </c>
      <c r="AX937">
        <f t="shared" si="369"/>
        <v>0</v>
      </c>
      <c r="AY937">
        <f t="shared" si="370"/>
        <v>0</v>
      </c>
      <c r="AZ937">
        <f t="shared" si="371"/>
        <v>0</v>
      </c>
      <c r="BB937">
        <f t="shared" si="372"/>
        <v>1.7195578527548369E-2</v>
      </c>
      <c r="BD937" t="e">
        <f t="shared" si="373"/>
        <v>#DIV/0!</v>
      </c>
      <c r="BF937">
        <f t="shared" si="374"/>
        <v>0.13975382940076161</v>
      </c>
      <c r="BG937">
        <f t="shared" si="375"/>
        <v>8.1763715777701726</v>
      </c>
      <c r="BI937">
        <f t="shared" si="376"/>
        <v>-47991636</v>
      </c>
      <c r="BL937">
        <f t="shared" si="377"/>
        <v>1.7195578527548369E-2</v>
      </c>
      <c r="BM937">
        <f>CD937/U937</f>
        <v>1.3977248646235837E-6</v>
      </c>
      <c r="BN937">
        <f>CD937/(U937-K937-J937)</f>
        <v>3.3162442851040505E-6</v>
      </c>
      <c r="BP937">
        <f t="shared" si="378"/>
        <v>0.52849768600925595</v>
      </c>
      <c r="BR937">
        <f t="shared" si="379"/>
        <v>0</v>
      </c>
      <c r="BT937">
        <f t="shared" si="380"/>
        <v>0</v>
      </c>
      <c r="BU937">
        <f t="shared" si="381"/>
        <v>8.7001291837075528E-2</v>
      </c>
      <c r="BW937">
        <f t="shared" si="382"/>
        <v>0.49375555922132264</v>
      </c>
      <c r="BX937" t="e">
        <f t="shared" si="383"/>
        <v>#DIV/0!</v>
      </c>
      <c r="BY937" t="e">
        <f t="shared" si="384"/>
        <v>#DIV/0!</v>
      </c>
      <c r="CA937" t="e">
        <f t="shared" si="385"/>
        <v>#DIV/0!</v>
      </c>
      <c r="CB937" t="e">
        <f t="shared" si="386"/>
        <v>#DIV/0!</v>
      </c>
      <c r="CD937" s="4">
        <v>8.99</v>
      </c>
    </row>
    <row r="938" spans="1:82" x14ac:dyDescent="0.3">
      <c r="A938" t="s">
        <v>2117</v>
      </c>
      <c r="B938" t="s">
        <v>2118</v>
      </c>
      <c r="C938" t="s">
        <v>148</v>
      </c>
      <c r="D938" t="s">
        <v>44</v>
      </c>
      <c r="E938">
        <v>588019</v>
      </c>
      <c r="G938">
        <v>3069708</v>
      </c>
      <c r="H938">
        <v>293150</v>
      </c>
      <c r="I938">
        <v>423991</v>
      </c>
      <c r="J938">
        <v>720633</v>
      </c>
      <c r="K938">
        <v>323318</v>
      </c>
      <c r="L938">
        <v>16776</v>
      </c>
      <c r="M938">
        <v>6146</v>
      </c>
      <c r="N938">
        <v>282495</v>
      </c>
      <c r="O938">
        <v>3002586</v>
      </c>
      <c r="P938">
        <v>3069708</v>
      </c>
      <c r="Q938">
        <v>22500</v>
      </c>
      <c r="R938">
        <v>22500</v>
      </c>
      <c r="S938">
        <v>32887</v>
      </c>
      <c r="T938">
        <v>2170529</v>
      </c>
      <c r="W938">
        <v>822156</v>
      </c>
      <c r="Y938">
        <v>9</v>
      </c>
      <c r="AA938">
        <v>2348</v>
      </c>
      <c r="AB938">
        <v>1181654</v>
      </c>
      <c r="AC938">
        <v>197122</v>
      </c>
      <c r="AD938">
        <v>984532</v>
      </c>
      <c r="AE938">
        <v>479954</v>
      </c>
      <c r="AF938">
        <v>174243</v>
      </c>
      <c r="AH938">
        <v>301917</v>
      </c>
      <c r="AI938">
        <v>68443</v>
      </c>
      <c r="AK938">
        <v>343873</v>
      </c>
      <c r="AL938">
        <v>155061</v>
      </c>
      <c r="AM938">
        <v>160346</v>
      </c>
      <c r="AN938">
        <v>188812</v>
      </c>
      <c r="AO938">
        <f t="shared" si="387"/>
        <v>371150.94610770507</v>
      </c>
      <c r="AP938">
        <f t="shared" si="388"/>
        <v>305524</v>
      </c>
      <c r="AQ938">
        <f t="shared" si="389"/>
        <v>2746390</v>
      </c>
      <c r="AS938">
        <f t="shared" si="364"/>
        <v>2787213</v>
      </c>
      <c r="AT938">
        <f t="shared" si="365"/>
        <v>-323318</v>
      </c>
      <c r="AU938" s="3">
        <f t="shared" si="366"/>
        <v>8990000000</v>
      </c>
      <c r="AV938">
        <f t="shared" si="367"/>
        <v>0.133162031788638</v>
      </c>
      <c r="AW938">
        <f t="shared" si="368"/>
        <v>0.17219853667444862</v>
      </c>
      <c r="AX938">
        <f t="shared" si="369"/>
        <v>0.17099561724708817</v>
      </c>
      <c r="AY938">
        <f t="shared" si="370"/>
        <v>0.15635167905220954</v>
      </c>
      <c r="AZ938">
        <f t="shared" si="371"/>
        <v>0.22112305341232483</v>
      </c>
      <c r="BB938">
        <f t="shared" si="372"/>
        <v>0.1233752138785231</v>
      </c>
      <c r="BD938">
        <f t="shared" si="373"/>
        <v>2.7869789688932078</v>
      </c>
      <c r="BF938">
        <f t="shared" si="374"/>
        <v>-4.9754900103160065</v>
      </c>
      <c r="BG938" t="e">
        <f t="shared" si="375"/>
        <v>#DIV/0!</v>
      </c>
      <c r="BI938">
        <f t="shared" si="376"/>
        <v>-3790341</v>
      </c>
      <c r="BL938">
        <f t="shared" si="377"/>
        <v>0.1233752138785231</v>
      </c>
      <c r="BM938" t="e">
        <f>CD938/U938</f>
        <v>#DIV/0!</v>
      </c>
      <c r="BN938">
        <f>CD938/(U938-K938-J938)</f>
        <v>-8.6115152914265134E-6</v>
      </c>
      <c r="BP938">
        <f t="shared" si="378"/>
        <v>0.14745686977744754</v>
      </c>
      <c r="BR938">
        <f t="shared" si="379"/>
        <v>0.133162031788638</v>
      </c>
      <c r="BT938">
        <f t="shared" si="380"/>
        <v>0.40617134965057455</v>
      </c>
      <c r="BU938">
        <f t="shared" si="381"/>
        <v>-0.10532532736012676</v>
      </c>
      <c r="BW938" t="e">
        <f t="shared" si="382"/>
        <v>#DIV/0!</v>
      </c>
      <c r="BX938">
        <f t="shared" si="383"/>
        <v>1.7776790868796481E-5</v>
      </c>
      <c r="BY938">
        <f t="shared" si="384"/>
        <v>0.25855797023823357</v>
      </c>
      <c r="CA938">
        <f t="shared" si="385"/>
        <v>1.0377174817253403</v>
      </c>
      <c r="CB938">
        <f t="shared" si="386"/>
        <v>2.0597638896263653</v>
      </c>
      <c r="CD938" s="4">
        <v>8.99</v>
      </c>
    </row>
    <row r="939" spans="1:82" x14ac:dyDescent="0.3">
      <c r="A939" t="s">
        <v>2119</v>
      </c>
      <c r="B939" t="s">
        <v>2120</v>
      </c>
      <c r="C939" t="s">
        <v>408</v>
      </c>
      <c r="D939" t="s">
        <v>44</v>
      </c>
      <c r="G939">
        <v>12648218</v>
      </c>
      <c r="H939">
        <v>55971</v>
      </c>
      <c r="K939">
        <v>201467</v>
      </c>
      <c r="P939">
        <v>3922239</v>
      </c>
      <c r="T939">
        <v>3.835</v>
      </c>
      <c r="U939">
        <v>8725979</v>
      </c>
      <c r="X939">
        <v>83233</v>
      </c>
      <c r="Y939">
        <v>2253</v>
      </c>
      <c r="AA939">
        <v>6746</v>
      </c>
      <c r="AB939">
        <v>693826</v>
      </c>
      <c r="AE939">
        <v>711836</v>
      </c>
      <c r="AF939">
        <v>341991</v>
      </c>
      <c r="AJ939">
        <v>285494</v>
      </c>
      <c r="AK939">
        <v>478917</v>
      </c>
      <c r="AL939">
        <v>373392</v>
      </c>
      <c r="AM939">
        <v>192272</v>
      </c>
      <c r="AN939">
        <v>105525</v>
      </c>
      <c r="AO939" t="e">
        <f t="shared" si="387"/>
        <v>#DIV/0!</v>
      </c>
      <c r="AP939">
        <f t="shared" si="388"/>
        <v>0</v>
      </c>
      <c r="AQ939">
        <f t="shared" si="389"/>
        <v>12446751</v>
      </c>
      <c r="AS939">
        <f t="shared" si="364"/>
        <v>12648218</v>
      </c>
      <c r="AT939">
        <f t="shared" si="365"/>
        <v>8524512</v>
      </c>
      <c r="AU939" s="3">
        <f t="shared" si="366"/>
        <v>8970000000</v>
      </c>
      <c r="AV939" t="e">
        <f t="shared" si="367"/>
        <v>#DIV/0!</v>
      </c>
      <c r="AW939">
        <f t="shared" si="368"/>
        <v>5.6279548628905669E-2</v>
      </c>
      <c r="AX939" t="e">
        <f t="shared" si="369"/>
        <v>#DIV/0!</v>
      </c>
      <c r="AY939">
        <f t="shared" si="370"/>
        <v>5.6279548628905669E-2</v>
      </c>
      <c r="AZ939">
        <f t="shared" si="371"/>
        <v>8.157659870070097E-2</v>
      </c>
      <c r="BB939">
        <f t="shared" si="372"/>
        <v>3.7864385322896869E-2</v>
      </c>
      <c r="BD939" t="e">
        <f t="shared" si="373"/>
        <v>#DIV/0!</v>
      </c>
      <c r="BF939">
        <f t="shared" si="374"/>
        <v>7.9512682760295439E-2</v>
      </c>
      <c r="BG939">
        <f t="shared" si="375"/>
        <v>1.4494898509382157</v>
      </c>
      <c r="BI939">
        <f t="shared" si="376"/>
        <v>-4005472</v>
      </c>
      <c r="BL939">
        <f t="shared" si="377"/>
        <v>3.7864385322896869E-2</v>
      </c>
      <c r="BM939">
        <f>CD939/U939</f>
        <v>1.0279648850862465E-6</v>
      </c>
      <c r="BN939">
        <f>CD939/(U939-K939-J939)</f>
        <v>1.0522596484115456E-6</v>
      </c>
      <c r="BP939">
        <f t="shared" si="378"/>
        <v>0.49290600236947013</v>
      </c>
      <c r="BR939" t="e">
        <f t="shared" si="379"/>
        <v>#DIV/0!</v>
      </c>
      <c r="BT939">
        <f t="shared" si="380"/>
        <v>1.0259575167260957</v>
      </c>
      <c r="BU939">
        <f t="shared" si="381"/>
        <v>0.66738879737841328</v>
      </c>
      <c r="BW939">
        <f t="shared" si="382"/>
        <v>0</v>
      </c>
      <c r="BX939" t="e">
        <f t="shared" si="383"/>
        <v>#DIV/0!</v>
      </c>
      <c r="BY939" t="e">
        <f t="shared" si="384"/>
        <v>#DIV/0!</v>
      </c>
      <c r="CA939" t="e">
        <f t="shared" si="385"/>
        <v>#DIV/0!</v>
      </c>
      <c r="CB939" t="e">
        <f t="shared" si="386"/>
        <v>#DIV/0!</v>
      </c>
      <c r="CD939" s="4">
        <v>8.9700000000000006</v>
      </c>
    </row>
    <row r="940" spans="1:82" x14ac:dyDescent="0.3">
      <c r="A940" t="s">
        <v>2121</v>
      </c>
      <c r="B940" t="s">
        <v>2122</v>
      </c>
      <c r="C940" t="s">
        <v>131</v>
      </c>
      <c r="D940" t="s">
        <v>44</v>
      </c>
      <c r="G940">
        <v>5077476</v>
      </c>
      <c r="H940">
        <v>17529</v>
      </c>
      <c r="J940">
        <v>990</v>
      </c>
      <c r="L940">
        <v>10033</v>
      </c>
      <c r="P940">
        <v>1784932</v>
      </c>
      <c r="T940">
        <v>3.34</v>
      </c>
      <c r="U940">
        <v>3292544</v>
      </c>
      <c r="Y940">
        <v>5</v>
      </c>
      <c r="AA940">
        <v>21953</v>
      </c>
      <c r="AB940">
        <v>17659</v>
      </c>
      <c r="AE940">
        <v>638035</v>
      </c>
      <c r="AF940">
        <v>227807</v>
      </c>
      <c r="AJ940">
        <v>224816</v>
      </c>
      <c r="AK940">
        <v>416587</v>
      </c>
      <c r="AM940">
        <v>189411</v>
      </c>
      <c r="AO940" t="e">
        <f t="shared" si="387"/>
        <v>#DIV/0!</v>
      </c>
      <c r="AP940">
        <f t="shared" si="388"/>
        <v>0</v>
      </c>
      <c r="AQ940">
        <f t="shared" si="389"/>
        <v>5077476</v>
      </c>
      <c r="AS940">
        <f t="shared" si="364"/>
        <v>5077476</v>
      </c>
      <c r="AT940">
        <f t="shared" si="365"/>
        <v>3292544</v>
      </c>
      <c r="AU940" s="3">
        <f t="shared" si="366"/>
        <v>8910000000</v>
      </c>
      <c r="AV940" t="e">
        <f t="shared" si="367"/>
        <v>#DIV/0!</v>
      </c>
      <c r="AW940">
        <f t="shared" si="368"/>
        <v>0.12565987510329935</v>
      </c>
      <c r="AX940" t="e">
        <f t="shared" si="369"/>
        <v>#DIV/0!</v>
      </c>
      <c r="AY940">
        <f t="shared" si="370"/>
        <v>0.12565987510329935</v>
      </c>
      <c r="AZ940">
        <f t="shared" si="371"/>
        <v>0.19378157217323413</v>
      </c>
      <c r="BB940">
        <f t="shared" si="372"/>
        <v>8.2046079587574608E-2</v>
      </c>
      <c r="BD940" t="e">
        <f t="shared" si="373"/>
        <v>#DIV/0!</v>
      </c>
      <c r="BF940">
        <f t="shared" si="374"/>
        <v>5.3633299965011854E-3</v>
      </c>
      <c r="BG940">
        <f t="shared" si="375"/>
        <v>1.5421133324262333</v>
      </c>
      <c r="BI940">
        <f t="shared" si="376"/>
        <v>-1785922</v>
      </c>
      <c r="BL940">
        <f t="shared" si="377"/>
        <v>8.2046079587574608E-2</v>
      </c>
      <c r="BM940">
        <f>CD940/U940</f>
        <v>2.7061141779730201E-6</v>
      </c>
      <c r="BN940">
        <f>CD940/(U940-K940-J940)</f>
        <v>2.7069280953616439E-6</v>
      </c>
      <c r="BP940">
        <f t="shared" si="378"/>
        <v>12.900334107254091</v>
      </c>
      <c r="BR940" t="e">
        <f t="shared" si="379"/>
        <v>#DIV/0!</v>
      </c>
      <c r="BT940">
        <f t="shared" si="380"/>
        <v>36.130868112577154</v>
      </c>
      <c r="BU940">
        <f t="shared" si="381"/>
        <v>0.64846077066637042</v>
      </c>
      <c r="BW940">
        <f t="shared" si="382"/>
        <v>0</v>
      </c>
      <c r="BX940" t="e">
        <f t="shared" si="383"/>
        <v>#DIV/0!</v>
      </c>
      <c r="BY940" t="e">
        <f t="shared" si="384"/>
        <v>#DIV/0!</v>
      </c>
      <c r="CA940" t="e">
        <f t="shared" si="385"/>
        <v>#DIV/0!</v>
      </c>
      <c r="CB940" t="e">
        <f t="shared" si="386"/>
        <v>#DIV/0!</v>
      </c>
      <c r="CD940" s="4">
        <v>8.91</v>
      </c>
    </row>
    <row r="941" spans="1:82" x14ac:dyDescent="0.3">
      <c r="A941" t="s">
        <v>2123</v>
      </c>
      <c r="B941" t="s">
        <v>2124</v>
      </c>
      <c r="C941" t="s">
        <v>119</v>
      </c>
      <c r="D941" t="s">
        <v>44</v>
      </c>
      <c r="E941">
        <v>895.1</v>
      </c>
      <c r="F941">
        <v>568.1</v>
      </c>
      <c r="G941">
        <v>13716</v>
      </c>
      <c r="H941">
        <v>0.6</v>
      </c>
      <c r="I941">
        <v>12086.6</v>
      </c>
      <c r="L941">
        <v>33.6</v>
      </c>
      <c r="M941">
        <v>148.30000000000001</v>
      </c>
      <c r="N941">
        <v>1229.8</v>
      </c>
      <c r="O941">
        <v>1016.4</v>
      </c>
      <c r="P941">
        <v>9075.1</v>
      </c>
      <c r="Q941">
        <v>469.3</v>
      </c>
      <c r="R941">
        <v>5020.8999999999996</v>
      </c>
      <c r="S941">
        <v>14.7</v>
      </c>
      <c r="T941">
        <v>9661.7999999999993</v>
      </c>
      <c r="U941">
        <v>4640.8999999999996</v>
      </c>
      <c r="W941">
        <v>3475.7</v>
      </c>
      <c r="X941">
        <v>0.5</v>
      </c>
      <c r="Y941">
        <v>200.8</v>
      </c>
      <c r="AA941">
        <v>2.7</v>
      </c>
      <c r="AB941">
        <v>32.799999999999997</v>
      </c>
      <c r="AE941">
        <v>745.6</v>
      </c>
      <c r="AF941">
        <v>441.5</v>
      </c>
      <c r="AH941">
        <v>520.6</v>
      </c>
      <c r="AI941">
        <v>93.2</v>
      </c>
      <c r="AJ941">
        <v>446</v>
      </c>
      <c r="AK941">
        <v>812.8</v>
      </c>
      <c r="AL941">
        <v>1090.9000000000001</v>
      </c>
      <c r="AM941">
        <v>539.5</v>
      </c>
      <c r="AN941">
        <v>-278.10000000000008</v>
      </c>
      <c r="AO941">
        <f t="shared" si="387"/>
        <v>612.1195543603535</v>
      </c>
      <c r="AP941">
        <f t="shared" si="388"/>
        <v>-334.69999999999993</v>
      </c>
      <c r="AQ941">
        <f t="shared" si="389"/>
        <v>13716</v>
      </c>
      <c r="AS941">
        <f t="shared" si="364"/>
        <v>12486.2</v>
      </c>
      <c r="AT941">
        <f t="shared" si="365"/>
        <v>4640.8999999999996</v>
      </c>
      <c r="AU941" s="3">
        <f t="shared" si="366"/>
        <v>8900000000</v>
      </c>
      <c r="AV941">
        <f t="shared" si="367"/>
        <v>4.9023686498722865E-2</v>
      </c>
      <c r="AW941">
        <f t="shared" si="368"/>
        <v>5.9713924172286201E-2</v>
      </c>
      <c r="AX941">
        <f t="shared" si="369"/>
        <v>4.2797482598415232E-2</v>
      </c>
      <c r="AY941">
        <f t="shared" si="370"/>
        <v>5.4359871682706333E-2</v>
      </c>
      <c r="AZ941">
        <f t="shared" si="371"/>
        <v>5.2130017409300344E-2</v>
      </c>
      <c r="BB941">
        <f t="shared" si="372"/>
        <v>6.509586583588281E-2</v>
      </c>
      <c r="BD941">
        <f t="shared" si="373"/>
        <v>2.7137491105852759E-3</v>
      </c>
      <c r="BF941">
        <f t="shared" si="374"/>
        <v>3.6848550211766818E-3</v>
      </c>
      <c r="BG941">
        <f t="shared" si="375"/>
        <v>2.9554612251933894</v>
      </c>
      <c r="BI941">
        <f t="shared" si="376"/>
        <v>-9075.6</v>
      </c>
      <c r="BL941">
        <f t="shared" si="377"/>
        <v>6.509586583588281E-2</v>
      </c>
      <c r="BM941">
        <f>CD941/U941</f>
        <v>1.9177314744984811E-3</v>
      </c>
      <c r="BN941">
        <f>CD941/(U941-K941-J941)</f>
        <v>1.9177314744984811E-3</v>
      </c>
      <c r="BP941">
        <f t="shared" si="378"/>
        <v>13.460365853658537</v>
      </c>
      <c r="BR941">
        <f t="shared" si="379"/>
        <v>4.9023686498722872E-2</v>
      </c>
      <c r="BT941">
        <f t="shared" si="380"/>
        <v>22.731707317073173</v>
      </c>
      <c r="BU941">
        <f t="shared" si="381"/>
        <v>0.33832020997375323</v>
      </c>
      <c r="BW941">
        <f t="shared" si="382"/>
        <v>0.74892800965329998</v>
      </c>
      <c r="BX941">
        <f t="shared" si="383"/>
        <v>1.3765370240389333E-3</v>
      </c>
      <c r="BY941">
        <f t="shared" si="384"/>
        <v>-10.185754475246817</v>
      </c>
      <c r="CA941">
        <f t="shared" si="385"/>
        <v>4.8788420881444138E-4</v>
      </c>
      <c r="CB941">
        <f t="shared" si="386"/>
        <v>0.60725321190437465</v>
      </c>
      <c r="CD941" s="4">
        <v>8.9</v>
      </c>
    </row>
    <row r="942" spans="1:82" x14ac:dyDescent="0.3">
      <c r="A942" t="s">
        <v>2125</v>
      </c>
      <c r="B942" t="s">
        <v>2126</v>
      </c>
      <c r="C942" t="s">
        <v>164</v>
      </c>
      <c r="D942" t="s">
        <v>44</v>
      </c>
      <c r="E942">
        <v>1492385</v>
      </c>
      <c r="F942">
        <v>3558093</v>
      </c>
      <c r="G942">
        <v>5050478</v>
      </c>
      <c r="H942">
        <v>153287</v>
      </c>
      <c r="J942">
        <v>257940</v>
      </c>
      <c r="K942">
        <v>150203</v>
      </c>
      <c r="L942">
        <v>101486</v>
      </c>
      <c r="M942">
        <v>1132599</v>
      </c>
      <c r="N942">
        <v>1244192</v>
      </c>
      <c r="O942">
        <v>1636128</v>
      </c>
      <c r="P942">
        <v>2880320</v>
      </c>
      <c r="R942">
        <v>1351282</v>
      </c>
      <c r="S942">
        <v>794855</v>
      </c>
      <c r="T942">
        <v>194527</v>
      </c>
      <c r="U942">
        <v>5050478</v>
      </c>
      <c r="W942">
        <v>1622273</v>
      </c>
      <c r="Y942">
        <v>107</v>
      </c>
      <c r="AA942">
        <v>40</v>
      </c>
      <c r="AB942">
        <v>4455770</v>
      </c>
      <c r="AC942">
        <v>2527519</v>
      </c>
      <c r="AD942">
        <v>1928251</v>
      </c>
      <c r="AE942">
        <v>256176</v>
      </c>
      <c r="AF942">
        <v>205872</v>
      </c>
      <c r="AH942">
        <v>253403</v>
      </c>
      <c r="AI942">
        <v>47531</v>
      </c>
      <c r="AJ942">
        <v>204410</v>
      </c>
      <c r="AK942">
        <v>603155</v>
      </c>
      <c r="AM942">
        <v>230293</v>
      </c>
      <c r="AO942">
        <f t="shared" si="387"/>
        <v>208124.86620916091</v>
      </c>
      <c r="AP942">
        <f t="shared" si="388"/>
        <v>248193</v>
      </c>
      <c r="AQ942">
        <f t="shared" si="389"/>
        <v>4900275</v>
      </c>
      <c r="AS942">
        <f t="shared" si="364"/>
        <v>3806286</v>
      </c>
      <c r="AT942">
        <f t="shared" si="365"/>
        <v>4900275</v>
      </c>
      <c r="AU942" s="3">
        <f t="shared" si="366"/>
        <v>8900000000</v>
      </c>
      <c r="AV942">
        <f t="shared" si="367"/>
        <v>5.4679250642006648E-2</v>
      </c>
      <c r="AW942">
        <f t="shared" si="368"/>
        <v>6.7303402844662755E-2</v>
      </c>
      <c r="AX942">
        <f t="shared" si="369"/>
        <v>3.9680584901093691E-2</v>
      </c>
      <c r="AY942">
        <f t="shared" si="370"/>
        <v>5.072311967302897E-2</v>
      </c>
      <c r="AZ942">
        <f t="shared" si="371"/>
        <v>4.8841898148810153E-2</v>
      </c>
      <c r="BB942">
        <f t="shared" si="372"/>
        <v>0.15846286905398071</v>
      </c>
      <c r="BD942" t="e">
        <f t="shared" si="373"/>
        <v>#DIV/0!</v>
      </c>
      <c r="BF942">
        <f t="shared" si="374"/>
        <v>0.86392850273617328</v>
      </c>
      <c r="BG942">
        <f t="shared" si="375"/>
        <v>1</v>
      </c>
      <c r="BI942">
        <f t="shared" si="376"/>
        <v>-257940</v>
      </c>
      <c r="BL942">
        <f t="shared" si="377"/>
        <v>0.15846286905398071</v>
      </c>
      <c r="BM942">
        <f>CD942/U942</f>
        <v>1.7622094383937521E-6</v>
      </c>
      <c r="BN942">
        <f>CD942/(U942-K942-J942)</f>
        <v>1.9171386812886187E-6</v>
      </c>
      <c r="BP942">
        <f t="shared" si="378"/>
        <v>4.6203462027887436E-2</v>
      </c>
      <c r="BR942">
        <f t="shared" si="379"/>
        <v>5.4679250642006648E-2</v>
      </c>
      <c r="BT942">
        <f t="shared" si="380"/>
        <v>5.7493093225188911E-2</v>
      </c>
      <c r="BU942">
        <f t="shared" si="381"/>
        <v>0.97025964671066778</v>
      </c>
      <c r="BW942">
        <f t="shared" si="382"/>
        <v>0.32121177441026372</v>
      </c>
      <c r="BX942">
        <f t="shared" si="383"/>
        <v>2.0030623721316986E-6</v>
      </c>
      <c r="BY942">
        <f t="shared" si="384"/>
        <v>5.5701548592591341E-2</v>
      </c>
      <c r="CA942">
        <f t="shared" si="385"/>
        <v>0.12320204598647154</v>
      </c>
      <c r="CB942">
        <f t="shared" si="386"/>
        <v>0.28917241068902549</v>
      </c>
      <c r="CD942" s="4">
        <v>8.9</v>
      </c>
    </row>
    <row r="943" spans="1:82" x14ac:dyDescent="0.3">
      <c r="A943" t="s">
        <v>2127</v>
      </c>
      <c r="B943" t="s">
        <v>2128</v>
      </c>
      <c r="C943" t="s">
        <v>119</v>
      </c>
      <c r="D943" t="s">
        <v>44</v>
      </c>
      <c r="E943">
        <v>2032170</v>
      </c>
      <c r="G943">
        <v>5109331</v>
      </c>
      <c r="H943">
        <v>80283</v>
      </c>
      <c r="I943">
        <v>690023</v>
      </c>
      <c r="J943">
        <v>1436261</v>
      </c>
      <c r="K943">
        <v>20026</v>
      </c>
      <c r="L943">
        <v>82816</v>
      </c>
      <c r="M943">
        <v>1031647</v>
      </c>
      <c r="N943">
        <v>1033152</v>
      </c>
      <c r="O943">
        <v>1490</v>
      </c>
      <c r="P943">
        <v>2611888</v>
      </c>
      <c r="Q943">
        <v>55848</v>
      </c>
      <c r="R943">
        <v>1210776</v>
      </c>
      <c r="S943">
        <v>458693</v>
      </c>
      <c r="T943">
        <v>1210776</v>
      </c>
      <c r="U943">
        <v>5109331</v>
      </c>
      <c r="V943">
        <v>1196997</v>
      </c>
      <c r="W943">
        <v>2844296</v>
      </c>
      <c r="AA943">
        <v>85399</v>
      </c>
      <c r="AB943">
        <v>4295834</v>
      </c>
      <c r="AC943">
        <v>2630208</v>
      </c>
      <c r="AD943">
        <v>1665626</v>
      </c>
      <c r="AE943">
        <v>536742</v>
      </c>
      <c r="AF943">
        <v>316978</v>
      </c>
      <c r="AG943">
        <v>219600</v>
      </c>
      <c r="AH943">
        <v>409438</v>
      </c>
      <c r="AI943">
        <v>92460</v>
      </c>
      <c r="AJ943">
        <v>246464</v>
      </c>
      <c r="AK943">
        <v>741301</v>
      </c>
      <c r="AM943">
        <v>171768</v>
      </c>
      <c r="AO943">
        <f t="shared" si="387"/>
        <v>415533.98970295867</v>
      </c>
      <c r="AP943">
        <f t="shared" si="388"/>
        <v>999018</v>
      </c>
      <c r="AQ943">
        <f t="shared" si="389"/>
        <v>5089305</v>
      </c>
      <c r="AS943">
        <f t="shared" si="364"/>
        <v>4076179</v>
      </c>
      <c r="AT943">
        <f t="shared" si="365"/>
        <v>5089305</v>
      </c>
      <c r="AU943" s="3">
        <f t="shared" si="366"/>
        <v>8900000000</v>
      </c>
      <c r="AV943">
        <f t="shared" si="367"/>
        <v>0.10194203682001175</v>
      </c>
      <c r="AW943">
        <f t="shared" si="368"/>
        <v>0.13167773054127407</v>
      </c>
      <c r="AX943">
        <f t="shared" si="369"/>
        <v>6.5747935866110913E-2</v>
      </c>
      <c r="AY943">
        <f t="shared" si="370"/>
        <v>0.10505132668053802</v>
      </c>
      <c r="AZ943">
        <f t="shared" si="371"/>
        <v>8.4926093814550921E-2</v>
      </c>
      <c r="BB943">
        <f t="shared" si="372"/>
        <v>0.18186173865279223</v>
      </c>
      <c r="BD943">
        <f t="shared" si="373"/>
        <v>6.2256388555164106</v>
      </c>
      <c r="BF943">
        <f t="shared" si="374"/>
        <v>0.80404124950891886</v>
      </c>
      <c r="BG943">
        <f t="shared" si="375"/>
        <v>1</v>
      </c>
      <c r="BI943">
        <f t="shared" si="376"/>
        <v>-1436261</v>
      </c>
      <c r="BL943">
        <f t="shared" si="377"/>
        <v>0.18186173865279223</v>
      </c>
      <c r="BM943">
        <f>CD943/U943</f>
        <v>1.7419110251420392E-6</v>
      </c>
      <c r="BN943">
        <f>CD943/(U943-K943-J943)</f>
        <v>2.4363243366354196E-6</v>
      </c>
      <c r="BP943">
        <f t="shared" si="378"/>
        <v>7.3787301837082153E-2</v>
      </c>
      <c r="BR943">
        <f t="shared" si="379"/>
        <v>0.10194203682001175</v>
      </c>
      <c r="BT943">
        <f t="shared" si="380"/>
        <v>0.12494477207452616</v>
      </c>
      <c r="BU943">
        <f t="shared" si="381"/>
        <v>0.99608050447309049</v>
      </c>
      <c r="BW943">
        <f t="shared" si="382"/>
        <v>0.55668657990644954</v>
      </c>
      <c r="BX943">
        <f t="shared" si="383"/>
        <v>3.3003074925199754E-6</v>
      </c>
      <c r="BY943">
        <f t="shared" si="384"/>
        <v>0.23255530088406726</v>
      </c>
      <c r="CA943">
        <f t="shared" si="385"/>
        <v>7.7706862107414981E-2</v>
      </c>
      <c r="CB943">
        <f t="shared" si="386"/>
        <v>0.96841800625658181</v>
      </c>
      <c r="CD943" s="4">
        <v>8.9</v>
      </c>
    </row>
    <row r="944" spans="1:82" x14ac:dyDescent="0.3">
      <c r="A944" t="s">
        <v>2129</v>
      </c>
      <c r="B944" t="s">
        <v>2130</v>
      </c>
      <c r="C944" t="s">
        <v>1768</v>
      </c>
      <c r="D944" t="s">
        <v>44</v>
      </c>
      <c r="E944">
        <v>1931007</v>
      </c>
      <c r="G944">
        <v>2592853</v>
      </c>
      <c r="H944">
        <v>727543</v>
      </c>
      <c r="I944">
        <v>6589</v>
      </c>
      <c r="J944">
        <v>319417</v>
      </c>
      <c r="K944">
        <v>11404</v>
      </c>
      <c r="L944">
        <v>48903</v>
      </c>
      <c r="N944">
        <v>1008256</v>
      </c>
      <c r="P944">
        <v>1665619</v>
      </c>
      <c r="R944">
        <v>569729</v>
      </c>
      <c r="S944">
        <v>17150</v>
      </c>
      <c r="T944">
        <v>569729</v>
      </c>
      <c r="U944">
        <v>2592853</v>
      </c>
      <c r="V944">
        <v>369</v>
      </c>
      <c r="W944">
        <v>1099721</v>
      </c>
      <c r="Y944">
        <v>1112</v>
      </c>
      <c r="AA944">
        <v>23204</v>
      </c>
      <c r="AB944">
        <v>1483296</v>
      </c>
      <c r="AC944">
        <v>379873</v>
      </c>
      <c r="AD944">
        <v>1103423</v>
      </c>
      <c r="AF944">
        <v>61720</v>
      </c>
      <c r="AG944">
        <v>365758</v>
      </c>
      <c r="AH944">
        <v>-31569</v>
      </c>
      <c r="AI944">
        <v>76545</v>
      </c>
      <c r="AJ944">
        <v>72</v>
      </c>
      <c r="AK944">
        <v>266168</v>
      </c>
      <c r="AL944">
        <v>4345</v>
      </c>
      <c r="AM944">
        <v>12315</v>
      </c>
      <c r="AN944">
        <v>261823</v>
      </c>
      <c r="AO944">
        <f t="shared" si="387"/>
        <v>0</v>
      </c>
      <c r="AP944">
        <f t="shared" si="388"/>
        <v>922751</v>
      </c>
      <c r="AQ944">
        <f t="shared" si="389"/>
        <v>2581449</v>
      </c>
      <c r="AS944">
        <f t="shared" si="364"/>
        <v>1584597</v>
      </c>
      <c r="AT944">
        <f t="shared" si="365"/>
        <v>2581449</v>
      </c>
      <c r="AU944" s="3">
        <f t="shared" si="366"/>
        <v>8890000000</v>
      </c>
      <c r="AV944">
        <f t="shared" si="367"/>
        <v>0</v>
      </c>
      <c r="AW944">
        <f t="shared" si="368"/>
        <v>0</v>
      </c>
      <c r="AX944">
        <f t="shared" si="369"/>
        <v>0</v>
      </c>
      <c r="AY944">
        <f t="shared" si="370"/>
        <v>0</v>
      </c>
      <c r="AZ944">
        <f t="shared" si="371"/>
        <v>0</v>
      </c>
      <c r="BB944">
        <f t="shared" si="372"/>
        <v>0.16797204588927026</v>
      </c>
      <c r="BD944">
        <f t="shared" si="373"/>
        <v>225.11701320382457</v>
      </c>
      <c r="BF944">
        <f t="shared" si="374"/>
        <v>0.68851975049272951</v>
      </c>
      <c r="BG944">
        <f t="shared" si="375"/>
        <v>1</v>
      </c>
      <c r="BI944">
        <f t="shared" si="376"/>
        <v>-319417</v>
      </c>
      <c r="BL944">
        <f t="shared" si="377"/>
        <v>0.16797204588927026</v>
      </c>
      <c r="BM944">
        <f>CD944/U944</f>
        <v>3.4286556160337668E-6</v>
      </c>
      <c r="BN944">
        <f>CD944/(U944-K944-J944)</f>
        <v>3.9300947113038187E-6</v>
      </c>
      <c r="BP944">
        <f t="shared" si="378"/>
        <v>4.1610036027873061E-2</v>
      </c>
      <c r="BR944">
        <f t="shared" si="379"/>
        <v>0</v>
      </c>
      <c r="BT944">
        <f t="shared" si="380"/>
        <v>0</v>
      </c>
      <c r="BU944">
        <f t="shared" si="381"/>
        <v>0.99560175605790224</v>
      </c>
      <c r="BW944">
        <f t="shared" si="382"/>
        <v>0.42413549861870303</v>
      </c>
      <c r="BX944">
        <f t="shared" si="383"/>
        <v>4.2721658104750687E-5</v>
      </c>
      <c r="BY944">
        <f t="shared" si="384"/>
        <v>0.62209627424003633</v>
      </c>
      <c r="CA944">
        <f t="shared" si="385"/>
        <v>0.7215855893741272</v>
      </c>
      <c r="CB944">
        <f t="shared" si="386"/>
        <v>1.9151951488510854</v>
      </c>
      <c r="CD944" s="4">
        <v>8.89</v>
      </c>
    </row>
    <row r="945" spans="1:82" x14ac:dyDescent="0.3">
      <c r="A945" t="s">
        <v>2131</v>
      </c>
      <c r="B945" t="s">
        <v>2132</v>
      </c>
      <c r="C945" t="s">
        <v>164</v>
      </c>
      <c r="D945" t="s">
        <v>44</v>
      </c>
      <c r="E945">
        <v>3355</v>
      </c>
      <c r="F945">
        <v>35</v>
      </c>
      <c r="G945">
        <v>7444</v>
      </c>
      <c r="H945">
        <v>-997</v>
      </c>
      <c r="I945">
        <v>2264</v>
      </c>
      <c r="J945">
        <v>38</v>
      </c>
      <c r="K945">
        <v>1264</v>
      </c>
      <c r="L945">
        <v>1093</v>
      </c>
      <c r="M945">
        <v>1187</v>
      </c>
      <c r="N945">
        <v>1281</v>
      </c>
      <c r="O945">
        <v>5</v>
      </c>
      <c r="P945">
        <v>3554</v>
      </c>
      <c r="Q945">
        <v>44</v>
      </c>
      <c r="R945">
        <v>1787</v>
      </c>
      <c r="S945">
        <v>604</v>
      </c>
      <c r="T945">
        <v>4713</v>
      </c>
      <c r="U945">
        <v>3823</v>
      </c>
      <c r="V945">
        <v>1355</v>
      </c>
      <c r="W945">
        <v>5092</v>
      </c>
      <c r="AA945">
        <v>1086</v>
      </c>
      <c r="AC945">
        <v>124</v>
      </c>
      <c r="AE945">
        <v>762</v>
      </c>
      <c r="AF945">
        <v>654</v>
      </c>
      <c r="AH945">
        <v>931</v>
      </c>
      <c r="AI945">
        <v>277</v>
      </c>
      <c r="AJ945">
        <v>624</v>
      </c>
      <c r="AK945">
        <v>1436</v>
      </c>
      <c r="AM945">
        <v>214</v>
      </c>
      <c r="AO945">
        <f t="shared" si="387"/>
        <v>535.28249194414605</v>
      </c>
      <c r="AP945">
        <f t="shared" si="388"/>
        <v>2074</v>
      </c>
      <c r="AQ945">
        <f t="shared" si="389"/>
        <v>6180</v>
      </c>
      <c r="AS945">
        <f t="shared" si="364"/>
        <v>6163</v>
      </c>
      <c r="AT945">
        <f t="shared" si="365"/>
        <v>2559</v>
      </c>
      <c r="AU945" s="3">
        <f t="shared" si="366"/>
        <v>8890000000</v>
      </c>
      <c r="AV945">
        <f t="shared" si="367"/>
        <v>8.6854209304583166E-2</v>
      </c>
      <c r="AW945">
        <f t="shared" si="368"/>
        <v>0.12364108388771702</v>
      </c>
      <c r="AX945">
        <f t="shared" si="369"/>
        <v>6.2708820518292643E-2</v>
      </c>
      <c r="AY945">
        <f t="shared" si="370"/>
        <v>0.10236432025792584</v>
      </c>
      <c r="AZ945">
        <f t="shared" si="371"/>
        <v>8.9268978444236174E-2</v>
      </c>
      <c r="BB945">
        <f t="shared" si="372"/>
        <v>0.23300340743144574</v>
      </c>
      <c r="BD945">
        <f t="shared" si="373"/>
        <v>0</v>
      </c>
      <c r="BF945">
        <f t="shared" si="374"/>
        <v>0</v>
      </c>
      <c r="BG945">
        <f t="shared" si="375"/>
        <v>1.9471619147266546</v>
      </c>
      <c r="BI945">
        <f t="shared" si="376"/>
        <v>-3659</v>
      </c>
      <c r="BL945">
        <f t="shared" si="377"/>
        <v>0.23300340743144574</v>
      </c>
      <c r="BM945">
        <f>CD945/U945</f>
        <v>2.325398901386346E-3</v>
      </c>
      <c r="BN945">
        <f>CD945/(U945-K945-J945)</f>
        <v>3.5263784212614044E-3</v>
      </c>
      <c r="BP945" t="e">
        <f t="shared" si="378"/>
        <v>#DIV/0!</v>
      </c>
      <c r="BR945" t="e">
        <f t="shared" si="379"/>
        <v>#DIV/0!</v>
      </c>
      <c r="BT945" t="e">
        <f t="shared" si="380"/>
        <v>#DIV/0!</v>
      </c>
      <c r="BU945">
        <f t="shared" si="381"/>
        <v>0.34376679204728638</v>
      </c>
      <c r="BW945">
        <f t="shared" si="382"/>
        <v>1.3319382683756213</v>
      </c>
      <c r="BX945">
        <f t="shared" si="383"/>
        <v>1.3977516609491344E-3</v>
      </c>
      <c r="BY945" t="e">
        <f t="shared" si="384"/>
        <v>#DIV/0!</v>
      </c>
      <c r="CA945">
        <f t="shared" si="385"/>
        <v>-0.7782982045277127</v>
      </c>
      <c r="CB945">
        <f t="shared" si="386"/>
        <v>1.6924277907884466</v>
      </c>
      <c r="CD945" s="4">
        <v>8.89</v>
      </c>
    </row>
    <row r="946" spans="1:82" x14ac:dyDescent="0.3">
      <c r="A946" t="s">
        <v>2133</v>
      </c>
      <c r="B946" t="s">
        <v>2134</v>
      </c>
      <c r="C946" t="s">
        <v>241</v>
      </c>
      <c r="D946" t="s">
        <v>44</v>
      </c>
      <c r="E946">
        <v>5983.5</v>
      </c>
      <c r="G946">
        <v>9117</v>
      </c>
      <c r="H946">
        <v>579.70000000000005</v>
      </c>
      <c r="J946">
        <v>2336.6999999999998</v>
      </c>
      <c r="K946">
        <v>189.2</v>
      </c>
      <c r="L946">
        <v>264.8</v>
      </c>
      <c r="N946">
        <v>5314.8</v>
      </c>
      <c r="P946">
        <v>6570.7</v>
      </c>
      <c r="Q946">
        <v>7.3</v>
      </c>
      <c r="R946">
        <v>648.29999999999995</v>
      </c>
      <c r="S946">
        <v>77</v>
      </c>
      <c r="T946">
        <v>1228.3</v>
      </c>
      <c r="U946">
        <v>9117</v>
      </c>
      <c r="W946">
        <v>335.8</v>
      </c>
      <c r="AA946">
        <v>482.7</v>
      </c>
      <c r="AB946">
        <v>1760</v>
      </c>
      <c r="AC946">
        <v>947.9</v>
      </c>
      <c r="AD946">
        <v>812.1</v>
      </c>
      <c r="AE946">
        <v>104.1</v>
      </c>
      <c r="AF946">
        <v>18.100000000000001</v>
      </c>
      <c r="AH946">
        <v>37.6</v>
      </c>
      <c r="AI946">
        <v>19.5</v>
      </c>
      <c r="AJ946">
        <v>27.9</v>
      </c>
      <c r="AK946">
        <v>281.10000000000002</v>
      </c>
      <c r="AL946">
        <v>109.6</v>
      </c>
      <c r="AM946">
        <v>80.400000000000006</v>
      </c>
      <c r="AN946">
        <v>171.5</v>
      </c>
      <c r="AO946">
        <f t="shared" si="387"/>
        <v>50.111968085106383</v>
      </c>
      <c r="AP946">
        <f t="shared" si="388"/>
        <v>668.69999999999982</v>
      </c>
      <c r="AQ946">
        <f t="shared" si="389"/>
        <v>8927.7999999999993</v>
      </c>
      <c r="AS946">
        <f t="shared" si="364"/>
        <v>3802.2</v>
      </c>
      <c r="AT946">
        <f t="shared" si="365"/>
        <v>8927.7999999999993</v>
      </c>
      <c r="AU946" s="3">
        <f t="shared" si="366"/>
        <v>8870000000</v>
      </c>
      <c r="AV946">
        <f t="shared" si="367"/>
        <v>1.3179729652597545E-2</v>
      </c>
      <c r="AW946">
        <f t="shared" si="368"/>
        <v>2.7378885908158436E-2</v>
      </c>
      <c r="AX946">
        <f t="shared" si="369"/>
        <v>4.8439357084962631E-3</v>
      </c>
      <c r="AY946">
        <f t="shared" si="370"/>
        <v>1.1418229680816057E-2</v>
      </c>
      <c r="AZ946">
        <f t="shared" si="371"/>
        <v>1.0062540477318202E-2</v>
      </c>
      <c r="BB946">
        <f t="shared" si="372"/>
        <v>7.3930882120877395E-2</v>
      </c>
      <c r="BD946" t="e">
        <f t="shared" si="373"/>
        <v>#DIV/0!</v>
      </c>
      <c r="BF946">
        <f t="shared" si="374"/>
        <v>0.39481358517654447</v>
      </c>
      <c r="BG946">
        <f t="shared" si="375"/>
        <v>1</v>
      </c>
      <c r="BI946">
        <f t="shared" si="376"/>
        <v>-2336.6999999999998</v>
      </c>
      <c r="BL946">
        <f t="shared" si="377"/>
        <v>7.3930882120877395E-2</v>
      </c>
      <c r="BM946">
        <f>CD946/U946</f>
        <v>9.7290775474388497E-4</v>
      </c>
      <c r="BN946">
        <f>CD946/(U946-K946-J946)</f>
        <v>1.345754122984024E-3</v>
      </c>
      <c r="BP946">
        <f t="shared" si="378"/>
        <v>1.0284090909090909E-2</v>
      </c>
      <c r="BR946">
        <f t="shared" si="379"/>
        <v>1.3179729652597545E-2</v>
      </c>
      <c r="BT946">
        <f t="shared" si="380"/>
        <v>5.9147727272727268E-2</v>
      </c>
      <c r="BU946">
        <f t="shared" si="381"/>
        <v>0.97924755950422282</v>
      </c>
      <c r="BW946">
        <f t="shared" si="382"/>
        <v>3.683229132390041E-2</v>
      </c>
      <c r="BX946">
        <f t="shared" si="383"/>
        <v>6.8226035750475991E-2</v>
      </c>
      <c r="BY946">
        <f t="shared" si="384"/>
        <v>0.38058285140294335</v>
      </c>
      <c r="CA946">
        <f t="shared" si="385"/>
        <v>0.10907277790321367</v>
      </c>
      <c r="CB946">
        <f t="shared" si="386"/>
        <v>1.1258184691804018</v>
      </c>
      <c r="CD946" s="4">
        <v>8.8699999999999992</v>
      </c>
    </row>
    <row r="947" spans="1:82" x14ac:dyDescent="0.3">
      <c r="A947" t="s">
        <v>2135</v>
      </c>
      <c r="B947" t="s">
        <v>2136</v>
      </c>
      <c r="C947" t="s">
        <v>2137</v>
      </c>
      <c r="D947" t="s">
        <v>110</v>
      </c>
      <c r="AB947">
        <v>47233</v>
      </c>
      <c r="AK947">
        <v>15650</v>
      </c>
      <c r="AM947">
        <v>-4642</v>
      </c>
      <c r="AO947" t="e">
        <f t="shared" si="387"/>
        <v>#DIV/0!</v>
      </c>
      <c r="AP947">
        <f t="shared" si="388"/>
        <v>0</v>
      </c>
      <c r="AQ947">
        <f t="shared" si="389"/>
        <v>0</v>
      </c>
      <c r="AS947">
        <f t="shared" si="364"/>
        <v>0</v>
      </c>
      <c r="AT947">
        <f t="shared" si="365"/>
        <v>0</v>
      </c>
      <c r="AU947" s="3">
        <f t="shared" si="366"/>
        <v>8820000000</v>
      </c>
      <c r="AV947" t="e">
        <f t="shared" si="367"/>
        <v>#DIV/0!</v>
      </c>
      <c r="AW947" t="e">
        <f t="shared" si="368"/>
        <v>#DIV/0!</v>
      </c>
      <c r="AX947" t="e">
        <f t="shared" si="369"/>
        <v>#DIV/0!</v>
      </c>
      <c r="AY947" t="e">
        <f t="shared" si="370"/>
        <v>#DIV/0!</v>
      </c>
      <c r="AZ947" t="e">
        <f t="shared" si="371"/>
        <v>#DIV/0!</v>
      </c>
      <c r="BB947" t="e">
        <f t="shared" si="372"/>
        <v>#DIV/0!</v>
      </c>
      <c r="BD947" t="e">
        <f t="shared" si="373"/>
        <v>#DIV/0!</v>
      </c>
      <c r="BF947" t="e">
        <f t="shared" si="374"/>
        <v>#DIV/0!</v>
      </c>
      <c r="BG947" t="e">
        <f t="shared" si="375"/>
        <v>#DIV/0!</v>
      </c>
      <c r="BI947">
        <f t="shared" si="376"/>
        <v>0</v>
      </c>
      <c r="BL947" t="e">
        <f t="shared" si="377"/>
        <v>#DIV/0!</v>
      </c>
      <c r="BM947" t="e">
        <f>CD947/U947</f>
        <v>#DIV/0!</v>
      </c>
      <c r="BN947" t="e">
        <f>CD947/(U947-K947-J947)</f>
        <v>#DIV/0!</v>
      </c>
      <c r="BP947">
        <f t="shared" si="378"/>
        <v>0</v>
      </c>
      <c r="BR947" t="e">
        <f t="shared" si="379"/>
        <v>#DIV/0!</v>
      </c>
      <c r="BT947">
        <f t="shared" si="380"/>
        <v>0</v>
      </c>
      <c r="BU947" t="e">
        <f t="shared" si="381"/>
        <v>#DIV/0!</v>
      </c>
      <c r="BW947" t="e">
        <f t="shared" si="382"/>
        <v>#DIV/0!</v>
      </c>
      <c r="BX947" t="e">
        <f t="shared" si="383"/>
        <v>#DIV/0!</v>
      </c>
      <c r="BY947" t="e">
        <f t="shared" si="384"/>
        <v>#DIV/0!</v>
      </c>
      <c r="CA947" t="e">
        <f t="shared" si="385"/>
        <v>#DIV/0!</v>
      </c>
      <c r="CB947" t="e">
        <f t="shared" si="386"/>
        <v>#DIV/0!</v>
      </c>
      <c r="CD947" s="4">
        <v>8.82</v>
      </c>
    </row>
    <row r="948" spans="1:82" x14ac:dyDescent="0.3">
      <c r="A948" t="s">
        <v>2138</v>
      </c>
      <c r="B948" t="s">
        <v>2139</v>
      </c>
      <c r="C948" t="s">
        <v>309</v>
      </c>
      <c r="D948" t="s">
        <v>110</v>
      </c>
      <c r="E948">
        <v>50583489</v>
      </c>
      <c r="F948">
        <v>96274232</v>
      </c>
      <c r="G948">
        <v>146857721</v>
      </c>
      <c r="H948">
        <v>5</v>
      </c>
      <c r="I948">
        <v>10</v>
      </c>
      <c r="K948">
        <v>11</v>
      </c>
      <c r="L948">
        <v>110312</v>
      </c>
      <c r="M948">
        <v>8</v>
      </c>
      <c r="N948">
        <v>152036022</v>
      </c>
      <c r="O948">
        <v>60233414</v>
      </c>
      <c r="P948">
        <v>146857721</v>
      </c>
      <c r="Q948">
        <v>13</v>
      </c>
      <c r="R948">
        <v>13</v>
      </c>
      <c r="S948">
        <v>12146588</v>
      </c>
      <c r="T948">
        <v>994588453</v>
      </c>
      <c r="U948">
        <v>2499147</v>
      </c>
      <c r="Y948">
        <v>9847536</v>
      </c>
      <c r="AB948">
        <v>13927.7</v>
      </c>
      <c r="AC948">
        <v>-26974.5</v>
      </c>
      <c r="AD948">
        <v>40902.199999999997</v>
      </c>
      <c r="AE948">
        <v>524016971</v>
      </c>
      <c r="AF948">
        <v>524016971</v>
      </c>
      <c r="AG948">
        <v>-21196.9</v>
      </c>
      <c r="AH948">
        <v>-51896.4</v>
      </c>
      <c r="AI948">
        <v>-1062.3</v>
      </c>
      <c r="AJ948">
        <v>994588453</v>
      </c>
      <c r="AK948">
        <v>524016971</v>
      </c>
      <c r="AL948">
        <v>524016971</v>
      </c>
      <c r="AN948">
        <v>524016971</v>
      </c>
      <c r="AO948">
        <f t="shared" si="387"/>
        <v>513290538.56358242</v>
      </c>
      <c r="AP948">
        <f t="shared" si="388"/>
        <v>-101452533</v>
      </c>
      <c r="AQ948">
        <f t="shared" si="389"/>
        <v>146857710</v>
      </c>
      <c r="AS948">
        <f t="shared" si="364"/>
        <v>-5178301</v>
      </c>
      <c r="AT948">
        <f t="shared" si="365"/>
        <v>2499136</v>
      </c>
      <c r="AU948" s="3">
        <f t="shared" si="366"/>
        <v>8770000000</v>
      </c>
      <c r="AV948">
        <f t="shared" si="367"/>
        <v>-99.123349253661075</v>
      </c>
      <c r="AW948">
        <f t="shared" si="368"/>
        <v>-101.1947685157738</v>
      </c>
      <c r="AX948">
        <f t="shared" si="369"/>
        <v>0.51478981241325483</v>
      </c>
      <c r="AY948">
        <f t="shared" si="370"/>
        <v>3.5681948993338932</v>
      </c>
      <c r="AZ948">
        <f t="shared" si="371"/>
        <v>0.52554757575964239</v>
      </c>
      <c r="BB948">
        <f t="shared" si="372"/>
        <v>-101.1947685157738</v>
      </c>
      <c r="BD948">
        <f t="shared" si="373"/>
        <v>1392.77</v>
      </c>
      <c r="BF948">
        <f t="shared" si="374"/>
        <v>-9.3138915880192178E-5</v>
      </c>
      <c r="BG948">
        <f t="shared" si="375"/>
        <v>58.763138382816216</v>
      </c>
      <c r="BI948">
        <f t="shared" si="376"/>
        <v>-144358574</v>
      </c>
      <c r="BL948">
        <f t="shared" si="377"/>
        <v>-101.1947685157738</v>
      </c>
      <c r="BM948">
        <f>CD948/U948</f>
        <v>3.5091973381317705E-6</v>
      </c>
      <c r="BN948">
        <f>CD948/(U948-K948-J948)</f>
        <v>3.5092127839381289E-6</v>
      </c>
      <c r="BP948">
        <f t="shared" si="378"/>
        <v>37624.085168405407</v>
      </c>
      <c r="BR948">
        <f t="shared" si="379"/>
        <v>-99.123349253661075</v>
      </c>
      <c r="BT948">
        <f t="shared" si="380"/>
        <v>37624.085168405407</v>
      </c>
      <c r="BU948">
        <f t="shared" si="381"/>
        <v>1.7017396041437958E-2</v>
      </c>
      <c r="BW948">
        <f t="shared" si="382"/>
        <v>0</v>
      </c>
      <c r="BX948">
        <f t="shared" si="383"/>
        <v>6.3491692689082163E-10</v>
      </c>
      <c r="BY948">
        <f t="shared" si="384"/>
        <v>-7284.22730725768</v>
      </c>
      <c r="CA948">
        <f t="shared" si="385"/>
        <v>3.2886943069320766E-8</v>
      </c>
      <c r="CB948">
        <f t="shared" si="386"/>
        <v>0.33270721197901376</v>
      </c>
      <c r="CD948" s="4">
        <v>8.77</v>
      </c>
    </row>
    <row r="949" spans="1:82" x14ac:dyDescent="0.3">
      <c r="A949" t="s">
        <v>2140</v>
      </c>
      <c r="B949" t="s">
        <v>2141</v>
      </c>
      <c r="C949" t="s">
        <v>1572</v>
      </c>
      <c r="D949" t="s">
        <v>44</v>
      </c>
      <c r="E949">
        <v>477749</v>
      </c>
      <c r="G949">
        <v>32111</v>
      </c>
      <c r="H949">
        <v>295948</v>
      </c>
      <c r="I949">
        <v>3239</v>
      </c>
      <c r="J949">
        <v>1648145</v>
      </c>
      <c r="K949">
        <v>111878</v>
      </c>
      <c r="L949">
        <v>13113</v>
      </c>
      <c r="N949">
        <v>156323</v>
      </c>
      <c r="O949">
        <v>1177316</v>
      </c>
      <c r="P949">
        <v>1333639</v>
      </c>
      <c r="R949">
        <v>54679</v>
      </c>
      <c r="S949">
        <v>14361</v>
      </c>
      <c r="T949">
        <v>1056301</v>
      </c>
      <c r="U949">
        <v>3448550</v>
      </c>
      <c r="W949">
        <v>209274</v>
      </c>
      <c r="Y949">
        <v>9</v>
      </c>
      <c r="AB949">
        <v>1199774</v>
      </c>
      <c r="AC949">
        <v>422515</v>
      </c>
      <c r="AD949">
        <v>777259</v>
      </c>
      <c r="AE949">
        <v>162334</v>
      </c>
      <c r="AF949">
        <v>96703</v>
      </c>
      <c r="AG949">
        <v>4160</v>
      </c>
      <c r="AH949">
        <v>116034</v>
      </c>
      <c r="AI949">
        <v>19331</v>
      </c>
      <c r="AK949">
        <v>339856</v>
      </c>
      <c r="AL949">
        <v>2084</v>
      </c>
      <c r="AM949">
        <v>50573</v>
      </c>
      <c r="AN949">
        <v>337772</v>
      </c>
      <c r="AO949">
        <f t="shared" si="387"/>
        <v>135289.52550114621</v>
      </c>
      <c r="AP949">
        <f t="shared" si="388"/>
        <v>321426</v>
      </c>
      <c r="AQ949">
        <f t="shared" si="389"/>
        <v>-79767</v>
      </c>
      <c r="AS949">
        <f t="shared" si="364"/>
        <v>-124212</v>
      </c>
      <c r="AT949">
        <f t="shared" si="365"/>
        <v>3336672</v>
      </c>
      <c r="AU949" s="3">
        <f t="shared" si="366"/>
        <v>8760000000</v>
      </c>
      <c r="AV949">
        <f t="shared" si="367"/>
        <v>-1.0891824099213137</v>
      </c>
      <c r="AW949">
        <f t="shared" si="368"/>
        <v>-1.3069107654654946</v>
      </c>
      <c r="AX949">
        <f t="shared" si="369"/>
        <v>3.0031964542477921E-2</v>
      </c>
      <c r="AY949">
        <f t="shared" si="370"/>
        <v>5.055401575783999</v>
      </c>
      <c r="AZ949">
        <f t="shared" si="371"/>
        <v>3.6035376086800651E-2</v>
      </c>
      <c r="BB949">
        <f t="shared" si="372"/>
        <v>-2.7360963513992207</v>
      </c>
      <c r="BD949">
        <f t="shared" si="373"/>
        <v>370.41494288360605</v>
      </c>
      <c r="BF949">
        <f t="shared" si="374"/>
        <v>0.35847257138383926</v>
      </c>
      <c r="BG949">
        <f t="shared" si="375"/>
        <v>9.3114497397456895E-3</v>
      </c>
      <c r="BI949">
        <f t="shared" si="376"/>
        <v>1768294</v>
      </c>
      <c r="BL949">
        <f t="shared" si="377"/>
        <v>-2.7360963513992207</v>
      </c>
      <c r="BM949">
        <f>CD949/U949</f>
        <v>2.5401980542546865E-6</v>
      </c>
      <c r="BN949">
        <f>CD949/(U949-K949-J949)</f>
        <v>5.1879537608815259E-6</v>
      </c>
      <c r="BP949">
        <f t="shared" si="378"/>
        <v>8.0601013190817611E-2</v>
      </c>
      <c r="BR949">
        <f t="shared" si="379"/>
        <v>-1.0891824099213137</v>
      </c>
      <c r="BT949">
        <f t="shared" si="380"/>
        <v>0.13530381555192894</v>
      </c>
      <c r="BU949">
        <f t="shared" si="381"/>
        <v>103.91056024415309</v>
      </c>
      <c r="BW949">
        <f t="shared" si="382"/>
        <v>6.0684635571472065E-2</v>
      </c>
      <c r="BX949">
        <f t="shared" si="383"/>
        <v>5.11809195619312E-5</v>
      </c>
      <c r="BY949">
        <f t="shared" si="384"/>
        <v>0.26790800281199573</v>
      </c>
      <c r="CA949">
        <f t="shared" si="385"/>
        <v>1.8931827050402052</v>
      </c>
      <c r="CB949">
        <f t="shared" si="386"/>
        <v>3.0561657593572282</v>
      </c>
      <c r="CD949" s="4">
        <v>8.76</v>
      </c>
    </row>
    <row r="950" spans="1:82" x14ac:dyDescent="0.3">
      <c r="A950" t="s">
        <v>2142</v>
      </c>
      <c r="B950" t="s">
        <v>2143</v>
      </c>
      <c r="C950" t="s">
        <v>131</v>
      </c>
      <c r="D950" t="s">
        <v>44</v>
      </c>
      <c r="E950">
        <v>91128</v>
      </c>
      <c r="F950">
        <v>1460004</v>
      </c>
      <c r="G950">
        <v>5737618</v>
      </c>
      <c r="H950">
        <v>66</v>
      </c>
      <c r="I950">
        <v>3793523</v>
      </c>
      <c r="L950">
        <v>952</v>
      </c>
      <c r="N950">
        <v>96417</v>
      </c>
      <c r="O950">
        <v>4028</v>
      </c>
      <c r="P950">
        <v>3585887</v>
      </c>
      <c r="R950">
        <v>3213216</v>
      </c>
      <c r="T950">
        <v>3213216</v>
      </c>
      <c r="U950">
        <v>2151731</v>
      </c>
      <c r="W950">
        <v>100447</v>
      </c>
      <c r="AB950">
        <v>805276</v>
      </c>
      <c r="AE950">
        <v>574343</v>
      </c>
      <c r="AF950">
        <v>265879</v>
      </c>
      <c r="AH950">
        <v>679799</v>
      </c>
      <c r="AI950">
        <v>-128287</v>
      </c>
      <c r="AK950">
        <v>779063</v>
      </c>
      <c r="AL950">
        <v>184994</v>
      </c>
      <c r="AM950">
        <v>83409</v>
      </c>
      <c r="AN950">
        <v>594069</v>
      </c>
      <c r="AO950">
        <f t="shared" si="387"/>
        <v>682729.06770677806</v>
      </c>
      <c r="AP950">
        <f t="shared" si="388"/>
        <v>-5289</v>
      </c>
      <c r="AQ950">
        <f t="shared" si="389"/>
        <v>5737618</v>
      </c>
      <c r="AS950">
        <f t="shared" si="364"/>
        <v>5641201</v>
      </c>
      <c r="AT950">
        <f t="shared" si="365"/>
        <v>2151731</v>
      </c>
      <c r="AU950" s="3">
        <f t="shared" si="366"/>
        <v>8750000000</v>
      </c>
      <c r="AV950">
        <f t="shared" si="367"/>
        <v>0.12102548157861741</v>
      </c>
      <c r="AW950">
        <f t="shared" si="368"/>
        <v>0.10181218502939357</v>
      </c>
      <c r="AX950">
        <f t="shared" si="369"/>
        <v>0.12725737415612456</v>
      </c>
      <c r="AY950">
        <f t="shared" si="370"/>
        <v>0.10010129639163848</v>
      </c>
      <c r="AZ950">
        <f t="shared" si="371"/>
        <v>0.10705473884457758</v>
      </c>
      <c r="BB950">
        <f t="shared" si="372"/>
        <v>0.13810232962803487</v>
      </c>
      <c r="BD950">
        <f t="shared" si="373"/>
        <v>0.21227655664668435</v>
      </c>
      <c r="BF950">
        <f t="shared" si="374"/>
        <v>0.15284642964925702</v>
      </c>
      <c r="BG950">
        <f t="shared" si="375"/>
        <v>2.666512682115004</v>
      </c>
      <c r="BI950">
        <f t="shared" si="376"/>
        <v>-3585887</v>
      </c>
      <c r="BL950">
        <f t="shared" si="377"/>
        <v>0.13810232962803487</v>
      </c>
      <c r="BM950">
        <f>CD950/U950</f>
        <v>4.0664934417917481E-6</v>
      </c>
      <c r="BN950">
        <f>CD950/(U950-K950-J950)</f>
        <v>4.0664934417917481E-6</v>
      </c>
      <c r="BP950">
        <f t="shared" si="378"/>
        <v>0.33017127047124217</v>
      </c>
      <c r="BR950">
        <f t="shared" si="379"/>
        <v>0.12102548157861741</v>
      </c>
      <c r="BT950">
        <f t="shared" si="380"/>
        <v>0.71322503092107548</v>
      </c>
      <c r="BU950">
        <f t="shared" si="381"/>
        <v>0.37502165532804727</v>
      </c>
      <c r="BW950">
        <f t="shared" si="382"/>
        <v>4.668195048544637E-2</v>
      </c>
      <c r="BX950">
        <f t="shared" si="383"/>
        <v>3.5573665277895607E-6</v>
      </c>
      <c r="BY950">
        <f t="shared" si="384"/>
        <v>-6.5667607819822581E-3</v>
      </c>
      <c r="CA950">
        <f t="shared" si="385"/>
        <v>6.8452658763496063E-4</v>
      </c>
      <c r="CB950">
        <f t="shared" si="386"/>
        <v>0.94514452845452568</v>
      </c>
      <c r="CD950" s="4">
        <v>8.75</v>
      </c>
    </row>
    <row r="951" spans="1:82" x14ac:dyDescent="0.3">
      <c r="A951" t="s">
        <v>2144</v>
      </c>
      <c r="B951" t="s">
        <v>2145</v>
      </c>
      <c r="C951" t="s">
        <v>119</v>
      </c>
      <c r="D951" t="s">
        <v>44</v>
      </c>
      <c r="E951">
        <v>1910.4</v>
      </c>
      <c r="G951">
        <v>5041.3999999999996</v>
      </c>
      <c r="H951">
        <v>1211.9000000000001</v>
      </c>
      <c r="I951">
        <v>27.2</v>
      </c>
      <c r="J951">
        <v>1455.6</v>
      </c>
      <c r="K951">
        <v>758.4</v>
      </c>
      <c r="L951">
        <v>348.7</v>
      </c>
      <c r="M951">
        <v>8.9</v>
      </c>
      <c r="N951">
        <v>1379.8</v>
      </c>
      <c r="O951">
        <v>29.3</v>
      </c>
      <c r="P951">
        <v>4023.7</v>
      </c>
      <c r="Q951">
        <v>686.9</v>
      </c>
      <c r="R951">
        <v>2154.1</v>
      </c>
      <c r="S951">
        <v>248.3</v>
      </c>
      <c r="T951">
        <v>2841</v>
      </c>
      <c r="U951">
        <v>1017.7</v>
      </c>
      <c r="AA951">
        <v>28.2</v>
      </c>
      <c r="AC951">
        <v>27.5</v>
      </c>
      <c r="AD951">
        <v>918.7</v>
      </c>
      <c r="AE951">
        <v>247</v>
      </c>
      <c r="AF951">
        <v>294.5</v>
      </c>
      <c r="AH951">
        <v>-1.6</v>
      </c>
      <c r="AK951">
        <v>500.3</v>
      </c>
      <c r="AM951">
        <v>-199.5</v>
      </c>
      <c r="AO951">
        <f t="shared" si="387"/>
        <v>247</v>
      </c>
      <c r="AP951">
        <f t="shared" si="388"/>
        <v>530.60000000000014</v>
      </c>
      <c r="AQ951">
        <f t="shared" si="389"/>
        <v>4283</v>
      </c>
      <c r="AS951">
        <f t="shared" si="364"/>
        <v>3661.5999999999995</v>
      </c>
      <c r="AT951">
        <f t="shared" si="365"/>
        <v>259.30000000000007</v>
      </c>
      <c r="AU951" s="3">
        <f t="shared" si="366"/>
        <v>8730000000</v>
      </c>
      <c r="AV951">
        <f t="shared" si="367"/>
        <v>6.7456849464714891E-2</v>
      </c>
      <c r="AW951">
        <f t="shared" si="368"/>
        <v>6.7456849464714891E-2</v>
      </c>
      <c r="AX951">
        <f t="shared" si="369"/>
        <v>6.4011195480343119E-2</v>
      </c>
      <c r="AY951">
        <f t="shared" si="370"/>
        <v>4.8994326972666327E-2</v>
      </c>
      <c r="AZ951">
        <f t="shared" si="371"/>
        <v>6.4011195480343119E-2</v>
      </c>
      <c r="BB951">
        <f t="shared" si="372"/>
        <v>0.13663425824776057</v>
      </c>
      <c r="BD951">
        <f t="shared" si="373"/>
        <v>0</v>
      </c>
      <c r="BF951">
        <f t="shared" si="374"/>
        <v>0</v>
      </c>
      <c r="BG951">
        <f t="shared" si="375"/>
        <v>4.9537191706789816</v>
      </c>
      <c r="BI951">
        <f t="shared" si="376"/>
        <v>-5479.2999999999993</v>
      </c>
      <c r="BL951">
        <f t="shared" si="377"/>
        <v>0.13663425824776057</v>
      </c>
      <c r="BM951">
        <f>CD951/U951</f>
        <v>8.5781664537683006E-3</v>
      </c>
      <c r="BN951">
        <f>CD951/(U951-K951-J951)</f>
        <v>-7.2975006269330456E-3</v>
      </c>
      <c r="BP951" t="e">
        <f t="shared" si="378"/>
        <v>#DIV/0!</v>
      </c>
      <c r="BR951" t="e">
        <f t="shared" si="379"/>
        <v>#DIV/0!</v>
      </c>
      <c r="BT951" t="e">
        <f t="shared" si="380"/>
        <v>#DIV/0!</v>
      </c>
      <c r="BU951">
        <f t="shared" si="381"/>
        <v>5.1434125441345672E-2</v>
      </c>
      <c r="BW951">
        <f t="shared" si="382"/>
        <v>0</v>
      </c>
      <c r="BX951">
        <f t="shared" si="383"/>
        <v>7.6618471070953173E-3</v>
      </c>
      <c r="BY951" t="e">
        <f t="shared" si="384"/>
        <v>#DIV/0!</v>
      </c>
      <c r="CA951">
        <f t="shared" si="385"/>
        <v>0.87831569792723596</v>
      </c>
      <c r="CB951">
        <f t="shared" si="386"/>
        <v>1.3780982751123352</v>
      </c>
      <c r="CD951" s="4">
        <v>8.73</v>
      </c>
    </row>
    <row r="952" spans="1:82" x14ac:dyDescent="0.3">
      <c r="A952" t="s">
        <v>2146</v>
      </c>
      <c r="B952" t="s">
        <v>2147</v>
      </c>
      <c r="C952" t="s">
        <v>156</v>
      </c>
      <c r="D952" t="s">
        <v>44</v>
      </c>
      <c r="E952">
        <v>2351319</v>
      </c>
      <c r="G952">
        <v>2694911</v>
      </c>
      <c r="H952">
        <v>385980</v>
      </c>
      <c r="I952">
        <v>78680</v>
      </c>
      <c r="J952">
        <v>164406</v>
      </c>
      <c r="K952">
        <v>7924</v>
      </c>
      <c r="L952">
        <v>314306</v>
      </c>
      <c r="N952">
        <v>589246</v>
      </c>
      <c r="P952">
        <v>1733685</v>
      </c>
      <c r="S952">
        <v>7531</v>
      </c>
      <c r="U952">
        <v>2694911</v>
      </c>
      <c r="W952">
        <v>1989216</v>
      </c>
      <c r="Y952">
        <v>1</v>
      </c>
      <c r="AA952">
        <v>2641</v>
      </c>
      <c r="AB952">
        <v>963642</v>
      </c>
      <c r="AC952">
        <v>257470</v>
      </c>
      <c r="AD952">
        <v>706172</v>
      </c>
      <c r="AG952">
        <v>421237</v>
      </c>
      <c r="AH952">
        <v>334661</v>
      </c>
      <c r="AI952">
        <v>10404</v>
      </c>
      <c r="AK952">
        <v>33460</v>
      </c>
      <c r="AL952">
        <v>2567</v>
      </c>
      <c r="AM952">
        <v>22089</v>
      </c>
      <c r="AN952">
        <v>30893</v>
      </c>
      <c r="AO952">
        <f t="shared" si="387"/>
        <v>0</v>
      </c>
      <c r="AP952">
        <f t="shared" si="388"/>
        <v>1762073</v>
      </c>
      <c r="AQ952">
        <f t="shared" si="389"/>
        <v>2686987</v>
      </c>
      <c r="AS952">
        <f t="shared" si="364"/>
        <v>2105665</v>
      </c>
      <c r="AT952">
        <f t="shared" si="365"/>
        <v>2686987</v>
      </c>
      <c r="AU952" s="3">
        <f t="shared" si="366"/>
        <v>8710000000</v>
      </c>
      <c r="AV952">
        <f t="shared" si="367"/>
        <v>0</v>
      </c>
      <c r="AW952">
        <f t="shared" si="368"/>
        <v>0</v>
      </c>
      <c r="AX952">
        <f t="shared" si="369"/>
        <v>0</v>
      </c>
      <c r="AY952">
        <f t="shared" si="370"/>
        <v>0</v>
      </c>
      <c r="AZ952">
        <f t="shared" si="371"/>
        <v>0</v>
      </c>
      <c r="BB952">
        <f t="shared" si="372"/>
        <v>1.5890466907129103E-2</v>
      </c>
      <c r="BD952">
        <f t="shared" si="373"/>
        <v>12.247610574478902</v>
      </c>
      <c r="BF952">
        <f t="shared" si="374"/>
        <v>0.45764259746920805</v>
      </c>
      <c r="BG952">
        <f t="shared" si="375"/>
        <v>1</v>
      </c>
      <c r="BI952">
        <f t="shared" si="376"/>
        <v>-164406</v>
      </c>
      <c r="BL952">
        <f t="shared" si="377"/>
        <v>1.5890466907129103E-2</v>
      </c>
      <c r="BM952">
        <f>CD952/U952</f>
        <v>3.2320176807323141E-6</v>
      </c>
      <c r="BN952">
        <f>CD952/(U952-K952-J952)</f>
        <v>3.4528128135429549E-6</v>
      </c>
      <c r="BP952">
        <f t="shared" si="378"/>
        <v>0</v>
      </c>
      <c r="BR952">
        <f t="shared" si="379"/>
        <v>0</v>
      </c>
      <c r="BT952">
        <f t="shared" si="380"/>
        <v>0</v>
      </c>
      <c r="BU952">
        <f t="shared" si="381"/>
        <v>0.99705964315704676</v>
      </c>
      <c r="BW952">
        <f t="shared" si="382"/>
        <v>0.7381379199535717</v>
      </c>
      <c r="BX952" t="e">
        <f t="shared" si="383"/>
        <v>#DIV/0!</v>
      </c>
      <c r="BY952">
        <f t="shared" si="384"/>
        <v>1.8285597663717634</v>
      </c>
      <c r="CA952">
        <f t="shared" si="385"/>
        <v>0.65504050939675451</v>
      </c>
      <c r="CB952">
        <f t="shared" si="386"/>
        <v>3.9903860187425964</v>
      </c>
      <c r="CD952" s="4">
        <v>8.7100000000000009</v>
      </c>
    </row>
    <row r="953" spans="1:82" x14ac:dyDescent="0.3">
      <c r="A953" t="s">
        <v>2148</v>
      </c>
      <c r="B953" t="s">
        <v>2149</v>
      </c>
      <c r="C953" t="s">
        <v>241</v>
      </c>
      <c r="D953" t="s">
        <v>44</v>
      </c>
      <c r="E953">
        <v>9</v>
      </c>
      <c r="F953">
        <v>4.2</v>
      </c>
      <c r="G953">
        <v>64879668</v>
      </c>
      <c r="H953">
        <v>2276818</v>
      </c>
      <c r="J953">
        <v>796942</v>
      </c>
      <c r="K953">
        <v>12095</v>
      </c>
      <c r="P953">
        <v>59416909</v>
      </c>
      <c r="Q953">
        <v>6207</v>
      </c>
      <c r="R953">
        <v>4.2</v>
      </c>
      <c r="T953">
        <v>4.2</v>
      </c>
      <c r="U953">
        <v>6344297</v>
      </c>
      <c r="V953">
        <v>6153</v>
      </c>
      <c r="W953">
        <v>3897164</v>
      </c>
      <c r="X953">
        <v>27964</v>
      </c>
      <c r="Y953">
        <v>66495</v>
      </c>
      <c r="AA953">
        <v>508335</v>
      </c>
      <c r="AB953">
        <v>2450860</v>
      </c>
      <c r="AF953">
        <v>695045</v>
      </c>
      <c r="AH953">
        <v>947089</v>
      </c>
      <c r="AI953">
        <v>947089</v>
      </c>
      <c r="AJ953">
        <v>547941</v>
      </c>
      <c r="AK953">
        <v>721557</v>
      </c>
      <c r="AM953">
        <v>507744</v>
      </c>
      <c r="AO953">
        <f t="shared" si="387"/>
        <v>0</v>
      </c>
      <c r="AP953">
        <f t="shared" si="388"/>
        <v>9</v>
      </c>
      <c r="AQ953">
        <f t="shared" si="389"/>
        <v>64867573</v>
      </c>
      <c r="AS953">
        <f t="shared" si="364"/>
        <v>64879668</v>
      </c>
      <c r="AT953">
        <f t="shared" si="365"/>
        <v>6332202</v>
      </c>
      <c r="AU953" s="3">
        <f t="shared" si="366"/>
        <v>8710000000</v>
      </c>
      <c r="AV953">
        <f t="shared" si="367"/>
        <v>0</v>
      </c>
      <c r="AW953">
        <f t="shared" si="368"/>
        <v>0</v>
      </c>
      <c r="AX953">
        <f t="shared" si="369"/>
        <v>0</v>
      </c>
      <c r="AY953">
        <f t="shared" si="370"/>
        <v>0</v>
      </c>
      <c r="AZ953">
        <f t="shared" si="371"/>
        <v>0</v>
      </c>
      <c r="BB953">
        <f t="shared" si="372"/>
        <v>1.1121465664713328E-2</v>
      </c>
      <c r="BD953" t="e">
        <f t="shared" si="373"/>
        <v>#DIV/0!</v>
      </c>
      <c r="BF953">
        <f t="shared" si="374"/>
        <v>0.38593131806364722</v>
      </c>
      <c r="BG953">
        <f t="shared" si="375"/>
        <v>10.226455035128399</v>
      </c>
      <c r="BI953">
        <f t="shared" si="376"/>
        <v>-59360277</v>
      </c>
      <c r="BL953">
        <f t="shared" si="377"/>
        <v>1.1121465664713328E-2</v>
      </c>
      <c r="BM953">
        <f>CD953/U953</f>
        <v>1.3728865467679083E-6</v>
      </c>
      <c r="BN953">
        <f>CD953/(U953-K953-J953)</f>
        <v>1.5735484873339284E-6</v>
      </c>
      <c r="BP953">
        <f t="shared" si="378"/>
        <v>0.2835922900532874</v>
      </c>
      <c r="BR953">
        <f t="shared" si="379"/>
        <v>0</v>
      </c>
      <c r="BT953">
        <f t="shared" si="380"/>
        <v>0</v>
      </c>
      <c r="BU953">
        <f t="shared" si="381"/>
        <v>9.7168160601561651E-2</v>
      </c>
      <c r="BW953">
        <f t="shared" si="382"/>
        <v>0.61427830380576443</v>
      </c>
      <c r="BX953" t="e">
        <f t="shared" si="383"/>
        <v>#DIV/0!</v>
      </c>
      <c r="BY953" t="e">
        <f t="shared" si="384"/>
        <v>#DIV/0!</v>
      </c>
      <c r="CA953" t="e">
        <f t="shared" si="385"/>
        <v>#DIV/0!</v>
      </c>
      <c r="CB953" t="e">
        <f t="shared" si="386"/>
        <v>#DIV/0!</v>
      </c>
      <c r="CD953" s="4">
        <v>8.7100000000000009</v>
      </c>
    </row>
    <row r="954" spans="1:82" x14ac:dyDescent="0.3">
      <c r="A954" t="s">
        <v>2150</v>
      </c>
      <c r="B954" t="s">
        <v>2151</v>
      </c>
      <c r="C954" t="s">
        <v>2152</v>
      </c>
      <c r="D954" t="s">
        <v>110</v>
      </c>
      <c r="AO954" t="e">
        <f t="shared" si="387"/>
        <v>#DIV/0!</v>
      </c>
      <c r="AP954">
        <f t="shared" si="388"/>
        <v>0</v>
      </c>
      <c r="AQ954">
        <f t="shared" si="389"/>
        <v>0</v>
      </c>
      <c r="AS954">
        <f t="shared" si="364"/>
        <v>0</v>
      </c>
      <c r="AT954">
        <f t="shared" si="365"/>
        <v>0</v>
      </c>
      <c r="AU954" s="3">
        <f t="shared" si="366"/>
        <v>8680000000</v>
      </c>
      <c r="AV954" t="e">
        <f t="shared" si="367"/>
        <v>#DIV/0!</v>
      </c>
      <c r="AW954" t="e">
        <f t="shared" si="368"/>
        <v>#DIV/0!</v>
      </c>
      <c r="AX954" t="e">
        <f t="shared" si="369"/>
        <v>#DIV/0!</v>
      </c>
      <c r="AY954" t="e">
        <f t="shared" si="370"/>
        <v>#DIV/0!</v>
      </c>
      <c r="AZ954" t="e">
        <f t="shared" si="371"/>
        <v>#DIV/0!</v>
      </c>
      <c r="BB954" t="e">
        <f t="shared" si="372"/>
        <v>#DIV/0!</v>
      </c>
      <c r="BD954" t="e">
        <f t="shared" si="373"/>
        <v>#DIV/0!</v>
      </c>
      <c r="BF954" t="e">
        <f t="shared" si="374"/>
        <v>#DIV/0!</v>
      </c>
      <c r="BG954" t="e">
        <f t="shared" si="375"/>
        <v>#DIV/0!</v>
      </c>
      <c r="BI954">
        <f t="shared" si="376"/>
        <v>0</v>
      </c>
      <c r="BL954" t="e">
        <f t="shared" si="377"/>
        <v>#DIV/0!</v>
      </c>
      <c r="BM954" t="e">
        <f>CD954/U954</f>
        <v>#DIV/0!</v>
      </c>
      <c r="BN954" t="e">
        <f>CD954/(U954-K954-J954)</f>
        <v>#DIV/0!</v>
      </c>
      <c r="BP954" t="e">
        <f t="shared" si="378"/>
        <v>#DIV/0!</v>
      </c>
      <c r="BR954" t="e">
        <f t="shared" si="379"/>
        <v>#DIV/0!</v>
      </c>
      <c r="BT954" t="e">
        <f t="shared" si="380"/>
        <v>#DIV/0!</v>
      </c>
      <c r="BU954" t="e">
        <f t="shared" si="381"/>
        <v>#DIV/0!</v>
      </c>
      <c r="BW954" t="e">
        <f t="shared" si="382"/>
        <v>#DIV/0!</v>
      </c>
      <c r="BX954" t="e">
        <f t="shared" si="383"/>
        <v>#DIV/0!</v>
      </c>
      <c r="BY954" t="e">
        <f t="shared" si="384"/>
        <v>#DIV/0!</v>
      </c>
      <c r="CA954" t="e">
        <f t="shared" si="385"/>
        <v>#DIV/0!</v>
      </c>
      <c r="CB954" t="e">
        <f t="shared" si="386"/>
        <v>#DIV/0!</v>
      </c>
      <c r="CD954" s="4">
        <v>8.68</v>
      </c>
    </row>
    <row r="955" spans="1:82" x14ac:dyDescent="0.3">
      <c r="A955" t="s">
        <v>2153</v>
      </c>
      <c r="B955" t="s">
        <v>2154</v>
      </c>
      <c r="C955" t="s">
        <v>43</v>
      </c>
      <c r="D955" t="s">
        <v>44</v>
      </c>
      <c r="E955">
        <v>12542</v>
      </c>
      <c r="F955">
        <v>1</v>
      </c>
      <c r="G955">
        <v>46172</v>
      </c>
      <c r="H955">
        <v>2661</v>
      </c>
      <c r="I955">
        <v>1566</v>
      </c>
      <c r="J955">
        <v>10508</v>
      </c>
      <c r="K955">
        <v>2406</v>
      </c>
      <c r="L955">
        <v>6920</v>
      </c>
      <c r="N955">
        <v>9631</v>
      </c>
      <c r="O955">
        <v>1057</v>
      </c>
      <c r="P955">
        <v>46172</v>
      </c>
      <c r="R955">
        <v>14501</v>
      </c>
      <c r="S955">
        <v>953</v>
      </c>
      <c r="T955">
        <v>14501</v>
      </c>
      <c r="U955">
        <v>16782</v>
      </c>
      <c r="V955">
        <v>22958</v>
      </c>
      <c r="W955">
        <v>7487</v>
      </c>
      <c r="X955">
        <v>14</v>
      </c>
      <c r="AA955">
        <v>1604</v>
      </c>
      <c r="AB955">
        <v>29213</v>
      </c>
      <c r="AE955">
        <v>-5269</v>
      </c>
      <c r="AF955">
        <v>34</v>
      </c>
      <c r="AH955">
        <v>6177</v>
      </c>
      <c r="AI955">
        <v>305</v>
      </c>
      <c r="AK955">
        <v>43</v>
      </c>
      <c r="AL955">
        <v>263</v>
      </c>
      <c r="AM955">
        <v>392</v>
      </c>
      <c r="AN955">
        <v>-220</v>
      </c>
      <c r="AO955">
        <f t="shared" si="387"/>
        <v>-5008.8340618423181</v>
      </c>
      <c r="AP955">
        <f t="shared" si="388"/>
        <v>2911</v>
      </c>
      <c r="AQ955">
        <f t="shared" si="389"/>
        <v>43766</v>
      </c>
      <c r="AS955">
        <f t="shared" si="364"/>
        <v>36541</v>
      </c>
      <c r="AT955">
        <f t="shared" si="365"/>
        <v>14376</v>
      </c>
      <c r="AU955" s="3">
        <f t="shared" si="366"/>
        <v>8660000000</v>
      </c>
      <c r="AV955">
        <f t="shared" si="367"/>
        <v>-0.13707435652670474</v>
      </c>
      <c r="AW955">
        <f t="shared" si="368"/>
        <v>-0.1441941928244985</v>
      </c>
      <c r="AX955">
        <f t="shared" si="369"/>
        <v>-0.160113610006787</v>
      </c>
      <c r="AY955">
        <f t="shared" si="370"/>
        <v>-0.11411678073291172</v>
      </c>
      <c r="AZ955">
        <f t="shared" si="371"/>
        <v>-0.16843013777451013</v>
      </c>
      <c r="BB955">
        <f t="shared" si="372"/>
        <v>1.1767603513861142E-3</v>
      </c>
      <c r="BD955">
        <f t="shared" si="373"/>
        <v>18.654533844189018</v>
      </c>
      <c r="BF955">
        <f t="shared" si="374"/>
        <v>1.3492056161093664</v>
      </c>
      <c r="BG955">
        <f t="shared" si="375"/>
        <v>2.7512811345489214</v>
      </c>
      <c r="BI955">
        <f t="shared" si="376"/>
        <v>-39912</v>
      </c>
      <c r="BL955">
        <f t="shared" si="377"/>
        <v>1.1767603513861142E-3</v>
      </c>
      <c r="BM955">
        <f>CD955/U955</f>
        <v>5.1602907877487789E-4</v>
      </c>
      <c r="BN955">
        <f>CD955/(U955-K955-J955)</f>
        <v>2.2388831437435367E-3</v>
      </c>
      <c r="BP955">
        <f t="shared" si="378"/>
        <v>1.1638654023893471E-3</v>
      </c>
      <c r="BR955">
        <f t="shared" si="379"/>
        <v>-0.13707435652670474</v>
      </c>
      <c r="BT955">
        <f t="shared" si="380"/>
        <v>-0.18036490603498442</v>
      </c>
      <c r="BU955">
        <f t="shared" si="381"/>
        <v>0.31105431863467037</v>
      </c>
      <c r="BW955">
        <f t="shared" si="382"/>
        <v>0.4461327612918603</v>
      </c>
      <c r="BX955">
        <f t="shared" si="383"/>
        <v>4.642789521581657E-2</v>
      </c>
      <c r="BY955">
        <f t="shared" si="384"/>
        <v>9.9691995109742207E-2</v>
      </c>
      <c r="CA955">
        <f t="shared" si="385"/>
        <v>0.27629529643858375</v>
      </c>
      <c r="CB955">
        <f t="shared" si="386"/>
        <v>1.3022531408991798</v>
      </c>
      <c r="CD955" s="4">
        <v>8.66</v>
      </c>
    </row>
    <row r="956" spans="1:82" x14ac:dyDescent="0.3">
      <c r="A956" t="s">
        <v>2155</v>
      </c>
      <c r="B956" t="s">
        <v>2156</v>
      </c>
      <c r="C956" t="s">
        <v>169</v>
      </c>
      <c r="D956" t="s">
        <v>44</v>
      </c>
      <c r="G956">
        <v>49693925</v>
      </c>
      <c r="H956">
        <v>10234258</v>
      </c>
      <c r="K956">
        <v>18048</v>
      </c>
      <c r="P956">
        <v>45906563</v>
      </c>
      <c r="Q956">
        <v>223528</v>
      </c>
      <c r="T956">
        <v>4127188</v>
      </c>
      <c r="U956">
        <v>49693925</v>
      </c>
      <c r="V956">
        <v>22558</v>
      </c>
      <c r="W956">
        <v>3951482</v>
      </c>
      <c r="X956">
        <v>6675</v>
      </c>
      <c r="Y956">
        <v>14921</v>
      </c>
      <c r="AA956">
        <v>1252004</v>
      </c>
      <c r="AB956">
        <v>123254</v>
      </c>
      <c r="AF956">
        <v>582542</v>
      </c>
      <c r="AH956">
        <v>695967</v>
      </c>
      <c r="AI956">
        <v>113425</v>
      </c>
      <c r="AJ956">
        <v>449757</v>
      </c>
      <c r="AK956">
        <v>989532</v>
      </c>
      <c r="AM956">
        <v>82817</v>
      </c>
      <c r="AO956">
        <f t="shared" si="387"/>
        <v>0</v>
      </c>
      <c r="AP956">
        <f t="shared" si="388"/>
        <v>0</v>
      </c>
      <c r="AQ956">
        <f t="shared" si="389"/>
        <v>49675877</v>
      </c>
      <c r="AS956">
        <f t="shared" si="364"/>
        <v>49693925</v>
      </c>
      <c r="AT956">
        <f t="shared" si="365"/>
        <v>49675877</v>
      </c>
      <c r="AU956" s="3">
        <f t="shared" si="366"/>
        <v>8640000000</v>
      </c>
      <c r="AV956">
        <f t="shared" si="367"/>
        <v>0</v>
      </c>
      <c r="AW956">
        <f t="shared" si="368"/>
        <v>0</v>
      </c>
      <c r="AX956">
        <f t="shared" si="369"/>
        <v>0</v>
      </c>
      <c r="AY956">
        <f t="shared" si="370"/>
        <v>0</v>
      </c>
      <c r="AZ956">
        <f t="shared" si="371"/>
        <v>0</v>
      </c>
      <c r="BB956">
        <f t="shared" si="372"/>
        <v>1.9912534580434127E-2</v>
      </c>
      <c r="BD956" t="e">
        <f t="shared" si="373"/>
        <v>#DIV/0!</v>
      </c>
      <c r="BF956">
        <f t="shared" si="374"/>
        <v>2.4691564291150834E-3</v>
      </c>
      <c r="BG956">
        <f t="shared" si="375"/>
        <v>1</v>
      </c>
      <c r="BI956">
        <f t="shared" si="376"/>
        <v>-6675</v>
      </c>
      <c r="BL956">
        <f t="shared" si="377"/>
        <v>1.9912534580434127E-2</v>
      </c>
      <c r="BM956">
        <f>CD956/U956</f>
        <v>1.7386431037596649E-7</v>
      </c>
      <c r="BN956">
        <f>CD956/(U956-K956-J956)</f>
        <v>1.7392747791850763E-7</v>
      </c>
      <c r="BP956">
        <f t="shared" si="378"/>
        <v>4.7263537086017493</v>
      </c>
      <c r="BR956">
        <f t="shared" si="379"/>
        <v>0</v>
      </c>
      <c r="BT956">
        <f t="shared" si="380"/>
        <v>0</v>
      </c>
      <c r="BU956">
        <f t="shared" si="381"/>
        <v>0.99950249452020545</v>
      </c>
      <c r="BW956">
        <f t="shared" si="382"/>
        <v>7.9516399640398694E-2</v>
      </c>
      <c r="BX956" t="e">
        <f t="shared" si="383"/>
        <v>#DIV/0!</v>
      </c>
      <c r="BY956" t="e">
        <f t="shared" si="384"/>
        <v>#DIV/0!</v>
      </c>
      <c r="CA956" t="e">
        <f t="shared" si="385"/>
        <v>#DIV/0!</v>
      </c>
      <c r="CB956" t="e">
        <f t="shared" si="386"/>
        <v>#DIV/0!</v>
      </c>
      <c r="CD956" s="4">
        <v>8.64</v>
      </c>
    </row>
    <row r="957" spans="1:82" x14ac:dyDescent="0.3">
      <c r="A957" t="s">
        <v>2157</v>
      </c>
      <c r="B957" t="s">
        <v>2158</v>
      </c>
      <c r="C957" t="s">
        <v>151</v>
      </c>
      <c r="D957" t="s">
        <v>44</v>
      </c>
      <c r="E957">
        <v>969605</v>
      </c>
      <c r="G957">
        <v>1203465</v>
      </c>
      <c r="H957">
        <v>199627</v>
      </c>
      <c r="I957">
        <v>120954</v>
      </c>
      <c r="J957">
        <v>14322</v>
      </c>
      <c r="K957">
        <v>8127</v>
      </c>
      <c r="L957">
        <v>16044</v>
      </c>
      <c r="N957">
        <v>48134</v>
      </c>
      <c r="O957">
        <v>171</v>
      </c>
      <c r="P957">
        <v>291102</v>
      </c>
      <c r="R957">
        <v>396688</v>
      </c>
      <c r="S957">
        <v>4261</v>
      </c>
      <c r="T957">
        <v>396688</v>
      </c>
      <c r="U957">
        <v>1203465</v>
      </c>
      <c r="W957">
        <v>1855737</v>
      </c>
      <c r="Y957">
        <v>78</v>
      </c>
      <c r="AA957">
        <v>583</v>
      </c>
      <c r="AG957">
        <v>477156</v>
      </c>
      <c r="AH957">
        <v>-607905</v>
      </c>
      <c r="AI957">
        <v>129</v>
      </c>
      <c r="AL957">
        <v>40617</v>
      </c>
      <c r="AM957">
        <v>35572</v>
      </c>
      <c r="AO957">
        <f t="shared" si="387"/>
        <v>0</v>
      </c>
      <c r="AP957">
        <f t="shared" si="388"/>
        <v>921471</v>
      </c>
      <c r="AQ957">
        <f t="shared" si="389"/>
        <v>1195338</v>
      </c>
      <c r="AS957">
        <f t="shared" si="364"/>
        <v>1155331</v>
      </c>
      <c r="AT957">
        <f t="shared" si="365"/>
        <v>1195338</v>
      </c>
      <c r="AU957" s="3">
        <f t="shared" si="366"/>
        <v>8550000000.000001</v>
      </c>
      <c r="AV957">
        <f t="shared" si="367"/>
        <v>0</v>
      </c>
      <c r="AW957">
        <f t="shared" si="368"/>
        <v>0</v>
      </c>
      <c r="AX957">
        <f t="shared" si="369"/>
        <v>0</v>
      </c>
      <c r="AY957">
        <f t="shared" si="370"/>
        <v>0</v>
      </c>
      <c r="AZ957">
        <f t="shared" si="371"/>
        <v>0</v>
      </c>
      <c r="BB957">
        <f t="shared" si="372"/>
        <v>0</v>
      </c>
      <c r="BD957">
        <f t="shared" si="373"/>
        <v>0</v>
      </c>
      <c r="BF957">
        <f t="shared" si="374"/>
        <v>0</v>
      </c>
      <c r="BG957">
        <f t="shared" si="375"/>
        <v>1</v>
      </c>
      <c r="BI957">
        <f t="shared" si="376"/>
        <v>-14322</v>
      </c>
      <c r="BL957">
        <f t="shared" si="377"/>
        <v>0</v>
      </c>
      <c r="BM957">
        <f>CD957/U957</f>
        <v>7.1044857972604113E-6</v>
      </c>
      <c r="BN957">
        <f>CD957/(U957-K957-J957)</f>
        <v>7.239529354386393E-6</v>
      </c>
      <c r="BP957" t="e">
        <f t="shared" si="378"/>
        <v>#DIV/0!</v>
      </c>
      <c r="BR957" t="e">
        <f t="shared" si="379"/>
        <v>#DIV/0!</v>
      </c>
      <c r="BT957" t="e">
        <f t="shared" si="380"/>
        <v>#DIV/0!</v>
      </c>
      <c r="BU957">
        <f t="shared" si="381"/>
        <v>0.9932469992895514</v>
      </c>
      <c r="BW957">
        <f t="shared" si="382"/>
        <v>1.5419949894679115</v>
      </c>
      <c r="BX957" t="e">
        <f t="shared" si="383"/>
        <v>#DIV/0!</v>
      </c>
      <c r="BY957" t="e">
        <f t="shared" si="384"/>
        <v>#DIV/0!</v>
      </c>
      <c r="CA957">
        <f t="shared" si="385"/>
        <v>4.1473179041841526</v>
      </c>
      <c r="CB957">
        <f t="shared" si="386"/>
        <v>20.143869198487554</v>
      </c>
      <c r="CD957" s="4">
        <v>8.5500000000000007</v>
      </c>
    </row>
    <row r="958" spans="1:82" x14ac:dyDescent="0.3">
      <c r="A958" t="s">
        <v>2159</v>
      </c>
      <c r="B958" t="s">
        <v>2160</v>
      </c>
      <c r="C958" t="s">
        <v>1685</v>
      </c>
      <c r="D958" t="s">
        <v>44</v>
      </c>
      <c r="G958">
        <v>9914017</v>
      </c>
      <c r="H958">
        <v>837302</v>
      </c>
      <c r="J958">
        <v>49093</v>
      </c>
      <c r="K958">
        <v>54186</v>
      </c>
      <c r="M958">
        <v>6402</v>
      </c>
      <c r="P958">
        <v>8699659</v>
      </c>
      <c r="R958">
        <v>10.130000000000001</v>
      </c>
      <c r="T958">
        <v>469551</v>
      </c>
      <c r="U958">
        <v>1214358</v>
      </c>
      <c r="W958">
        <v>1085565</v>
      </c>
      <c r="Y958">
        <v>61</v>
      </c>
      <c r="AA958">
        <v>117995</v>
      </c>
      <c r="AB958">
        <v>2050527</v>
      </c>
      <c r="AC958">
        <v>31278</v>
      </c>
      <c r="AD958">
        <v>2019249</v>
      </c>
      <c r="AE958">
        <v>84521</v>
      </c>
      <c r="AF958">
        <v>375540</v>
      </c>
      <c r="AH958">
        <v>112946</v>
      </c>
      <c r="AI958">
        <v>28425</v>
      </c>
      <c r="AK958">
        <v>1681058</v>
      </c>
      <c r="AM958">
        <v>17158</v>
      </c>
      <c r="AO958">
        <f t="shared" si="387"/>
        <v>63249.68959502771</v>
      </c>
      <c r="AP958">
        <f t="shared" si="388"/>
        <v>0</v>
      </c>
      <c r="AQ958">
        <f t="shared" si="389"/>
        <v>9859831</v>
      </c>
      <c r="AS958">
        <f t="shared" si="364"/>
        <v>9914017</v>
      </c>
      <c r="AT958">
        <f t="shared" si="365"/>
        <v>1160172</v>
      </c>
      <c r="AU958" s="3">
        <f t="shared" si="366"/>
        <v>8539999999.999999</v>
      </c>
      <c r="AV958">
        <f t="shared" si="367"/>
        <v>6.3798246054074456E-3</v>
      </c>
      <c r="AW958">
        <f t="shared" si="368"/>
        <v>8.5254039810502644E-3</v>
      </c>
      <c r="AX958">
        <f t="shared" si="369"/>
        <v>3.7561227830617751E-2</v>
      </c>
      <c r="AY958">
        <f t="shared" si="370"/>
        <v>8.5254039810502644E-3</v>
      </c>
      <c r="AZ958">
        <f t="shared" si="371"/>
        <v>5.0193329924598067E-2</v>
      </c>
      <c r="BB958">
        <f t="shared" si="372"/>
        <v>0.16956376007828108</v>
      </c>
      <c r="BD958" t="e">
        <f t="shared" si="373"/>
        <v>#DIV/0!</v>
      </c>
      <c r="BF958">
        <f t="shared" si="374"/>
        <v>1.6885546889311072</v>
      </c>
      <c r="BG958">
        <f t="shared" si="375"/>
        <v>8.1639985902015724</v>
      </c>
      <c r="BI958">
        <f t="shared" si="376"/>
        <v>-8748752</v>
      </c>
      <c r="BL958">
        <f t="shared" si="377"/>
        <v>0.16956376007828108</v>
      </c>
      <c r="BM958">
        <f>CD958/U958</f>
        <v>7.0325225345408845E-6</v>
      </c>
      <c r="BN958">
        <f>CD958/(U958-K958-J958)</f>
        <v>7.6862221318196087E-6</v>
      </c>
      <c r="BP958">
        <f t="shared" si="378"/>
        <v>0.1831431627089036</v>
      </c>
      <c r="BR958">
        <f t="shared" si="379"/>
        <v>6.3798246054074456E-3</v>
      </c>
      <c r="BT958">
        <f t="shared" si="380"/>
        <v>4.1219159757467226E-2</v>
      </c>
      <c r="BU958">
        <f t="shared" si="381"/>
        <v>0.11702340232016951</v>
      </c>
      <c r="BW958">
        <f t="shared" si="382"/>
        <v>0.89394149007129697</v>
      </c>
      <c r="BX958" t="e">
        <f t="shared" si="383"/>
        <v>#DIV/0!</v>
      </c>
      <c r="BY958" t="e">
        <f t="shared" si="384"/>
        <v>#DIV/0!</v>
      </c>
      <c r="CA958" t="e">
        <f t="shared" si="385"/>
        <v>#DIV/0!</v>
      </c>
      <c r="CB958" t="e">
        <f t="shared" si="386"/>
        <v>#DIV/0!</v>
      </c>
      <c r="CD958" s="4">
        <v>8.5399999999999991</v>
      </c>
    </row>
    <row r="959" spans="1:82" x14ac:dyDescent="0.3">
      <c r="A959" t="s">
        <v>2161</v>
      </c>
      <c r="B959" t="s">
        <v>2162</v>
      </c>
      <c r="C959" t="s">
        <v>148</v>
      </c>
      <c r="D959" t="s">
        <v>44</v>
      </c>
      <c r="G959">
        <v>10.29</v>
      </c>
      <c r="J959">
        <v>146539</v>
      </c>
      <c r="K959">
        <v>3864</v>
      </c>
      <c r="P959">
        <v>30685280</v>
      </c>
      <c r="Q959">
        <v>2250000</v>
      </c>
      <c r="R959">
        <v>38034</v>
      </c>
      <c r="T959">
        <v>9136853</v>
      </c>
      <c r="U959">
        <v>10.29</v>
      </c>
      <c r="V959">
        <v>48401</v>
      </c>
      <c r="W959">
        <v>45494</v>
      </c>
      <c r="Y959">
        <v>5809</v>
      </c>
      <c r="AA959">
        <v>758911</v>
      </c>
      <c r="AB959">
        <v>1880</v>
      </c>
      <c r="AF959">
        <v>1040246</v>
      </c>
      <c r="AH959">
        <v>363648</v>
      </c>
      <c r="AI959">
        <v>-145089</v>
      </c>
      <c r="AJ959">
        <v>666902</v>
      </c>
      <c r="AK959">
        <v>577859</v>
      </c>
      <c r="AM959">
        <v>54076</v>
      </c>
      <c r="AO959">
        <f t="shared" si="387"/>
        <v>0</v>
      </c>
      <c r="AP959">
        <f t="shared" si="388"/>
        <v>0</v>
      </c>
      <c r="AQ959">
        <f t="shared" si="389"/>
        <v>-3853.71</v>
      </c>
      <c r="AS959">
        <f t="shared" si="364"/>
        <v>10.29</v>
      </c>
      <c r="AT959">
        <f t="shared" si="365"/>
        <v>-3853.71</v>
      </c>
      <c r="AU959" s="3">
        <f t="shared" si="366"/>
        <v>8529999999.999999</v>
      </c>
      <c r="AV959">
        <f t="shared" si="367"/>
        <v>0</v>
      </c>
      <c r="AW959">
        <f t="shared" si="368"/>
        <v>0</v>
      </c>
      <c r="AX959">
        <f t="shared" si="369"/>
        <v>0</v>
      </c>
      <c r="AY959">
        <f t="shared" si="370"/>
        <v>0</v>
      </c>
      <c r="AZ959">
        <f t="shared" si="371"/>
        <v>0</v>
      </c>
      <c r="BB959">
        <f t="shared" si="372"/>
        <v>56157.337220602531</v>
      </c>
      <c r="BD959" t="e">
        <f t="shared" si="373"/>
        <v>#DIV/0!</v>
      </c>
      <c r="BF959">
        <f t="shared" si="374"/>
        <v>8.2166241633373281E-4</v>
      </c>
      <c r="BG959">
        <f t="shared" si="375"/>
        <v>1</v>
      </c>
      <c r="BI959">
        <f t="shared" si="376"/>
        <v>-146539</v>
      </c>
      <c r="BL959">
        <f t="shared" si="377"/>
        <v>56157.337220602531</v>
      </c>
      <c r="BM959">
        <f>CD959/U959</f>
        <v>0.82896015549076774</v>
      </c>
      <c r="BN959">
        <f>CD959/(U959-K959-J959)</f>
        <v>-5.6718174704079736E-5</v>
      </c>
      <c r="BP959">
        <f t="shared" si="378"/>
        <v>553.32234042553193</v>
      </c>
      <c r="BR959">
        <f t="shared" si="379"/>
        <v>0</v>
      </c>
      <c r="BT959">
        <f t="shared" si="380"/>
        <v>0</v>
      </c>
      <c r="BU959">
        <f t="shared" si="381"/>
        <v>-374.51020408163271</v>
      </c>
      <c r="BW959">
        <f t="shared" si="382"/>
        <v>4421.1856171039844</v>
      </c>
      <c r="BX959" t="e">
        <f t="shared" si="383"/>
        <v>#DIV/0!</v>
      </c>
      <c r="BY959" t="e">
        <f t="shared" si="384"/>
        <v>#DIV/0!</v>
      </c>
      <c r="CA959" t="e">
        <f t="shared" si="385"/>
        <v>#DIV/0!</v>
      </c>
      <c r="CB959" t="e">
        <f t="shared" si="386"/>
        <v>#DIV/0!</v>
      </c>
      <c r="CD959" s="4">
        <v>8.5299999999999994</v>
      </c>
    </row>
    <row r="960" spans="1:82" x14ac:dyDescent="0.3">
      <c r="A960" t="s">
        <v>2163</v>
      </c>
      <c r="B960" t="s">
        <v>2164</v>
      </c>
      <c r="C960" t="s">
        <v>217</v>
      </c>
      <c r="D960" t="s">
        <v>110</v>
      </c>
      <c r="E960">
        <v>18727039</v>
      </c>
      <c r="F960">
        <v>14432028</v>
      </c>
      <c r="G960">
        <v>17380987</v>
      </c>
      <c r="H960">
        <v>10721</v>
      </c>
      <c r="I960">
        <v>714734</v>
      </c>
      <c r="J960">
        <v>2725130</v>
      </c>
      <c r="K960">
        <v>3627533</v>
      </c>
      <c r="L960">
        <v>467481</v>
      </c>
      <c r="M960">
        <v>186497</v>
      </c>
      <c r="N960">
        <v>18103695</v>
      </c>
      <c r="O960">
        <v>651105</v>
      </c>
      <c r="P960">
        <v>3272590</v>
      </c>
      <c r="R960">
        <v>646</v>
      </c>
      <c r="S960">
        <v>67077</v>
      </c>
      <c r="T960">
        <v>646</v>
      </c>
      <c r="U960">
        <v>4.5999999999999996</v>
      </c>
      <c r="W960">
        <v>26310766</v>
      </c>
      <c r="Y960">
        <v>213</v>
      </c>
      <c r="AA960">
        <v>212477</v>
      </c>
      <c r="AB960">
        <v>6640414</v>
      </c>
      <c r="AC960">
        <v>18049872</v>
      </c>
      <c r="AD960">
        <v>3849295</v>
      </c>
      <c r="AF960">
        <v>80591</v>
      </c>
      <c r="AG960">
        <v>4765360</v>
      </c>
      <c r="AH960">
        <v>1346800</v>
      </c>
      <c r="AM960">
        <v>31</v>
      </c>
      <c r="AO960">
        <f t="shared" si="387"/>
        <v>0</v>
      </c>
      <c r="AP960">
        <f t="shared" si="388"/>
        <v>623344</v>
      </c>
      <c r="AQ960">
        <f t="shared" si="389"/>
        <v>13753454</v>
      </c>
      <c r="AS960">
        <f t="shared" si="364"/>
        <v>-722708</v>
      </c>
      <c r="AT960">
        <f t="shared" si="365"/>
        <v>-3627528.4</v>
      </c>
      <c r="AU960" s="3">
        <f t="shared" si="366"/>
        <v>8510000000</v>
      </c>
      <c r="AV960">
        <f t="shared" si="367"/>
        <v>0</v>
      </c>
      <c r="AW960">
        <f t="shared" si="368"/>
        <v>0</v>
      </c>
      <c r="AX960">
        <f t="shared" si="369"/>
        <v>0</v>
      </c>
      <c r="AY960">
        <f t="shared" si="370"/>
        <v>0</v>
      </c>
      <c r="AZ960">
        <f t="shared" si="371"/>
        <v>0</v>
      </c>
      <c r="BB960">
        <f t="shared" si="372"/>
        <v>0</v>
      </c>
      <c r="BD960">
        <f t="shared" si="373"/>
        <v>9.2907487260994994</v>
      </c>
      <c r="BF960">
        <f t="shared" si="374"/>
        <v>-0.36681200428365524</v>
      </c>
      <c r="BG960">
        <f t="shared" si="375"/>
        <v>3778475.4347826089</v>
      </c>
      <c r="BI960">
        <f t="shared" si="376"/>
        <v>-20106112.399999999</v>
      </c>
      <c r="BL960">
        <f t="shared" si="377"/>
        <v>0</v>
      </c>
      <c r="BM960">
        <f>CD960/U960</f>
        <v>1.85</v>
      </c>
      <c r="BN960">
        <f>CD960/(U960-K960-J960)</f>
        <v>-1.3395966639729911E-6</v>
      </c>
      <c r="BP960">
        <f t="shared" si="378"/>
        <v>1.213644209532719E-2</v>
      </c>
      <c r="BR960">
        <f t="shared" si="379"/>
        <v>0</v>
      </c>
      <c r="BT960">
        <f t="shared" si="380"/>
        <v>0</v>
      </c>
      <c r="BU960">
        <f t="shared" si="381"/>
        <v>-0.20870669772665959</v>
      </c>
      <c r="BW960">
        <f t="shared" si="382"/>
        <v>5719731.7391304355</v>
      </c>
      <c r="BX960">
        <f t="shared" si="383"/>
        <v>1.2715098049132264E-5</v>
      </c>
      <c r="BY960">
        <f t="shared" si="384"/>
        <v>9.3871409844366233E-2</v>
      </c>
      <c r="CA960">
        <f t="shared" si="385"/>
        <v>5.921995482137762E-4</v>
      </c>
      <c r="CB960">
        <f t="shared" si="386"/>
        <v>1.0241302673294044</v>
      </c>
      <c r="CD960" s="4">
        <v>8.51</v>
      </c>
    </row>
    <row r="961" spans="1:82" x14ac:dyDescent="0.3">
      <c r="A961" t="s">
        <v>2165</v>
      </c>
      <c r="B961" t="s">
        <v>2166</v>
      </c>
      <c r="C961" t="s">
        <v>95</v>
      </c>
      <c r="D961" t="s">
        <v>44</v>
      </c>
      <c r="E961">
        <v>1157632</v>
      </c>
      <c r="G961">
        <v>4669356</v>
      </c>
      <c r="H961">
        <v>464598</v>
      </c>
      <c r="I961">
        <v>1291354</v>
      </c>
      <c r="J961">
        <v>97981</v>
      </c>
      <c r="K961">
        <v>7292</v>
      </c>
      <c r="L961">
        <v>84397</v>
      </c>
      <c r="N961">
        <v>743428</v>
      </c>
      <c r="O961">
        <v>64169</v>
      </c>
      <c r="P961">
        <v>2828928</v>
      </c>
      <c r="R961">
        <v>4086</v>
      </c>
      <c r="S961">
        <v>98947</v>
      </c>
      <c r="T961">
        <v>4086</v>
      </c>
      <c r="U961">
        <v>1840428</v>
      </c>
      <c r="W961">
        <v>1426762</v>
      </c>
      <c r="Y961">
        <v>61</v>
      </c>
      <c r="AB961">
        <v>100</v>
      </c>
      <c r="AC961">
        <v>79.3</v>
      </c>
      <c r="AD961">
        <v>20.7</v>
      </c>
      <c r="AE961">
        <v>8.4</v>
      </c>
      <c r="AF961">
        <v>7</v>
      </c>
      <c r="AH961">
        <v>9.1</v>
      </c>
      <c r="AI961">
        <v>2.1</v>
      </c>
      <c r="AK961">
        <v>347186</v>
      </c>
      <c r="AL961">
        <v>7900</v>
      </c>
      <c r="AM961">
        <v>1.9</v>
      </c>
      <c r="AN961">
        <v>339286</v>
      </c>
      <c r="AO961">
        <f t="shared" si="387"/>
        <v>6.4615384615384617</v>
      </c>
      <c r="AP961">
        <f t="shared" si="388"/>
        <v>414204</v>
      </c>
      <c r="AQ961">
        <f t="shared" si="389"/>
        <v>4662064</v>
      </c>
      <c r="AS961">
        <f t="shared" si="364"/>
        <v>3925928</v>
      </c>
      <c r="AT961">
        <f t="shared" si="365"/>
        <v>1833136</v>
      </c>
      <c r="AU961" s="3">
        <f t="shared" si="366"/>
        <v>8500000000</v>
      </c>
      <c r="AV961">
        <f t="shared" si="367"/>
        <v>1.645862700879502E-6</v>
      </c>
      <c r="AW961">
        <f t="shared" si="368"/>
        <v>2.1396215111433527E-6</v>
      </c>
      <c r="AX961">
        <f t="shared" si="369"/>
        <v>3.5031116389132646E-6</v>
      </c>
      <c r="AY961">
        <f t="shared" si="370"/>
        <v>1.7989632831593908E-6</v>
      </c>
      <c r="AZ961">
        <f t="shared" si="371"/>
        <v>4.5540451305872445E-6</v>
      </c>
      <c r="BB961">
        <f t="shared" si="372"/>
        <v>8.8434123091406663E-2</v>
      </c>
      <c r="BD961">
        <f t="shared" si="373"/>
        <v>7.7438099854880996E-5</v>
      </c>
      <c r="BF961">
        <f t="shared" si="374"/>
        <v>9.0819427365346574E-5</v>
      </c>
      <c r="BG961">
        <f t="shared" si="375"/>
        <v>2.5371033259654818</v>
      </c>
      <c r="BI961">
        <f t="shared" si="376"/>
        <v>-2926909</v>
      </c>
      <c r="BL961">
        <f t="shared" si="377"/>
        <v>8.8434123091406663E-2</v>
      </c>
      <c r="BM961">
        <f>CD961/U961</f>
        <v>4.6184909162433953E-6</v>
      </c>
      <c r="BN961">
        <f>CD961/(U961-K961-J961)</f>
        <v>4.8986978108583956E-6</v>
      </c>
      <c r="BP961">
        <f t="shared" si="378"/>
        <v>7.0000000000000007E-2</v>
      </c>
      <c r="BR961">
        <f t="shared" si="379"/>
        <v>1.645862700879502E-6</v>
      </c>
      <c r="BT961">
        <f t="shared" si="380"/>
        <v>8.4000000000000005E-2</v>
      </c>
      <c r="BU961">
        <f t="shared" si="381"/>
        <v>0.39258861393305627</v>
      </c>
      <c r="BW961">
        <f t="shared" si="382"/>
        <v>0.77523380431073641</v>
      </c>
      <c r="BX961">
        <f t="shared" si="383"/>
        <v>0.31172775690065863</v>
      </c>
      <c r="BY961">
        <f t="shared" si="384"/>
        <v>4142.0555715415612</v>
      </c>
      <c r="CA961">
        <f t="shared" si="385"/>
        <v>0.62494014215229987</v>
      </c>
      <c r="CB961">
        <f t="shared" si="386"/>
        <v>1.5571541561523106</v>
      </c>
      <c r="CD961" s="4">
        <v>8.5</v>
      </c>
    </row>
    <row r="962" spans="1:82" x14ac:dyDescent="0.3">
      <c r="A962" t="s">
        <v>2167</v>
      </c>
      <c r="B962" t="s">
        <v>2168</v>
      </c>
      <c r="C962" t="s">
        <v>156</v>
      </c>
      <c r="D962" t="s">
        <v>44</v>
      </c>
      <c r="E962">
        <v>5175</v>
      </c>
      <c r="F962">
        <v>3968</v>
      </c>
      <c r="G962">
        <v>9143</v>
      </c>
      <c r="H962">
        <v>310</v>
      </c>
      <c r="J962">
        <v>199</v>
      </c>
      <c r="N962">
        <v>3071</v>
      </c>
      <c r="P962">
        <v>9143</v>
      </c>
      <c r="R962">
        <v>1104</v>
      </c>
      <c r="S962">
        <v>76</v>
      </c>
      <c r="T962">
        <v>1104</v>
      </c>
      <c r="U962">
        <v>306572</v>
      </c>
      <c r="W962">
        <v>3124</v>
      </c>
      <c r="Y962">
        <v>2</v>
      </c>
      <c r="Z962">
        <v>306572</v>
      </c>
      <c r="AA962">
        <v>351</v>
      </c>
      <c r="AB962">
        <v>16315</v>
      </c>
      <c r="AC962">
        <v>15741</v>
      </c>
      <c r="AD962">
        <v>574</v>
      </c>
      <c r="AE962">
        <v>463</v>
      </c>
      <c r="AF962">
        <v>2084</v>
      </c>
      <c r="AH962">
        <v>613</v>
      </c>
      <c r="AI962">
        <v>-634</v>
      </c>
      <c r="AJ962">
        <v>2006</v>
      </c>
      <c r="AK962">
        <v>828</v>
      </c>
      <c r="AL962">
        <v>-164</v>
      </c>
      <c r="AM962">
        <v>73</v>
      </c>
      <c r="AN962">
        <v>664</v>
      </c>
      <c r="AO962">
        <f t="shared" si="387"/>
        <v>941.86133768352363</v>
      </c>
      <c r="AP962">
        <f t="shared" si="388"/>
        <v>2104</v>
      </c>
      <c r="AQ962">
        <f t="shared" si="389"/>
        <v>9143</v>
      </c>
      <c r="AS962">
        <f t="shared" si="364"/>
        <v>6072</v>
      </c>
      <c r="AT962">
        <f t="shared" si="365"/>
        <v>306572</v>
      </c>
      <c r="AU962" s="3">
        <f t="shared" si="366"/>
        <v>8480000000</v>
      </c>
      <c r="AV962">
        <f t="shared" si="367"/>
        <v>0.15511550357106779</v>
      </c>
      <c r="AW962">
        <f t="shared" si="368"/>
        <v>7.6251646903820816E-2</v>
      </c>
      <c r="AX962">
        <f t="shared" si="369"/>
        <v>3.0612115916858113E-3</v>
      </c>
      <c r="AY962">
        <f t="shared" si="370"/>
        <v>5.0639833752597618E-2</v>
      </c>
      <c r="AZ962">
        <f t="shared" si="371"/>
        <v>1.5048297559770668E-3</v>
      </c>
      <c r="BB962">
        <f t="shared" si="372"/>
        <v>0.13636363636363635</v>
      </c>
      <c r="BD962" t="e">
        <f t="shared" si="373"/>
        <v>#DIV/0!</v>
      </c>
      <c r="BF962">
        <f t="shared" si="374"/>
        <v>5.3561169383299682E-2</v>
      </c>
      <c r="BG962">
        <f t="shared" si="375"/>
        <v>2.9823336769176572E-2</v>
      </c>
      <c r="BI962">
        <f t="shared" si="376"/>
        <v>297230</v>
      </c>
      <c r="BL962">
        <f t="shared" si="377"/>
        <v>0.13636363636363635</v>
      </c>
      <c r="BM962">
        <f>CD962/U962</f>
        <v>2.7660712654776042E-5</v>
      </c>
      <c r="BN962">
        <f>CD962/(U962-K962-J962)</f>
        <v>2.7678679256984134E-5</v>
      </c>
      <c r="BP962">
        <f t="shared" si="378"/>
        <v>0.12773521299417714</v>
      </c>
      <c r="BR962">
        <f t="shared" si="379"/>
        <v>0.15511550357106776</v>
      </c>
      <c r="BT962">
        <f t="shared" si="380"/>
        <v>2.8378792522218817E-2</v>
      </c>
      <c r="BU962">
        <f t="shared" si="381"/>
        <v>33.530788581428418</v>
      </c>
      <c r="BW962">
        <f t="shared" si="382"/>
        <v>1.0190102161971739E-2</v>
      </c>
      <c r="BX962">
        <f t="shared" si="383"/>
        <v>8.5703607082789838E-4</v>
      </c>
      <c r="BY962">
        <f t="shared" si="384"/>
        <v>0.12906436523774401</v>
      </c>
      <c r="CA962">
        <f t="shared" si="385"/>
        <v>0.1009443178117877</v>
      </c>
      <c r="CB962">
        <f t="shared" si="386"/>
        <v>1.6851188537935526</v>
      </c>
      <c r="CD962" s="4">
        <v>8.48</v>
      </c>
    </row>
    <row r="963" spans="1:82" x14ac:dyDescent="0.3">
      <c r="A963" t="s">
        <v>2169</v>
      </c>
      <c r="B963" t="s">
        <v>2170</v>
      </c>
      <c r="C963" t="s">
        <v>151</v>
      </c>
      <c r="D963" t="s">
        <v>44</v>
      </c>
      <c r="E963">
        <v>6234658</v>
      </c>
      <c r="F963">
        <v>17397691</v>
      </c>
      <c r="G963">
        <v>60938687</v>
      </c>
      <c r="H963">
        <v>4305393</v>
      </c>
      <c r="I963">
        <v>9187132</v>
      </c>
      <c r="K963">
        <v>74939</v>
      </c>
      <c r="L963">
        <v>171365</v>
      </c>
      <c r="M963">
        <v>455197</v>
      </c>
      <c r="N963">
        <v>411704</v>
      </c>
      <c r="O963">
        <v>9254862</v>
      </c>
      <c r="P963">
        <v>40693462</v>
      </c>
      <c r="R963">
        <v>3211407</v>
      </c>
      <c r="S963">
        <v>740984</v>
      </c>
      <c r="T963">
        <v>3211407</v>
      </c>
      <c r="U963">
        <v>60938687</v>
      </c>
      <c r="W963">
        <v>11618437</v>
      </c>
      <c r="Y963">
        <v>131</v>
      </c>
      <c r="AA963">
        <v>195711</v>
      </c>
      <c r="AB963">
        <v>15825516</v>
      </c>
      <c r="AC963">
        <v>6546506</v>
      </c>
      <c r="AD963">
        <v>9279010</v>
      </c>
      <c r="AE963">
        <v>2647954</v>
      </c>
      <c r="AF963">
        <v>-124515</v>
      </c>
      <c r="AH963">
        <v>-75570</v>
      </c>
      <c r="AJ963">
        <v>167465</v>
      </c>
      <c r="AK963">
        <v>1252697</v>
      </c>
      <c r="AL963">
        <v>218473</v>
      </c>
      <c r="AM963">
        <v>337331</v>
      </c>
      <c r="AN963">
        <v>-1243927</v>
      </c>
      <c r="AO963">
        <f t="shared" si="387"/>
        <v>2647954</v>
      </c>
      <c r="AP963">
        <f t="shared" si="388"/>
        <v>5822954</v>
      </c>
      <c r="AQ963">
        <f t="shared" si="389"/>
        <v>60863748</v>
      </c>
      <c r="AS963">
        <f t="shared" ref="AS963:AS1026" si="390">G963-N963</f>
        <v>60526983</v>
      </c>
      <c r="AT963">
        <f t="shared" ref="AT963:AT1026" si="391">U963-K963</f>
        <v>60863748</v>
      </c>
      <c r="AU963" s="3">
        <f t="shared" ref="AU963:AU1026" si="392">CD963*1000000000</f>
        <v>8470000000.000001</v>
      </c>
      <c r="AV963">
        <f t="shared" ref="AV963:AV1026" si="393">AO963/AS963</f>
        <v>4.3748322958704219E-2</v>
      </c>
      <c r="AW963">
        <f t="shared" ref="AW963:AW1026" si="394">AE963/(G963-N963)</f>
        <v>4.3748322958704219E-2</v>
      </c>
      <c r="AX963">
        <f t="shared" ref="AX963:AX1026" si="395">AO963/(T963+U963)</f>
        <v>4.1277476538070235E-2</v>
      </c>
      <c r="AY963">
        <f t="shared" ref="AY963:AY1026" si="396">AE963/G963</f>
        <v>4.3452757687411282E-2</v>
      </c>
      <c r="AZ963">
        <f t="shared" ref="AZ963:AZ1026" si="397">AE963/(T963+U963)</f>
        <v>4.1277476538070235E-2</v>
      </c>
      <c r="BB963">
        <f t="shared" ref="BB963:BB1026" si="398">AK963/AS963</f>
        <v>2.0696504896006464E-2</v>
      </c>
      <c r="BD963">
        <f t="shared" ref="BD963:BD1026" si="399">AB963/I963</f>
        <v>1.722574139568257</v>
      </c>
      <c r="BF963">
        <f t="shared" ref="BF963:BF1026" si="400">AB963/(Q963+R963+U963-N963)</f>
        <v>0.24828860597200525</v>
      </c>
      <c r="BG963">
        <f t="shared" ref="BG963:BG1026" si="401">G963/U963</f>
        <v>1</v>
      </c>
      <c r="BI963">
        <f t="shared" ref="BI963:BI1026" si="402">(U963-K963-J963-X963)-AQ963</f>
        <v>0</v>
      </c>
      <c r="BL963">
        <f t="shared" ref="BL963:BL1026" si="403">AK963/AS963</f>
        <v>2.0696504896006464E-2</v>
      </c>
      <c r="BM963">
        <f>CD963/U963</f>
        <v>1.3899216437006593E-7</v>
      </c>
      <c r="BN963">
        <f>CD963/(U963-K963-J963)</f>
        <v>1.3916329963774168E-7</v>
      </c>
      <c r="BP963">
        <f t="shared" ref="BP963:BP1026" si="404">AF963/AB963</f>
        <v>-7.8679898968223218E-3</v>
      </c>
      <c r="BR963">
        <f t="shared" ref="BR963:BR1026" si="405">(AO963/AB963)*(AB963/AS963)</f>
        <v>4.3748322958704226E-2</v>
      </c>
      <c r="BT963">
        <f t="shared" ref="BT963:BT1026" si="406">AE963/AB963</f>
        <v>0.16732181118138581</v>
      </c>
      <c r="BU963">
        <f t="shared" ref="BU963:BU1026" si="407">(U963-X963-K963)/G963</f>
        <v>0.99877025574902856</v>
      </c>
      <c r="BW963">
        <f t="shared" ref="BW963:BW1026" si="408">W963/U963</f>
        <v>0.19065781643769253</v>
      </c>
      <c r="BX963">
        <f t="shared" ref="BX963:BX1026" si="409">(CB963+CA963)/AF963</f>
        <v>-1.9672649566305258E-4</v>
      </c>
      <c r="BY963">
        <f t="shared" ref="BY963:BY1026" si="410">(CB963+AP963)/AB963</f>
        <v>0.367948068037936</v>
      </c>
      <c r="CA963">
        <f t="shared" ref="CA963:CA1026" si="411">H963/N963</f>
        <v>10.457496162291354</v>
      </c>
      <c r="CB963">
        <f t="shared" ref="CB963:CB1026" si="412">(E963-M963)/N963</f>
        <v>14.037903445193635</v>
      </c>
      <c r="CD963" s="4">
        <v>8.4700000000000006</v>
      </c>
    </row>
    <row r="964" spans="1:82" x14ac:dyDescent="0.3">
      <c r="A964" t="s">
        <v>2171</v>
      </c>
      <c r="B964" t="s">
        <v>2172</v>
      </c>
      <c r="C964" t="s">
        <v>156</v>
      </c>
      <c r="D964" t="s">
        <v>44</v>
      </c>
      <c r="E964">
        <v>1083.5</v>
      </c>
      <c r="G964">
        <v>2397</v>
      </c>
      <c r="H964">
        <v>-386.9</v>
      </c>
      <c r="I964">
        <v>254.8</v>
      </c>
      <c r="J964">
        <v>715</v>
      </c>
      <c r="K964">
        <v>235</v>
      </c>
      <c r="L964">
        <v>3.3</v>
      </c>
      <c r="M964">
        <v>233.3</v>
      </c>
      <c r="N964">
        <v>417.9</v>
      </c>
      <c r="P964">
        <v>2397</v>
      </c>
      <c r="R964">
        <v>197</v>
      </c>
      <c r="S964">
        <v>148</v>
      </c>
      <c r="T964">
        <v>197</v>
      </c>
      <c r="U964">
        <v>1707.9</v>
      </c>
      <c r="W964">
        <v>1184.8</v>
      </c>
      <c r="AA964">
        <v>176.4</v>
      </c>
      <c r="AB964">
        <v>2252.1999999999998</v>
      </c>
      <c r="AC964">
        <v>1190.2</v>
      </c>
      <c r="AD964">
        <v>1062</v>
      </c>
      <c r="AE964">
        <v>390.4</v>
      </c>
      <c r="AF964">
        <v>291.2</v>
      </c>
      <c r="AG964">
        <v>56.8</v>
      </c>
      <c r="AH964">
        <v>386</v>
      </c>
      <c r="AI964">
        <v>94.8</v>
      </c>
      <c r="AJ964">
        <v>258.2</v>
      </c>
      <c r="AK964">
        <v>361.1</v>
      </c>
      <c r="AL964">
        <v>4.4000000000000004</v>
      </c>
      <c r="AM964">
        <v>34.6</v>
      </c>
      <c r="AN964">
        <v>331.7</v>
      </c>
      <c r="AO964">
        <f t="shared" ref="AO964:AO1027" si="413">AE964*(1-AI964/AH964)</f>
        <v>294.51937823834197</v>
      </c>
      <c r="AP964">
        <f t="shared" ref="AP964:AP1027" si="414">E964-N964</f>
        <v>665.6</v>
      </c>
      <c r="AQ964">
        <f t="shared" ref="AQ964:AQ1027" si="415" xml:space="preserve"> G964-K964</f>
        <v>2162</v>
      </c>
      <c r="AS964">
        <f t="shared" si="390"/>
        <v>1979.1</v>
      </c>
      <c r="AT964">
        <f t="shared" si="391"/>
        <v>1472.9</v>
      </c>
      <c r="AU964" s="3">
        <f t="shared" si="392"/>
        <v>8430000000</v>
      </c>
      <c r="AV964">
        <f t="shared" si="393"/>
        <v>0.14881480381908038</v>
      </c>
      <c r="AW964">
        <f t="shared" si="394"/>
        <v>0.19726138143600627</v>
      </c>
      <c r="AX964">
        <f t="shared" si="395"/>
        <v>0.15461146424397185</v>
      </c>
      <c r="AY964">
        <f t="shared" si="396"/>
        <v>0.16287025448477263</v>
      </c>
      <c r="AZ964">
        <f t="shared" si="397"/>
        <v>0.20494514147724288</v>
      </c>
      <c r="BB964">
        <f t="shared" si="398"/>
        <v>0.18245667222474865</v>
      </c>
      <c r="BD964">
        <f t="shared" si="399"/>
        <v>8.8390894819466244</v>
      </c>
      <c r="BF964">
        <f t="shared" si="400"/>
        <v>1.5145931405514457</v>
      </c>
      <c r="BG964">
        <f t="shared" si="401"/>
        <v>1.4034779553838046</v>
      </c>
      <c r="BI964">
        <f t="shared" si="402"/>
        <v>-1404.1</v>
      </c>
      <c r="BL964">
        <f t="shared" si="403"/>
        <v>0.18245667222474865</v>
      </c>
      <c r="BM964">
        <f>CD964/U964</f>
        <v>4.9358861760056202E-3</v>
      </c>
      <c r="BN964">
        <f>CD964/(U964-K964-J964)</f>
        <v>1.1122839424726215E-2</v>
      </c>
      <c r="BP964">
        <f t="shared" si="404"/>
        <v>0.12929579966255217</v>
      </c>
      <c r="BR964">
        <f t="shared" si="405"/>
        <v>0.14881480381908038</v>
      </c>
      <c r="BT964">
        <f t="shared" si="406"/>
        <v>0.17334162152561941</v>
      </c>
      <c r="BU964">
        <f t="shared" si="407"/>
        <v>0.61447642886942011</v>
      </c>
      <c r="BW964">
        <f t="shared" si="408"/>
        <v>0.69371743076292514</v>
      </c>
      <c r="BX964">
        <f t="shared" si="409"/>
        <v>3.8071374665057381E-3</v>
      </c>
      <c r="BY964">
        <f t="shared" si="410"/>
        <v>0.29643657668249146</v>
      </c>
      <c r="CA964">
        <f t="shared" si="411"/>
        <v>-0.92581957406078008</v>
      </c>
      <c r="CB964">
        <f t="shared" si="412"/>
        <v>2.0344580043072509</v>
      </c>
      <c r="CD964" s="4">
        <v>8.43</v>
      </c>
    </row>
    <row r="965" spans="1:82" x14ac:dyDescent="0.3">
      <c r="A965" t="s">
        <v>2173</v>
      </c>
      <c r="B965" t="s">
        <v>2174</v>
      </c>
      <c r="C965" t="s">
        <v>835</v>
      </c>
      <c r="D965" t="s">
        <v>110</v>
      </c>
      <c r="E965">
        <v>940643</v>
      </c>
      <c r="F965">
        <v>362504</v>
      </c>
      <c r="G965">
        <v>6556885</v>
      </c>
      <c r="H965">
        <v>915057</v>
      </c>
      <c r="I965">
        <v>1507</v>
      </c>
      <c r="J965">
        <v>31794</v>
      </c>
      <c r="K965">
        <v>25179</v>
      </c>
      <c r="L965">
        <v>8113</v>
      </c>
      <c r="M965">
        <v>52689</v>
      </c>
      <c r="N965">
        <v>2479364</v>
      </c>
      <c r="O965">
        <v>309269</v>
      </c>
      <c r="P965">
        <v>3687074</v>
      </c>
      <c r="S965">
        <v>15122</v>
      </c>
      <c r="U965">
        <v>2869811</v>
      </c>
      <c r="V965">
        <v>59</v>
      </c>
      <c r="W965">
        <v>1225861</v>
      </c>
      <c r="Y965">
        <v>1703</v>
      </c>
      <c r="AA965">
        <v>27404</v>
      </c>
      <c r="AB965">
        <v>3529650</v>
      </c>
      <c r="AC965">
        <v>1588899</v>
      </c>
      <c r="AD965">
        <v>1940751</v>
      </c>
      <c r="AE965">
        <v>399003</v>
      </c>
      <c r="AF965">
        <v>177341</v>
      </c>
      <c r="AH965">
        <v>483104</v>
      </c>
      <c r="AI965">
        <v>134362</v>
      </c>
      <c r="AJ965">
        <v>-8</v>
      </c>
      <c r="AO965">
        <f t="shared" si="413"/>
        <v>288031.36431493016</v>
      </c>
      <c r="AP965">
        <f t="shared" si="414"/>
        <v>-1538721</v>
      </c>
      <c r="AQ965">
        <f t="shared" si="415"/>
        <v>6531706</v>
      </c>
      <c r="AS965">
        <f t="shared" si="390"/>
        <v>4077521</v>
      </c>
      <c r="AT965">
        <f t="shared" si="391"/>
        <v>2844632</v>
      </c>
      <c r="AU965" s="3">
        <f t="shared" si="392"/>
        <v>8430000000</v>
      </c>
      <c r="AV965">
        <f t="shared" si="393"/>
        <v>7.0638842648494057E-2</v>
      </c>
      <c r="AW965">
        <f t="shared" si="394"/>
        <v>9.7854309027470374E-2</v>
      </c>
      <c r="AX965">
        <f t="shared" si="395"/>
        <v>0.10036596985478492</v>
      </c>
      <c r="AY965">
        <f t="shared" si="396"/>
        <v>6.0852523721248733E-2</v>
      </c>
      <c r="AZ965">
        <f t="shared" si="397"/>
        <v>0.13903459147658156</v>
      </c>
      <c r="BB965">
        <f t="shared" si="398"/>
        <v>0</v>
      </c>
      <c r="BD965">
        <f t="shared" si="399"/>
        <v>2342.1698739216986</v>
      </c>
      <c r="BF965">
        <f t="shared" si="400"/>
        <v>9.0400233578437028</v>
      </c>
      <c r="BG965">
        <f t="shared" si="401"/>
        <v>2.2847793809418113</v>
      </c>
      <c r="BI965">
        <f t="shared" si="402"/>
        <v>-3718868</v>
      </c>
      <c r="BL965">
        <f t="shared" si="403"/>
        <v>0</v>
      </c>
      <c r="BM965">
        <f>CD965/U965</f>
        <v>2.9374756734851178E-6</v>
      </c>
      <c r="BN965">
        <f>CD965/(U965-K965-J965)</f>
        <v>2.9969731637584532E-6</v>
      </c>
      <c r="BP965">
        <f t="shared" si="404"/>
        <v>5.024322524896236E-2</v>
      </c>
      <c r="BR965">
        <f t="shared" si="405"/>
        <v>7.0638842648494057E-2</v>
      </c>
      <c r="BT965">
        <f t="shared" si="406"/>
        <v>0.11304321958267817</v>
      </c>
      <c r="BU965">
        <f t="shared" si="407"/>
        <v>0.43383893418902419</v>
      </c>
      <c r="BW965">
        <f t="shared" si="408"/>
        <v>0.42715739817012338</v>
      </c>
      <c r="BX965">
        <f t="shared" si="409"/>
        <v>4.1006143979060235E-6</v>
      </c>
      <c r="BY965">
        <f t="shared" si="410"/>
        <v>-0.43594142248160223</v>
      </c>
      <c r="CA965">
        <f t="shared" si="411"/>
        <v>0.36906924517739226</v>
      </c>
      <c r="CB965">
        <f t="shared" si="412"/>
        <v>0.35813781276165985</v>
      </c>
      <c r="CD965" s="4">
        <v>8.43</v>
      </c>
    </row>
    <row r="966" spans="1:82" x14ac:dyDescent="0.3">
      <c r="A966" t="s">
        <v>2175</v>
      </c>
      <c r="B966" t="s">
        <v>2176</v>
      </c>
      <c r="C966" t="s">
        <v>1572</v>
      </c>
      <c r="D966" t="s">
        <v>44</v>
      </c>
      <c r="E966">
        <v>5203</v>
      </c>
      <c r="F966">
        <v>533</v>
      </c>
      <c r="G966">
        <v>11885</v>
      </c>
      <c r="H966">
        <v>2335</v>
      </c>
      <c r="I966">
        <v>2300</v>
      </c>
      <c r="J966">
        <v>2300</v>
      </c>
      <c r="K966">
        <v>10</v>
      </c>
      <c r="L966">
        <v>2300</v>
      </c>
      <c r="N966">
        <v>3256</v>
      </c>
      <c r="O966">
        <v>5365</v>
      </c>
      <c r="P966">
        <v>11885</v>
      </c>
      <c r="R966">
        <v>1490</v>
      </c>
      <c r="S966">
        <v>1488</v>
      </c>
      <c r="T966">
        <v>1490</v>
      </c>
      <c r="U966">
        <v>3264</v>
      </c>
      <c r="V966">
        <v>2300</v>
      </c>
      <c r="W966">
        <v>3039</v>
      </c>
      <c r="X966">
        <v>2300</v>
      </c>
      <c r="Y966">
        <v>2300</v>
      </c>
      <c r="AA966">
        <v>60</v>
      </c>
      <c r="AB966">
        <v>15086</v>
      </c>
      <c r="AC966">
        <v>6984</v>
      </c>
      <c r="AD966">
        <v>6227</v>
      </c>
      <c r="AE966">
        <v>2300</v>
      </c>
      <c r="AF966">
        <v>2300</v>
      </c>
      <c r="AG966">
        <v>2300</v>
      </c>
      <c r="AH966">
        <v>2300</v>
      </c>
      <c r="AI966">
        <v>293</v>
      </c>
      <c r="AJ966">
        <v>861</v>
      </c>
      <c r="AK966">
        <v>1486</v>
      </c>
      <c r="AL966">
        <v>-447</v>
      </c>
      <c r="AM966">
        <v>2300</v>
      </c>
      <c r="AN966">
        <v>1039</v>
      </c>
      <c r="AO966">
        <f t="shared" si="413"/>
        <v>2007</v>
      </c>
      <c r="AP966">
        <f t="shared" si="414"/>
        <v>1947</v>
      </c>
      <c r="AQ966">
        <f t="shared" si="415"/>
        <v>11875</v>
      </c>
      <c r="AS966">
        <f t="shared" si="390"/>
        <v>8629</v>
      </c>
      <c r="AT966">
        <f t="shared" si="391"/>
        <v>3254</v>
      </c>
      <c r="AU966" s="3">
        <f t="shared" si="392"/>
        <v>8420000000</v>
      </c>
      <c r="AV966">
        <f t="shared" si="393"/>
        <v>0.2325877853748986</v>
      </c>
      <c r="AW966">
        <f t="shared" si="394"/>
        <v>0.26654305249739252</v>
      </c>
      <c r="AX966">
        <f t="shared" si="395"/>
        <v>0.42217080353386621</v>
      </c>
      <c r="AY966">
        <f t="shared" si="396"/>
        <v>0.19352124526714345</v>
      </c>
      <c r="AZ966">
        <f t="shared" si="397"/>
        <v>0.48380311316785862</v>
      </c>
      <c r="BB966">
        <f t="shared" si="398"/>
        <v>0.17220998957005446</v>
      </c>
      <c r="BD966">
        <f t="shared" si="399"/>
        <v>6.5591304347826087</v>
      </c>
      <c r="BF966">
        <f t="shared" si="400"/>
        <v>10.070761014686248</v>
      </c>
      <c r="BG966">
        <f t="shared" si="401"/>
        <v>3.6412377450980391</v>
      </c>
      <c r="BI966">
        <f t="shared" si="402"/>
        <v>-13221</v>
      </c>
      <c r="BL966">
        <f t="shared" si="403"/>
        <v>0.17220998957005446</v>
      </c>
      <c r="BM966">
        <f>CD966/U966</f>
        <v>2.5796568627450981E-3</v>
      </c>
      <c r="BN966">
        <f>CD966/(U966-K966-J966)</f>
        <v>8.8259958071278833E-3</v>
      </c>
      <c r="BP966">
        <f t="shared" si="404"/>
        <v>0.15245923372663397</v>
      </c>
      <c r="BR966">
        <f t="shared" si="405"/>
        <v>0.2325877853748986</v>
      </c>
      <c r="BT966">
        <f t="shared" si="406"/>
        <v>0.15245923372663397</v>
      </c>
      <c r="BU966">
        <f t="shared" si="407"/>
        <v>8.0269246949936895E-2</v>
      </c>
      <c r="BW966">
        <f t="shared" si="408"/>
        <v>0.9310661764705882</v>
      </c>
      <c r="BX966">
        <f t="shared" si="409"/>
        <v>1.006569810917637E-3</v>
      </c>
      <c r="BY966">
        <f t="shared" si="410"/>
        <v>0.12916597991336159</v>
      </c>
      <c r="CA966">
        <f t="shared" si="411"/>
        <v>0.71713759213759209</v>
      </c>
      <c r="CB966">
        <f t="shared" si="412"/>
        <v>1.597972972972973</v>
      </c>
      <c r="CD966" s="4">
        <v>8.42</v>
      </c>
    </row>
    <row r="967" spans="1:82" x14ac:dyDescent="0.3">
      <c r="A967" t="s">
        <v>2177</v>
      </c>
      <c r="B967" t="s">
        <v>2178</v>
      </c>
      <c r="C967" t="s">
        <v>169</v>
      </c>
      <c r="D967" t="s">
        <v>44</v>
      </c>
      <c r="E967">
        <v>335402</v>
      </c>
      <c r="G967">
        <v>626678</v>
      </c>
      <c r="H967">
        <v>42504</v>
      </c>
      <c r="I967">
        <v>24483</v>
      </c>
      <c r="J967">
        <v>96410</v>
      </c>
      <c r="K967">
        <v>49057</v>
      </c>
      <c r="L967">
        <v>24346</v>
      </c>
      <c r="N967">
        <v>63280</v>
      </c>
      <c r="P967">
        <v>107388</v>
      </c>
      <c r="S967">
        <v>2378</v>
      </c>
      <c r="U967">
        <v>626678</v>
      </c>
      <c r="V967">
        <v>25756</v>
      </c>
      <c r="W967">
        <v>290048</v>
      </c>
      <c r="Y967">
        <v>2</v>
      </c>
      <c r="AA967">
        <v>173</v>
      </c>
      <c r="AB967">
        <v>794202</v>
      </c>
      <c r="AC967">
        <v>2367</v>
      </c>
      <c r="AD967">
        <v>791835</v>
      </c>
      <c r="AE967">
        <v>135644</v>
      </c>
      <c r="AF967">
        <v>204068</v>
      </c>
      <c r="AG967">
        <v>160375</v>
      </c>
      <c r="AH967">
        <v>150322</v>
      </c>
      <c r="AI967">
        <v>-53746</v>
      </c>
      <c r="AJ967">
        <v>37</v>
      </c>
      <c r="AK967">
        <v>188159</v>
      </c>
      <c r="AL967">
        <v>2016</v>
      </c>
      <c r="AM967">
        <v>19545</v>
      </c>
      <c r="AN967">
        <v>186143</v>
      </c>
      <c r="AO967">
        <f t="shared" si="413"/>
        <v>184142.04036667955</v>
      </c>
      <c r="AP967">
        <f t="shared" si="414"/>
        <v>272122</v>
      </c>
      <c r="AQ967">
        <f t="shared" si="415"/>
        <v>577621</v>
      </c>
      <c r="AS967">
        <f t="shared" si="390"/>
        <v>563398</v>
      </c>
      <c r="AT967">
        <f t="shared" si="391"/>
        <v>577621</v>
      </c>
      <c r="AU967" s="3">
        <f t="shared" si="392"/>
        <v>8369999999.999999</v>
      </c>
      <c r="AV967">
        <f t="shared" si="393"/>
        <v>0.32684184247491038</v>
      </c>
      <c r="AW967">
        <f t="shared" si="394"/>
        <v>0.24076052808139184</v>
      </c>
      <c r="AX967">
        <f t="shared" si="395"/>
        <v>0.29383836733805807</v>
      </c>
      <c r="AY967">
        <f t="shared" si="396"/>
        <v>0.21644927698116098</v>
      </c>
      <c r="AZ967">
        <f t="shared" si="397"/>
        <v>0.21644927698116098</v>
      </c>
      <c r="BB967">
        <f t="shared" si="398"/>
        <v>0.33397172158935601</v>
      </c>
      <c r="BD967">
        <f t="shared" si="399"/>
        <v>32.438916799411835</v>
      </c>
      <c r="BF967">
        <f t="shared" si="400"/>
        <v>1.4096642160604049</v>
      </c>
      <c r="BG967">
        <f t="shared" si="401"/>
        <v>1</v>
      </c>
      <c r="BI967">
        <f t="shared" si="402"/>
        <v>-96410</v>
      </c>
      <c r="BL967">
        <f t="shared" si="403"/>
        <v>0.33397172158935601</v>
      </c>
      <c r="BM967">
        <f>CD967/U967</f>
        <v>1.3356141431484749E-5</v>
      </c>
      <c r="BN967">
        <f>CD967/(U967-K967-J967)</f>
        <v>1.7393617352886779E-5</v>
      </c>
      <c r="BP967">
        <f t="shared" si="404"/>
        <v>0.25694722501328376</v>
      </c>
      <c r="BR967">
        <f t="shared" si="405"/>
        <v>0.32684184247491038</v>
      </c>
      <c r="BT967">
        <f t="shared" si="406"/>
        <v>0.17079282096997994</v>
      </c>
      <c r="BU967">
        <f t="shared" si="407"/>
        <v>0.92171896891226435</v>
      </c>
      <c r="BW967">
        <f t="shared" si="408"/>
        <v>0.46283418278605598</v>
      </c>
      <c r="BX967">
        <f t="shared" si="409"/>
        <v>2.9264587617815703E-5</v>
      </c>
      <c r="BY967">
        <f t="shared" si="410"/>
        <v>0.3426424263404651</v>
      </c>
      <c r="CA967">
        <f t="shared" si="411"/>
        <v>0.6716814159292035</v>
      </c>
      <c r="CB967">
        <f t="shared" si="412"/>
        <v>5.3002844500632111</v>
      </c>
      <c r="CD967" s="4">
        <v>8.3699999999999992</v>
      </c>
    </row>
    <row r="968" spans="1:82" x14ac:dyDescent="0.3">
      <c r="A968" t="s">
        <v>2179</v>
      </c>
      <c r="B968" t="s">
        <v>2180</v>
      </c>
      <c r="C968" t="s">
        <v>148</v>
      </c>
      <c r="D968" t="s">
        <v>44</v>
      </c>
      <c r="E968">
        <v>1183</v>
      </c>
      <c r="G968">
        <v>5421</v>
      </c>
      <c r="H968">
        <v>196</v>
      </c>
      <c r="I968">
        <v>286</v>
      </c>
      <c r="J968">
        <v>2890</v>
      </c>
      <c r="K968">
        <v>454</v>
      </c>
      <c r="L968">
        <v>148</v>
      </c>
      <c r="M968">
        <v>158</v>
      </c>
      <c r="N968">
        <v>735</v>
      </c>
      <c r="O968">
        <v>160</v>
      </c>
      <c r="P968">
        <v>4785</v>
      </c>
      <c r="Q968">
        <v>23</v>
      </c>
      <c r="S968">
        <v>216</v>
      </c>
      <c r="T968">
        <v>3909</v>
      </c>
      <c r="U968">
        <v>5421</v>
      </c>
      <c r="W968">
        <v>1016</v>
      </c>
      <c r="AA968">
        <v>365</v>
      </c>
      <c r="AB968">
        <v>3188</v>
      </c>
      <c r="AC968">
        <v>448</v>
      </c>
      <c r="AD968">
        <v>2740</v>
      </c>
      <c r="AE968">
        <v>668</v>
      </c>
      <c r="AF968">
        <v>336</v>
      </c>
      <c r="AG968">
        <v>262</v>
      </c>
      <c r="AH968">
        <v>421</v>
      </c>
      <c r="AI968">
        <v>-85</v>
      </c>
      <c r="AJ968">
        <v>254</v>
      </c>
      <c r="AK968">
        <v>632</v>
      </c>
      <c r="AL968">
        <v>294</v>
      </c>
      <c r="AN968">
        <v>338</v>
      </c>
      <c r="AO968">
        <f t="shared" si="413"/>
        <v>802.86935866983379</v>
      </c>
      <c r="AP968">
        <f t="shared" si="414"/>
        <v>448</v>
      </c>
      <c r="AQ968">
        <f t="shared" si="415"/>
        <v>4967</v>
      </c>
      <c r="AS968">
        <f t="shared" si="390"/>
        <v>4686</v>
      </c>
      <c r="AT968">
        <f t="shared" si="391"/>
        <v>4967</v>
      </c>
      <c r="AU968" s="3">
        <f t="shared" si="392"/>
        <v>8369999999.999999</v>
      </c>
      <c r="AV968">
        <f t="shared" si="393"/>
        <v>0.17133362327567941</v>
      </c>
      <c r="AW968">
        <f t="shared" si="394"/>
        <v>0.14255228339735382</v>
      </c>
      <c r="AX968">
        <f t="shared" si="395"/>
        <v>8.6052450018202983E-2</v>
      </c>
      <c r="AY968">
        <f t="shared" si="396"/>
        <v>0.12322449732521674</v>
      </c>
      <c r="AZ968">
        <f t="shared" si="397"/>
        <v>7.1596998928188632E-2</v>
      </c>
      <c r="BB968">
        <f t="shared" si="398"/>
        <v>0.13486982501067007</v>
      </c>
      <c r="BD968">
        <f t="shared" si="399"/>
        <v>11.146853146853147</v>
      </c>
      <c r="BF968">
        <f t="shared" si="400"/>
        <v>0.67700148651518366</v>
      </c>
      <c r="BG968">
        <f t="shared" si="401"/>
        <v>1</v>
      </c>
      <c r="BI968">
        <f t="shared" si="402"/>
        <v>-2890</v>
      </c>
      <c r="BL968">
        <f t="shared" si="403"/>
        <v>0.13486982501067007</v>
      </c>
      <c r="BM968">
        <f>CD968/U968</f>
        <v>1.543995572772551E-3</v>
      </c>
      <c r="BN968">
        <f>CD968/(U968-K968-J968)</f>
        <v>4.029850746268656E-3</v>
      </c>
      <c r="BP968">
        <f t="shared" si="404"/>
        <v>0.1053952321204517</v>
      </c>
      <c r="BR968">
        <f t="shared" si="405"/>
        <v>0.17133362327567941</v>
      </c>
      <c r="BT968">
        <f t="shared" si="406"/>
        <v>0.20953575909661229</v>
      </c>
      <c r="BU968">
        <f t="shared" si="407"/>
        <v>0.91625161409334066</v>
      </c>
      <c r="BW968">
        <f t="shared" si="408"/>
        <v>0.18741929533296439</v>
      </c>
      <c r="BX968">
        <f t="shared" si="409"/>
        <v>4.9441205053449948E-3</v>
      </c>
      <c r="BY968">
        <f t="shared" si="410"/>
        <v>0.14096441587927519</v>
      </c>
      <c r="CA968">
        <f t="shared" si="411"/>
        <v>0.26666666666666666</v>
      </c>
      <c r="CB968">
        <f t="shared" si="412"/>
        <v>1.3945578231292517</v>
      </c>
      <c r="CD968" s="4">
        <v>8.3699999999999992</v>
      </c>
    </row>
    <row r="969" spans="1:82" x14ac:dyDescent="0.3">
      <c r="A969" t="s">
        <v>2181</v>
      </c>
      <c r="B969" t="s">
        <v>2182</v>
      </c>
      <c r="C969" t="s">
        <v>455</v>
      </c>
      <c r="D969" t="s">
        <v>44</v>
      </c>
      <c r="E969">
        <v>617419</v>
      </c>
      <c r="G969">
        <v>2703867</v>
      </c>
      <c r="H969">
        <v>151791</v>
      </c>
      <c r="I969">
        <v>251154</v>
      </c>
      <c r="J969">
        <v>972663</v>
      </c>
      <c r="K969">
        <v>507081</v>
      </c>
      <c r="M969">
        <v>179731</v>
      </c>
      <c r="N969">
        <v>159379</v>
      </c>
      <c r="O969">
        <v>13157</v>
      </c>
      <c r="P969">
        <v>2703867</v>
      </c>
      <c r="R969">
        <v>319000</v>
      </c>
      <c r="S969">
        <v>37968</v>
      </c>
      <c r="T969">
        <v>319000</v>
      </c>
      <c r="U969">
        <v>2703867</v>
      </c>
      <c r="W969">
        <v>1325247</v>
      </c>
      <c r="AA969">
        <v>78316</v>
      </c>
      <c r="AB969">
        <v>1159060</v>
      </c>
      <c r="AC969">
        <v>389335</v>
      </c>
      <c r="AD969">
        <v>769725</v>
      </c>
      <c r="AE969">
        <v>206686</v>
      </c>
      <c r="AF969">
        <v>168105</v>
      </c>
      <c r="AG969">
        <v>96664</v>
      </c>
      <c r="AH969">
        <v>185689</v>
      </c>
      <c r="AI969">
        <v>17584</v>
      </c>
      <c r="AK969">
        <v>298981</v>
      </c>
      <c r="AL969">
        <v>62877</v>
      </c>
      <c r="AM969">
        <v>111711</v>
      </c>
      <c r="AN969">
        <v>236104</v>
      </c>
      <c r="AO969">
        <f t="shared" si="413"/>
        <v>187113.66871489424</v>
      </c>
      <c r="AP969">
        <f t="shared" si="414"/>
        <v>458040</v>
      </c>
      <c r="AQ969">
        <f t="shared" si="415"/>
        <v>2196786</v>
      </c>
      <c r="AS969">
        <f t="shared" si="390"/>
        <v>2544488</v>
      </c>
      <c r="AT969">
        <f t="shared" si="391"/>
        <v>2196786</v>
      </c>
      <c r="AU969" s="3">
        <f t="shared" si="392"/>
        <v>8340000000</v>
      </c>
      <c r="AV969">
        <f t="shared" si="393"/>
        <v>7.3536864278744576E-2</v>
      </c>
      <c r="AW969">
        <f t="shared" si="394"/>
        <v>8.1228915208089017E-2</v>
      </c>
      <c r="AX969">
        <f t="shared" si="395"/>
        <v>6.18994050068674E-2</v>
      </c>
      <c r="AY969">
        <f t="shared" si="396"/>
        <v>7.644089002898441E-2</v>
      </c>
      <c r="AZ969">
        <f t="shared" si="397"/>
        <v>6.8374162674044212E-2</v>
      </c>
      <c r="BB969">
        <f t="shared" si="398"/>
        <v>0.11750143840332515</v>
      </c>
      <c r="BD969">
        <f t="shared" si="399"/>
        <v>4.6149374487366321</v>
      </c>
      <c r="BF969">
        <f t="shared" si="400"/>
        <v>0.40477208215993921</v>
      </c>
      <c r="BG969">
        <f t="shared" si="401"/>
        <v>1</v>
      </c>
      <c r="BI969">
        <f t="shared" si="402"/>
        <v>-972663</v>
      </c>
      <c r="BL969">
        <f t="shared" si="403"/>
        <v>0.11750143840332515</v>
      </c>
      <c r="BM969">
        <f>CD969/U969</f>
        <v>3.084471240634247E-6</v>
      </c>
      <c r="BN969">
        <f>CD969/(U969-K969-J969)</f>
        <v>6.8130408463855346E-6</v>
      </c>
      <c r="BP969">
        <f t="shared" si="404"/>
        <v>0.1450356323227443</v>
      </c>
      <c r="BR969">
        <f t="shared" si="405"/>
        <v>7.3536864278744576E-2</v>
      </c>
      <c r="BT969">
        <f t="shared" si="406"/>
        <v>0.17832208858902904</v>
      </c>
      <c r="BU969">
        <f t="shared" si="407"/>
        <v>0.81246082000335074</v>
      </c>
      <c r="BW969">
        <f t="shared" si="408"/>
        <v>0.49013024679098494</v>
      </c>
      <c r="BX969">
        <f t="shared" si="409"/>
        <v>2.2001718789594094E-5</v>
      </c>
      <c r="BY969">
        <f t="shared" si="410"/>
        <v>0.39518467224192239</v>
      </c>
      <c r="CA969">
        <f t="shared" si="411"/>
        <v>0.95239021452010619</v>
      </c>
      <c r="CB969">
        <f t="shared" si="412"/>
        <v>2.7462087226046092</v>
      </c>
      <c r="CD969" s="4">
        <v>8.34</v>
      </c>
    </row>
    <row r="970" spans="1:82" x14ac:dyDescent="0.3">
      <c r="A970" t="s">
        <v>2183</v>
      </c>
      <c r="B970" t="s">
        <v>2184</v>
      </c>
      <c r="C970" t="s">
        <v>119</v>
      </c>
      <c r="D970" t="s">
        <v>44</v>
      </c>
      <c r="G970">
        <v>53552272</v>
      </c>
      <c r="H970">
        <v>1227968</v>
      </c>
      <c r="J970">
        <v>2296098</v>
      </c>
      <c r="K970">
        <v>120847</v>
      </c>
      <c r="P970">
        <v>52302406</v>
      </c>
      <c r="Q970">
        <v>2025</v>
      </c>
      <c r="T970">
        <v>5411537</v>
      </c>
      <c r="U970">
        <v>6340350</v>
      </c>
      <c r="W970">
        <v>1966048</v>
      </c>
      <c r="X970">
        <v>230500</v>
      </c>
      <c r="Y970">
        <v>62</v>
      </c>
      <c r="Z970">
        <v>2025</v>
      </c>
      <c r="AA970">
        <v>2025</v>
      </c>
      <c r="AC970">
        <v>2025</v>
      </c>
      <c r="AD970">
        <v>2025</v>
      </c>
      <c r="AE970">
        <v>2025</v>
      </c>
      <c r="AF970">
        <v>2025</v>
      </c>
      <c r="AH970">
        <v>2025</v>
      </c>
      <c r="AI970">
        <v>2025</v>
      </c>
      <c r="AJ970">
        <v>2025</v>
      </c>
      <c r="AK970">
        <v>622284</v>
      </c>
      <c r="AL970">
        <v>2025</v>
      </c>
      <c r="AM970">
        <v>38104</v>
      </c>
      <c r="AN970">
        <v>620259</v>
      </c>
      <c r="AO970">
        <f t="shared" si="413"/>
        <v>0</v>
      </c>
      <c r="AP970">
        <f t="shared" si="414"/>
        <v>0</v>
      </c>
      <c r="AQ970">
        <f t="shared" si="415"/>
        <v>53431425</v>
      </c>
      <c r="AS970">
        <f t="shared" si="390"/>
        <v>53552272</v>
      </c>
      <c r="AT970">
        <f t="shared" si="391"/>
        <v>6219503</v>
      </c>
      <c r="AU970" s="3">
        <f t="shared" si="392"/>
        <v>8320000000</v>
      </c>
      <c r="AV970">
        <f t="shared" si="393"/>
        <v>0</v>
      </c>
      <c r="AW970">
        <f t="shared" si="394"/>
        <v>3.7813521712019985E-5</v>
      </c>
      <c r="AX970">
        <f t="shared" si="395"/>
        <v>0</v>
      </c>
      <c r="AY970">
        <f t="shared" si="396"/>
        <v>3.7813521712019985E-5</v>
      </c>
      <c r="AZ970">
        <f t="shared" si="397"/>
        <v>1.7231275283705502E-4</v>
      </c>
      <c r="BB970">
        <f t="shared" si="398"/>
        <v>1.1620123232119825E-2</v>
      </c>
      <c r="BD970" t="e">
        <f t="shared" si="399"/>
        <v>#DIV/0!</v>
      </c>
      <c r="BF970">
        <f t="shared" si="400"/>
        <v>0</v>
      </c>
      <c r="BG970">
        <f t="shared" si="401"/>
        <v>8.4462643229474708</v>
      </c>
      <c r="BI970">
        <f t="shared" si="402"/>
        <v>-49738520</v>
      </c>
      <c r="BL970">
        <f t="shared" si="403"/>
        <v>1.1620123232119825E-2</v>
      </c>
      <c r="BM970">
        <f>CD970/U970</f>
        <v>1.3122303973755392E-6</v>
      </c>
      <c r="BN970">
        <f>CD970/(U970-K970-J970)</f>
        <v>2.1206069727698263E-6</v>
      </c>
      <c r="BP970" t="e">
        <f t="shared" si="404"/>
        <v>#DIV/0!</v>
      </c>
      <c r="BR970" t="e">
        <f t="shared" si="405"/>
        <v>#DIV/0!</v>
      </c>
      <c r="BT970" t="e">
        <f t="shared" si="406"/>
        <v>#DIV/0!</v>
      </c>
      <c r="BU970">
        <f t="shared" si="407"/>
        <v>0.11183471356733474</v>
      </c>
      <c r="BW970">
        <f t="shared" si="408"/>
        <v>0.31008508993982981</v>
      </c>
      <c r="BX970" t="e">
        <f t="shared" si="409"/>
        <v>#DIV/0!</v>
      </c>
      <c r="BY970" t="e">
        <f t="shared" si="410"/>
        <v>#DIV/0!</v>
      </c>
      <c r="CA970" t="e">
        <f t="shared" si="411"/>
        <v>#DIV/0!</v>
      </c>
      <c r="CB970" t="e">
        <f t="shared" si="412"/>
        <v>#DIV/0!</v>
      </c>
      <c r="CD970" s="4">
        <v>8.32</v>
      </c>
    </row>
    <row r="971" spans="1:82" x14ac:dyDescent="0.3">
      <c r="A971" t="s">
        <v>2185</v>
      </c>
      <c r="B971" t="s">
        <v>2186</v>
      </c>
      <c r="C971" t="s">
        <v>651</v>
      </c>
      <c r="D971" t="s">
        <v>110</v>
      </c>
      <c r="F971">
        <v>31</v>
      </c>
      <c r="G971">
        <v>2294641</v>
      </c>
      <c r="H971">
        <v>348357</v>
      </c>
      <c r="J971">
        <v>167</v>
      </c>
      <c r="K971">
        <v>19907</v>
      </c>
      <c r="L971">
        <v>16</v>
      </c>
      <c r="P971">
        <v>1364794</v>
      </c>
      <c r="S971">
        <v>21</v>
      </c>
      <c r="U971">
        <v>929847</v>
      </c>
      <c r="V971">
        <v>18</v>
      </c>
      <c r="W971">
        <v>221942</v>
      </c>
      <c r="Y971">
        <v>18</v>
      </c>
      <c r="AB971">
        <v>1106556</v>
      </c>
      <c r="AE971">
        <v>439543</v>
      </c>
      <c r="AF971">
        <v>33612</v>
      </c>
      <c r="AH971">
        <v>22552</v>
      </c>
      <c r="AI971">
        <v>-11060</v>
      </c>
      <c r="AJ971">
        <v>44794</v>
      </c>
      <c r="AK971">
        <v>353011</v>
      </c>
      <c r="AM971">
        <v>9038</v>
      </c>
      <c r="AN971">
        <v>117526</v>
      </c>
      <c r="AO971">
        <f t="shared" si="413"/>
        <v>655104.61670805258</v>
      </c>
      <c r="AP971">
        <f t="shared" si="414"/>
        <v>0</v>
      </c>
      <c r="AQ971">
        <f t="shared" si="415"/>
        <v>2274734</v>
      </c>
      <c r="AS971">
        <f t="shared" si="390"/>
        <v>2294641</v>
      </c>
      <c r="AT971">
        <f t="shared" si="391"/>
        <v>909940</v>
      </c>
      <c r="AU971" s="3">
        <f t="shared" si="392"/>
        <v>8320000000</v>
      </c>
      <c r="AV971">
        <f t="shared" si="393"/>
        <v>0.28549329359496872</v>
      </c>
      <c r="AW971">
        <f t="shared" si="394"/>
        <v>0.19155196825995874</v>
      </c>
      <c r="AX971">
        <f t="shared" si="395"/>
        <v>0.70452947281440126</v>
      </c>
      <c r="AY971">
        <f t="shared" si="396"/>
        <v>0.19155196825995874</v>
      </c>
      <c r="AZ971">
        <f t="shared" si="397"/>
        <v>0.47270464925950184</v>
      </c>
      <c r="BB971">
        <f t="shared" si="398"/>
        <v>0.15384149415965287</v>
      </c>
      <c r="BD971" t="e">
        <f t="shared" si="399"/>
        <v>#DIV/0!</v>
      </c>
      <c r="BF971">
        <f t="shared" si="400"/>
        <v>1.1900409422195264</v>
      </c>
      <c r="BG971">
        <f t="shared" si="401"/>
        <v>2.4677619006137568</v>
      </c>
      <c r="BI971">
        <f t="shared" si="402"/>
        <v>-1364961</v>
      </c>
      <c r="BL971">
        <f t="shared" si="403"/>
        <v>0.15384149415965287</v>
      </c>
      <c r="BM971">
        <f>CD971/U971</f>
        <v>8.9477086015226169E-6</v>
      </c>
      <c r="BN971">
        <f>CD971/(U971-K971-J971)</f>
        <v>9.145138402656487E-6</v>
      </c>
      <c r="BP971">
        <f t="shared" si="404"/>
        <v>3.0375326689295434E-2</v>
      </c>
      <c r="BR971">
        <f t="shared" si="405"/>
        <v>0.28549329359496872</v>
      </c>
      <c r="BT971">
        <f t="shared" si="406"/>
        <v>0.3972171313516894</v>
      </c>
      <c r="BU971">
        <f t="shared" si="407"/>
        <v>0.39655004856968912</v>
      </c>
      <c r="BW971">
        <f t="shared" si="408"/>
        <v>0.23868657962008805</v>
      </c>
      <c r="BX971" t="e">
        <f t="shared" si="409"/>
        <v>#DIV/0!</v>
      </c>
      <c r="BY971" t="e">
        <f t="shared" si="410"/>
        <v>#DIV/0!</v>
      </c>
      <c r="CA971" t="e">
        <f t="shared" si="411"/>
        <v>#DIV/0!</v>
      </c>
      <c r="CB971" t="e">
        <f t="shared" si="412"/>
        <v>#DIV/0!</v>
      </c>
      <c r="CD971" s="4">
        <v>8.32</v>
      </c>
    </row>
    <row r="972" spans="1:82" x14ac:dyDescent="0.3">
      <c r="A972" t="s">
        <v>2187</v>
      </c>
      <c r="B972" t="s">
        <v>2188</v>
      </c>
      <c r="C972" t="s">
        <v>151</v>
      </c>
      <c r="D972" t="s">
        <v>44</v>
      </c>
      <c r="G972">
        <v>43189.8</v>
      </c>
      <c r="H972">
        <v>8448691</v>
      </c>
      <c r="J972">
        <v>207385</v>
      </c>
      <c r="K972">
        <v>7705</v>
      </c>
      <c r="P972">
        <v>43189.8</v>
      </c>
      <c r="Q972">
        <v>1063.4000000000001</v>
      </c>
      <c r="R972">
        <v>384.2</v>
      </c>
      <c r="T972">
        <v>385292</v>
      </c>
      <c r="U972">
        <v>3332.8</v>
      </c>
      <c r="V972">
        <v>342</v>
      </c>
      <c r="W972">
        <v>3174948</v>
      </c>
      <c r="AA972">
        <v>573050</v>
      </c>
      <c r="AB972">
        <v>35304</v>
      </c>
      <c r="AF972">
        <v>1026.8</v>
      </c>
      <c r="AH972">
        <v>541273</v>
      </c>
      <c r="AI972">
        <v>100030</v>
      </c>
      <c r="AJ972">
        <v>425128</v>
      </c>
      <c r="AK972">
        <v>225286</v>
      </c>
      <c r="AM972">
        <v>52771</v>
      </c>
      <c r="AO972">
        <f t="shared" si="413"/>
        <v>0</v>
      </c>
      <c r="AP972">
        <f t="shared" si="414"/>
        <v>0</v>
      </c>
      <c r="AQ972">
        <f t="shared" si="415"/>
        <v>35484.800000000003</v>
      </c>
      <c r="AS972">
        <f t="shared" si="390"/>
        <v>43189.8</v>
      </c>
      <c r="AT972">
        <f t="shared" si="391"/>
        <v>-4372.2</v>
      </c>
      <c r="AU972" s="3">
        <f t="shared" si="392"/>
        <v>8310000000.000001</v>
      </c>
      <c r="AV972">
        <f t="shared" si="393"/>
        <v>0</v>
      </c>
      <c r="AW972">
        <f t="shared" si="394"/>
        <v>0</v>
      </c>
      <c r="AX972">
        <f t="shared" si="395"/>
        <v>0</v>
      </c>
      <c r="AY972">
        <f t="shared" si="396"/>
        <v>0</v>
      </c>
      <c r="AZ972">
        <f t="shared" si="397"/>
        <v>0</v>
      </c>
      <c r="BB972">
        <f t="shared" si="398"/>
        <v>5.2161853030113585</v>
      </c>
      <c r="BD972" t="e">
        <f t="shared" si="399"/>
        <v>#DIV/0!</v>
      </c>
      <c r="BF972">
        <f t="shared" si="400"/>
        <v>7.3851560538867034</v>
      </c>
      <c r="BG972">
        <f t="shared" si="401"/>
        <v>12.959013442150745</v>
      </c>
      <c r="BI972">
        <f t="shared" si="402"/>
        <v>-247242</v>
      </c>
      <c r="BL972">
        <f t="shared" si="403"/>
        <v>5.2161853030113585</v>
      </c>
      <c r="BM972">
        <f>CD972/U972</f>
        <v>2.4933989438310129E-3</v>
      </c>
      <c r="BN972">
        <f>CD972/(U972-K972-J972)</f>
        <v>-3.9243057615042135E-5</v>
      </c>
      <c r="BP972">
        <f t="shared" si="404"/>
        <v>2.9084523000226601E-2</v>
      </c>
      <c r="BR972">
        <f t="shared" si="405"/>
        <v>0</v>
      </c>
      <c r="BT972">
        <f t="shared" si="406"/>
        <v>0</v>
      </c>
      <c r="BU972">
        <f t="shared" si="407"/>
        <v>-0.10123223538891125</v>
      </c>
      <c r="BW972">
        <f t="shared" si="408"/>
        <v>952.63682189150256</v>
      </c>
      <c r="BX972" t="e">
        <f t="shared" si="409"/>
        <v>#DIV/0!</v>
      </c>
      <c r="BY972" t="e">
        <f t="shared" si="410"/>
        <v>#DIV/0!</v>
      </c>
      <c r="CA972" t="e">
        <f t="shared" si="411"/>
        <v>#DIV/0!</v>
      </c>
      <c r="CB972" t="e">
        <f t="shared" si="412"/>
        <v>#DIV/0!</v>
      </c>
      <c r="CD972" s="4">
        <v>8.31</v>
      </c>
    </row>
    <row r="973" spans="1:82" x14ac:dyDescent="0.3">
      <c r="A973" t="s">
        <v>2189</v>
      </c>
      <c r="B973" t="s">
        <v>2190</v>
      </c>
      <c r="C973" t="s">
        <v>142</v>
      </c>
      <c r="D973" t="s">
        <v>44</v>
      </c>
      <c r="E973">
        <v>742678</v>
      </c>
      <c r="G973">
        <v>1179813</v>
      </c>
      <c r="H973">
        <v>102014</v>
      </c>
      <c r="I973">
        <v>36593</v>
      </c>
      <c r="L973">
        <v>75797</v>
      </c>
      <c r="M973">
        <v>13611</v>
      </c>
      <c r="N973">
        <v>260796</v>
      </c>
      <c r="O973">
        <v>6792</v>
      </c>
      <c r="P973">
        <v>881148</v>
      </c>
      <c r="S973">
        <v>6790</v>
      </c>
      <c r="U973">
        <v>1179813</v>
      </c>
      <c r="W973">
        <v>2407031</v>
      </c>
      <c r="Y973">
        <v>64</v>
      </c>
      <c r="AA973">
        <v>3551</v>
      </c>
      <c r="AB973">
        <v>508824</v>
      </c>
      <c r="AC973">
        <v>20163</v>
      </c>
      <c r="AD973">
        <v>488661</v>
      </c>
      <c r="AG973">
        <v>341433</v>
      </c>
      <c r="AH973">
        <v>-65863</v>
      </c>
      <c r="AI973">
        <v>1226</v>
      </c>
      <c r="AL973">
        <v>4630</v>
      </c>
      <c r="AM973">
        <v>16291</v>
      </c>
      <c r="AO973">
        <f t="shared" si="413"/>
        <v>0</v>
      </c>
      <c r="AP973">
        <f t="shared" si="414"/>
        <v>481882</v>
      </c>
      <c r="AQ973">
        <f t="shared" si="415"/>
        <v>1179813</v>
      </c>
      <c r="AS973">
        <f t="shared" si="390"/>
        <v>919017</v>
      </c>
      <c r="AT973">
        <f t="shared" si="391"/>
        <v>1179813</v>
      </c>
      <c r="AU973" s="3">
        <f t="shared" si="392"/>
        <v>8300000000.000001</v>
      </c>
      <c r="AV973">
        <f t="shared" si="393"/>
        <v>0</v>
      </c>
      <c r="AW973">
        <f t="shared" si="394"/>
        <v>0</v>
      </c>
      <c r="AX973">
        <f t="shared" si="395"/>
        <v>0</v>
      </c>
      <c r="AY973">
        <f t="shared" si="396"/>
        <v>0</v>
      </c>
      <c r="AZ973">
        <f t="shared" si="397"/>
        <v>0</v>
      </c>
      <c r="BB973">
        <f t="shared" si="398"/>
        <v>0</v>
      </c>
      <c r="BD973">
        <f t="shared" si="399"/>
        <v>13.904954499494439</v>
      </c>
      <c r="BF973">
        <f t="shared" si="400"/>
        <v>0.55366114010948653</v>
      </c>
      <c r="BG973">
        <f t="shared" si="401"/>
        <v>1</v>
      </c>
      <c r="BI973">
        <f t="shared" si="402"/>
        <v>0</v>
      </c>
      <c r="BL973">
        <f t="shared" si="403"/>
        <v>0</v>
      </c>
      <c r="BM973">
        <f>CD973/U973</f>
        <v>7.035013175816846E-6</v>
      </c>
      <c r="BN973">
        <f>CD973/(U973-K973-J973)</f>
        <v>7.035013175816846E-6</v>
      </c>
      <c r="BP973">
        <f t="shared" si="404"/>
        <v>0</v>
      </c>
      <c r="BR973">
        <f t="shared" si="405"/>
        <v>0</v>
      </c>
      <c r="BT973">
        <f t="shared" si="406"/>
        <v>0</v>
      </c>
      <c r="BU973">
        <f t="shared" si="407"/>
        <v>1</v>
      </c>
      <c r="BW973">
        <f t="shared" si="408"/>
        <v>2.0401800963373011</v>
      </c>
      <c r="BX973" t="e">
        <f t="shared" si="409"/>
        <v>#DIV/0!</v>
      </c>
      <c r="BY973">
        <f t="shared" si="410"/>
        <v>0.94705594772490498</v>
      </c>
      <c r="CA973">
        <f t="shared" si="411"/>
        <v>0.39116397490759058</v>
      </c>
      <c r="CB973">
        <f t="shared" si="412"/>
        <v>2.7955451770732678</v>
      </c>
      <c r="CD973" s="4">
        <v>8.3000000000000007</v>
      </c>
    </row>
    <row r="974" spans="1:82" x14ac:dyDescent="0.3">
      <c r="A974" t="s">
        <v>2191</v>
      </c>
      <c r="B974" t="s">
        <v>2192</v>
      </c>
      <c r="C974" t="s">
        <v>892</v>
      </c>
      <c r="D974" t="s">
        <v>572</v>
      </c>
      <c r="E974">
        <v>1</v>
      </c>
      <c r="F974">
        <v>1243191</v>
      </c>
      <c r="G974">
        <v>1</v>
      </c>
      <c r="H974">
        <v>1</v>
      </c>
      <c r="I974">
        <v>262216</v>
      </c>
      <c r="J974">
        <v>58037</v>
      </c>
      <c r="K974">
        <v>15030</v>
      </c>
      <c r="L974">
        <v>24753</v>
      </c>
      <c r="N974">
        <v>3502033</v>
      </c>
      <c r="O974">
        <v>932515</v>
      </c>
      <c r="P974">
        <v>1</v>
      </c>
      <c r="S974">
        <v>15069</v>
      </c>
      <c r="U974">
        <v>1</v>
      </c>
      <c r="AB974">
        <v>12976206</v>
      </c>
      <c r="AE974">
        <v>3529</v>
      </c>
      <c r="AF974">
        <v>34839</v>
      </c>
      <c r="AH974">
        <v>301544</v>
      </c>
      <c r="AI974">
        <v>301544</v>
      </c>
      <c r="AK974">
        <v>159413</v>
      </c>
      <c r="AM974">
        <v>13591</v>
      </c>
      <c r="AO974">
        <f t="shared" si="413"/>
        <v>0</v>
      </c>
      <c r="AP974">
        <f t="shared" si="414"/>
        <v>-3502032</v>
      </c>
      <c r="AQ974">
        <f t="shared" si="415"/>
        <v>-15029</v>
      </c>
      <c r="AS974">
        <f t="shared" si="390"/>
        <v>-3502032</v>
      </c>
      <c r="AT974">
        <f t="shared" si="391"/>
        <v>-15029</v>
      </c>
      <c r="AU974" s="3">
        <f t="shared" si="392"/>
        <v>8300000000.000001</v>
      </c>
      <c r="AV974">
        <f t="shared" si="393"/>
        <v>0</v>
      </c>
      <c r="AW974">
        <f t="shared" si="394"/>
        <v>-1.0077006720669601E-3</v>
      </c>
      <c r="AX974">
        <f t="shared" si="395"/>
        <v>0</v>
      </c>
      <c r="AY974">
        <f t="shared" si="396"/>
        <v>3529</v>
      </c>
      <c r="AZ974">
        <f t="shared" si="397"/>
        <v>3529</v>
      </c>
      <c r="BB974">
        <f t="shared" si="398"/>
        <v>-4.552014373369518E-2</v>
      </c>
      <c r="BD974">
        <f t="shared" si="399"/>
        <v>49.48670561674345</v>
      </c>
      <c r="BF974">
        <f t="shared" si="400"/>
        <v>-3.7053362162310339</v>
      </c>
      <c r="BG974">
        <f t="shared" si="401"/>
        <v>1</v>
      </c>
      <c r="BI974">
        <f t="shared" si="402"/>
        <v>-58037</v>
      </c>
      <c r="BL974">
        <f t="shared" si="403"/>
        <v>-4.552014373369518E-2</v>
      </c>
      <c r="BM974">
        <f>CD974/U974</f>
        <v>8.3000000000000007</v>
      </c>
      <c r="BN974">
        <f>CD974/(U974-K974-J974)</f>
        <v>-1.1359592697013659E-4</v>
      </c>
      <c r="BP974">
        <f t="shared" si="404"/>
        <v>2.6848371550205045E-3</v>
      </c>
      <c r="BR974">
        <f t="shared" si="405"/>
        <v>0</v>
      </c>
      <c r="BT974">
        <f t="shared" si="406"/>
        <v>2.7195930767436955E-4</v>
      </c>
      <c r="BU974">
        <f t="shared" si="407"/>
        <v>-15029</v>
      </c>
      <c r="BW974">
        <f t="shared" si="408"/>
        <v>0</v>
      </c>
      <c r="BX974">
        <f t="shared" si="409"/>
        <v>1.6392458042609041E-11</v>
      </c>
      <c r="BY974">
        <f t="shared" si="410"/>
        <v>-0.26988104227073112</v>
      </c>
      <c r="CA974">
        <f t="shared" si="411"/>
        <v>2.8554842287322819E-7</v>
      </c>
      <c r="CB974">
        <f t="shared" si="412"/>
        <v>2.8554842287322819E-7</v>
      </c>
      <c r="CD974" s="4">
        <v>8.3000000000000007</v>
      </c>
    </row>
    <row r="975" spans="1:82" x14ac:dyDescent="0.3">
      <c r="A975" t="s">
        <v>2193</v>
      </c>
      <c r="B975" t="s">
        <v>2194</v>
      </c>
      <c r="C975" t="s">
        <v>2195</v>
      </c>
      <c r="D975" t="s">
        <v>44</v>
      </c>
      <c r="E975">
        <v>1438.1</v>
      </c>
      <c r="G975">
        <v>2914.3</v>
      </c>
      <c r="H975">
        <v>232.7</v>
      </c>
      <c r="I975">
        <v>645.5</v>
      </c>
      <c r="J975">
        <v>478.4</v>
      </c>
      <c r="K975">
        <v>171.9</v>
      </c>
      <c r="L975">
        <v>39.4</v>
      </c>
      <c r="M975">
        <v>476.7</v>
      </c>
      <c r="N975">
        <v>782.5</v>
      </c>
      <c r="O975">
        <v>103.4</v>
      </c>
      <c r="P975">
        <v>1425.2</v>
      </c>
      <c r="Q975">
        <v>28.3</v>
      </c>
      <c r="R975">
        <v>483.4</v>
      </c>
      <c r="S975">
        <v>379.4</v>
      </c>
      <c r="T975">
        <v>536.70000000000005</v>
      </c>
      <c r="U975">
        <v>1489.1</v>
      </c>
      <c r="V975">
        <v>163.30000000000001</v>
      </c>
      <c r="W975">
        <v>2377.5</v>
      </c>
      <c r="AA975">
        <v>198.9</v>
      </c>
      <c r="AB975">
        <v>2126.5</v>
      </c>
      <c r="AF975">
        <v>18</v>
      </c>
      <c r="AH975">
        <v>18</v>
      </c>
      <c r="AI975">
        <v>42.6</v>
      </c>
      <c r="AJ975">
        <v>387.6</v>
      </c>
      <c r="AK975">
        <v>492.5</v>
      </c>
      <c r="AM975">
        <v>98.4</v>
      </c>
      <c r="AO975">
        <f t="shared" si="413"/>
        <v>0</v>
      </c>
      <c r="AP975">
        <f t="shared" si="414"/>
        <v>655.59999999999991</v>
      </c>
      <c r="AQ975">
        <f t="shared" si="415"/>
        <v>2742.4</v>
      </c>
      <c r="AS975">
        <f t="shared" si="390"/>
        <v>2131.8000000000002</v>
      </c>
      <c r="AT975">
        <f t="shared" si="391"/>
        <v>1317.1999999999998</v>
      </c>
      <c r="AU975" s="3">
        <f t="shared" si="392"/>
        <v>8289999999.999999</v>
      </c>
      <c r="AV975">
        <f t="shared" si="393"/>
        <v>0</v>
      </c>
      <c r="AW975">
        <f t="shared" si="394"/>
        <v>0</v>
      </c>
      <c r="AX975">
        <f t="shared" si="395"/>
        <v>0</v>
      </c>
      <c r="AY975">
        <f t="shared" si="396"/>
        <v>0</v>
      </c>
      <c r="AZ975">
        <f t="shared" si="397"/>
        <v>0</v>
      </c>
      <c r="BB975">
        <f t="shared" si="398"/>
        <v>0.2310254245238765</v>
      </c>
      <c r="BD975">
        <f t="shared" si="399"/>
        <v>3.2943454686289697</v>
      </c>
      <c r="BF975">
        <f t="shared" si="400"/>
        <v>1.7454649922022492</v>
      </c>
      <c r="BG975">
        <f t="shared" si="401"/>
        <v>1.9570881740648716</v>
      </c>
      <c r="BI975">
        <f t="shared" si="402"/>
        <v>-1903.6000000000004</v>
      </c>
      <c r="BL975">
        <f t="shared" si="403"/>
        <v>0.2310254245238765</v>
      </c>
      <c r="BM975">
        <f>CD975/U975</f>
        <v>5.5671210798468873E-3</v>
      </c>
      <c r="BN975">
        <f>CD975/(U975-K975-J975)</f>
        <v>9.8831664282308072E-3</v>
      </c>
      <c r="BP975">
        <f t="shared" si="404"/>
        <v>8.4646132142017407E-3</v>
      </c>
      <c r="BR975">
        <f t="shared" si="405"/>
        <v>0</v>
      </c>
      <c r="BT975">
        <f t="shared" si="406"/>
        <v>0</v>
      </c>
      <c r="BU975">
        <f t="shared" si="407"/>
        <v>0.45197817657756573</v>
      </c>
      <c r="BW975">
        <f t="shared" si="408"/>
        <v>1.5966019743469211</v>
      </c>
      <c r="BX975">
        <f t="shared" si="409"/>
        <v>8.4778132765353204E-2</v>
      </c>
      <c r="BY975">
        <f t="shared" si="410"/>
        <v>0.308877792710126</v>
      </c>
      <c r="CA975">
        <f t="shared" si="411"/>
        <v>0.29738019169329072</v>
      </c>
      <c r="CB975">
        <f t="shared" si="412"/>
        <v>1.2286261980830668</v>
      </c>
      <c r="CD975" s="4">
        <v>8.2899999999999991</v>
      </c>
    </row>
    <row r="976" spans="1:82" x14ac:dyDescent="0.3">
      <c r="A976" t="s">
        <v>2196</v>
      </c>
      <c r="B976" t="s">
        <v>2197</v>
      </c>
      <c r="C976" t="s">
        <v>104</v>
      </c>
      <c r="D976" t="s">
        <v>44</v>
      </c>
      <c r="E976">
        <v>4143.3999999999996</v>
      </c>
      <c r="F976">
        <v>1910.6</v>
      </c>
      <c r="G976">
        <v>11190.6</v>
      </c>
      <c r="H976">
        <v>612.70000000000005</v>
      </c>
      <c r="I976">
        <v>1818.6</v>
      </c>
      <c r="J976">
        <v>1820.4</v>
      </c>
      <c r="K976">
        <v>728.9</v>
      </c>
      <c r="L976">
        <v>12.3</v>
      </c>
      <c r="M976">
        <v>2731.3</v>
      </c>
      <c r="N976">
        <v>3802.8</v>
      </c>
      <c r="O976">
        <v>4214.5</v>
      </c>
      <c r="P976">
        <v>7147.7</v>
      </c>
      <c r="S976">
        <v>813</v>
      </c>
      <c r="U976">
        <v>11190.6</v>
      </c>
      <c r="W976">
        <v>5645</v>
      </c>
      <c r="Y976">
        <v>0.7</v>
      </c>
      <c r="AA976">
        <v>1902.9</v>
      </c>
      <c r="AB976">
        <v>11661.9</v>
      </c>
      <c r="AC976">
        <v>8762.7999999999993</v>
      </c>
      <c r="AD976">
        <v>2899.1</v>
      </c>
      <c r="AE976">
        <v>-122.1</v>
      </c>
      <c r="AF976">
        <v>-485.6</v>
      </c>
      <c r="AG976">
        <v>0.3</v>
      </c>
      <c r="AH976">
        <v>-433.6</v>
      </c>
      <c r="AI976">
        <v>98.4</v>
      </c>
      <c r="AK976">
        <v>689.9</v>
      </c>
      <c r="AL976">
        <v>119.6</v>
      </c>
      <c r="AM976">
        <v>251.2</v>
      </c>
      <c r="AN976">
        <v>570.29999999999995</v>
      </c>
      <c r="AO976">
        <f t="shared" si="413"/>
        <v>-149.80904059040589</v>
      </c>
      <c r="AP976">
        <f t="shared" si="414"/>
        <v>340.59999999999945</v>
      </c>
      <c r="AQ976">
        <f t="shared" si="415"/>
        <v>10461.700000000001</v>
      </c>
      <c r="AS976">
        <f t="shared" si="390"/>
        <v>7387.8</v>
      </c>
      <c r="AT976">
        <f t="shared" si="391"/>
        <v>10461.700000000001</v>
      </c>
      <c r="AU976" s="3">
        <f t="shared" si="392"/>
        <v>8250000000</v>
      </c>
      <c r="AV976">
        <f t="shared" si="393"/>
        <v>-2.0277896070603683E-2</v>
      </c>
      <c r="AW976">
        <f t="shared" si="394"/>
        <v>-1.6527247624461949E-2</v>
      </c>
      <c r="AX976">
        <f t="shared" si="395"/>
        <v>-1.338704274930798E-2</v>
      </c>
      <c r="AY976">
        <f t="shared" si="396"/>
        <v>-1.0910943112969813E-2</v>
      </c>
      <c r="AZ976">
        <f t="shared" si="397"/>
        <v>-1.0910943112969813E-2</v>
      </c>
      <c r="BB976">
        <f t="shared" si="398"/>
        <v>9.3383686618479109E-2</v>
      </c>
      <c r="BD976">
        <f t="shared" si="399"/>
        <v>6.4125701088749585</v>
      </c>
      <c r="BF976">
        <f t="shared" si="400"/>
        <v>1.5785348818322098</v>
      </c>
      <c r="BG976">
        <f t="shared" si="401"/>
        <v>1</v>
      </c>
      <c r="BI976">
        <f t="shared" si="402"/>
        <v>-1820.3999999999996</v>
      </c>
      <c r="BL976">
        <f t="shared" si="403"/>
        <v>9.3383686618479109E-2</v>
      </c>
      <c r="BM976">
        <f>CD976/U976</f>
        <v>7.3722588601147392E-4</v>
      </c>
      <c r="BN976">
        <f>CD976/(U976-K976-J976)</f>
        <v>9.547174614930623E-4</v>
      </c>
      <c r="BP976">
        <f t="shared" si="404"/>
        <v>-4.1639870004030223E-2</v>
      </c>
      <c r="BR976">
        <f t="shared" si="405"/>
        <v>-2.0277896070603683E-2</v>
      </c>
      <c r="BT976">
        <f t="shared" si="406"/>
        <v>-1.0469992025313199E-2</v>
      </c>
      <c r="BU976">
        <f t="shared" si="407"/>
        <v>0.93486497596196816</v>
      </c>
      <c r="BW976">
        <f t="shared" si="408"/>
        <v>0.50444122745875997</v>
      </c>
      <c r="BX976">
        <f t="shared" si="409"/>
        <v>-1.0964781174852688E-3</v>
      </c>
      <c r="BY976">
        <f t="shared" si="410"/>
        <v>2.923805997739325E-2</v>
      </c>
      <c r="CA976">
        <f t="shared" si="411"/>
        <v>0.16111812348795626</v>
      </c>
      <c r="CB976">
        <f t="shared" si="412"/>
        <v>0.37133165036289034</v>
      </c>
      <c r="CD976" s="4">
        <v>8.25</v>
      </c>
    </row>
    <row r="977" spans="1:82" x14ac:dyDescent="0.3">
      <c r="A977" t="s">
        <v>2198</v>
      </c>
      <c r="B977" t="s">
        <v>2199</v>
      </c>
      <c r="C977" t="s">
        <v>142</v>
      </c>
      <c r="D977" t="s">
        <v>44</v>
      </c>
      <c r="G977">
        <v>8524757</v>
      </c>
      <c r="H977">
        <v>-124561</v>
      </c>
      <c r="P977">
        <v>5100327</v>
      </c>
      <c r="T977">
        <v>4473632</v>
      </c>
      <c r="U977">
        <v>8524757</v>
      </c>
      <c r="X977">
        <v>9822</v>
      </c>
      <c r="AA977">
        <v>4740</v>
      </c>
      <c r="AB977">
        <v>1202452</v>
      </c>
      <c r="AE977">
        <v>472356</v>
      </c>
      <c r="AF977">
        <v>304334</v>
      </c>
      <c r="AJ977">
        <v>305045</v>
      </c>
      <c r="AK977">
        <v>574563</v>
      </c>
      <c r="AM977">
        <v>-342598</v>
      </c>
      <c r="AO977" t="e">
        <f t="shared" si="413"/>
        <v>#DIV/0!</v>
      </c>
      <c r="AP977">
        <f t="shared" si="414"/>
        <v>0</v>
      </c>
      <c r="AQ977">
        <f t="shared" si="415"/>
        <v>8524757</v>
      </c>
      <c r="AS977">
        <f t="shared" si="390"/>
        <v>8524757</v>
      </c>
      <c r="AT977">
        <f t="shared" si="391"/>
        <v>8524757</v>
      </c>
      <c r="AU977" s="3">
        <f t="shared" si="392"/>
        <v>8250000000</v>
      </c>
      <c r="AV977" t="e">
        <f t="shared" si="393"/>
        <v>#DIV/0!</v>
      </c>
      <c r="AW977">
        <f t="shared" si="394"/>
        <v>5.5409907871860745E-2</v>
      </c>
      <c r="AX977" t="e">
        <f t="shared" si="395"/>
        <v>#DIV/0!</v>
      </c>
      <c r="AY977">
        <f t="shared" si="396"/>
        <v>5.5409907871860745E-2</v>
      </c>
      <c r="AZ977">
        <f t="shared" si="397"/>
        <v>3.6339580235673824E-2</v>
      </c>
      <c r="BB977">
        <f t="shared" si="398"/>
        <v>6.7399340532521917E-2</v>
      </c>
      <c r="BD977" t="e">
        <f t="shared" si="399"/>
        <v>#DIV/0!</v>
      </c>
      <c r="BF977">
        <f t="shared" si="400"/>
        <v>0.14105410863910842</v>
      </c>
      <c r="BG977">
        <f t="shared" si="401"/>
        <v>1</v>
      </c>
      <c r="BI977">
        <f t="shared" si="402"/>
        <v>-9822</v>
      </c>
      <c r="BL977">
        <f t="shared" si="403"/>
        <v>6.7399340532521917E-2</v>
      </c>
      <c r="BM977">
        <f>CD977/U977</f>
        <v>9.6776952117227501E-7</v>
      </c>
      <c r="BN977">
        <f>CD977/(U977-K977-J977)</f>
        <v>9.6776952117227501E-7</v>
      </c>
      <c r="BP977">
        <f t="shared" si="404"/>
        <v>0.25309451021745566</v>
      </c>
      <c r="BR977" t="e">
        <f t="shared" si="405"/>
        <v>#DIV/0!</v>
      </c>
      <c r="BT977">
        <f t="shared" si="406"/>
        <v>0.39282732283700306</v>
      </c>
      <c r="BU977">
        <f t="shared" si="407"/>
        <v>0.99884782639552072</v>
      </c>
      <c r="BW977">
        <f t="shared" si="408"/>
        <v>0</v>
      </c>
      <c r="BX977" t="e">
        <f t="shared" si="409"/>
        <v>#DIV/0!</v>
      </c>
      <c r="BY977" t="e">
        <f t="shared" si="410"/>
        <v>#DIV/0!</v>
      </c>
      <c r="CA977" t="e">
        <f t="shared" si="411"/>
        <v>#DIV/0!</v>
      </c>
      <c r="CB977" t="e">
        <f t="shared" si="412"/>
        <v>#DIV/0!</v>
      </c>
      <c r="CD977" s="4">
        <v>8.25</v>
      </c>
    </row>
    <row r="978" spans="1:82" x14ac:dyDescent="0.3">
      <c r="A978" t="s">
        <v>2200</v>
      </c>
      <c r="B978" t="s">
        <v>2201</v>
      </c>
      <c r="C978" t="s">
        <v>142</v>
      </c>
      <c r="D978" t="s">
        <v>44</v>
      </c>
      <c r="E978">
        <v>1538</v>
      </c>
      <c r="F978">
        <v>4</v>
      </c>
      <c r="G978">
        <v>5336</v>
      </c>
      <c r="H978">
        <v>781</v>
      </c>
      <c r="I978">
        <v>803</v>
      </c>
      <c r="J978">
        <v>2075</v>
      </c>
      <c r="K978">
        <v>822</v>
      </c>
      <c r="L978">
        <v>360</v>
      </c>
      <c r="M978">
        <v>315</v>
      </c>
      <c r="N978">
        <v>506</v>
      </c>
      <c r="O978">
        <v>2</v>
      </c>
      <c r="P978">
        <v>3685</v>
      </c>
      <c r="Q978">
        <v>5</v>
      </c>
      <c r="R978">
        <v>2395</v>
      </c>
      <c r="S978">
        <v>212</v>
      </c>
      <c r="T978">
        <v>2414</v>
      </c>
      <c r="U978">
        <v>5336</v>
      </c>
      <c r="W978">
        <v>239</v>
      </c>
      <c r="Y978">
        <v>1</v>
      </c>
      <c r="AA978">
        <v>51</v>
      </c>
      <c r="AB978">
        <v>3225</v>
      </c>
      <c r="AC978">
        <v>1696</v>
      </c>
      <c r="AD978">
        <v>1529</v>
      </c>
      <c r="AE978">
        <v>992</v>
      </c>
      <c r="AF978">
        <v>731</v>
      </c>
      <c r="AG978">
        <v>200</v>
      </c>
      <c r="AH978">
        <v>897</v>
      </c>
      <c r="AI978">
        <v>166</v>
      </c>
      <c r="AJ978">
        <v>711</v>
      </c>
      <c r="AK978">
        <v>801</v>
      </c>
      <c r="AM978">
        <v>5</v>
      </c>
      <c r="AO978">
        <f t="shared" si="413"/>
        <v>808.41917502787078</v>
      </c>
      <c r="AP978">
        <f t="shared" si="414"/>
        <v>1032</v>
      </c>
      <c r="AQ978">
        <f t="shared" si="415"/>
        <v>4514</v>
      </c>
      <c r="AS978">
        <f t="shared" si="390"/>
        <v>4830</v>
      </c>
      <c r="AT978">
        <f t="shared" si="391"/>
        <v>4514</v>
      </c>
      <c r="AU978" s="3">
        <f t="shared" si="392"/>
        <v>8230000000</v>
      </c>
      <c r="AV978">
        <f t="shared" si="393"/>
        <v>0.16737457039914508</v>
      </c>
      <c r="AW978">
        <f t="shared" si="394"/>
        <v>0.20538302277432713</v>
      </c>
      <c r="AX978">
        <f t="shared" si="395"/>
        <v>0.10431215161649945</v>
      </c>
      <c r="AY978">
        <f t="shared" si="396"/>
        <v>0.18590704647676162</v>
      </c>
      <c r="AZ978">
        <f t="shared" si="397"/>
        <v>0.128</v>
      </c>
      <c r="BB978">
        <f t="shared" si="398"/>
        <v>0.16583850931677019</v>
      </c>
      <c r="BD978">
        <f t="shared" si="399"/>
        <v>4.0161892901618925</v>
      </c>
      <c r="BF978">
        <f t="shared" si="400"/>
        <v>0.44605809128630708</v>
      </c>
      <c r="BG978">
        <f t="shared" si="401"/>
        <v>1</v>
      </c>
      <c r="BI978">
        <f t="shared" si="402"/>
        <v>-2075</v>
      </c>
      <c r="BL978">
        <f t="shared" si="403"/>
        <v>0.16583850931677019</v>
      </c>
      <c r="BM978">
        <f>CD978/U978</f>
        <v>1.5423538230884559E-3</v>
      </c>
      <c r="BN978">
        <f>CD978/(U978-K978-J978)</f>
        <v>3.3743337433374335E-3</v>
      </c>
      <c r="BP978">
        <f t="shared" si="404"/>
        <v>0.22666666666666666</v>
      </c>
      <c r="BR978">
        <f t="shared" si="405"/>
        <v>0.16737457039914508</v>
      </c>
      <c r="BT978">
        <f t="shared" si="406"/>
        <v>0.30759689922480621</v>
      </c>
      <c r="BU978">
        <f t="shared" si="407"/>
        <v>0.84595202398800595</v>
      </c>
      <c r="BW978">
        <f t="shared" si="408"/>
        <v>4.4790104947526235E-2</v>
      </c>
      <c r="BX978">
        <f t="shared" si="409"/>
        <v>5.4178855106708553E-3</v>
      </c>
      <c r="BY978">
        <f t="shared" si="410"/>
        <v>0.32074945613873823</v>
      </c>
      <c r="CA978">
        <f t="shared" si="411"/>
        <v>1.5434782608695652</v>
      </c>
      <c r="CB978">
        <f t="shared" si="412"/>
        <v>2.4169960474308301</v>
      </c>
      <c r="CD978" s="4">
        <v>8.23</v>
      </c>
    </row>
    <row r="979" spans="1:82" x14ac:dyDescent="0.3">
      <c r="A979" t="s">
        <v>2202</v>
      </c>
      <c r="B979" t="s">
        <v>2203</v>
      </c>
      <c r="C979" t="s">
        <v>104</v>
      </c>
      <c r="D979" t="s">
        <v>44</v>
      </c>
      <c r="G979">
        <v>1789216</v>
      </c>
      <c r="H979">
        <v>8138</v>
      </c>
      <c r="J979">
        <v>236706</v>
      </c>
      <c r="K979">
        <v>38900</v>
      </c>
      <c r="L979">
        <v>89839</v>
      </c>
      <c r="P979">
        <v>400556</v>
      </c>
      <c r="Q979">
        <v>344925</v>
      </c>
      <c r="T979">
        <v>344925</v>
      </c>
      <c r="U979">
        <v>1789216</v>
      </c>
      <c r="V979">
        <v>333369</v>
      </c>
      <c r="W979">
        <v>1405904</v>
      </c>
      <c r="Y979">
        <v>123</v>
      </c>
      <c r="AA979">
        <v>34699</v>
      </c>
      <c r="AB979">
        <v>817097</v>
      </c>
      <c r="AE979">
        <v>340870</v>
      </c>
      <c r="AF979">
        <v>274181</v>
      </c>
      <c r="AH979">
        <v>360546</v>
      </c>
      <c r="AI979">
        <v>86365</v>
      </c>
      <c r="AJ979">
        <v>263852</v>
      </c>
      <c r="AK979">
        <v>385237</v>
      </c>
      <c r="AM979">
        <v>73824</v>
      </c>
      <c r="AN979">
        <v>328183</v>
      </c>
      <c r="AO979">
        <f t="shared" si="413"/>
        <v>259218.17873447493</v>
      </c>
      <c r="AP979">
        <f t="shared" si="414"/>
        <v>0</v>
      </c>
      <c r="AQ979">
        <f t="shared" si="415"/>
        <v>1750316</v>
      </c>
      <c r="AS979">
        <f t="shared" si="390"/>
        <v>1789216</v>
      </c>
      <c r="AT979">
        <f t="shared" si="391"/>
        <v>1750316</v>
      </c>
      <c r="AU979" s="3">
        <f t="shared" si="392"/>
        <v>8220000000.000001</v>
      </c>
      <c r="AV979">
        <f t="shared" si="393"/>
        <v>0.14487807997160485</v>
      </c>
      <c r="AW979">
        <f t="shared" si="394"/>
        <v>0.19051361043049023</v>
      </c>
      <c r="AX979">
        <f t="shared" si="395"/>
        <v>0.12146253632467345</v>
      </c>
      <c r="AY979">
        <f t="shared" si="396"/>
        <v>0.19051361043049023</v>
      </c>
      <c r="AZ979">
        <f t="shared" si="397"/>
        <v>0.15972234261934895</v>
      </c>
      <c r="BB979">
        <f t="shared" si="398"/>
        <v>0.21531050471267862</v>
      </c>
      <c r="BD979" t="e">
        <f t="shared" si="399"/>
        <v>#DIV/0!</v>
      </c>
      <c r="BF979">
        <f t="shared" si="400"/>
        <v>0.38286926683850786</v>
      </c>
      <c r="BG979">
        <f t="shared" si="401"/>
        <v>1</v>
      </c>
      <c r="BI979">
        <f t="shared" si="402"/>
        <v>-236706</v>
      </c>
      <c r="BL979">
        <f t="shared" si="403"/>
        <v>0.21531050471267862</v>
      </c>
      <c r="BM979">
        <f>CD979/U979</f>
        <v>4.5941909752651442E-6</v>
      </c>
      <c r="BN979">
        <f>CD979/(U979-K979-J979)</f>
        <v>5.4307252198386639E-6</v>
      </c>
      <c r="BP979">
        <f t="shared" si="404"/>
        <v>0.33555501978345287</v>
      </c>
      <c r="BR979">
        <f t="shared" si="405"/>
        <v>0.14487807997160485</v>
      </c>
      <c r="BT979">
        <f t="shared" si="406"/>
        <v>0.41717201262518405</v>
      </c>
      <c r="BU979">
        <f t="shared" si="407"/>
        <v>0.97825863394917101</v>
      </c>
      <c r="BW979">
        <f t="shared" si="408"/>
        <v>0.78576538550963104</v>
      </c>
      <c r="BX979" t="e">
        <f t="shared" si="409"/>
        <v>#DIV/0!</v>
      </c>
      <c r="BY979" t="e">
        <f t="shared" si="410"/>
        <v>#DIV/0!</v>
      </c>
      <c r="CA979" t="e">
        <f t="shared" si="411"/>
        <v>#DIV/0!</v>
      </c>
      <c r="CB979" t="e">
        <f t="shared" si="412"/>
        <v>#DIV/0!</v>
      </c>
      <c r="CD979" s="4">
        <v>8.2200000000000006</v>
      </c>
    </row>
    <row r="980" spans="1:82" x14ac:dyDescent="0.3">
      <c r="A980" t="s">
        <v>2204</v>
      </c>
      <c r="B980" t="s">
        <v>2205</v>
      </c>
      <c r="C980" t="s">
        <v>151</v>
      </c>
      <c r="D980" t="s">
        <v>44</v>
      </c>
      <c r="E980">
        <v>453572</v>
      </c>
      <c r="F980">
        <v>20670</v>
      </c>
      <c r="G980">
        <v>474242</v>
      </c>
      <c r="H980">
        <v>399757</v>
      </c>
      <c r="J980">
        <v>545</v>
      </c>
      <c r="L980">
        <v>31496</v>
      </c>
      <c r="M980">
        <v>6249</v>
      </c>
      <c r="N980">
        <v>42681</v>
      </c>
      <c r="O980">
        <v>227002</v>
      </c>
      <c r="P980">
        <v>269683</v>
      </c>
      <c r="R980">
        <v>28712</v>
      </c>
      <c r="S980">
        <v>11266</v>
      </c>
      <c r="T980">
        <v>28712</v>
      </c>
      <c r="U980">
        <v>204559</v>
      </c>
      <c r="V980">
        <v>1659</v>
      </c>
      <c r="W980">
        <v>562401</v>
      </c>
      <c r="AA980">
        <v>4601</v>
      </c>
      <c r="AB980">
        <v>42279</v>
      </c>
      <c r="AC980">
        <v>2582</v>
      </c>
      <c r="AD980">
        <v>39697</v>
      </c>
      <c r="AG980">
        <v>44574</v>
      </c>
      <c r="AH980">
        <v>-163129</v>
      </c>
      <c r="AI980">
        <v>-10289</v>
      </c>
      <c r="AM980">
        <v>1058</v>
      </c>
      <c r="AO980">
        <f t="shared" si="413"/>
        <v>0</v>
      </c>
      <c r="AP980">
        <f t="shared" si="414"/>
        <v>410891</v>
      </c>
      <c r="AQ980">
        <f t="shared" si="415"/>
        <v>474242</v>
      </c>
      <c r="AS980">
        <f t="shared" si="390"/>
        <v>431561</v>
      </c>
      <c r="AT980">
        <f t="shared" si="391"/>
        <v>204559</v>
      </c>
      <c r="AU980" s="3">
        <f t="shared" si="392"/>
        <v>8210000000.000001</v>
      </c>
      <c r="AV980">
        <f t="shared" si="393"/>
        <v>0</v>
      </c>
      <c r="AW980">
        <f t="shared" si="394"/>
        <v>0</v>
      </c>
      <c r="AX980">
        <f t="shared" si="395"/>
        <v>0</v>
      </c>
      <c r="AY980">
        <f t="shared" si="396"/>
        <v>0</v>
      </c>
      <c r="AZ980">
        <f t="shared" si="397"/>
        <v>0</v>
      </c>
      <c r="BB980">
        <f t="shared" si="398"/>
        <v>0</v>
      </c>
      <c r="BD980" t="e">
        <f t="shared" si="399"/>
        <v>#DIV/0!</v>
      </c>
      <c r="BF980">
        <f t="shared" si="400"/>
        <v>0.22183220525735872</v>
      </c>
      <c r="BG980">
        <f t="shared" si="401"/>
        <v>2.3183629173001434</v>
      </c>
      <c r="BI980">
        <f t="shared" si="402"/>
        <v>-270228</v>
      </c>
      <c r="BL980">
        <f t="shared" si="403"/>
        <v>0</v>
      </c>
      <c r="BM980">
        <f>CD980/U980</f>
        <v>4.013511994094614E-5</v>
      </c>
      <c r="BN980">
        <f>CD980/(U980-K980-J980)</f>
        <v>4.0242336310253225E-5</v>
      </c>
      <c r="BP980">
        <f t="shared" si="404"/>
        <v>0</v>
      </c>
      <c r="BR980">
        <f t="shared" si="405"/>
        <v>0</v>
      </c>
      <c r="BT980">
        <f t="shared" si="406"/>
        <v>0</v>
      </c>
      <c r="BU980">
        <f t="shared" si="407"/>
        <v>0.43133885231590624</v>
      </c>
      <c r="BW980">
        <f t="shared" si="408"/>
        <v>2.7493339329973261</v>
      </c>
      <c r="BX980" t="e">
        <f t="shared" si="409"/>
        <v>#DIV/0!</v>
      </c>
      <c r="BY980">
        <f t="shared" si="410"/>
        <v>9.718807933299793</v>
      </c>
      <c r="CA980">
        <f t="shared" si="411"/>
        <v>9.3661582437150024</v>
      </c>
      <c r="CB980">
        <f t="shared" si="412"/>
        <v>10.480611981912327</v>
      </c>
      <c r="CD980" s="4">
        <v>8.2100000000000009</v>
      </c>
    </row>
    <row r="981" spans="1:82" x14ac:dyDescent="0.3">
      <c r="A981" t="s">
        <v>2206</v>
      </c>
      <c r="B981" t="s">
        <v>2207</v>
      </c>
      <c r="C981" t="s">
        <v>274</v>
      </c>
      <c r="D981" t="s">
        <v>44</v>
      </c>
      <c r="G981">
        <v>8872728</v>
      </c>
      <c r="H981">
        <v>8731</v>
      </c>
      <c r="P981">
        <v>4510453</v>
      </c>
      <c r="R981">
        <v>4450000</v>
      </c>
      <c r="T981">
        <v>4373803</v>
      </c>
      <c r="U981">
        <v>4362275</v>
      </c>
      <c r="W981">
        <v>829287</v>
      </c>
      <c r="AA981">
        <v>7959</v>
      </c>
      <c r="AB981">
        <v>869266</v>
      </c>
      <c r="AE981">
        <v>846653</v>
      </c>
      <c r="AF981">
        <v>396835</v>
      </c>
      <c r="AJ981">
        <v>398987</v>
      </c>
      <c r="AK981">
        <v>635504</v>
      </c>
      <c r="AM981">
        <v>249681</v>
      </c>
      <c r="AO981" t="e">
        <f t="shared" si="413"/>
        <v>#DIV/0!</v>
      </c>
      <c r="AP981">
        <f t="shared" si="414"/>
        <v>0</v>
      </c>
      <c r="AQ981">
        <f t="shared" si="415"/>
        <v>8872728</v>
      </c>
      <c r="AS981">
        <f t="shared" si="390"/>
        <v>8872728</v>
      </c>
      <c r="AT981">
        <f t="shared" si="391"/>
        <v>4362275</v>
      </c>
      <c r="AU981" s="3">
        <f t="shared" si="392"/>
        <v>8210000000.000001</v>
      </c>
      <c r="AV981" t="e">
        <f t="shared" si="393"/>
        <v>#DIV/0!</v>
      </c>
      <c r="AW981">
        <f t="shared" si="394"/>
        <v>9.5421949145741869E-2</v>
      </c>
      <c r="AX981" t="e">
        <f t="shared" si="395"/>
        <v>#DIV/0!</v>
      </c>
      <c r="AY981">
        <f t="shared" si="396"/>
        <v>9.5421949145741869E-2</v>
      </c>
      <c r="AZ981">
        <f t="shared" si="397"/>
        <v>9.6914542200744996E-2</v>
      </c>
      <c r="BB981">
        <f t="shared" si="398"/>
        <v>7.1624420358654073E-2</v>
      </c>
      <c r="BD981" t="e">
        <f t="shared" si="399"/>
        <v>#DIV/0!</v>
      </c>
      <c r="BF981">
        <f t="shared" si="400"/>
        <v>9.864263201046268E-2</v>
      </c>
      <c r="BG981">
        <f t="shared" si="401"/>
        <v>2.0339680556590309</v>
      </c>
      <c r="BI981">
        <f t="shared" si="402"/>
        <v>-4510453</v>
      </c>
      <c r="BL981">
        <f t="shared" si="403"/>
        <v>7.1624420358654073E-2</v>
      </c>
      <c r="BM981">
        <f>CD981/U981</f>
        <v>1.8820454923176556E-6</v>
      </c>
      <c r="BN981">
        <f>CD981/(U981-K981-J981)</f>
        <v>1.8820454923176556E-6</v>
      </c>
      <c r="BP981">
        <f t="shared" si="404"/>
        <v>0.4565173376158736</v>
      </c>
      <c r="BR981" t="e">
        <f t="shared" si="405"/>
        <v>#DIV/0!</v>
      </c>
      <c r="BT981">
        <f t="shared" si="406"/>
        <v>0.97398609861653396</v>
      </c>
      <c r="BU981">
        <f t="shared" si="407"/>
        <v>0.49164980601231101</v>
      </c>
      <c r="BW981">
        <f t="shared" si="408"/>
        <v>0.19010424606426693</v>
      </c>
      <c r="BX981" t="e">
        <f t="shared" si="409"/>
        <v>#DIV/0!</v>
      </c>
      <c r="BY981" t="e">
        <f t="shared" si="410"/>
        <v>#DIV/0!</v>
      </c>
      <c r="CA981" t="e">
        <f t="shared" si="411"/>
        <v>#DIV/0!</v>
      </c>
      <c r="CB981" t="e">
        <f t="shared" si="412"/>
        <v>#DIV/0!</v>
      </c>
      <c r="CD981" s="4">
        <v>8.2100000000000009</v>
      </c>
    </row>
    <row r="982" spans="1:82" x14ac:dyDescent="0.3">
      <c r="A982" t="s">
        <v>2208</v>
      </c>
      <c r="B982" t="s">
        <v>2209</v>
      </c>
      <c r="C982" t="s">
        <v>164</v>
      </c>
      <c r="D982" t="s">
        <v>44</v>
      </c>
      <c r="E982">
        <v>5014</v>
      </c>
      <c r="G982">
        <v>16643</v>
      </c>
      <c r="H982">
        <v>800</v>
      </c>
      <c r="J982">
        <v>2286</v>
      </c>
      <c r="L982">
        <v>463</v>
      </c>
      <c r="M982">
        <v>138</v>
      </c>
      <c r="N982">
        <v>3043</v>
      </c>
      <c r="O982">
        <v>71</v>
      </c>
      <c r="P982">
        <v>7297</v>
      </c>
      <c r="R982">
        <v>301</v>
      </c>
      <c r="S982">
        <v>2236</v>
      </c>
      <c r="T982">
        <v>301</v>
      </c>
      <c r="U982">
        <v>9346</v>
      </c>
      <c r="W982">
        <v>5170</v>
      </c>
      <c r="AC982">
        <v>24787</v>
      </c>
      <c r="AD982">
        <v>0.24</v>
      </c>
      <c r="AE982">
        <v>261</v>
      </c>
      <c r="AF982">
        <v>184</v>
      </c>
      <c r="AH982">
        <v>218</v>
      </c>
      <c r="AI982">
        <v>34</v>
      </c>
      <c r="AJ982">
        <v>149</v>
      </c>
      <c r="AK982">
        <v>1110</v>
      </c>
      <c r="AL982">
        <v>470</v>
      </c>
      <c r="AM982">
        <v>832</v>
      </c>
      <c r="AN982">
        <v>640</v>
      </c>
      <c r="AO982">
        <f t="shared" si="413"/>
        <v>220.2935779816514</v>
      </c>
      <c r="AP982">
        <f t="shared" si="414"/>
        <v>1971</v>
      </c>
      <c r="AQ982">
        <f t="shared" si="415"/>
        <v>16643</v>
      </c>
      <c r="AS982">
        <f t="shared" si="390"/>
        <v>13600</v>
      </c>
      <c r="AT982">
        <f t="shared" si="391"/>
        <v>9346</v>
      </c>
      <c r="AU982" s="3">
        <f t="shared" si="392"/>
        <v>8210000000.000001</v>
      </c>
      <c r="AV982">
        <f t="shared" si="393"/>
        <v>1.6198057204533191E-2</v>
      </c>
      <c r="AW982">
        <f t="shared" si="394"/>
        <v>1.9191176470588236E-2</v>
      </c>
      <c r="AX982">
        <f t="shared" si="395"/>
        <v>2.2835449153275775E-2</v>
      </c>
      <c r="AY982">
        <f t="shared" si="396"/>
        <v>1.5682268821726852E-2</v>
      </c>
      <c r="AZ982">
        <f t="shared" si="397"/>
        <v>2.7055043018554992E-2</v>
      </c>
      <c r="BB982">
        <f t="shared" si="398"/>
        <v>8.1617647058823531E-2</v>
      </c>
      <c r="BD982" t="e">
        <f t="shared" si="399"/>
        <v>#DIV/0!</v>
      </c>
      <c r="BF982">
        <f t="shared" si="400"/>
        <v>0</v>
      </c>
      <c r="BG982">
        <f t="shared" si="401"/>
        <v>1.7807618232398887</v>
      </c>
      <c r="BI982">
        <f t="shared" si="402"/>
        <v>-9583</v>
      </c>
      <c r="BL982">
        <f t="shared" si="403"/>
        <v>8.1617647058823531E-2</v>
      </c>
      <c r="BM982">
        <f>CD982/U982</f>
        <v>8.7845067408517019E-4</v>
      </c>
      <c r="BN982">
        <f>CD982/(U982-K982-J982)</f>
        <v>1.1628895184135979E-3</v>
      </c>
      <c r="BP982" t="e">
        <f t="shared" si="404"/>
        <v>#DIV/0!</v>
      </c>
      <c r="BR982" t="e">
        <f t="shared" si="405"/>
        <v>#DIV/0!</v>
      </c>
      <c r="BT982" t="e">
        <f t="shared" si="406"/>
        <v>#DIV/0!</v>
      </c>
      <c r="BU982">
        <f t="shared" si="407"/>
        <v>0.56155741152436456</v>
      </c>
      <c r="BW982">
        <f t="shared" si="408"/>
        <v>0.55317783008773802</v>
      </c>
      <c r="BX982">
        <f t="shared" si="409"/>
        <v>1.0137307291145752E-2</v>
      </c>
      <c r="BY982" t="e">
        <f t="shared" si="410"/>
        <v>#DIV/0!</v>
      </c>
      <c r="CA982">
        <f t="shared" si="411"/>
        <v>0.26289845547157409</v>
      </c>
      <c r="CB982">
        <f t="shared" si="412"/>
        <v>1.6023660860992441</v>
      </c>
      <c r="CD982" s="4">
        <v>8.2100000000000009</v>
      </c>
    </row>
    <row r="983" spans="1:82" x14ac:dyDescent="0.3">
      <c r="A983" t="s">
        <v>2210</v>
      </c>
      <c r="B983" t="s">
        <v>2211</v>
      </c>
      <c r="C983" t="s">
        <v>164</v>
      </c>
      <c r="D983" t="s">
        <v>44</v>
      </c>
      <c r="E983">
        <v>2177260</v>
      </c>
      <c r="G983">
        <v>5251750</v>
      </c>
      <c r="H983">
        <v>317146</v>
      </c>
      <c r="J983">
        <v>1432387</v>
      </c>
      <c r="K983">
        <v>795117</v>
      </c>
      <c r="L983">
        <v>78062</v>
      </c>
      <c r="M983">
        <v>659233</v>
      </c>
      <c r="N983">
        <v>855913</v>
      </c>
      <c r="P983">
        <v>1074417</v>
      </c>
      <c r="R983">
        <v>25382</v>
      </c>
      <c r="S983">
        <v>75118</v>
      </c>
      <c r="T983">
        <v>25382</v>
      </c>
      <c r="U983">
        <v>4177333</v>
      </c>
      <c r="W983">
        <v>1152813</v>
      </c>
      <c r="Y983">
        <v>22</v>
      </c>
      <c r="AA983">
        <v>6861</v>
      </c>
      <c r="AB983">
        <v>2519355</v>
      </c>
      <c r="AC983">
        <v>178</v>
      </c>
      <c r="AD983">
        <v>2519177</v>
      </c>
      <c r="AE983">
        <v>165991</v>
      </c>
      <c r="AF983">
        <v>102984</v>
      </c>
      <c r="AG983">
        <v>163754</v>
      </c>
      <c r="AH983">
        <v>120722</v>
      </c>
      <c r="AI983">
        <v>17738</v>
      </c>
      <c r="AJ983">
        <v>106315</v>
      </c>
      <c r="AL983">
        <v>115429</v>
      </c>
      <c r="AM983">
        <v>254024</v>
      </c>
      <c r="AO983">
        <f t="shared" si="413"/>
        <v>141601.50713208859</v>
      </c>
      <c r="AP983">
        <f t="shared" si="414"/>
        <v>1321347</v>
      </c>
      <c r="AQ983">
        <f t="shared" si="415"/>
        <v>4456633</v>
      </c>
      <c r="AS983">
        <f t="shared" si="390"/>
        <v>4395837</v>
      </c>
      <c r="AT983">
        <f t="shared" si="391"/>
        <v>3382216</v>
      </c>
      <c r="AU983" s="3">
        <f t="shared" si="392"/>
        <v>8199999999.999999</v>
      </c>
      <c r="AV983">
        <f t="shared" si="393"/>
        <v>3.221263826026502E-2</v>
      </c>
      <c r="AW983">
        <f t="shared" si="394"/>
        <v>3.7760954284701637E-2</v>
      </c>
      <c r="AX983">
        <f t="shared" si="395"/>
        <v>3.3692864524976968E-2</v>
      </c>
      <c r="AY983">
        <f t="shared" si="396"/>
        <v>3.1606797734088636E-2</v>
      </c>
      <c r="AZ983">
        <f t="shared" si="397"/>
        <v>3.9496135236388862E-2</v>
      </c>
      <c r="BB983">
        <f t="shared" si="398"/>
        <v>0</v>
      </c>
      <c r="BD983" t="e">
        <f t="shared" si="399"/>
        <v>#DIV/0!</v>
      </c>
      <c r="BF983">
        <f t="shared" si="400"/>
        <v>0.75276487823301175</v>
      </c>
      <c r="BG983">
        <f t="shared" si="401"/>
        <v>1.2572016643154855</v>
      </c>
      <c r="BI983">
        <f t="shared" si="402"/>
        <v>-2506804</v>
      </c>
      <c r="BL983">
        <f t="shared" si="403"/>
        <v>0</v>
      </c>
      <c r="BM983">
        <f>CD983/U983</f>
        <v>1.9629749411885526E-6</v>
      </c>
      <c r="BN983">
        <f>CD983/(U983-K983-J983)</f>
        <v>4.2054969948646772E-6</v>
      </c>
      <c r="BP983">
        <f t="shared" si="404"/>
        <v>4.0877129265228601E-2</v>
      </c>
      <c r="BR983">
        <f t="shared" si="405"/>
        <v>3.2212638260265013E-2</v>
      </c>
      <c r="BT983">
        <f t="shared" si="406"/>
        <v>6.5886308201900889E-2</v>
      </c>
      <c r="BU983">
        <f t="shared" si="407"/>
        <v>0.64401694673204168</v>
      </c>
      <c r="BW983">
        <f t="shared" si="408"/>
        <v>0.27596866230199985</v>
      </c>
      <c r="BX983">
        <f t="shared" si="409"/>
        <v>2.0819851719435324E-5</v>
      </c>
      <c r="BY983">
        <f t="shared" si="410"/>
        <v>0.52447899306619605</v>
      </c>
      <c r="CA983">
        <f t="shared" si="411"/>
        <v>0.37053532309942716</v>
      </c>
      <c r="CB983">
        <f t="shared" si="412"/>
        <v>1.7735762863749003</v>
      </c>
      <c r="CD983" s="4">
        <v>8.1999999999999993</v>
      </c>
    </row>
    <row r="984" spans="1:82" x14ac:dyDescent="0.3">
      <c r="A984" t="s">
        <v>2212</v>
      </c>
      <c r="B984" t="s">
        <v>2213</v>
      </c>
      <c r="C984" t="s">
        <v>164</v>
      </c>
      <c r="D984" t="s">
        <v>44</v>
      </c>
      <c r="E984">
        <v>748.1</v>
      </c>
      <c r="G984">
        <v>4541.6000000000004</v>
      </c>
      <c r="H984">
        <v>47</v>
      </c>
      <c r="J984">
        <v>328</v>
      </c>
      <c r="L984">
        <v>65.400000000000006</v>
      </c>
      <c r="M984">
        <v>401.6</v>
      </c>
      <c r="N984">
        <v>947.9</v>
      </c>
      <c r="O984">
        <v>496.3</v>
      </c>
      <c r="P984">
        <v>3701.5</v>
      </c>
      <c r="R984">
        <v>1848.4</v>
      </c>
      <c r="S984">
        <v>874.4</v>
      </c>
      <c r="T984">
        <v>1848.4</v>
      </c>
      <c r="U984">
        <v>840.1</v>
      </c>
      <c r="V984">
        <v>3391.3</v>
      </c>
      <c r="W984">
        <v>3743.4</v>
      </c>
      <c r="AB984">
        <v>20243.7</v>
      </c>
      <c r="AC984">
        <v>3381.1</v>
      </c>
      <c r="AD984">
        <v>16862.599999999999</v>
      </c>
      <c r="AE984">
        <v>580.20000000000005</v>
      </c>
      <c r="AF984">
        <v>502.5</v>
      </c>
      <c r="AH984">
        <v>752.2</v>
      </c>
      <c r="AI984">
        <v>172</v>
      </c>
      <c r="AJ984">
        <v>502.5</v>
      </c>
      <c r="AK984">
        <v>847.6</v>
      </c>
      <c r="AL984">
        <v>55.1</v>
      </c>
      <c r="AM984">
        <v>229.8</v>
      </c>
      <c r="AN984">
        <v>792.5</v>
      </c>
      <c r="AO984">
        <f t="shared" si="413"/>
        <v>447.52996543472483</v>
      </c>
      <c r="AP984">
        <f t="shared" si="414"/>
        <v>-199.79999999999995</v>
      </c>
      <c r="AQ984">
        <f t="shared" si="415"/>
        <v>4541.6000000000004</v>
      </c>
      <c r="AS984">
        <f t="shared" si="390"/>
        <v>3593.7000000000003</v>
      </c>
      <c r="AT984">
        <f t="shared" si="391"/>
        <v>840.1</v>
      </c>
      <c r="AU984" s="3">
        <f t="shared" si="392"/>
        <v>8199999999.999999</v>
      </c>
      <c r="AV984">
        <f t="shared" si="393"/>
        <v>0.12453180995484453</v>
      </c>
      <c r="AW984">
        <f t="shared" si="394"/>
        <v>0.16144920277151681</v>
      </c>
      <c r="AX984">
        <f t="shared" si="395"/>
        <v>0.16646083891936947</v>
      </c>
      <c r="AY984">
        <f t="shared" si="396"/>
        <v>0.12775233397921437</v>
      </c>
      <c r="AZ984">
        <f t="shared" si="397"/>
        <v>0.21580807141528735</v>
      </c>
      <c r="BB984">
        <f t="shared" si="398"/>
        <v>0.23585719453488047</v>
      </c>
      <c r="BD984" t="e">
        <f t="shared" si="399"/>
        <v>#DIV/0!</v>
      </c>
      <c r="BF984">
        <f t="shared" si="400"/>
        <v>11.630299896587385</v>
      </c>
      <c r="BG984">
        <f t="shared" si="401"/>
        <v>5.40602309248899</v>
      </c>
      <c r="BI984">
        <f t="shared" si="402"/>
        <v>-4029.5000000000005</v>
      </c>
      <c r="BL984">
        <f t="shared" si="403"/>
        <v>0.23585719453488047</v>
      </c>
      <c r="BM984">
        <f>CD984/U984</f>
        <v>9.7607427687180087E-3</v>
      </c>
      <c r="BN984">
        <f>CD984/(U984-K984-J984)</f>
        <v>1.6012497559070492E-2</v>
      </c>
      <c r="BP984">
        <f t="shared" si="404"/>
        <v>2.4822537382000326E-2</v>
      </c>
      <c r="BR984">
        <f t="shared" si="405"/>
        <v>0.12453180995484454</v>
      </c>
      <c r="BT984">
        <f t="shared" si="406"/>
        <v>2.8660768535396199E-2</v>
      </c>
      <c r="BU984">
        <f t="shared" si="407"/>
        <v>0.18497886207503964</v>
      </c>
      <c r="BW984">
        <f t="shared" si="408"/>
        <v>4.4558981073681707</v>
      </c>
      <c r="BX984">
        <f t="shared" si="409"/>
        <v>8.2612572751812206E-4</v>
      </c>
      <c r="BY984">
        <f t="shared" si="410"/>
        <v>-9.8516800343464179E-3</v>
      </c>
      <c r="CA984">
        <f t="shared" si="411"/>
        <v>4.9583289376516508E-2</v>
      </c>
      <c r="CB984">
        <f t="shared" si="412"/>
        <v>0.36554488870133983</v>
      </c>
      <c r="CD984" s="4">
        <v>8.1999999999999993</v>
      </c>
    </row>
    <row r="985" spans="1:82" x14ac:dyDescent="0.3">
      <c r="A985" t="s">
        <v>2214</v>
      </c>
      <c r="B985" t="s">
        <v>2215</v>
      </c>
      <c r="C985" t="s">
        <v>1048</v>
      </c>
      <c r="D985" t="s">
        <v>44</v>
      </c>
      <c r="E985">
        <v>827998</v>
      </c>
      <c r="F985">
        <v>2338086</v>
      </c>
      <c r="G985">
        <v>5933131</v>
      </c>
      <c r="H985">
        <v>1021176</v>
      </c>
      <c r="I985">
        <v>801895</v>
      </c>
      <c r="J985">
        <v>2389741</v>
      </c>
      <c r="K985">
        <v>273478</v>
      </c>
      <c r="L985">
        <v>11023</v>
      </c>
      <c r="M985">
        <v>640992</v>
      </c>
      <c r="N985">
        <v>270634</v>
      </c>
      <c r="O985">
        <v>2408648</v>
      </c>
      <c r="P985">
        <v>2540819</v>
      </c>
      <c r="Q985">
        <v>438740</v>
      </c>
      <c r="R985">
        <v>1889499</v>
      </c>
      <c r="S985">
        <v>260663</v>
      </c>
      <c r="T985">
        <v>1549215</v>
      </c>
      <c r="U985">
        <v>5933131</v>
      </c>
      <c r="W985">
        <v>33983</v>
      </c>
      <c r="Y985">
        <v>3431308</v>
      </c>
      <c r="AA985">
        <v>5013</v>
      </c>
      <c r="AB985">
        <v>3718971</v>
      </c>
      <c r="AC985">
        <v>2183382</v>
      </c>
      <c r="AD985">
        <v>1535589</v>
      </c>
      <c r="AE985">
        <v>95527</v>
      </c>
      <c r="AF985">
        <v>55615</v>
      </c>
      <c r="AG985">
        <v>747709</v>
      </c>
      <c r="AH985">
        <v>65899</v>
      </c>
      <c r="AI985">
        <v>-10284</v>
      </c>
      <c r="AJ985">
        <v>55699</v>
      </c>
      <c r="AK985">
        <v>622202</v>
      </c>
      <c r="AL985">
        <v>137600</v>
      </c>
      <c r="AM985">
        <v>163222</v>
      </c>
      <c r="AN985">
        <v>484602</v>
      </c>
      <c r="AO985">
        <f t="shared" si="413"/>
        <v>110434.6566867479</v>
      </c>
      <c r="AP985">
        <f t="shared" si="414"/>
        <v>557364</v>
      </c>
      <c r="AQ985">
        <f t="shared" si="415"/>
        <v>5659653</v>
      </c>
      <c r="AS985">
        <f t="shared" si="390"/>
        <v>5662497</v>
      </c>
      <c r="AT985">
        <f t="shared" si="391"/>
        <v>5659653</v>
      </c>
      <c r="AU985" s="3">
        <f t="shared" si="392"/>
        <v>8199999999.999999</v>
      </c>
      <c r="AV985">
        <f t="shared" si="393"/>
        <v>1.950281946052208E-2</v>
      </c>
      <c r="AW985">
        <f t="shared" si="394"/>
        <v>1.6870119313087496E-2</v>
      </c>
      <c r="AX985">
        <f t="shared" si="395"/>
        <v>1.4759362462889032E-2</v>
      </c>
      <c r="AY985">
        <f t="shared" si="396"/>
        <v>1.610060522850414E-2</v>
      </c>
      <c r="AZ985">
        <f t="shared" si="397"/>
        <v>1.2766985114027071E-2</v>
      </c>
      <c r="BB985">
        <f t="shared" si="398"/>
        <v>0.10988120611807829</v>
      </c>
      <c r="BD985">
        <f t="shared" si="399"/>
        <v>4.6377281314885366</v>
      </c>
      <c r="BF985">
        <f t="shared" si="400"/>
        <v>0.46541032015073452</v>
      </c>
      <c r="BG985">
        <f t="shared" si="401"/>
        <v>1</v>
      </c>
      <c r="BI985">
        <f t="shared" si="402"/>
        <v>-2389741</v>
      </c>
      <c r="BL985">
        <f t="shared" si="403"/>
        <v>0.10988120611807829</v>
      </c>
      <c r="BM985">
        <f>CD985/U985</f>
        <v>1.3820696020364289E-6</v>
      </c>
      <c r="BN985">
        <f>CD985/(U985-K985-J985)</f>
        <v>2.5077127457864308E-6</v>
      </c>
      <c r="BP985">
        <f t="shared" si="404"/>
        <v>1.495440539869765E-2</v>
      </c>
      <c r="BR985">
        <f t="shared" si="405"/>
        <v>1.950281946052208E-2</v>
      </c>
      <c r="BT985">
        <f t="shared" si="406"/>
        <v>2.568640626667968E-2</v>
      </c>
      <c r="BU985">
        <f t="shared" si="407"/>
        <v>0.9539066304114977</v>
      </c>
      <c r="BW985">
        <f t="shared" si="408"/>
        <v>5.7276672300004836E-3</v>
      </c>
      <c r="BX985">
        <f t="shared" si="409"/>
        <v>8.02708872001427E-5</v>
      </c>
      <c r="BY985">
        <f t="shared" si="410"/>
        <v>0.14987067417096356</v>
      </c>
      <c r="CA985">
        <f t="shared" si="411"/>
        <v>3.7732731290229609</v>
      </c>
      <c r="CB985">
        <f t="shared" si="412"/>
        <v>0.69099226261297542</v>
      </c>
      <c r="CD985" s="4">
        <v>8.1999999999999993</v>
      </c>
    </row>
    <row r="986" spans="1:82" x14ac:dyDescent="0.3">
      <c r="A986" t="s">
        <v>2216</v>
      </c>
      <c r="B986" t="s">
        <v>2217</v>
      </c>
      <c r="C986" t="s">
        <v>104</v>
      </c>
      <c r="D986" t="s">
        <v>44</v>
      </c>
      <c r="F986">
        <v>4</v>
      </c>
      <c r="G986">
        <v>13.52</v>
      </c>
      <c r="H986">
        <v>6804</v>
      </c>
      <c r="J986">
        <v>635</v>
      </c>
      <c r="K986">
        <v>6</v>
      </c>
      <c r="P986">
        <v>80568</v>
      </c>
      <c r="Q986">
        <v>3565</v>
      </c>
      <c r="T986">
        <v>4</v>
      </c>
      <c r="U986">
        <v>80568</v>
      </c>
      <c r="V986">
        <v>6066</v>
      </c>
      <c r="W986">
        <v>12017</v>
      </c>
      <c r="X986">
        <v>23</v>
      </c>
      <c r="Y986">
        <v>131</v>
      </c>
      <c r="AA986">
        <v>3161</v>
      </c>
      <c r="AB986">
        <v>816</v>
      </c>
      <c r="AF986">
        <v>-179</v>
      </c>
      <c r="AH986">
        <v>888</v>
      </c>
      <c r="AI986">
        <v>295</v>
      </c>
      <c r="AJ986">
        <v>585</v>
      </c>
      <c r="AK986">
        <v>601</v>
      </c>
      <c r="AM986">
        <v>96</v>
      </c>
      <c r="AO986">
        <f t="shared" si="413"/>
        <v>0</v>
      </c>
      <c r="AP986">
        <f t="shared" si="414"/>
        <v>0</v>
      </c>
      <c r="AQ986">
        <f t="shared" si="415"/>
        <v>7.52</v>
      </c>
      <c r="AS986">
        <f t="shared" si="390"/>
        <v>13.52</v>
      </c>
      <c r="AT986">
        <f t="shared" si="391"/>
        <v>80562</v>
      </c>
      <c r="AU986" s="3">
        <f t="shared" si="392"/>
        <v>8189999999.999999</v>
      </c>
      <c r="AV986">
        <f t="shared" si="393"/>
        <v>0</v>
      </c>
      <c r="AW986">
        <f t="shared" si="394"/>
        <v>0</v>
      </c>
      <c r="AX986">
        <f t="shared" si="395"/>
        <v>0</v>
      </c>
      <c r="AY986">
        <f t="shared" si="396"/>
        <v>0</v>
      </c>
      <c r="AZ986">
        <f t="shared" si="397"/>
        <v>0</v>
      </c>
      <c r="BB986">
        <f t="shared" si="398"/>
        <v>44.452662721893489</v>
      </c>
      <c r="BD986" t="e">
        <f t="shared" si="399"/>
        <v>#DIV/0!</v>
      </c>
      <c r="BF986">
        <f t="shared" si="400"/>
        <v>9.6989290765811271E-3</v>
      </c>
      <c r="BG986">
        <f t="shared" si="401"/>
        <v>1.6780855922947076E-4</v>
      </c>
      <c r="BI986">
        <f t="shared" si="402"/>
        <v>79896.479999999996</v>
      </c>
      <c r="BL986">
        <f t="shared" si="403"/>
        <v>44.452662721893489</v>
      </c>
      <c r="BM986">
        <f>CD986/U986</f>
        <v>1.0165326184092939E-4</v>
      </c>
      <c r="BN986">
        <f>CD986/(U986-K986-J986)</f>
        <v>1.0246850250853903E-4</v>
      </c>
      <c r="BP986">
        <f t="shared" si="404"/>
        <v>-0.21936274509803921</v>
      </c>
      <c r="BR986">
        <f t="shared" si="405"/>
        <v>0</v>
      </c>
      <c r="BT986">
        <f t="shared" si="406"/>
        <v>0</v>
      </c>
      <c r="BU986">
        <f t="shared" si="407"/>
        <v>5957.0266272189347</v>
      </c>
      <c r="BW986">
        <f t="shared" si="408"/>
        <v>0.14915351007844305</v>
      </c>
      <c r="BX986" t="e">
        <f t="shared" si="409"/>
        <v>#DIV/0!</v>
      </c>
      <c r="BY986" t="e">
        <f t="shared" si="410"/>
        <v>#DIV/0!</v>
      </c>
      <c r="CA986" t="e">
        <f t="shared" si="411"/>
        <v>#DIV/0!</v>
      </c>
      <c r="CB986" t="e">
        <f t="shared" si="412"/>
        <v>#DIV/0!</v>
      </c>
      <c r="CD986" s="4">
        <v>8.19</v>
      </c>
    </row>
    <row r="987" spans="1:82" x14ac:dyDescent="0.3">
      <c r="A987" t="s">
        <v>2218</v>
      </c>
      <c r="B987" t="s">
        <v>2219</v>
      </c>
      <c r="C987" t="s">
        <v>1132</v>
      </c>
      <c r="D987" t="s">
        <v>110</v>
      </c>
      <c r="E987">
        <v>13373037</v>
      </c>
      <c r="F987">
        <v>4567011</v>
      </c>
      <c r="G987">
        <v>15128515</v>
      </c>
      <c r="H987">
        <v>93851</v>
      </c>
      <c r="J987">
        <v>6528</v>
      </c>
      <c r="K987">
        <v>252400</v>
      </c>
      <c r="L987">
        <v>13036</v>
      </c>
      <c r="M987">
        <v>3042</v>
      </c>
      <c r="N987">
        <v>4357351</v>
      </c>
      <c r="O987">
        <v>153504</v>
      </c>
      <c r="P987">
        <v>261144</v>
      </c>
      <c r="S987">
        <v>8583</v>
      </c>
      <c r="U987">
        <v>15128515</v>
      </c>
      <c r="V987">
        <v>11</v>
      </c>
      <c r="W987">
        <v>2492253</v>
      </c>
      <c r="Y987">
        <v>564</v>
      </c>
      <c r="AA987">
        <v>898810</v>
      </c>
      <c r="AB987">
        <v>4511062</v>
      </c>
      <c r="AC987">
        <v>-754861</v>
      </c>
      <c r="AD987">
        <v>5265923</v>
      </c>
      <c r="AE987">
        <v>-90770</v>
      </c>
      <c r="AF987">
        <v>1584664</v>
      </c>
      <c r="AG987">
        <v>-1182716</v>
      </c>
      <c r="AH987">
        <v>1584664</v>
      </c>
      <c r="AI987">
        <v>-14368</v>
      </c>
      <c r="AJ987">
        <v>1060194</v>
      </c>
      <c r="AK987">
        <v>9873</v>
      </c>
      <c r="AO987">
        <f t="shared" si="413"/>
        <v>-91593.003084565556</v>
      </c>
      <c r="AP987">
        <f t="shared" si="414"/>
        <v>9015686</v>
      </c>
      <c r="AQ987">
        <f t="shared" si="415"/>
        <v>14876115</v>
      </c>
      <c r="AS987">
        <f t="shared" si="390"/>
        <v>10771164</v>
      </c>
      <c r="AT987">
        <f t="shared" si="391"/>
        <v>14876115</v>
      </c>
      <c r="AU987" s="3">
        <f t="shared" si="392"/>
        <v>8180000000</v>
      </c>
      <c r="AV987">
        <f t="shared" si="393"/>
        <v>-8.5035380655763444E-3</v>
      </c>
      <c r="AW987">
        <f t="shared" si="394"/>
        <v>-8.4271300669082755E-3</v>
      </c>
      <c r="AX987">
        <f t="shared" si="395"/>
        <v>-6.0543287351445636E-3</v>
      </c>
      <c r="AY987">
        <f t="shared" si="396"/>
        <v>-5.9999279506283334E-3</v>
      </c>
      <c r="AZ987">
        <f t="shared" si="397"/>
        <v>-5.9999279506283334E-3</v>
      </c>
      <c r="BB987">
        <f t="shared" si="398"/>
        <v>9.166140261163974E-4</v>
      </c>
      <c r="BD987" t="e">
        <f t="shared" si="399"/>
        <v>#DIV/0!</v>
      </c>
      <c r="BF987">
        <f t="shared" si="400"/>
        <v>0.41880914634667155</v>
      </c>
      <c r="BG987">
        <f t="shared" si="401"/>
        <v>1</v>
      </c>
      <c r="BI987">
        <f t="shared" si="402"/>
        <v>-6528</v>
      </c>
      <c r="BL987">
        <f t="shared" si="403"/>
        <v>9.166140261163974E-4</v>
      </c>
      <c r="BM987">
        <f>CD987/U987</f>
        <v>5.4070078920502112E-7</v>
      </c>
      <c r="BN987">
        <f>CD987/(U987-K987-J987)</f>
        <v>5.5011615319241886E-7</v>
      </c>
      <c r="BP987">
        <f t="shared" si="404"/>
        <v>0.35128402136791737</v>
      </c>
      <c r="BR987">
        <f t="shared" si="405"/>
        <v>-8.5035380655763444E-3</v>
      </c>
      <c r="BT987">
        <f t="shared" si="406"/>
        <v>-2.012164762975991E-2</v>
      </c>
      <c r="BU987">
        <f t="shared" si="407"/>
        <v>0.98331627393699905</v>
      </c>
      <c r="BW987">
        <f t="shared" si="408"/>
        <v>0.16473877310496107</v>
      </c>
      <c r="BX987">
        <f t="shared" si="409"/>
        <v>1.9498867959483489E-6</v>
      </c>
      <c r="BY987">
        <f t="shared" si="410"/>
        <v>1.9985735217952814</v>
      </c>
      <c r="CA987">
        <f t="shared" si="411"/>
        <v>2.1538544863610943E-2</v>
      </c>
      <c r="CB987">
        <f t="shared" si="412"/>
        <v>3.0683768647510838</v>
      </c>
      <c r="CD987" s="4">
        <v>8.18</v>
      </c>
    </row>
    <row r="988" spans="1:82" x14ac:dyDescent="0.3">
      <c r="A988" t="s">
        <v>2220</v>
      </c>
      <c r="B988" t="s">
        <v>2221</v>
      </c>
      <c r="C988" t="s">
        <v>164</v>
      </c>
      <c r="D988" t="s">
        <v>44</v>
      </c>
      <c r="E988">
        <v>4914</v>
      </c>
      <c r="F988">
        <v>6958</v>
      </c>
      <c r="G988">
        <v>14064</v>
      </c>
      <c r="H988">
        <v>1138</v>
      </c>
      <c r="J988">
        <v>142</v>
      </c>
      <c r="K988">
        <v>248</v>
      </c>
      <c r="L988">
        <v>143</v>
      </c>
      <c r="M988">
        <v>1998</v>
      </c>
      <c r="N988">
        <v>3395</v>
      </c>
      <c r="O988">
        <v>162</v>
      </c>
      <c r="P988">
        <v>8907</v>
      </c>
      <c r="Q988">
        <v>50</v>
      </c>
      <c r="R988">
        <v>2626</v>
      </c>
      <c r="S988">
        <v>1805</v>
      </c>
      <c r="T988">
        <v>2676</v>
      </c>
      <c r="U988">
        <v>5157</v>
      </c>
      <c r="W988">
        <v>1323</v>
      </c>
      <c r="Y988">
        <v>3</v>
      </c>
      <c r="AA988">
        <v>5110</v>
      </c>
      <c r="AB988">
        <v>11895</v>
      </c>
      <c r="AC988">
        <v>2696</v>
      </c>
      <c r="AD988">
        <v>9199</v>
      </c>
      <c r="AF988">
        <v>24</v>
      </c>
      <c r="AG988">
        <v>57</v>
      </c>
      <c r="AH988">
        <v>289</v>
      </c>
      <c r="AI988">
        <v>265</v>
      </c>
      <c r="AJ988">
        <v>306</v>
      </c>
      <c r="AL988">
        <v>580</v>
      </c>
      <c r="AM988">
        <v>83</v>
      </c>
      <c r="AO988">
        <f t="shared" si="413"/>
        <v>0</v>
      </c>
      <c r="AP988">
        <f t="shared" si="414"/>
        <v>1519</v>
      </c>
      <c r="AQ988">
        <f t="shared" si="415"/>
        <v>13816</v>
      </c>
      <c r="AS988">
        <f t="shared" si="390"/>
        <v>10669</v>
      </c>
      <c r="AT988">
        <f t="shared" si="391"/>
        <v>4909</v>
      </c>
      <c r="AU988" s="3">
        <f t="shared" si="392"/>
        <v>8160000000</v>
      </c>
      <c r="AV988">
        <f t="shared" si="393"/>
        <v>0</v>
      </c>
      <c r="AW988">
        <f t="shared" si="394"/>
        <v>0</v>
      </c>
      <c r="AX988">
        <f t="shared" si="395"/>
        <v>0</v>
      </c>
      <c r="AY988">
        <f t="shared" si="396"/>
        <v>0</v>
      </c>
      <c r="AZ988">
        <f t="shared" si="397"/>
        <v>0</v>
      </c>
      <c r="BB988">
        <f t="shared" si="398"/>
        <v>0</v>
      </c>
      <c r="BD988" t="e">
        <f t="shared" si="399"/>
        <v>#DIV/0!</v>
      </c>
      <c r="BF988">
        <f t="shared" si="400"/>
        <v>2.6802613789995493</v>
      </c>
      <c r="BG988">
        <f t="shared" si="401"/>
        <v>2.7271669575334498</v>
      </c>
      <c r="BI988">
        <f t="shared" si="402"/>
        <v>-9049</v>
      </c>
      <c r="BL988">
        <f t="shared" si="403"/>
        <v>0</v>
      </c>
      <c r="BM988">
        <f>CD988/U988</f>
        <v>1.5823152995927865E-3</v>
      </c>
      <c r="BN988">
        <f>CD988/(U988-K988-J988)</f>
        <v>1.71176840780365E-3</v>
      </c>
      <c r="BP988">
        <f t="shared" si="404"/>
        <v>2.0176544766708701E-3</v>
      </c>
      <c r="BR988">
        <f t="shared" si="405"/>
        <v>0</v>
      </c>
      <c r="BT988">
        <f t="shared" si="406"/>
        <v>0</v>
      </c>
      <c r="BU988">
        <f t="shared" si="407"/>
        <v>0.34904721274175199</v>
      </c>
      <c r="BW988">
        <f t="shared" si="408"/>
        <v>0.25654450261780104</v>
      </c>
      <c r="BX988">
        <f t="shared" si="409"/>
        <v>4.975454099165439E-2</v>
      </c>
      <c r="BY988">
        <f t="shared" si="410"/>
        <v>0.12777292224985312</v>
      </c>
      <c r="CA988">
        <f t="shared" si="411"/>
        <v>0.33519882179675992</v>
      </c>
      <c r="CB988">
        <f t="shared" si="412"/>
        <v>0.85891016200294545</v>
      </c>
      <c r="CD988" s="4">
        <v>8.16</v>
      </c>
    </row>
    <row r="989" spans="1:82" x14ac:dyDescent="0.3">
      <c r="A989" t="s">
        <v>2222</v>
      </c>
      <c r="B989" t="s">
        <v>2223</v>
      </c>
      <c r="C989" t="s">
        <v>164</v>
      </c>
      <c r="D989" t="s">
        <v>44</v>
      </c>
      <c r="E989">
        <v>720692</v>
      </c>
      <c r="G989">
        <v>919338</v>
      </c>
      <c r="H989">
        <v>681101</v>
      </c>
      <c r="I989">
        <v>7011</v>
      </c>
      <c r="K989">
        <v>23926</v>
      </c>
      <c r="L989">
        <v>4722</v>
      </c>
      <c r="N989">
        <v>154400</v>
      </c>
      <c r="O989">
        <v>286</v>
      </c>
      <c r="P989">
        <v>2376950</v>
      </c>
      <c r="S989">
        <v>9618</v>
      </c>
      <c r="V989">
        <v>275000</v>
      </c>
      <c r="W989">
        <v>3096263</v>
      </c>
      <c r="Y989">
        <v>196</v>
      </c>
      <c r="AA989">
        <v>8</v>
      </c>
      <c r="AB989">
        <v>221902</v>
      </c>
      <c r="AC989">
        <v>3878</v>
      </c>
      <c r="AD989">
        <v>218024</v>
      </c>
      <c r="AF989">
        <v>5411</v>
      </c>
      <c r="AG989">
        <v>506461</v>
      </c>
      <c r="AH989">
        <v>542194</v>
      </c>
      <c r="AI989">
        <v>1153</v>
      </c>
      <c r="AL989">
        <v>933</v>
      </c>
      <c r="AM989">
        <v>6075</v>
      </c>
      <c r="AO989">
        <f t="shared" si="413"/>
        <v>0</v>
      </c>
      <c r="AP989">
        <f t="shared" si="414"/>
        <v>566292</v>
      </c>
      <c r="AQ989">
        <f t="shared" si="415"/>
        <v>895412</v>
      </c>
      <c r="AS989">
        <f t="shared" si="390"/>
        <v>764938</v>
      </c>
      <c r="AT989">
        <f t="shared" si="391"/>
        <v>-23926</v>
      </c>
      <c r="AU989" s="3">
        <f t="shared" si="392"/>
        <v>8130000000.000001</v>
      </c>
      <c r="AV989">
        <f t="shared" si="393"/>
        <v>0</v>
      </c>
      <c r="AW989">
        <f t="shared" si="394"/>
        <v>0</v>
      </c>
      <c r="AX989" t="e">
        <f t="shared" si="395"/>
        <v>#DIV/0!</v>
      </c>
      <c r="AY989">
        <f t="shared" si="396"/>
        <v>0</v>
      </c>
      <c r="AZ989" t="e">
        <f t="shared" si="397"/>
        <v>#DIV/0!</v>
      </c>
      <c r="BB989">
        <f t="shared" si="398"/>
        <v>0</v>
      </c>
      <c r="BD989">
        <f t="shared" si="399"/>
        <v>31.650549137070318</v>
      </c>
      <c r="BF989">
        <f t="shared" si="400"/>
        <v>-1.4371891191709845</v>
      </c>
      <c r="BG989" t="e">
        <f t="shared" si="401"/>
        <v>#DIV/0!</v>
      </c>
      <c r="BI989">
        <f t="shared" si="402"/>
        <v>-919338</v>
      </c>
      <c r="BL989">
        <f t="shared" si="403"/>
        <v>0</v>
      </c>
      <c r="BM989" t="e">
        <f>CD989/U989</f>
        <v>#DIV/0!</v>
      </c>
      <c r="BN989">
        <f>CD989/(U989-K989-J989)</f>
        <v>-3.3979770960461424E-4</v>
      </c>
      <c r="BP989">
        <f t="shared" si="404"/>
        <v>2.4384638263738045E-2</v>
      </c>
      <c r="BR989">
        <f t="shared" si="405"/>
        <v>0</v>
      </c>
      <c r="BT989">
        <f t="shared" si="406"/>
        <v>0</v>
      </c>
      <c r="BU989">
        <f t="shared" si="407"/>
        <v>-2.6025248602798971E-2</v>
      </c>
      <c r="BW989" t="e">
        <f t="shared" si="408"/>
        <v>#DIV/0!</v>
      </c>
      <c r="BX989">
        <f t="shared" si="409"/>
        <v>1.6778728899009214E-3</v>
      </c>
      <c r="BY989">
        <f t="shared" si="410"/>
        <v>2.5520124545713898</v>
      </c>
      <c r="CA989">
        <f t="shared" si="411"/>
        <v>4.4112759067357512</v>
      </c>
      <c r="CB989">
        <f t="shared" si="412"/>
        <v>4.6676943005181348</v>
      </c>
      <c r="CD989" s="4">
        <v>8.1300000000000008</v>
      </c>
    </row>
    <row r="990" spans="1:82" x14ac:dyDescent="0.3">
      <c r="A990" t="s">
        <v>2224</v>
      </c>
      <c r="B990" t="s">
        <v>2225</v>
      </c>
      <c r="C990" t="s">
        <v>309</v>
      </c>
      <c r="D990" t="s">
        <v>110</v>
      </c>
      <c r="E990">
        <v>13</v>
      </c>
      <c r="G990">
        <v>12452175</v>
      </c>
      <c r="H990">
        <v>6012790</v>
      </c>
      <c r="K990">
        <v>304486</v>
      </c>
      <c r="N990">
        <v>41</v>
      </c>
      <c r="P990">
        <v>8699987</v>
      </c>
      <c r="R990">
        <v>23311</v>
      </c>
      <c r="T990">
        <v>6031441</v>
      </c>
      <c r="U990">
        <v>6031441</v>
      </c>
      <c r="AE990">
        <v>1491993</v>
      </c>
      <c r="AF990">
        <v>7110464</v>
      </c>
      <c r="AH990">
        <v>2211223</v>
      </c>
      <c r="AI990">
        <v>2211223</v>
      </c>
      <c r="AJ990">
        <v>1639251</v>
      </c>
      <c r="AL990">
        <v>-3282</v>
      </c>
      <c r="AM990">
        <v>-188067</v>
      </c>
      <c r="AO990">
        <f t="shared" si="413"/>
        <v>0</v>
      </c>
      <c r="AP990">
        <f t="shared" si="414"/>
        <v>-28</v>
      </c>
      <c r="AQ990">
        <f t="shared" si="415"/>
        <v>12147689</v>
      </c>
      <c r="AS990">
        <f t="shared" si="390"/>
        <v>12452134</v>
      </c>
      <c r="AT990">
        <f t="shared" si="391"/>
        <v>5726955</v>
      </c>
      <c r="AU990" s="3">
        <f t="shared" si="392"/>
        <v>8130000000.000001</v>
      </c>
      <c r="AV990">
        <f t="shared" si="393"/>
        <v>0</v>
      </c>
      <c r="AW990">
        <f t="shared" si="394"/>
        <v>0.11981825765768342</v>
      </c>
      <c r="AX990">
        <f t="shared" si="395"/>
        <v>0</v>
      </c>
      <c r="AY990">
        <f t="shared" si="396"/>
        <v>0.11981786314439044</v>
      </c>
      <c r="AZ990">
        <f t="shared" si="397"/>
        <v>0.12368462196679035</v>
      </c>
      <c r="BB990">
        <f t="shared" si="398"/>
        <v>0</v>
      </c>
      <c r="BD990" t="e">
        <f t="shared" si="399"/>
        <v>#DIV/0!</v>
      </c>
      <c r="BF990">
        <f t="shared" si="400"/>
        <v>0</v>
      </c>
      <c r="BG990">
        <f t="shared" si="401"/>
        <v>2.0645439456342189</v>
      </c>
      <c r="BI990">
        <f t="shared" si="402"/>
        <v>-6420734</v>
      </c>
      <c r="BL990">
        <f t="shared" si="403"/>
        <v>0</v>
      </c>
      <c r="BM990">
        <f>CD990/U990</f>
        <v>1.3479365876247485E-6</v>
      </c>
      <c r="BN990">
        <f>CD990/(U990-K990-J990)</f>
        <v>1.4196025636660322E-6</v>
      </c>
      <c r="BP990" t="e">
        <f t="shared" si="404"/>
        <v>#DIV/0!</v>
      </c>
      <c r="BR990" t="e">
        <f t="shared" si="405"/>
        <v>#DIV/0!</v>
      </c>
      <c r="BT990" t="e">
        <f t="shared" si="406"/>
        <v>#DIV/0!</v>
      </c>
      <c r="BU990">
        <f t="shared" si="407"/>
        <v>0.45991603876431225</v>
      </c>
      <c r="BW990">
        <f t="shared" si="408"/>
        <v>0</v>
      </c>
      <c r="BX990">
        <f t="shared" si="409"/>
        <v>2.0625057901610511E-2</v>
      </c>
      <c r="BY990" t="e">
        <f t="shared" si="410"/>
        <v>#DIV/0!</v>
      </c>
      <c r="CA990">
        <f t="shared" si="411"/>
        <v>146653.41463414635</v>
      </c>
      <c r="CB990">
        <f t="shared" si="412"/>
        <v>0.31707317073170732</v>
      </c>
      <c r="CD990" s="4">
        <v>8.1300000000000008</v>
      </c>
    </row>
    <row r="991" spans="1:82" x14ac:dyDescent="0.3">
      <c r="A991" t="s">
        <v>2226</v>
      </c>
      <c r="B991" t="s">
        <v>2227</v>
      </c>
      <c r="C991" t="s">
        <v>164</v>
      </c>
      <c r="D991" t="s">
        <v>110</v>
      </c>
      <c r="E991">
        <v>901949</v>
      </c>
      <c r="F991">
        <v>488473</v>
      </c>
      <c r="G991">
        <v>156.6</v>
      </c>
      <c r="H991">
        <v>156.6</v>
      </c>
      <c r="I991">
        <v>156.6</v>
      </c>
      <c r="J991">
        <v>156.6</v>
      </c>
      <c r="K991">
        <v>156.6</v>
      </c>
      <c r="L991">
        <v>156.6</v>
      </c>
      <c r="M991">
        <v>156.6</v>
      </c>
      <c r="N991">
        <v>388230</v>
      </c>
      <c r="O991">
        <v>74397</v>
      </c>
      <c r="P991">
        <v>156.6</v>
      </c>
      <c r="Q991">
        <v>156.6</v>
      </c>
      <c r="S991">
        <v>156.6</v>
      </c>
      <c r="T991">
        <v>156.6</v>
      </c>
      <c r="U991">
        <v>1390422</v>
      </c>
      <c r="V991">
        <v>156.6</v>
      </c>
      <c r="W991">
        <v>798145</v>
      </c>
      <c r="Y991">
        <v>156.6</v>
      </c>
      <c r="Z991">
        <v>156.6</v>
      </c>
      <c r="AA991">
        <v>5301</v>
      </c>
      <c r="AB991">
        <v>100</v>
      </c>
      <c r="AC991">
        <v>11</v>
      </c>
      <c r="AD991">
        <v>56</v>
      </c>
      <c r="AE991">
        <v>26</v>
      </c>
      <c r="AF991">
        <v>25</v>
      </c>
      <c r="AG991">
        <v>16</v>
      </c>
      <c r="AH991">
        <v>28</v>
      </c>
      <c r="AI991">
        <v>3</v>
      </c>
      <c r="AJ991">
        <v>181786</v>
      </c>
      <c r="AK991">
        <v>156.6</v>
      </c>
      <c r="AL991">
        <v>156.6</v>
      </c>
      <c r="AM991">
        <v>156.6</v>
      </c>
      <c r="AN991">
        <v>0</v>
      </c>
      <c r="AO991">
        <f t="shared" si="413"/>
        <v>23.214285714285715</v>
      </c>
      <c r="AP991">
        <f t="shared" si="414"/>
        <v>513719</v>
      </c>
      <c r="AQ991">
        <f t="shared" si="415"/>
        <v>0</v>
      </c>
      <c r="AS991">
        <f t="shared" si="390"/>
        <v>-388073.4</v>
      </c>
      <c r="AT991">
        <f t="shared" si="391"/>
        <v>1390265.4</v>
      </c>
      <c r="AU991" s="3">
        <f t="shared" si="392"/>
        <v>8130000000.000001</v>
      </c>
      <c r="AV991">
        <f t="shared" si="393"/>
        <v>-5.9819316949540253E-5</v>
      </c>
      <c r="AW991">
        <f t="shared" si="394"/>
        <v>-6.6997634983485073E-5</v>
      </c>
      <c r="AX991">
        <f t="shared" si="395"/>
        <v>1.6693975956688614E-5</v>
      </c>
      <c r="AY991">
        <f t="shared" si="396"/>
        <v>0.16602809706257982</v>
      </c>
      <c r="AZ991">
        <f t="shared" si="397"/>
        <v>1.8697253071491247E-5</v>
      </c>
      <c r="BB991">
        <f t="shared" si="398"/>
        <v>-4.0353190916976009E-4</v>
      </c>
      <c r="BD991">
        <f t="shared" si="399"/>
        <v>0.63856960408684549</v>
      </c>
      <c r="BF991">
        <f t="shared" si="400"/>
        <v>9.9765690299761963E-5</v>
      </c>
      <c r="BG991">
        <f t="shared" si="401"/>
        <v>1.1262767706494863E-4</v>
      </c>
      <c r="BI991">
        <f t="shared" si="402"/>
        <v>1390108.7999999998</v>
      </c>
      <c r="BL991">
        <f t="shared" si="403"/>
        <v>-4.0353190916976009E-4</v>
      </c>
      <c r="BM991">
        <f>CD991/U991</f>
        <v>5.8471456867051882E-6</v>
      </c>
      <c r="BN991">
        <f>CD991/(U991-K991-J991)</f>
        <v>5.8484630843283645E-6</v>
      </c>
      <c r="BP991">
        <f t="shared" si="404"/>
        <v>0.25</v>
      </c>
      <c r="BR991">
        <f t="shared" si="405"/>
        <v>-5.9819316949540253E-5</v>
      </c>
      <c r="BT991">
        <f t="shared" si="406"/>
        <v>0.26</v>
      </c>
      <c r="BU991">
        <f t="shared" si="407"/>
        <v>8877.8122605363988</v>
      </c>
      <c r="BW991">
        <f t="shared" si="408"/>
        <v>0.5740307618838022</v>
      </c>
      <c r="BX991">
        <f t="shared" si="409"/>
        <v>9.2929346006233426E-2</v>
      </c>
      <c r="BY991">
        <f t="shared" si="410"/>
        <v>5137.2132283028104</v>
      </c>
      <c r="CA991">
        <f t="shared" si="411"/>
        <v>4.0336913685186615E-4</v>
      </c>
      <c r="CB991">
        <f t="shared" si="412"/>
        <v>2.3228302810189838</v>
      </c>
      <c r="CD991" s="4">
        <v>8.1300000000000008</v>
      </c>
    </row>
    <row r="992" spans="1:82" x14ac:dyDescent="0.3">
      <c r="A992" t="s">
        <v>2228</v>
      </c>
      <c r="B992" t="s">
        <v>2229</v>
      </c>
      <c r="C992" t="s">
        <v>98</v>
      </c>
      <c r="D992" t="s">
        <v>44</v>
      </c>
      <c r="E992">
        <v>1149</v>
      </c>
      <c r="G992">
        <v>27521</v>
      </c>
      <c r="H992">
        <v>162</v>
      </c>
      <c r="I992">
        <v>2109</v>
      </c>
      <c r="J992">
        <v>12390</v>
      </c>
      <c r="K992">
        <v>1579</v>
      </c>
      <c r="L992">
        <v>676</v>
      </c>
      <c r="N992">
        <v>2731</v>
      </c>
      <c r="O992">
        <v>1100</v>
      </c>
      <c r="P992">
        <v>16447</v>
      </c>
      <c r="Q992">
        <v>6</v>
      </c>
      <c r="R992">
        <v>1809</v>
      </c>
      <c r="T992">
        <v>10391</v>
      </c>
      <c r="U992">
        <v>11074</v>
      </c>
      <c r="V992">
        <v>1</v>
      </c>
      <c r="W992">
        <v>11121</v>
      </c>
      <c r="AB992">
        <v>8699</v>
      </c>
      <c r="AC992">
        <v>4129</v>
      </c>
      <c r="AD992">
        <v>3911</v>
      </c>
      <c r="AE992">
        <v>-1517</v>
      </c>
      <c r="AF992">
        <v>786</v>
      </c>
      <c r="AH992">
        <v>-1865</v>
      </c>
      <c r="AI992">
        <v>-210</v>
      </c>
      <c r="AJ992">
        <v>1718</v>
      </c>
      <c r="AK992">
        <v>1741</v>
      </c>
      <c r="AL992">
        <v>728</v>
      </c>
      <c r="AM992">
        <v>578</v>
      </c>
      <c r="AN992">
        <v>1015</v>
      </c>
      <c r="AO992">
        <f t="shared" si="413"/>
        <v>-1346.1849865951742</v>
      </c>
      <c r="AP992">
        <f t="shared" si="414"/>
        <v>-1582</v>
      </c>
      <c r="AQ992">
        <f t="shared" si="415"/>
        <v>25942</v>
      </c>
      <c r="AS992">
        <f t="shared" si="390"/>
        <v>24790</v>
      </c>
      <c r="AT992">
        <f t="shared" si="391"/>
        <v>9495</v>
      </c>
      <c r="AU992" s="3">
        <f t="shared" si="392"/>
        <v>8090000000</v>
      </c>
      <c r="AV992">
        <f t="shared" si="393"/>
        <v>-5.4303549277739983E-2</v>
      </c>
      <c r="AW992">
        <f t="shared" si="394"/>
        <v>-6.1194029850746269E-2</v>
      </c>
      <c r="AX992">
        <f t="shared" si="395"/>
        <v>-6.2715349946199594E-2</v>
      </c>
      <c r="AY992">
        <f t="shared" si="396"/>
        <v>-5.5121543548562912E-2</v>
      </c>
      <c r="AZ992">
        <f t="shared" si="397"/>
        <v>-7.0673188912182619E-2</v>
      </c>
      <c r="BB992">
        <f t="shared" si="398"/>
        <v>7.0229931423961278E-2</v>
      </c>
      <c r="BD992">
        <f t="shared" si="399"/>
        <v>4.1247036510194404</v>
      </c>
      <c r="BF992">
        <f t="shared" si="400"/>
        <v>0.85636936404804098</v>
      </c>
      <c r="BG992">
        <f t="shared" si="401"/>
        <v>2.4851905363915479</v>
      </c>
      <c r="BI992">
        <f t="shared" si="402"/>
        <v>-28837</v>
      </c>
      <c r="BL992">
        <f t="shared" si="403"/>
        <v>7.0229931423961278E-2</v>
      </c>
      <c r="BM992">
        <f>CD992/U992</f>
        <v>7.3054000361206432E-4</v>
      </c>
      <c r="BN992">
        <f>CD992/(U992-K992-J992)</f>
        <v>-2.7944732297063902E-3</v>
      </c>
      <c r="BP992">
        <f t="shared" si="404"/>
        <v>9.035521324290148E-2</v>
      </c>
      <c r="BR992">
        <f t="shared" si="405"/>
        <v>-5.4303549277739983E-2</v>
      </c>
      <c r="BT992">
        <f t="shared" si="406"/>
        <v>-0.17438786067364065</v>
      </c>
      <c r="BU992">
        <f t="shared" si="407"/>
        <v>0.34500926565168416</v>
      </c>
      <c r="BW992">
        <f t="shared" si="408"/>
        <v>1.0042441755463247</v>
      </c>
      <c r="BX992">
        <f t="shared" si="409"/>
        <v>6.1074292614343099E-4</v>
      </c>
      <c r="BY992">
        <f t="shared" si="410"/>
        <v>-0.18181161915057428</v>
      </c>
      <c r="CA992">
        <f t="shared" si="411"/>
        <v>5.931893079458074E-2</v>
      </c>
      <c r="CB992">
        <f t="shared" si="412"/>
        <v>0.420725009154156</v>
      </c>
      <c r="CD992" s="4">
        <v>8.09</v>
      </c>
    </row>
    <row r="993" spans="1:82" x14ac:dyDescent="0.3">
      <c r="A993" t="s">
        <v>2230</v>
      </c>
      <c r="B993" t="s">
        <v>2231</v>
      </c>
      <c r="C993" t="s">
        <v>148</v>
      </c>
      <c r="D993" t="s">
        <v>44</v>
      </c>
      <c r="G993">
        <v>8</v>
      </c>
      <c r="P993">
        <v>82770</v>
      </c>
      <c r="R993">
        <v>600</v>
      </c>
      <c r="T993">
        <v>600</v>
      </c>
      <c r="U993">
        <v>88823</v>
      </c>
      <c r="W993">
        <v>6701</v>
      </c>
      <c r="X993">
        <v>66</v>
      </c>
      <c r="Y993">
        <v>1737</v>
      </c>
      <c r="AA993">
        <v>-2380</v>
      </c>
      <c r="AB993">
        <v>3130</v>
      </c>
      <c r="AF993">
        <v>15</v>
      </c>
      <c r="AH993">
        <v>1012</v>
      </c>
      <c r="AI993">
        <v>228</v>
      </c>
      <c r="AJ993">
        <v>1096</v>
      </c>
      <c r="AK993">
        <v>1148</v>
      </c>
      <c r="AM993">
        <v>-79</v>
      </c>
      <c r="AO993">
        <f t="shared" si="413"/>
        <v>0</v>
      </c>
      <c r="AP993">
        <f t="shared" si="414"/>
        <v>0</v>
      </c>
      <c r="AQ993">
        <f t="shared" si="415"/>
        <v>8</v>
      </c>
      <c r="AS993">
        <f t="shared" si="390"/>
        <v>8</v>
      </c>
      <c r="AT993">
        <f t="shared" si="391"/>
        <v>88823</v>
      </c>
      <c r="AU993" s="3">
        <f t="shared" si="392"/>
        <v>8080000000</v>
      </c>
      <c r="AV993">
        <f t="shared" si="393"/>
        <v>0</v>
      </c>
      <c r="AW993">
        <f t="shared" si="394"/>
        <v>0</v>
      </c>
      <c r="AX993">
        <f t="shared" si="395"/>
        <v>0</v>
      </c>
      <c r="AY993">
        <f t="shared" si="396"/>
        <v>0</v>
      </c>
      <c r="AZ993">
        <f t="shared" si="397"/>
        <v>0</v>
      </c>
      <c r="BB993">
        <f t="shared" si="398"/>
        <v>143.5</v>
      </c>
      <c r="BD993" t="e">
        <f t="shared" si="399"/>
        <v>#DIV/0!</v>
      </c>
      <c r="BF993">
        <f t="shared" si="400"/>
        <v>3.5002180647037119E-2</v>
      </c>
      <c r="BG993">
        <f t="shared" si="401"/>
        <v>9.0066761987323107E-5</v>
      </c>
      <c r="BI993">
        <f t="shared" si="402"/>
        <v>88749</v>
      </c>
      <c r="BL993">
        <f t="shared" si="403"/>
        <v>143.5</v>
      </c>
      <c r="BM993">
        <f>CD993/U993</f>
        <v>9.0967429607196332E-5</v>
      </c>
      <c r="BN993">
        <f>CD993/(U993-K993-J993)</f>
        <v>9.0967429607196332E-5</v>
      </c>
      <c r="BP993">
        <f t="shared" si="404"/>
        <v>4.7923322683706068E-3</v>
      </c>
      <c r="BR993">
        <f t="shared" si="405"/>
        <v>0</v>
      </c>
      <c r="BT993">
        <f t="shared" si="406"/>
        <v>0</v>
      </c>
      <c r="BU993">
        <f t="shared" si="407"/>
        <v>11094.625</v>
      </c>
      <c r="BW993">
        <f t="shared" si="408"/>
        <v>7.544217150963152E-2</v>
      </c>
      <c r="BX993" t="e">
        <f t="shared" si="409"/>
        <v>#DIV/0!</v>
      </c>
      <c r="BY993" t="e">
        <f t="shared" si="410"/>
        <v>#DIV/0!</v>
      </c>
      <c r="CA993" t="e">
        <f t="shared" si="411"/>
        <v>#DIV/0!</v>
      </c>
      <c r="CB993" t="e">
        <f t="shared" si="412"/>
        <v>#DIV/0!</v>
      </c>
      <c r="CD993" s="4">
        <v>8.08</v>
      </c>
    </row>
    <row r="994" spans="1:82" x14ac:dyDescent="0.3">
      <c r="A994" t="s">
        <v>2232</v>
      </c>
      <c r="B994" t="s">
        <v>2233</v>
      </c>
      <c r="C994" t="s">
        <v>2234</v>
      </c>
      <c r="D994" t="s">
        <v>44</v>
      </c>
      <c r="E994">
        <v>234.1</v>
      </c>
      <c r="G994">
        <v>2593.1</v>
      </c>
      <c r="H994">
        <v>64.599999999999994</v>
      </c>
      <c r="I994">
        <v>879.7</v>
      </c>
      <c r="J994">
        <v>194.8</v>
      </c>
      <c r="L994">
        <v>60.6</v>
      </c>
      <c r="M994">
        <v>34.5</v>
      </c>
      <c r="N994">
        <v>622.29999999999995</v>
      </c>
      <c r="O994">
        <v>91.3</v>
      </c>
      <c r="P994">
        <v>2593.1</v>
      </c>
      <c r="R994">
        <v>350</v>
      </c>
      <c r="S994">
        <v>160.6</v>
      </c>
      <c r="T994">
        <v>800.4</v>
      </c>
      <c r="U994">
        <v>2593.1</v>
      </c>
      <c r="V994">
        <v>471.5</v>
      </c>
      <c r="W994">
        <v>196.6</v>
      </c>
      <c r="Y994">
        <v>6</v>
      </c>
      <c r="AA994">
        <v>6.3</v>
      </c>
      <c r="AB994">
        <v>4415.1000000000004</v>
      </c>
      <c r="AE994">
        <v>229.6</v>
      </c>
      <c r="AF994">
        <v>155.30000000000001</v>
      </c>
      <c r="AH994">
        <v>164.9</v>
      </c>
      <c r="AI994">
        <v>9.6</v>
      </c>
      <c r="AJ994">
        <v>155</v>
      </c>
      <c r="AK994">
        <v>421.9</v>
      </c>
      <c r="AL994">
        <v>16.5</v>
      </c>
      <c r="AM994">
        <v>170.8</v>
      </c>
      <c r="AN994">
        <v>405.4</v>
      </c>
      <c r="AO994">
        <f t="shared" si="413"/>
        <v>216.23335354760459</v>
      </c>
      <c r="AP994">
        <f t="shared" si="414"/>
        <v>-388.19999999999993</v>
      </c>
      <c r="AQ994">
        <f t="shared" si="415"/>
        <v>2593.1</v>
      </c>
      <c r="AS994">
        <f t="shared" si="390"/>
        <v>1970.8</v>
      </c>
      <c r="AT994">
        <f t="shared" si="391"/>
        <v>2593.1</v>
      </c>
      <c r="AU994" s="3">
        <f t="shared" si="392"/>
        <v>8080000000</v>
      </c>
      <c r="AV994">
        <f t="shared" si="393"/>
        <v>0.10971856786462583</v>
      </c>
      <c r="AW994">
        <f t="shared" si="394"/>
        <v>0.11650091333468642</v>
      </c>
      <c r="AX994">
        <f t="shared" si="395"/>
        <v>6.3719862545338027E-2</v>
      </c>
      <c r="AY994">
        <f t="shared" si="396"/>
        <v>8.8542670934402837E-2</v>
      </c>
      <c r="AZ994">
        <f t="shared" si="397"/>
        <v>6.7658759392957124E-2</v>
      </c>
      <c r="BB994">
        <f t="shared" si="398"/>
        <v>0.21407550233407752</v>
      </c>
      <c r="BD994">
        <f t="shared" si="399"/>
        <v>5.0188700693418209</v>
      </c>
      <c r="BF994">
        <f t="shared" si="400"/>
        <v>1.9024043433298863</v>
      </c>
      <c r="BG994">
        <f t="shared" si="401"/>
        <v>1</v>
      </c>
      <c r="BI994">
        <f t="shared" si="402"/>
        <v>-194.80000000000018</v>
      </c>
      <c r="BL994">
        <f t="shared" si="403"/>
        <v>0.21407550233407752</v>
      </c>
      <c r="BM994">
        <f>CD994/U994</f>
        <v>3.1159615903744555E-3</v>
      </c>
      <c r="BN994">
        <f>CD994/(U994-K994-J994)</f>
        <v>3.3690530792644794E-3</v>
      </c>
      <c r="BP994">
        <f t="shared" si="404"/>
        <v>3.5174741228964239E-2</v>
      </c>
      <c r="BR994">
        <f t="shared" si="405"/>
        <v>0.10971856786462583</v>
      </c>
      <c r="BT994">
        <f t="shared" si="406"/>
        <v>5.2003352132454522E-2</v>
      </c>
      <c r="BU994">
        <f t="shared" si="407"/>
        <v>1</v>
      </c>
      <c r="BW994">
        <f t="shared" si="408"/>
        <v>7.5816590181635876E-2</v>
      </c>
      <c r="BX994">
        <f t="shared" si="409"/>
        <v>2.7337673766770322E-3</v>
      </c>
      <c r="BY994">
        <f t="shared" si="410"/>
        <v>-8.7852880881274908E-2</v>
      </c>
      <c r="CA994">
        <f t="shared" si="411"/>
        <v>0.10380845251486422</v>
      </c>
      <c r="CB994">
        <f t="shared" si="412"/>
        <v>0.32074562108307891</v>
      </c>
      <c r="CD994" s="4">
        <v>8.08</v>
      </c>
    </row>
    <row r="995" spans="1:82" x14ac:dyDescent="0.3">
      <c r="A995" t="s">
        <v>2235</v>
      </c>
      <c r="B995" t="s">
        <v>2236</v>
      </c>
      <c r="C995" t="s">
        <v>151</v>
      </c>
      <c r="D995" t="s">
        <v>44</v>
      </c>
      <c r="E995">
        <v>149.4</v>
      </c>
      <c r="G995">
        <v>4151</v>
      </c>
      <c r="H995">
        <v>4.3</v>
      </c>
      <c r="I995">
        <v>3325.4</v>
      </c>
      <c r="L995">
        <v>3.6</v>
      </c>
      <c r="N995">
        <v>219.3</v>
      </c>
      <c r="P995">
        <v>3685.7</v>
      </c>
      <c r="R995">
        <v>3449.4</v>
      </c>
      <c r="S995">
        <v>55.9</v>
      </c>
      <c r="T995">
        <v>3471.9</v>
      </c>
      <c r="AB995">
        <v>799.1</v>
      </c>
      <c r="AE995">
        <v>458.6</v>
      </c>
      <c r="AF995">
        <v>458.6</v>
      </c>
      <c r="AH995">
        <v>458.6</v>
      </c>
      <c r="AI995">
        <v>71.8</v>
      </c>
      <c r="AK995">
        <v>940.3</v>
      </c>
      <c r="AL995">
        <v>288.5</v>
      </c>
      <c r="AM995">
        <v>126.7</v>
      </c>
      <c r="AN995">
        <v>651.79999999999995</v>
      </c>
      <c r="AO995">
        <f t="shared" si="413"/>
        <v>386.80000000000007</v>
      </c>
      <c r="AP995">
        <f t="shared" si="414"/>
        <v>-69.900000000000006</v>
      </c>
      <c r="AQ995">
        <f t="shared" si="415"/>
        <v>4151</v>
      </c>
      <c r="AS995">
        <f t="shared" si="390"/>
        <v>3931.7</v>
      </c>
      <c r="AT995">
        <f t="shared" si="391"/>
        <v>0</v>
      </c>
      <c r="AU995" s="3">
        <f t="shared" si="392"/>
        <v>8060000000.000001</v>
      </c>
      <c r="AV995">
        <f t="shared" si="393"/>
        <v>9.8379835694483331E-2</v>
      </c>
      <c r="AW995">
        <f t="shared" si="394"/>
        <v>0.11664165628099805</v>
      </c>
      <c r="AX995">
        <f t="shared" si="395"/>
        <v>0.11140873873095425</v>
      </c>
      <c r="AY995">
        <f t="shared" si="396"/>
        <v>0.11047940255360154</v>
      </c>
      <c r="AZ995">
        <f t="shared" si="397"/>
        <v>0.13208905786456984</v>
      </c>
      <c r="BB995">
        <f t="shared" si="398"/>
        <v>0.23915863366991377</v>
      </c>
      <c r="BD995">
        <f t="shared" si="399"/>
        <v>0.24030191856618752</v>
      </c>
      <c r="BF995">
        <f t="shared" si="400"/>
        <v>0.24739172161852577</v>
      </c>
      <c r="BG995" t="e">
        <f t="shared" si="401"/>
        <v>#DIV/0!</v>
      </c>
      <c r="BI995">
        <f t="shared" si="402"/>
        <v>-4151</v>
      </c>
      <c r="BL995">
        <f t="shared" si="403"/>
        <v>0.23915863366991377</v>
      </c>
      <c r="BM995" t="e">
        <f>CD995/U995</f>
        <v>#DIV/0!</v>
      </c>
      <c r="BN995" t="e">
        <f>CD995/(U995-K995-J995)</f>
        <v>#DIV/0!</v>
      </c>
      <c r="BP995">
        <f t="shared" si="404"/>
        <v>0.57389563258665999</v>
      </c>
      <c r="BR995">
        <f t="shared" si="405"/>
        <v>9.8379835694483317E-2</v>
      </c>
      <c r="BT995">
        <f t="shared" si="406"/>
        <v>0.57389563258665999</v>
      </c>
      <c r="BU995">
        <f t="shared" si="407"/>
        <v>0</v>
      </c>
      <c r="BW995" t="e">
        <f t="shared" si="408"/>
        <v>#DIV/0!</v>
      </c>
      <c r="BX995">
        <f t="shared" si="409"/>
        <v>1.5282738619033045E-3</v>
      </c>
      <c r="BY995">
        <f t="shared" si="410"/>
        <v>-8.6620875297294966E-2</v>
      </c>
      <c r="CA995">
        <f t="shared" si="411"/>
        <v>1.9607843137254902E-2</v>
      </c>
      <c r="CB995">
        <f t="shared" si="412"/>
        <v>0.68125854993160051</v>
      </c>
      <c r="CD995" s="4">
        <v>8.06</v>
      </c>
    </row>
    <row r="996" spans="1:82" x14ac:dyDescent="0.3">
      <c r="A996" t="s">
        <v>2237</v>
      </c>
      <c r="B996" t="s">
        <v>2238</v>
      </c>
      <c r="C996" t="s">
        <v>43</v>
      </c>
      <c r="D996" t="s">
        <v>44</v>
      </c>
      <c r="E996">
        <v>784.3</v>
      </c>
      <c r="G996">
        <v>2714.5</v>
      </c>
      <c r="H996">
        <v>156.9</v>
      </c>
      <c r="I996">
        <v>218</v>
      </c>
      <c r="J996">
        <v>13.4</v>
      </c>
      <c r="K996">
        <v>97.9</v>
      </c>
      <c r="L996">
        <v>313.60000000000002</v>
      </c>
      <c r="M996">
        <v>271</v>
      </c>
      <c r="N996">
        <v>418.3</v>
      </c>
      <c r="O996">
        <v>911.8</v>
      </c>
      <c r="P996">
        <v>2714.5</v>
      </c>
      <c r="Q996">
        <v>17.899999999999999</v>
      </c>
      <c r="R996">
        <v>523.1</v>
      </c>
      <c r="S996">
        <v>128.1</v>
      </c>
      <c r="T996">
        <v>558.29999999999995</v>
      </c>
      <c r="U996">
        <v>1384.4</v>
      </c>
      <c r="V996">
        <v>452</v>
      </c>
      <c r="W996">
        <v>238.8</v>
      </c>
      <c r="Y996">
        <v>0.5</v>
      </c>
      <c r="AA996">
        <v>223.6</v>
      </c>
      <c r="AB996">
        <v>1983.9</v>
      </c>
      <c r="AC996">
        <v>1184.5</v>
      </c>
      <c r="AD996">
        <v>799.4</v>
      </c>
      <c r="AE996">
        <v>201.8</v>
      </c>
      <c r="AF996">
        <v>200.5</v>
      </c>
      <c r="AH996">
        <v>255.4</v>
      </c>
      <c r="AI996">
        <v>-53.6</v>
      </c>
      <c r="AJ996">
        <v>163</v>
      </c>
      <c r="AK996">
        <v>53.1</v>
      </c>
      <c r="AL996">
        <v>38</v>
      </c>
      <c r="AM996">
        <v>91.6</v>
      </c>
      <c r="AN996">
        <v>15.1</v>
      </c>
      <c r="AO996">
        <f t="shared" si="413"/>
        <v>244.15113547376666</v>
      </c>
      <c r="AP996">
        <f t="shared" si="414"/>
        <v>365.99999999999994</v>
      </c>
      <c r="AQ996">
        <f t="shared" si="415"/>
        <v>2616.6</v>
      </c>
      <c r="AS996">
        <f t="shared" si="390"/>
        <v>2296.1999999999998</v>
      </c>
      <c r="AT996">
        <f t="shared" si="391"/>
        <v>1286.5</v>
      </c>
      <c r="AU996" s="3">
        <f t="shared" si="392"/>
        <v>8060000000.000001</v>
      </c>
      <c r="AV996">
        <f t="shared" si="393"/>
        <v>0.10632834050769388</v>
      </c>
      <c r="AW996">
        <f t="shared" si="394"/>
        <v>8.7884330633220112E-2</v>
      </c>
      <c r="AX996">
        <f t="shared" si="395"/>
        <v>0.12567619059750176</v>
      </c>
      <c r="AY996">
        <f t="shared" si="396"/>
        <v>7.4341499355314061E-2</v>
      </c>
      <c r="AZ996">
        <f t="shared" si="397"/>
        <v>0.10387604879806456</v>
      </c>
      <c r="BB996">
        <f t="shared" si="398"/>
        <v>2.3125163313300237E-2</v>
      </c>
      <c r="BD996">
        <f t="shared" si="399"/>
        <v>9.1004587155963304</v>
      </c>
      <c r="BF996">
        <f t="shared" si="400"/>
        <v>1.3163691858536262</v>
      </c>
      <c r="BG996">
        <f t="shared" si="401"/>
        <v>1.9607772320138688</v>
      </c>
      <c r="BI996">
        <f t="shared" si="402"/>
        <v>-1343.5</v>
      </c>
      <c r="BL996">
        <f t="shared" si="403"/>
        <v>2.3125163313300237E-2</v>
      </c>
      <c r="BM996">
        <f>CD996/U996</f>
        <v>5.8220167581623811E-3</v>
      </c>
      <c r="BN996">
        <f>CD996/(U996-K996-J996)</f>
        <v>6.33100306338858E-3</v>
      </c>
      <c r="BP996">
        <f t="shared" si="404"/>
        <v>0.10106356167145521</v>
      </c>
      <c r="BR996">
        <f t="shared" si="405"/>
        <v>0.10632834050769388</v>
      </c>
      <c r="BT996">
        <f t="shared" si="406"/>
        <v>0.10171883663491103</v>
      </c>
      <c r="BU996">
        <f t="shared" si="407"/>
        <v>0.47393626818935347</v>
      </c>
      <c r="BW996">
        <f t="shared" si="408"/>
        <v>0.17249349898873156</v>
      </c>
      <c r="BX996">
        <f t="shared" si="409"/>
        <v>7.9910193438230866E-3</v>
      </c>
      <c r="BY996">
        <f t="shared" si="410"/>
        <v>0.18510363916016881</v>
      </c>
      <c r="CA996">
        <f t="shared" si="411"/>
        <v>0.37508964857757593</v>
      </c>
      <c r="CB996">
        <f t="shared" si="412"/>
        <v>1.2271097298589528</v>
      </c>
      <c r="CD996" s="4">
        <v>8.06</v>
      </c>
    </row>
    <row r="997" spans="1:82" x14ac:dyDescent="0.3">
      <c r="A997" t="s">
        <v>2239</v>
      </c>
      <c r="B997" t="s">
        <v>2240</v>
      </c>
      <c r="C997" t="s">
        <v>131</v>
      </c>
      <c r="D997" t="s">
        <v>44</v>
      </c>
      <c r="E997">
        <v>921221</v>
      </c>
      <c r="F997">
        <v>2707216</v>
      </c>
      <c r="G997">
        <v>16609649</v>
      </c>
      <c r="H997">
        <v>1192230</v>
      </c>
      <c r="I997">
        <v>2005613</v>
      </c>
      <c r="J997">
        <v>1582714</v>
      </c>
      <c r="M997">
        <v>1502531</v>
      </c>
      <c r="N997">
        <v>2190646</v>
      </c>
      <c r="O997">
        <v>1727181</v>
      </c>
      <c r="P997">
        <v>16609649</v>
      </c>
      <c r="Q997">
        <v>398023</v>
      </c>
      <c r="R997">
        <v>2253328</v>
      </c>
      <c r="T997">
        <v>3516165</v>
      </c>
      <c r="U997">
        <v>10199688</v>
      </c>
      <c r="W997">
        <v>5481692</v>
      </c>
      <c r="AA997">
        <v>742062</v>
      </c>
      <c r="AB997">
        <v>5377526</v>
      </c>
      <c r="AC997">
        <v>5314987</v>
      </c>
      <c r="AD997">
        <v>62539</v>
      </c>
      <c r="AE997">
        <v>1776545</v>
      </c>
      <c r="AF997">
        <v>1573476</v>
      </c>
      <c r="AG997">
        <v>86720</v>
      </c>
      <c r="AH997">
        <v>-593433</v>
      </c>
      <c r="AI997">
        <v>87085</v>
      </c>
      <c r="AJ997">
        <v>1392985</v>
      </c>
      <c r="AK997">
        <v>702068</v>
      </c>
      <c r="AL997">
        <v>1685790</v>
      </c>
      <c r="AM997">
        <v>-588638</v>
      </c>
      <c r="AN997">
        <v>-983722</v>
      </c>
      <c r="AO997">
        <f t="shared" si="413"/>
        <v>2037249.1086778122</v>
      </c>
      <c r="AP997">
        <f t="shared" si="414"/>
        <v>-1269425</v>
      </c>
      <c r="AQ997">
        <f t="shared" si="415"/>
        <v>16609649</v>
      </c>
      <c r="AS997">
        <f t="shared" si="390"/>
        <v>14419003</v>
      </c>
      <c r="AT997">
        <f t="shared" si="391"/>
        <v>10199688</v>
      </c>
      <c r="AU997" s="3">
        <f t="shared" si="392"/>
        <v>8000000000</v>
      </c>
      <c r="AV997">
        <f t="shared" si="393"/>
        <v>0.14128917988836068</v>
      </c>
      <c r="AW997">
        <f t="shared" si="394"/>
        <v>0.12320858800015508</v>
      </c>
      <c r="AX997">
        <f t="shared" si="395"/>
        <v>0.14853243970154917</v>
      </c>
      <c r="AY997">
        <f t="shared" si="396"/>
        <v>0.1069586118285823</v>
      </c>
      <c r="AZ997">
        <f t="shared" si="397"/>
        <v>0.1295249373115912</v>
      </c>
      <c r="BB997">
        <f t="shared" si="398"/>
        <v>4.8690467711255764E-2</v>
      </c>
      <c r="BD997">
        <f t="shared" si="399"/>
        <v>2.6812381052575947</v>
      </c>
      <c r="BF997">
        <f t="shared" si="400"/>
        <v>0.5044397518928242</v>
      </c>
      <c r="BG997">
        <f t="shared" si="401"/>
        <v>1.6284467720973426</v>
      </c>
      <c r="BI997">
        <f t="shared" si="402"/>
        <v>-7992675</v>
      </c>
      <c r="BL997">
        <f t="shared" si="403"/>
        <v>4.8690467711255764E-2</v>
      </c>
      <c r="BM997">
        <f>CD997/U997</f>
        <v>7.8433771699683366E-7</v>
      </c>
      <c r="BN997">
        <f>CD997/(U997-K997-J997)</f>
        <v>9.2840015532134599E-7</v>
      </c>
      <c r="BP997">
        <f t="shared" si="404"/>
        <v>0.29260221150023263</v>
      </c>
      <c r="BR997">
        <f t="shared" si="405"/>
        <v>0.14128917988836065</v>
      </c>
      <c r="BT997">
        <f t="shared" si="406"/>
        <v>0.33036474393615206</v>
      </c>
      <c r="BU997">
        <f t="shared" si="407"/>
        <v>0.61408209168056471</v>
      </c>
      <c r="BW997">
        <f t="shared" si="408"/>
        <v>0.53743722356997592</v>
      </c>
      <c r="BX997">
        <f t="shared" si="409"/>
        <v>1.772360314788944E-7</v>
      </c>
      <c r="BY997">
        <f t="shared" si="410"/>
        <v>-0.23606120460599933</v>
      </c>
      <c r="CA997">
        <f t="shared" si="411"/>
        <v>0.54423672286622304</v>
      </c>
      <c r="CB997">
        <f t="shared" si="412"/>
        <v>-0.26536008099893821</v>
      </c>
      <c r="CD997" s="4">
        <v>8</v>
      </c>
    </row>
    <row r="998" spans="1:82" x14ac:dyDescent="0.3">
      <c r="A998" t="s">
        <v>2239</v>
      </c>
      <c r="B998" t="s">
        <v>2241</v>
      </c>
      <c r="C998" t="s">
        <v>131</v>
      </c>
      <c r="D998" t="s">
        <v>44</v>
      </c>
      <c r="E998">
        <v>921221</v>
      </c>
      <c r="F998">
        <v>2707216</v>
      </c>
      <c r="G998">
        <v>16609649</v>
      </c>
      <c r="H998">
        <v>1192230</v>
      </c>
      <c r="I998">
        <v>2005613</v>
      </c>
      <c r="J998">
        <v>1582714</v>
      </c>
      <c r="M998">
        <v>1502531</v>
      </c>
      <c r="N998">
        <v>2190646</v>
      </c>
      <c r="O998">
        <v>1727181</v>
      </c>
      <c r="P998">
        <v>16609649</v>
      </c>
      <c r="Q998">
        <v>398023</v>
      </c>
      <c r="R998">
        <v>2253328</v>
      </c>
      <c r="T998">
        <v>3516165</v>
      </c>
      <c r="U998">
        <v>10199688</v>
      </c>
      <c r="W998">
        <v>5481692</v>
      </c>
      <c r="AA998">
        <v>742062</v>
      </c>
      <c r="AB998">
        <v>5377526</v>
      </c>
      <c r="AC998">
        <v>5314987</v>
      </c>
      <c r="AD998">
        <v>62539</v>
      </c>
      <c r="AE998">
        <v>1776545</v>
      </c>
      <c r="AF998">
        <v>1573476</v>
      </c>
      <c r="AG998">
        <v>86720</v>
      </c>
      <c r="AH998">
        <v>-593433</v>
      </c>
      <c r="AI998">
        <v>87085</v>
      </c>
      <c r="AJ998">
        <v>1392985</v>
      </c>
      <c r="AK998">
        <v>702068</v>
      </c>
      <c r="AL998">
        <v>1685790</v>
      </c>
      <c r="AM998">
        <v>-588638</v>
      </c>
      <c r="AN998">
        <v>-983722</v>
      </c>
      <c r="AO998">
        <f t="shared" si="413"/>
        <v>2037249.1086778122</v>
      </c>
      <c r="AP998">
        <f t="shared" si="414"/>
        <v>-1269425</v>
      </c>
      <c r="AQ998">
        <f t="shared" si="415"/>
        <v>16609649</v>
      </c>
      <c r="AS998">
        <f t="shared" si="390"/>
        <v>14419003</v>
      </c>
      <c r="AT998">
        <f t="shared" si="391"/>
        <v>10199688</v>
      </c>
      <c r="AU998" s="3">
        <f t="shared" si="392"/>
        <v>8000000000</v>
      </c>
      <c r="AV998">
        <f t="shared" si="393"/>
        <v>0.14128917988836068</v>
      </c>
      <c r="AW998">
        <f t="shared" si="394"/>
        <v>0.12320858800015508</v>
      </c>
      <c r="AX998">
        <f t="shared" si="395"/>
        <v>0.14853243970154917</v>
      </c>
      <c r="AY998">
        <f t="shared" si="396"/>
        <v>0.1069586118285823</v>
      </c>
      <c r="AZ998">
        <f t="shared" si="397"/>
        <v>0.1295249373115912</v>
      </c>
      <c r="BB998">
        <f t="shared" si="398"/>
        <v>4.8690467711255764E-2</v>
      </c>
      <c r="BD998">
        <f t="shared" si="399"/>
        <v>2.6812381052575947</v>
      </c>
      <c r="BF998">
        <f t="shared" si="400"/>
        <v>0.5044397518928242</v>
      </c>
      <c r="BG998">
        <f t="shared" si="401"/>
        <v>1.6284467720973426</v>
      </c>
      <c r="BI998">
        <f t="shared" si="402"/>
        <v>-7992675</v>
      </c>
      <c r="BL998">
        <f t="shared" si="403"/>
        <v>4.8690467711255764E-2</v>
      </c>
      <c r="BM998">
        <f>CD998/U998</f>
        <v>7.8433771699683366E-7</v>
      </c>
      <c r="BN998">
        <f>CD998/(U998-K998-J998)</f>
        <v>9.2840015532134599E-7</v>
      </c>
      <c r="BP998">
        <f t="shared" si="404"/>
        <v>0.29260221150023263</v>
      </c>
      <c r="BR998">
        <f t="shared" si="405"/>
        <v>0.14128917988836065</v>
      </c>
      <c r="BT998">
        <f t="shared" si="406"/>
        <v>0.33036474393615206</v>
      </c>
      <c r="BU998">
        <f t="shared" si="407"/>
        <v>0.61408209168056471</v>
      </c>
      <c r="BW998">
        <f t="shared" si="408"/>
        <v>0.53743722356997592</v>
      </c>
      <c r="BX998">
        <f t="shared" si="409"/>
        <v>1.772360314788944E-7</v>
      </c>
      <c r="BY998">
        <f t="shared" si="410"/>
        <v>-0.23606120460599933</v>
      </c>
      <c r="CA998">
        <f t="shared" si="411"/>
        <v>0.54423672286622304</v>
      </c>
      <c r="CB998">
        <f t="shared" si="412"/>
        <v>-0.26536008099893821</v>
      </c>
      <c r="CD998" s="4">
        <v>8</v>
      </c>
    </row>
    <row r="999" spans="1:82" x14ac:dyDescent="0.3">
      <c r="A999" t="s">
        <v>2242</v>
      </c>
      <c r="B999" t="s">
        <v>2243</v>
      </c>
      <c r="C999" t="s">
        <v>113</v>
      </c>
      <c r="D999" t="s">
        <v>44</v>
      </c>
      <c r="E999">
        <v>4698</v>
      </c>
      <c r="G999">
        <v>13001.7</v>
      </c>
      <c r="H999">
        <v>59.8</v>
      </c>
      <c r="I999">
        <v>3791.9</v>
      </c>
      <c r="J999">
        <v>1452.9</v>
      </c>
      <c r="K999">
        <v>905.9</v>
      </c>
      <c r="L999">
        <v>25.9</v>
      </c>
      <c r="M999">
        <v>3360</v>
      </c>
      <c r="N999">
        <v>6312.2</v>
      </c>
      <c r="O999">
        <v>356.9</v>
      </c>
      <c r="P999">
        <v>13001.7</v>
      </c>
      <c r="Q999">
        <v>28.3</v>
      </c>
      <c r="R999">
        <v>24.7</v>
      </c>
      <c r="S999">
        <v>376.6</v>
      </c>
      <c r="T999">
        <v>53</v>
      </c>
      <c r="U999">
        <v>13001.7</v>
      </c>
      <c r="V999">
        <v>2895.4</v>
      </c>
      <c r="W999">
        <v>5331.8</v>
      </c>
      <c r="Y999">
        <v>40.9</v>
      </c>
      <c r="AB999">
        <v>26765.4</v>
      </c>
      <c r="AC999">
        <v>21980</v>
      </c>
      <c r="AD999">
        <v>4785.3999999999996</v>
      </c>
      <c r="AE999">
        <v>1305.5</v>
      </c>
      <c r="AF999">
        <v>16.920000000000002</v>
      </c>
      <c r="AH999">
        <v>916.7</v>
      </c>
      <c r="AI999">
        <v>224.5</v>
      </c>
      <c r="AK999">
        <v>314.7</v>
      </c>
      <c r="AL999">
        <v>328.5</v>
      </c>
      <c r="AM999">
        <v>240.7</v>
      </c>
      <c r="AN999">
        <v>-13.80000000000001</v>
      </c>
      <c r="AO999">
        <f t="shared" si="413"/>
        <v>985.7828078978946</v>
      </c>
      <c r="AP999">
        <f t="shared" si="414"/>
        <v>-1614.1999999999998</v>
      </c>
      <c r="AQ999">
        <f t="shared" si="415"/>
        <v>12095.800000000001</v>
      </c>
      <c r="AS999">
        <f t="shared" si="390"/>
        <v>6689.5000000000009</v>
      </c>
      <c r="AT999">
        <f t="shared" si="391"/>
        <v>12095.800000000001</v>
      </c>
      <c r="AU999" s="3">
        <f t="shared" si="392"/>
        <v>7990000000</v>
      </c>
      <c r="AV999">
        <f t="shared" si="393"/>
        <v>0.14736270392374534</v>
      </c>
      <c r="AW999">
        <f t="shared" si="394"/>
        <v>0.1951565886837581</v>
      </c>
      <c r="AX999">
        <f t="shared" si="395"/>
        <v>7.5511716691911313E-2</v>
      </c>
      <c r="AY999">
        <f t="shared" si="396"/>
        <v>0.1004099463916257</v>
      </c>
      <c r="AZ999">
        <f t="shared" si="397"/>
        <v>0.10000229802293427</v>
      </c>
      <c r="BB999">
        <f t="shared" si="398"/>
        <v>4.7043874729052984E-2</v>
      </c>
      <c r="BD999">
        <f t="shared" si="399"/>
        <v>7.0585722197315333</v>
      </c>
      <c r="BF999">
        <f t="shared" si="400"/>
        <v>3.969655172413793</v>
      </c>
      <c r="BG999">
        <f t="shared" si="401"/>
        <v>1</v>
      </c>
      <c r="BI999">
        <f t="shared" si="402"/>
        <v>-1452.8999999999996</v>
      </c>
      <c r="BL999">
        <f t="shared" si="403"/>
        <v>4.7043874729052984E-2</v>
      </c>
      <c r="BM999">
        <f>CD999/U999</f>
        <v>6.1453502234323201E-4</v>
      </c>
      <c r="BN999">
        <f>CD999/(U999-K999-J999)</f>
        <v>7.5073523193866325E-4</v>
      </c>
      <c r="BP999">
        <f t="shared" si="404"/>
        <v>6.3215942971149325E-4</v>
      </c>
      <c r="BR999">
        <f t="shared" si="405"/>
        <v>0.14736270392374534</v>
      </c>
      <c r="BT999">
        <f t="shared" si="406"/>
        <v>4.877565812578926E-2</v>
      </c>
      <c r="BU999">
        <f t="shared" si="407"/>
        <v>0.9303244960274426</v>
      </c>
      <c r="BW999">
        <f t="shared" si="408"/>
        <v>0.41008483506003063</v>
      </c>
      <c r="BX999">
        <f t="shared" si="409"/>
        <v>1.3087717934192205E-2</v>
      </c>
      <c r="BY999">
        <f t="shared" si="410"/>
        <v>-6.0301285597454776E-2</v>
      </c>
      <c r="CA999">
        <f t="shared" si="411"/>
        <v>9.4737175628148654E-3</v>
      </c>
      <c r="CB999">
        <f t="shared" si="412"/>
        <v>0.21197046988371726</v>
      </c>
      <c r="CD999" s="4">
        <v>7.99</v>
      </c>
    </row>
    <row r="1000" spans="1:82" x14ac:dyDescent="0.3">
      <c r="A1000" t="s">
        <v>2244</v>
      </c>
      <c r="B1000" t="s">
        <v>2245</v>
      </c>
      <c r="C1000" t="s">
        <v>408</v>
      </c>
      <c r="D1000" t="s">
        <v>44</v>
      </c>
      <c r="G1000">
        <v>289921</v>
      </c>
      <c r="H1000">
        <v>733947</v>
      </c>
      <c r="P1000">
        <v>9826739</v>
      </c>
      <c r="U1000">
        <v>5337211</v>
      </c>
      <c r="X1000">
        <v>4</v>
      </c>
      <c r="Y1000">
        <v>190539</v>
      </c>
      <c r="AA1000">
        <v>57700</v>
      </c>
      <c r="AB1000">
        <v>1787686</v>
      </c>
      <c r="AE1000">
        <v>0.02</v>
      </c>
      <c r="AF1000">
        <v>20116</v>
      </c>
      <c r="AH1000">
        <v>42845</v>
      </c>
      <c r="AI1000">
        <v>22729</v>
      </c>
      <c r="AJ1000">
        <v>14071</v>
      </c>
      <c r="AK1000">
        <v>537723</v>
      </c>
      <c r="AL1000">
        <v>1861</v>
      </c>
      <c r="AM1000">
        <v>447500</v>
      </c>
      <c r="AN1000">
        <v>535862</v>
      </c>
      <c r="AO1000">
        <f t="shared" si="413"/>
        <v>9.390127202707434E-3</v>
      </c>
      <c r="AP1000">
        <f t="shared" si="414"/>
        <v>0</v>
      </c>
      <c r="AQ1000">
        <f t="shared" si="415"/>
        <v>289921</v>
      </c>
      <c r="AS1000">
        <f t="shared" si="390"/>
        <v>289921</v>
      </c>
      <c r="AT1000">
        <f t="shared" si="391"/>
        <v>5337211</v>
      </c>
      <c r="AU1000" s="3">
        <f t="shared" si="392"/>
        <v>7990000000</v>
      </c>
      <c r="AV1000">
        <f t="shared" si="393"/>
        <v>3.238857206862364E-8</v>
      </c>
      <c r="AW1000">
        <f t="shared" si="394"/>
        <v>6.8984309518799951E-8</v>
      </c>
      <c r="AX1000">
        <f t="shared" si="395"/>
        <v>1.7593696787905583E-9</v>
      </c>
      <c r="AY1000">
        <f t="shared" si="396"/>
        <v>6.8984309518799951E-8</v>
      </c>
      <c r="AZ1000">
        <f t="shared" si="397"/>
        <v>3.747275496509319E-9</v>
      </c>
      <c r="BB1000">
        <f t="shared" si="398"/>
        <v>1.8547224933688833</v>
      </c>
      <c r="BD1000" t="e">
        <f t="shared" si="399"/>
        <v>#DIV/0!</v>
      </c>
      <c r="BF1000">
        <f t="shared" si="400"/>
        <v>0.33494759716263794</v>
      </c>
      <c r="BG1000">
        <f t="shared" si="401"/>
        <v>5.4320692961173915E-2</v>
      </c>
      <c r="BI1000">
        <f t="shared" si="402"/>
        <v>5047286</v>
      </c>
      <c r="BL1000">
        <f t="shared" si="403"/>
        <v>1.8547224933688833</v>
      </c>
      <c r="BM1000">
        <f>CD1000/U1000</f>
        <v>1.4970365608554731E-6</v>
      </c>
      <c r="BN1000">
        <f>CD1000/(U1000-K1000-J1000)</f>
        <v>1.4970365608554731E-6</v>
      </c>
      <c r="BP1000">
        <f t="shared" si="404"/>
        <v>1.1252535400512171E-2</v>
      </c>
      <c r="BR1000">
        <f t="shared" si="405"/>
        <v>3.238857206862364E-8</v>
      </c>
      <c r="BT1000">
        <f t="shared" si="406"/>
        <v>1.1187647047635883E-8</v>
      </c>
      <c r="BU1000">
        <f t="shared" si="407"/>
        <v>18.409176982695286</v>
      </c>
      <c r="BW1000">
        <f t="shared" si="408"/>
        <v>0</v>
      </c>
      <c r="BX1000" t="e">
        <f t="shared" si="409"/>
        <v>#DIV/0!</v>
      </c>
      <c r="BY1000" t="e">
        <f t="shared" si="410"/>
        <v>#DIV/0!</v>
      </c>
      <c r="CA1000" t="e">
        <f t="shared" si="411"/>
        <v>#DIV/0!</v>
      </c>
      <c r="CB1000" t="e">
        <f t="shared" si="412"/>
        <v>#DIV/0!</v>
      </c>
      <c r="CD1000" s="4">
        <v>7.99</v>
      </c>
    </row>
    <row r="1001" spans="1:82" x14ac:dyDescent="0.3">
      <c r="A1001" t="s">
        <v>2246</v>
      </c>
      <c r="B1001" t="s">
        <v>2247</v>
      </c>
      <c r="C1001" t="s">
        <v>1011</v>
      </c>
      <c r="D1001" t="s">
        <v>44</v>
      </c>
      <c r="E1001">
        <v>993791</v>
      </c>
      <c r="G1001">
        <v>2561145</v>
      </c>
      <c r="H1001">
        <v>61139</v>
      </c>
      <c r="I1001">
        <v>334961</v>
      </c>
      <c r="J1001">
        <v>444850</v>
      </c>
      <c r="L1001">
        <v>2352</v>
      </c>
      <c r="M1001">
        <v>552542</v>
      </c>
      <c r="N1001">
        <v>304341</v>
      </c>
      <c r="O1001">
        <v>479330</v>
      </c>
      <c r="P1001">
        <v>865835</v>
      </c>
      <c r="Q1001">
        <v>556</v>
      </c>
      <c r="R1001">
        <v>1040</v>
      </c>
      <c r="S1001">
        <v>130279</v>
      </c>
      <c r="T1001">
        <v>1596</v>
      </c>
      <c r="U1001">
        <v>2561145</v>
      </c>
      <c r="V1001">
        <v>407754</v>
      </c>
      <c r="W1001">
        <v>1367713</v>
      </c>
      <c r="Y1001">
        <v>67</v>
      </c>
      <c r="AB1001">
        <v>100</v>
      </c>
      <c r="AC1001">
        <v>59.7</v>
      </c>
      <c r="AD1001">
        <v>40.299999999999997</v>
      </c>
      <c r="AE1001">
        <v>11</v>
      </c>
      <c r="AF1001">
        <v>8.8000000000000007</v>
      </c>
      <c r="AH1001">
        <v>11.7</v>
      </c>
      <c r="AI1001">
        <v>2.9</v>
      </c>
      <c r="AK1001">
        <v>227454</v>
      </c>
      <c r="AL1001">
        <v>120554</v>
      </c>
      <c r="AM1001">
        <v>1.5</v>
      </c>
      <c r="AN1001">
        <v>106900</v>
      </c>
      <c r="AO1001">
        <f t="shared" si="413"/>
        <v>8.2735042735042725</v>
      </c>
      <c r="AP1001">
        <f t="shared" si="414"/>
        <v>689450</v>
      </c>
      <c r="AQ1001">
        <f t="shared" si="415"/>
        <v>2561145</v>
      </c>
      <c r="AS1001">
        <f t="shared" si="390"/>
        <v>2256804</v>
      </c>
      <c r="AT1001">
        <f t="shared" si="391"/>
        <v>2561145</v>
      </c>
      <c r="AU1001" s="3">
        <f t="shared" si="392"/>
        <v>7990000000</v>
      </c>
      <c r="AV1001">
        <f t="shared" si="393"/>
        <v>3.6660269449647697E-6</v>
      </c>
      <c r="AW1001">
        <f t="shared" si="394"/>
        <v>4.8741494609190696E-6</v>
      </c>
      <c r="AX1001">
        <f t="shared" si="395"/>
        <v>3.2283809692451451E-6</v>
      </c>
      <c r="AY1001">
        <f t="shared" si="396"/>
        <v>4.294954014708265E-6</v>
      </c>
      <c r="AZ1001">
        <f t="shared" si="397"/>
        <v>4.292279243200932E-6</v>
      </c>
      <c r="BB1001">
        <f t="shared" si="398"/>
        <v>0.10078589013489873</v>
      </c>
      <c r="BD1001">
        <f t="shared" si="399"/>
        <v>2.9854221834780766E-4</v>
      </c>
      <c r="BF1001">
        <f t="shared" si="400"/>
        <v>4.4279135671271696E-5</v>
      </c>
      <c r="BG1001">
        <f t="shared" si="401"/>
        <v>1</v>
      </c>
      <c r="BI1001">
        <f t="shared" si="402"/>
        <v>-444850</v>
      </c>
      <c r="BL1001">
        <f t="shared" si="403"/>
        <v>0.10078589013489873</v>
      </c>
      <c r="BM1001">
        <f>CD1001/U1001</f>
        <v>3.1196984161380945E-6</v>
      </c>
      <c r="BN1001">
        <f>CD1001/(U1001-K1001-J1001)</f>
        <v>3.7754660857772664E-6</v>
      </c>
      <c r="BP1001">
        <f t="shared" si="404"/>
        <v>8.8000000000000009E-2</v>
      </c>
      <c r="BR1001">
        <f t="shared" si="405"/>
        <v>3.6660269449647697E-6</v>
      </c>
      <c r="BT1001">
        <f t="shared" si="406"/>
        <v>0.11</v>
      </c>
      <c r="BU1001">
        <f t="shared" si="407"/>
        <v>1</v>
      </c>
      <c r="BW1001">
        <f t="shared" si="408"/>
        <v>0.53402404002897141</v>
      </c>
      <c r="BX1001">
        <f t="shared" si="409"/>
        <v>0.1875841423092697</v>
      </c>
      <c r="BY1001">
        <f t="shared" si="410"/>
        <v>6894.5144985066099</v>
      </c>
      <c r="CA1001">
        <f t="shared" si="411"/>
        <v>0.20088979138532106</v>
      </c>
      <c r="CB1001">
        <f t="shared" si="412"/>
        <v>1.4498506609362525</v>
      </c>
      <c r="CD1001" s="4">
        <v>7.99</v>
      </c>
    </row>
    <row r="1002" spans="1:82" x14ac:dyDescent="0.3">
      <c r="A1002" t="s">
        <v>2248</v>
      </c>
      <c r="B1002" t="s">
        <v>2249</v>
      </c>
      <c r="C1002" t="s">
        <v>2250</v>
      </c>
      <c r="D1002" t="s">
        <v>252</v>
      </c>
      <c r="AO1002" t="e">
        <f t="shared" si="413"/>
        <v>#DIV/0!</v>
      </c>
      <c r="AP1002">
        <f t="shared" si="414"/>
        <v>0</v>
      </c>
      <c r="AQ1002">
        <f t="shared" si="415"/>
        <v>0</v>
      </c>
      <c r="AS1002">
        <f t="shared" si="390"/>
        <v>0</v>
      </c>
      <c r="AT1002">
        <f t="shared" si="391"/>
        <v>0</v>
      </c>
      <c r="AU1002" s="3">
        <f t="shared" si="392"/>
        <v>7980000000</v>
      </c>
      <c r="AV1002" t="e">
        <f t="shared" si="393"/>
        <v>#DIV/0!</v>
      </c>
      <c r="AW1002" t="e">
        <f t="shared" si="394"/>
        <v>#DIV/0!</v>
      </c>
      <c r="AX1002" t="e">
        <f t="shared" si="395"/>
        <v>#DIV/0!</v>
      </c>
      <c r="AY1002" t="e">
        <f t="shared" si="396"/>
        <v>#DIV/0!</v>
      </c>
      <c r="AZ1002" t="e">
        <f t="shared" si="397"/>
        <v>#DIV/0!</v>
      </c>
      <c r="BB1002" t="e">
        <f t="shared" si="398"/>
        <v>#DIV/0!</v>
      </c>
      <c r="BD1002" t="e">
        <f t="shared" si="399"/>
        <v>#DIV/0!</v>
      </c>
      <c r="BF1002" t="e">
        <f t="shared" si="400"/>
        <v>#DIV/0!</v>
      </c>
      <c r="BG1002" t="e">
        <f t="shared" si="401"/>
        <v>#DIV/0!</v>
      </c>
      <c r="BI1002">
        <f t="shared" si="402"/>
        <v>0</v>
      </c>
      <c r="BL1002" t="e">
        <f t="shared" si="403"/>
        <v>#DIV/0!</v>
      </c>
      <c r="BM1002" t="e">
        <f>CD1002/U1002</f>
        <v>#DIV/0!</v>
      </c>
      <c r="BN1002" t="e">
        <f>CD1002/(U1002-K1002-J1002)</f>
        <v>#DIV/0!</v>
      </c>
      <c r="BP1002" t="e">
        <f t="shared" si="404"/>
        <v>#DIV/0!</v>
      </c>
      <c r="BR1002" t="e">
        <f t="shared" si="405"/>
        <v>#DIV/0!</v>
      </c>
      <c r="BT1002" t="e">
        <f t="shared" si="406"/>
        <v>#DIV/0!</v>
      </c>
      <c r="BU1002" t="e">
        <f t="shared" si="407"/>
        <v>#DIV/0!</v>
      </c>
      <c r="BW1002" t="e">
        <f t="shared" si="408"/>
        <v>#DIV/0!</v>
      </c>
      <c r="BX1002" t="e">
        <f t="shared" si="409"/>
        <v>#DIV/0!</v>
      </c>
      <c r="BY1002" t="e">
        <f t="shared" si="410"/>
        <v>#DIV/0!</v>
      </c>
      <c r="CA1002" t="e">
        <f t="shared" si="411"/>
        <v>#DIV/0!</v>
      </c>
      <c r="CB1002" t="e">
        <f t="shared" si="412"/>
        <v>#DIV/0!</v>
      </c>
      <c r="CD1002" s="4">
        <v>7.98</v>
      </c>
    </row>
    <row r="1003" spans="1:82" x14ac:dyDescent="0.3">
      <c r="A1003" t="s">
        <v>2251</v>
      </c>
      <c r="B1003" t="s">
        <v>2252</v>
      </c>
      <c r="C1003" t="s">
        <v>43</v>
      </c>
      <c r="D1003" t="s">
        <v>44</v>
      </c>
      <c r="E1003">
        <v>2330043</v>
      </c>
      <c r="F1003">
        <v>6281</v>
      </c>
      <c r="G1003">
        <v>7283151</v>
      </c>
      <c r="H1003">
        <v>689533</v>
      </c>
      <c r="I1003">
        <v>49310</v>
      </c>
      <c r="J1003">
        <v>2518222</v>
      </c>
      <c r="K1003">
        <v>318699</v>
      </c>
      <c r="L1003">
        <v>11976</v>
      </c>
      <c r="M1003">
        <v>841567</v>
      </c>
      <c r="N1003">
        <v>829322</v>
      </c>
      <c r="O1003">
        <v>19930</v>
      </c>
      <c r="P1003">
        <v>7283151</v>
      </c>
      <c r="Q1003">
        <v>290</v>
      </c>
      <c r="R1003">
        <v>2351118</v>
      </c>
      <c r="S1003">
        <v>208908</v>
      </c>
      <c r="T1003">
        <v>2395067</v>
      </c>
      <c r="U1003">
        <v>3638431</v>
      </c>
      <c r="V1003">
        <v>940691</v>
      </c>
      <c r="W1003">
        <v>4328187</v>
      </c>
      <c r="AA1003">
        <v>269390</v>
      </c>
      <c r="AB1003">
        <v>2394762</v>
      </c>
      <c r="AC1003">
        <v>1485321</v>
      </c>
      <c r="AD1003">
        <v>909441</v>
      </c>
      <c r="AF1003">
        <v>428433</v>
      </c>
      <c r="AK1003">
        <v>686816</v>
      </c>
      <c r="AL1003">
        <v>28718</v>
      </c>
      <c r="AM1003">
        <v>127174</v>
      </c>
      <c r="AN1003">
        <v>658098</v>
      </c>
      <c r="AO1003" t="e">
        <f t="shared" si="413"/>
        <v>#DIV/0!</v>
      </c>
      <c r="AP1003">
        <f t="shared" si="414"/>
        <v>1500721</v>
      </c>
      <c r="AQ1003">
        <f t="shared" si="415"/>
        <v>6964452</v>
      </c>
      <c r="AS1003">
        <f t="shared" si="390"/>
        <v>6453829</v>
      </c>
      <c r="AT1003">
        <f t="shared" si="391"/>
        <v>3319732</v>
      </c>
      <c r="AU1003" s="3">
        <f t="shared" si="392"/>
        <v>7980000000</v>
      </c>
      <c r="AV1003" t="e">
        <f t="shared" si="393"/>
        <v>#DIV/0!</v>
      </c>
      <c r="AW1003">
        <f t="shared" si="394"/>
        <v>0</v>
      </c>
      <c r="AX1003" t="e">
        <f t="shared" si="395"/>
        <v>#DIV/0!</v>
      </c>
      <c r="AY1003">
        <f t="shared" si="396"/>
        <v>0</v>
      </c>
      <c r="AZ1003">
        <f t="shared" si="397"/>
        <v>0</v>
      </c>
      <c r="BB1003">
        <f t="shared" si="398"/>
        <v>0.10641992528776328</v>
      </c>
      <c r="BD1003">
        <f t="shared" si="399"/>
        <v>48.56544311498682</v>
      </c>
      <c r="BF1003">
        <f t="shared" si="400"/>
        <v>0.46405466739088352</v>
      </c>
      <c r="BG1003">
        <f t="shared" si="401"/>
        <v>2.00172849230891</v>
      </c>
      <c r="BI1003">
        <f t="shared" si="402"/>
        <v>-6162942</v>
      </c>
      <c r="BL1003">
        <f t="shared" si="403"/>
        <v>0.10641992528776328</v>
      </c>
      <c r="BM1003">
        <f>CD1003/U1003</f>
        <v>2.1932530807922429E-6</v>
      </c>
      <c r="BN1003">
        <f>CD1003/(U1003-K1003-J1003)</f>
        <v>9.95620765804544E-6</v>
      </c>
      <c r="BP1003">
        <f t="shared" si="404"/>
        <v>0.1789042084349092</v>
      </c>
      <c r="BR1003" t="e">
        <f t="shared" si="405"/>
        <v>#DIV/0!</v>
      </c>
      <c r="BT1003">
        <f t="shared" si="406"/>
        <v>0</v>
      </c>
      <c r="BU1003">
        <f t="shared" si="407"/>
        <v>0.45580985482794467</v>
      </c>
      <c r="BW1003">
        <f t="shared" si="408"/>
        <v>1.1895751218038764</v>
      </c>
      <c r="BX1003">
        <f t="shared" si="409"/>
        <v>6.1299025265897683E-6</v>
      </c>
      <c r="BY1003">
        <f t="shared" si="410"/>
        <v>0.62666886931173149</v>
      </c>
      <c r="CA1003">
        <f t="shared" si="411"/>
        <v>0.8314418283851146</v>
      </c>
      <c r="CB1003">
        <f t="shared" si="412"/>
        <v>1.7948107007893195</v>
      </c>
      <c r="CD1003" s="4">
        <v>7.98</v>
      </c>
    </row>
    <row r="1004" spans="1:82" x14ac:dyDescent="0.3">
      <c r="A1004" t="s">
        <v>2253</v>
      </c>
      <c r="B1004" t="s">
        <v>2254</v>
      </c>
      <c r="C1004" t="s">
        <v>151</v>
      </c>
      <c r="D1004" t="s">
        <v>44</v>
      </c>
      <c r="E1004">
        <v>1397762</v>
      </c>
      <c r="G1004">
        <v>4465771</v>
      </c>
      <c r="H1004">
        <v>965993</v>
      </c>
      <c r="I1004">
        <v>158189</v>
      </c>
      <c r="J1004">
        <v>2310730</v>
      </c>
      <c r="K1004">
        <v>215448</v>
      </c>
      <c r="L1004">
        <v>29788</v>
      </c>
      <c r="N1004">
        <v>549461</v>
      </c>
      <c r="O1004">
        <v>85882</v>
      </c>
      <c r="P1004">
        <v>4465771</v>
      </c>
      <c r="R1004">
        <v>3875000</v>
      </c>
      <c r="S1004">
        <v>18262</v>
      </c>
      <c r="T1004">
        <v>3875000</v>
      </c>
      <c r="U1004">
        <v>4465771</v>
      </c>
      <c r="Y1004">
        <v>294</v>
      </c>
      <c r="AA1004">
        <v>449611</v>
      </c>
      <c r="AB1004">
        <v>3479373</v>
      </c>
      <c r="AC1004">
        <v>991273</v>
      </c>
      <c r="AD1004">
        <v>2488100</v>
      </c>
      <c r="AE1004">
        <v>823312</v>
      </c>
      <c r="AF1004">
        <v>551313</v>
      </c>
      <c r="AH1004">
        <v>704056</v>
      </c>
      <c r="AI1004">
        <v>152743</v>
      </c>
      <c r="AJ1004">
        <v>487141</v>
      </c>
      <c r="AL1004">
        <v>50578</v>
      </c>
      <c r="AM1004">
        <v>87499</v>
      </c>
      <c r="AO1004">
        <f t="shared" si="413"/>
        <v>644696.74096378696</v>
      </c>
      <c r="AP1004">
        <f t="shared" si="414"/>
        <v>848301</v>
      </c>
      <c r="AQ1004">
        <f t="shared" si="415"/>
        <v>4250323</v>
      </c>
      <c r="AS1004">
        <f t="shared" si="390"/>
        <v>3916310</v>
      </c>
      <c r="AT1004">
        <f t="shared" si="391"/>
        <v>4250323</v>
      </c>
      <c r="AU1004" s="3">
        <f t="shared" si="392"/>
        <v>7960000000</v>
      </c>
      <c r="AV1004">
        <f t="shared" si="393"/>
        <v>0.16461841400802973</v>
      </c>
      <c r="AW1004">
        <f t="shared" si="394"/>
        <v>0.21022646317579557</v>
      </c>
      <c r="AX1004">
        <f t="shared" si="395"/>
        <v>7.7294621919698672E-2</v>
      </c>
      <c r="AY1004">
        <f t="shared" si="396"/>
        <v>0.18436055050740399</v>
      </c>
      <c r="AZ1004">
        <f t="shared" si="397"/>
        <v>9.8709339939916832E-2</v>
      </c>
      <c r="BB1004">
        <f t="shared" si="398"/>
        <v>0</v>
      </c>
      <c r="BD1004">
        <f t="shared" si="399"/>
        <v>21.995037581627042</v>
      </c>
      <c r="BF1004">
        <f t="shared" si="400"/>
        <v>0.44657098742060064</v>
      </c>
      <c r="BG1004">
        <f t="shared" si="401"/>
        <v>1</v>
      </c>
      <c r="BI1004">
        <f t="shared" si="402"/>
        <v>-2310730</v>
      </c>
      <c r="BL1004">
        <f t="shared" si="403"/>
        <v>0</v>
      </c>
      <c r="BM1004">
        <f>CD1004/U1004</f>
        <v>1.7824469727623741E-6</v>
      </c>
      <c r="BN1004">
        <f>CD1004/(U1004-K1004-J1004)</f>
        <v>4.10395376762032E-6</v>
      </c>
      <c r="BP1004">
        <f t="shared" si="404"/>
        <v>0.15845182450976081</v>
      </c>
      <c r="BR1004">
        <f t="shared" si="405"/>
        <v>0.16461841400802976</v>
      </c>
      <c r="BT1004">
        <f t="shared" si="406"/>
        <v>0.23662654162114841</v>
      </c>
      <c r="BU1004">
        <f t="shared" si="407"/>
        <v>0.95175569907189594</v>
      </c>
      <c r="BW1004">
        <f t="shared" si="408"/>
        <v>0</v>
      </c>
      <c r="BX1004">
        <f t="shared" si="409"/>
        <v>7.8031032768458102E-6</v>
      </c>
      <c r="BY1004">
        <f t="shared" si="410"/>
        <v>0.24380931388455776</v>
      </c>
      <c r="CA1004">
        <f t="shared" si="411"/>
        <v>1.7580738214359164</v>
      </c>
      <c r="CB1004">
        <f t="shared" si="412"/>
        <v>2.5438784554317775</v>
      </c>
      <c r="CD1004" s="4">
        <v>7.96</v>
      </c>
    </row>
    <row r="1005" spans="1:82" x14ac:dyDescent="0.3">
      <c r="A1005" t="s">
        <v>2255</v>
      </c>
      <c r="B1005" t="s">
        <v>2256</v>
      </c>
      <c r="C1005" t="s">
        <v>274</v>
      </c>
      <c r="D1005" t="s">
        <v>44</v>
      </c>
      <c r="F1005">
        <v>379.1</v>
      </c>
      <c r="G1005">
        <v>8486446</v>
      </c>
      <c r="H1005">
        <v>379.1</v>
      </c>
      <c r="L1005">
        <v>106416</v>
      </c>
      <c r="O1005">
        <v>379.1</v>
      </c>
      <c r="P1005">
        <v>2975785</v>
      </c>
      <c r="Q1005">
        <v>379.1</v>
      </c>
      <c r="R1005">
        <v>379.1</v>
      </c>
      <c r="T1005">
        <v>758.2</v>
      </c>
      <c r="U1005">
        <v>5510661</v>
      </c>
      <c r="X1005">
        <v>175000</v>
      </c>
      <c r="Y1005">
        <v>379.1</v>
      </c>
      <c r="AA1005">
        <v>40076</v>
      </c>
      <c r="AB1005">
        <v>617095</v>
      </c>
      <c r="AE1005">
        <v>182395</v>
      </c>
      <c r="AF1005">
        <v>189832</v>
      </c>
      <c r="AJ1005">
        <v>213434</v>
      </c>
      <c r="AK1005">
        <v>431972</v>
      </c>
      <c r="AM1005">
        <v>206987</v>
      </c>
      <c r="AO1005" t="e">
        <f t="shared" si="413"/>
        <v>#DIV/0!</v>
      </c>
      <c r="AP1005">
        <f t="shared" si="414"/>
        <v>0</v>
      </c>
      <c r="AQ1005">
        <f t="shared" si="415"/>
        <v>8486446</v>
      </c>
      <c r="AS1005">
        <f t="shared" si="390"/>
        <v>8486446</v>
      </c>
      <c r="AT1005">
        <f t="shared" si="391"/>
        <v>5510661</v>
      </c>
      <c r="AU1005" s="3">
        <f t="shared" si="392"/>
        <v>7940000000</v>
      </c>
      <c r="AV1005" t="e">
        <f t="shared" si="393"/>
        <v>#DIV/0!</v>
      </c>
      <c r="AW1005">
        <f t="shared" si="394"/>
        <v>2.1492506992915526E-2</v>
      </c>
      <c r="AX1005" t="e">
        <f t="shared" si="395"/>
        <v>#DIV/0!</v>
      </c>
      <c r="AY1005">
        <f t="shared" si="396"/>
        <v>2.1492506992915526E-2</v>
      </c>
      <c r="AZ1005">
        <f t="shared" si="397"/>
        <v>3.3094016873185764E-2</v>
      </c>
      <c r="BB1005">
        <f t="shared" si="398"/>
        <v>5.090140207102007E-2</v>
      </c>
      <c r="BD1005" t="e">
        <f t="shared" si="399"/>
        <v>#DIV/0!</v>
      </c>
      <c r="BF1005">
        <f t="shared" si="400"/>
        <v>0.11196662376906477</v>
      </c>
      <c r="BG1005">
        <f t="shared" si="401"/>
        <v>1.5400050919481347</v>
      </c>
      <c r="BI1005">
        <f t="shared" si="402"/>
        <v>-3150785</v>
      </c>
      <c r="BL1005">
        <f t="shared" si="403"/>
        <v>5.090140207102007E-2</v>
      </c>
      <c r="BM1005">
        <f>CD1005/U1005</f>
        <v>1.4408434850193108E-6</v>
      </c>
      <c r="BN1005">
        <f>CD1005/(U1005-K1005-J1005)</f>
        <v>1.4408434850193108E-6</v>
      </c>
      <c r="BP1005">
        <f t="shared" si="404"/>
        <v>0.30762200309514742</v>
      </c>
      <c r="BR1005" t="e">
        <f t="shared" si="405"/>
        <v>#DIV/0!</v>
      </c>
      <c r="BT1005">
        <f t="shared" si="406"/>
        <v>0.29557037409150944</v>
      </c>
      <c r="BU1005">
        <f t="shared" si="407"/>
        <v>0.62872738482045365</v>
      </c>
      <c r="BW1005">
        <f t="shared" si="408"/>
        <v>0</v>
      </c>
      <c r="BX1005" t="e">
        <f t="shared" si="409"/>
        <v>#DIV/0!</v>
      </c>
      <c r="BY1005" t="e">
        <f t="shared" si="410"/>
        <v>#DIV/0!</v>
      </c>
      <c r="CA1005" t="e">
        <f t="shared" si="411"/>
        <v>#DIV/0!</v>
      </c>
      <c r="CB1005" t="e">
        <f t="shared" si="412"/>
        <v>#DIV/0!</v>
      </c>
      <c r="CD1005" s="4">
        <v>7.94</v>
      </c>
    </row>
    <row r="1006" spans="1:82" x14ac:dyDescent="0.3">
      <c r="A1006" t="s">
        <v>2257</v>
      </c>
      <c r="B1006" t="s">
        <v>2258</v>
      </c>
      <c r="C1006" t="s">
        <v>644</v>
      </c>
      <c r="D1006" t="s">
        <v>44</v>
      </c>
      <c r="E1006">
        <v>6831</v>
      </c>
      <c r="F1006">
        <v>40575</v>
      </c>
      <c r="G1006">
        <v>47406</v>
      </c>
      <c r="H1006">
        <v>1524</v>
      </c>
      <c r="I1006">
        <v>33166</v>
      </c>
      <c r="J1006">
        <v>345</v>
      </c>
      <c r="K1006">
        <v>2024</v>
      </c>
      <c r="L1006">
        <v>2024</v>
      </c>
      <c r="M1006">
        <v>593</v>
      </c>
      <c r="N1006">
        <v>8571</v>
      </c>
      <c r="O1006">
        <v>2024</v>
      </c>
      <c r="P1006">
        <v>3</v>
      </c>
      <c r="Q1006">
        <v>8270</v>
      </c>
      <c r="R1006">
        <v>8</v>
      </c>
      <c r="S1006">
        <v>2024</v>
      </c>
      <c r="T1006">
        <v>8</v>
      </c>
      <c r="U1006">
        <v>7704</v>
      </c>
      <c r="V1006">
        <v>-1</v>
      </c>
      <c r="W1006">
        <v>293</v>
      </c>
      <c r="X1006">
        <v>838</v>
      </c>
      <c r="Y1006">
        <v>9</v>
      </c>
      <c r="Z1006">
        <v>8270</v>
      </c>
      <c r="AA1006">
        <v>2024</v>
      </c>
      <c r="AB1006">
        <v>12278</v>
      </c>
      <c r="AC1006">
        <v>9964</v>
      </c>
      <c r="AD1006">
        <v>2314</v>
      </c>
      <c r="AE1006">
        <v>809</v>
      </c>
      <c r="AF1006">
        <v>802</v>
      </c>
      <c r="AG1006">
        <v>8270</v>
      </c>
      <c r="AH1006">
        <v>894</v>
      </c>
      <c r="AI1006">
        <v>-59</v>
      </c>
      <c r="AJ1006">
        <v>1721</v>
      </c>
      <c r="AK1006">
        <v>2752</v>
      </c>
      <c r="AL1006">
        <v>-7392</v>
      </c>
      <c r="AM1006">
        <v>2024</v>
      </c>
      <c r="AN1006">
        <v>-4640</v>
      </c>
      <c r="AO1006">
        <f t="shared" si="413"/>
        <v>862.39038031319922</v>
      </c>
      <c r="AP1006">
        <f t="shared" si="414"/>
        <v>-1740</v>
      </c>
      <c r="AQ1006">
        <f t="shared" si="415"/>
        <v>45382</v>
      </c>
      <c r="AS1006">
        <f t="shared" si="390"/>
        <v>38835</v>
      </c>
      <c r="AT1006">
        <f t="shared" si="391"/>
        <v>5680</v>
      </c>
      <c r="AU1006" s="3">
        <f t="shared" si="392"/>
        <v>7920000000</v>
      </c>
      <c r="AV1006">
        <f t="shared" si="393"/>
        <v>2.2206524534909212E-2</v>
      </c>
      <c r="AW1006">
        <f t="shared" si="394"/>
        <v>2.083172396034505E-2</v>
      </c>
      <c r="AX1006">
        <f t="shared" si="395"/>
        <v>0.11182447877505176</v>
      </c>
      <c r="AY1006">
        <f t="shared" si="396"/>
        <v>1.7065350377589335E-2</v>
      </c>
      <c r="AZ1006">
        <f t="shared" si="397"/>
        <v>0.10490145228215768</v>
      </c>
      <c r="BB1006">
        <f t="shared" si="398"/>
        <v>7.0863911420110726E-2</v>
      </c>
      <c r="BD1006">
        <f t="shared" si="399"/>
        <v>0.37019839594765724</v>
      </c>
      <c r="BF1006">
        <f t="shared" si="400"/>
        <v>1.656726487653488</v>
      </c>
      <c r="BG1006">
        <f t="shared" si="401"/>
        <v>6.1534267912772584</v>
      </c>
      <c r="BI1006">
        <f t="shared" si="402"/>
        <v>-40885</v>
      </c>
      <c r="BL1006">
        <f t="shared" si="403"/>
        <v>7.0863911420110726E-2</v>
      </c>
      <c r="BM1006">
        <f>CD1006/U1006</f>
        <v>1.0280373831775701E-3</v>
      </c>
      <c r="BN1006">
        <f>CD1006/(U1006-K1006-J1006)</f>
        <v>1.4845360824742267E-3</v>
      </c>
      <c r="BP1006">
        <f t="shared" si="404"/>
        <v>6.5320084704349246E-2</v>
      </c>
      <c r="BR1006">
        <f t="shared" si="405"/>
        <v>2.2206524534909209E-2</v>
      </c>
      <c r="BT1006">
        <f t="shared" si="406"/>
        <v>6.5890210131943308E-2</v>
      </c>
      <c r="BU1006">
        <f t="shared" si="407"/>
        <v>0.10213896975066447</v>
      </c>
      <c r="BW1006">
        <f t="shared" si="408"/>
        <v>3.8032191069574249E-2</v>
      </c>
      <c r="BX1006">
        <f t="shared" si="409"/>
        <v>1.1291919541945509E-3</v>
      </c>
      <c r="BY1006">
        <f t="shared" si="410"/>
        <v>-0.14165761499781565</v>
      </c>
      <c r="CA1006">
        <f t="shared" si="411"/>
        <v>0.17780889044452222</v>
      </c>
      <c r="CB1006">
        <f t="shared" si="412"/>
        <v>0.72780305681950763</v>
      </c>
      <c r="CD1006" s="4">
        <v>7.92</v>
      </c>
    </row>
    <row r="1007" spans="1:82" x14ac:dyDescent="0.3">
      <c r="A1007" t="s">
        <v>2259</v>
      </c>
      <c r="B1007" t="s">
        <v>2260</v>
      </c>
      <c r="C1007" t="s">
        <v>408</v>
      </c>
      <c r="D1007" t="s">
        <v>44</v>
      </c>
      <c r="G1007">
        <v>8908914</v>
      </c>
      <c r="H1007">
        <v>377616</v>
      </c>
      <c r="L1007">
        <v>281947</v>
      </c>
      <c r="P1007">
        <v>5924992</v>
      </c>
      <c r="U1007">
        <v>2983922</v>
      </c>
      <c r="Y1007">
        <v>3055</v>
      </c>
      <c r="AA1007">
        <v>8218</v>
      </c>
      <c r="AB1007">
        <v>1285054</v>
      </c>
      <c r="AE1007">
        <v>339274</v>
      </c>
      <c r="AF1007">
        <v>339276</v>
      </c>
      <c r="AJ1007">
        <v>350194</v>
      </c>
      <c r="AK1007">
        <v>624687</v>
      </c>
      <c r="AM1007">
        <v>381396</v>
      </c>
      <c r="AO1007" t="e">
        <f t="shared" si="413"/>
        <v>#DIV/0!</v>
      </c>
      <c r="AP1007">
        <f t="shared" si="414"/>
        <v>0</v>
      </c>
      <c r="AQ1007">
        <f t="shared" si="415"/>
        <v>8908914</v>
      </c>
      <c r="AS1007">
        <f t="shared" si="390"/>
        <v>8908914</v>
      </c>
      <c r="AT1007">
        <f t="shared" si="391"/>
        <v>2983922</v>
      </c>
      <c r="AU1007" s="3">
        <f t="shared" si="392"/>
        <v>7910000000</v>
      </c>
      <c r="AV1007" t="e">
        <f t="shared" si="393"/>
        <v>#DIV/0!</v>
      </c>
      <c r="AW1007">
        <f t="shared" si="394"/>
        <v>3.808253172047682E-2</v>
      </c>
      <c r="AX1007" t="e">
        <f t="shared" si="395"/>
        <v>#DIV/0!</v>
      </c>
      <c r="AY1007">
        <f t="shared" si="396"/>
        <v>3.808253172047682E-2</v>
      </c>
      <c r="AZ1007">
        <f t="shared" si="397"/>
        <v>0.11370069324868412</v>
      </c>
      <c r="BB1007">
        <f t="shared" si="398"/>
        <v>7.0119320940801533E-2</v>
      </c>
      <c r="BD1007" t="e">
        <f t="shared" si="399"/>
        <v>#DIV/0!</v>
      </c>
      <c r="BF1007">
        <f t="shared" si="400"/>
        <v>0.43065938050659502</v>
      </c>
      <c r="BG1007">
        <f t="shared" si="401"/>
        <v>2.9856390348005077</v>
      </c>
      <c r="BI1007">
        <f t="shared" si="402"/>
        <v>-5924992</v>
      </c>
      <c r="BL1007">
        <f t="shared" si="403"/>
        <v>7.0119320940801533E-2</v>
      </c>
      <c r="BM1007">
        <f>CD1007/U1007</f>
        <v>2.6508735818161468E-6</v>
      </c>
      <c r="BN1007">
        <f>CD1007/(U1007-K1007-J1007)</f>
        <v>2.6508735818161468E-6</v>
      </c>
      <c r="BP1007">
        <f t="shared" si="404"/>
        <v>0.26401692068971422</v>
      </c>
      <c r="BR1007" t="e">
        <f t="shared" si="405"/>
        <v>#DIV/0!</v>
      </c>
      <c r="BT1007">
        <f t="shared" si="406"/>
        <v>0.26401536433488398</v>
      </c>
      <c r="BU1007">
        <f t="shared" si="407"/>
        <v>0.33493667129349325</v>
      </c>
      <c r="BW1007">
        <f t="shared" si="408"/>
        <v>0</v>
      </c>
      <c r="BX1007" t="e">
        <f t="shared" si="409"/>
        <v>#DIV/0!</v>
      </c>
      <c r="BY1007" t="e">
        <f t="shared" si="410"/>
        <v>#DIV/0!</v>
      </c>
      <c r="CA1007" t="e">
        <f t="shared" si="411"/>
        <v>#DIV/0!</v>
      </c>
      <c r="CB1007" t="e">
        <f t="shared" si="412"/>
        <v>#DIV/0!</v>
      </c>
      <c r="CD1007" s="4">
        <v>7.91</v>
      </c>
    </row>
    <row r="1008" spans="1:82" x14ac:dyDescent="0.3">
      <c r="A1008" t="s">
        <v>2261</v>
      </c>
      <c r="B1008" t="s">
        <v>2262</v>
      </c>
      <c r="C1008" t="s">
        <v>119</v>
      </c>
      <c r="D1008" t="s">
        <v>44</v>
      </c>
      <c r="E1008">
        <v>2462400</v>
      </c>
      <c r="F1008">
        <v>9841</v>
      </c>
      <c r="G1008">
        <v>5487962</v>
      </c>
      <c r="H1008">
        <v>453548</v>
      </c>
      <c r="I1008">
        <v>111575</v>
      </c>
      <c r="J1008">
        <v>2082680</v>
      </c>
      <c r="K1008">
        <v>349937</v>
      </c>
      <c r="L1008">
        <v>1100396</v>
      </c>
      <c r="N1008">
        <v>1915644</v>
      </c>
      <c r="O1008">
        <v>96486</v>
      </c>
      <c r="P1008">
        <v>2953473</v>
      </c>
      <c r="Q1008">
        <v>463405</v>
      </c>
      <c r="R1008">
        <v>784096</v>
      </c>
      <c r="S1008">
        <v>42686</v>
      </c>
      <c r="T1008">
        <v>1247501</v>
      </c>
      <c r="U1008">
        <v>2534489</v>
      </c>
      <c r="V1008">
        <v>815282</v>
      </c>
      <c r="W1008">
        <v>426781</v>
      </c>
      <c r="Y1008">
        <v>146655</v>
      </c>
      <c r="AA1008">
        <v>26594</v>
      </c>
      <c r="AB1008">
        <v>100</v>
      </c>
      <c r="AE1008">
        <v>6.3</v>
      </c>
      <c r="AF1008">
        <v>235053</v>
      </c>
      <c r="AG1008">
        <v>1800</v>
      </c>
      <c r="AH1008">
        <v>5.4</v>
      </c>
      <c r="AI1008">
        <v>1.1000000000000001</v>
      </c>
      <c r="AK1008">
        <v>523606</v>
      </c>
      <c r="AL1008">
        <v>49213</v>
      </c>
      <c r="AM1008">
        <v>99251</v>
      </c>
      <c r="AN1008">
        <v>474393</v>
      </c>
      <c r="AO1008">
        <f t="shared" si="413"/>
        <v>5.0166666666666666</v>
      </c>
      <c r="AP1008">
        <f t="shared" si="414"/>
        <v>546756</v>
      </c>
      <c r="AQ1008">
        <f t="shared" si="415"/>
        <v>5138025</v>
      </c>
      <c r="AS1008">
        <f t="shared" si="390"/>
        <v>3572318</v>
      </c>
      <c r="AT1008">
        <f t="shared" si="391"/>
        <v>2184552</v>
      </c>
      <c r="AU1008" s="3">
        <f t="shared" si="392"/>
        <v>7900000000</v>
      </c>
      <c r="AV1008">
        <f t="shared" si="393"/>
        <v>1.4043169355770306E-6</v>
      </c>
      <c r="AW1008">
        <f t="shared" si="394"/>
        <v>1.7635608028176662E-6</v>
      </c>
      <c r="AX1008">
        <f t="shared" si="395"/>
        <v>1.3264621711497563E-6</v>
      </c>
      <c r="AY1008">
        <f t="shared" si="396"/>
        <v>1.1479671324254795E-6</v>
      </c>
      <c r="AZ1008">
        <f t="shared" si="397"/>
        <v>1.6657897033043451E-6</v>
      </c>
      <c r="BB1008">
        <f t="shared" si="398"/>
        <v>0.14657317741589634</v>
      </c>
      <c r="BD1008">
        <f t="shared" si="399"/>
        <v>8.9625812233923372E-4</v>
      </c>
      <c r="BF1008">
        <f t="shared" si="400"/>
        <v>5.358063295873327E-5</v>
      </c>
      <c r="BG1008">
        <f t="shared" si="401"/>
        <v>2.1653130078686473</v>
      </c>
      <c r="BI1008">
        <f t="shared" si="402"/>
        <v>-5036153</v>
      </c>
      <c r="BL1008">
        <f t="shared" si="403"/>
        <v>0.14657317741589634</v>
      </c>
      <c r="BM1008">
        <f>CD1008/U1008</f>
        <v>3.1169991268456878E-6</v>
      </c>
      <c r="BN1008">
        <f>CD1008/(U1008-K1008-J1008)</f>
        <v>7.7548295900738181E-5</v>
      </c>
      <c r="BP1008">
        <f t="shared" si="404"/>
        <v>2350.5300000000002</v>
      </c>
      <c r="BR1008">
        <f t="shared" si="405"/>
        <v>1.4043169355770306E-6</v>
      </c>
      <c r="BT1008">
        <f t="shared" si="406"/>
        <v>6.3E-2</v>
      </c>
      <c r="BU1008">
        <f t="shared" si="407"/>
        <v>0.39806252302767403</v>
      </c>
      <c r="BW1008">
        <f t="shared" si="408"/>
        <v>0.16838936763978854</v>
      </c>
      <c r="BX1008">
        <f t="shared" si="409"/>
        <v>6.4758856694890841E-6</v>
      </c>
      <c r="BY1008">
        <f t="shared" si="410"/>
        <v>5467.5728541628814</v>
      </c>
      <c r="CA1008">
        <f t="shared" si="411"/>
        <v>0.23676006606655517</v>
      </c>
      <c r="CB1008">
        <f t="shared" si="412"/>
        <v>1.2854162882038624</v>
      </c>
      <c r="CD1008" s="4">
        <v>7.9</v>
      </c>
    </row>
    <row r="1009" spans="1:82" x14ac:dyDescent="0.3">
      <c r="A1009" t="s">
        <v>2263</v>
      </c>
      <c r="B1009" t="s">
        <v>2264</v>
      </c>
      <c r="C1009" t="s">
        <v>164</v>
      </c>
      <c r="D1009" t="s">
        <v>44</v>
      </c>
      <c r="E1009">
        <v>4527.5</v>
      </c>
      <c r="G1009">
        <v>9423.1</v>
      </c>
      <c r="H1009">
        <v>204.9</v>
      </c>
      <c r="I1009">
        <v>1216.5</v>
      </c>
      <c r="J1009">
        <v>1410.1</v>
      </c>
      <c r="K1009">
        <v>777.6</v>
      </c>
      <c r="L1009">
        <v>1254.7</v>
      </c>
      <c r="M1009">
        <v>2265.6999999999998</v>
      </c>
      <c r="N1009">
        <v>2987.3</v>
      </c>
      <c r="O1009">
        <v>3.6</v>
      </c>
      <c r="P1009">
        <v>9423.1</v>
      </c>
      <c r="R1009">
        <v>605.20000000000005</v>
      </c>
      <c r="S1009">
        <v>1143.4000000000001</v>
      </c>
      <c r="T1009">
        <v>961.8</v>
      </c>
      <c r="U1009">
        <v>4152.1000000000004</v>
      </c>
      <c r="W1009">
        <v>4367.2</v>
      </c>
      <c r="AA1009">
        <v>103.2</v>
      </c>
      <c r="AB1009">
        <v>10730.2</v>
      </c>
      <c r="AC1009">
        <v>8760.7999999999993</v>
      </c>
      <c r="AD1009">
        <v>1969.4</v>
      </c>
      <c r="AE1009">
        <v>1010.7</v>
      </c>
      <c r="AF1009">
        <v>681.4</v>
      </c>
      <c r="AI1009">
        <v>210</v>
      </c>
      <c r="AJ1009">
        <v>650.20000000000005</v>
      </c>
      <c r="AK1009">
        <v>550.1</v>
      </c>
      <c r="AM1009">
        <v>200.1</v>
      </c>
      <c r="AO1009" t="e">
        <f t="shared" si="413"/>
        <v>#DIV/0!</v>
      </c>
      <c r="AP1009">
        <f t="shared" si="414"/>
        <v>1540.1999999999998</v>
      </c>
      <c r="AQ1009">
        <f t="shared" si="415"/>
        <v>8645.5</v>
      </c>
      <c r="AS1009">
        <f t="shared" si="390"/>
        <v>6435.8</v>
      </c>
      <c r="AT1009">
        <f t="shared" si="391"/>
        <v>3374.5000000000005</v>
      </c>
      <c r="AU1009" s="3">
        <f t="shared" si="392"/>
        <v>7880000000</v>
      </c>
      <c r="AV1009" t="e">
        <f t="shared" si="393"/>
        <v>#DIV/0!</v>
      </c>
      <c r="AW1009">
        <f t="shared" si="394"/>
        <v>0.15704341340625874</v>
      </c>
      <c r="AX1009" t="e">
        <f t="shared" si="395"/>
        <v>#DIV/0!</v>
      </c>
      <c r="AY1009">
        <f t="shared" si="396"/>
        <v>0.10725769651176364</v>
      </c>
      <c r="AZ1009">
        <f t="shared" si="397"/>
        <v>0.19763781067287198</v>
      </c>
      <c r="BB1009">
        <f t="shared" si="398"/>
        <v>8.5474999223095816E-2</v>
      </c>
      <c r="BD1009">
        <f t="shared" si="399"/>
        <v>8.8205507603781346</v>
      </c>
      <c r="BF1009">
        <f t="shared" si="400"/>
        <v>6.0622598870056503</v>
      </c>
      <c r="BG1009">
        <f t="shared" si="401"/>
        <v>2.2694780954215936</v>
      </c>
      <c r="BI1009">
        <f t="shared" si="402"/>
        <v>-6681.0999999999995</v>
      </c>
      <c r="BL1009">
        <f t="shared" si="403"/>
        <v>8.5474999223095816E-2</v>
      </c>
      <c r="BM1009">
        <f>CD1009/U1009</f>
        <v>1.8978348305676643E-3</v>
      </c>
      <c r="BN1009">
        <f>CD1009/(U1009-K1009-J1009)</f>
        <v>4.0114029729179379E-3</v>
      </c>
      <c r="BP1009">
        <f t="shared" si="404"/>
        <v>6.3503010195522916E-2</v>
      </c>
      <c r="BR1009" t="e">
        <f t="shared" si="405"/>
        <v>#DIV/0!</v>
      </c>
      <c r="BT1009">
        <f t="shared" si="406"/>
        <v>9.4192093344019678E-2</v>
      </c>
      <c r="BU1009">
        <f t="shared" si="407"/>
        <v>0.35810932707919901</v>
      </c>
      <c r="BW1009">
        <f t="shared" si="408"/>
        <v>1.0518051106668913</v>
      </c>
      <c r="BX1009">
        <f t="shared" si="409"/>
        <v>1.2118123262266185E-3</v>
      </c>
      <c r="BY1009">
        <f t="shared" si="410"/>
        <v>0.14360935849781067</v>
      </c>
      <c r="CA1009">
        <f t="shared" si="411"/>
        <v>6.8590365882234786E-2</v>
      </c>
      <c r="CB1009">
        <f t="shared" si="412"/>
        <v>0.75713855320858303</v>
      </c>
      <c r="CD1009" s="4">
        <v>7.88</v>
      </c>
    </row>
    <row r="1010" spans="1:82" x14ac:dyDescent="0.3">
      <c r="A1010" t="s">
        <v>2265</v>
      </c>
      <c r="B1010" t="s">
        <v>2266</v>
      </c>
      <c r="C1010" t="s">
        <v>2267</v>
      </c>
      <c r="D1010" t="s">
        <v>252</v>
      </c>
      <c r="AO1010" t="e">
        <f t="shared" si="413"/>
        <v>#DIV/0!</v>
      </c>
      <c r="AP1010">
        <f t="shared" si="414"/>
        <v>0</v>
      </c>
      <c r="AQ1010">
        <f t="shared" si="415"/>
        <v>0</v>
      </c>
      <c r="AS1010">
        <f t="shared" si="390"/>
        <v>0</v>
      </c>
      <c r="AT1010">
        <f t="shared" si="391"/>
        <v>0</v>
      </c>
      <c r="AU1010" s="3">
        <f t="shared" si="392"/>
        <v>7880000000</v>
      </c>
      <c r="AV1010" t="e">
        <f t="shared" si="393"/>
        <v>#DIV/0!</v>
      </c>
      <c r="AW1010" t="e">
        <f t="shared" si="394"/>
        <v>#DIV/0!</v>
      </c>
      <c r="AX1010" t="e">
        <f t="shared" si="395"/>
        <v>#DIV/0!</v>
      </c>
      <c r="AY1010" t="e">
        <f t="shared" si="396"/>
        <v>#DIV/0!</v>
      </c>
      <c r="AZ1010" t="e">
        <f t="shared" si="397"/>
        <v>#DIV/0!</v>
      </c>
      <c r="BB1010" t="e">
        <f t="shared" si="398"/>
        <v>#DIV/0!</v>
      </c>
      <c r="BD1010" t="e">
        <f t="shared" si="399"/>
        <v>#DIV/0!</v>
      </c>
      <c r="BF1010" t="e">
        <f t="shared" si="400"/>
        <v>#DIV/0!</v>
      </c>
      <c r="BG1010" t="e">
        <f t="shared" si="401"/>
        <v>#DIV/0!</v>
      </c>
      <c r="BI1010">
        <f t="shared" si="402"/>
        <v>0</v>
      </c>
      <c r="BL1010" t="e">
        <f t="shared" si="403"/>
        <v>#DIV/0!</v>
      </c>
      <c r="BM1010" t="e">
        <f>CD1010/U1010</f>
        <v>#DIV/0!</v>
      </c>
      <c r="BN1010" t="e">
        <f>CD1010/(U1010-K1010-J1010)</f>
        <v>#DIV/0!</v>
      </c>
      <c r="BP1010" t="e">
        <f t="shared" si="404"/>
        <v>#DIV/0!</v>
      </c>
      <c r="BR1010" t="e">
        <f t="shared" si="405"/>
        <v>#DIV/0!</v>
      </c>
      <c r="BT1010" t="e">
        <f t="shared" si="406"/>
        <v>#DIV/0!</v>
      </c>
      <c r="BU1010" t="e">
        <f t="shared" si="407"/>
        <v>#DIV/0!</v>
      </c>
      <c r="BW1010" t="e">
        <f t="shared" si="408"/>
        <v>#DIV/0!</v>
      </c>
      <c r="BX1010" t="e">
        <f t="shared" si="409"/>
        <v>#DIV/0!</v>
      </c>
      <c r="BY1010" t="e">
        <f t="shared" si="410"/>
        <v>#DIV/0!</v>
      </c>
      <c r="CA1010" t="e">
        <f t="shared" si="411"/>
        <v>#DIV/0!</v>
      </c>
      <c r="CB1010" t="e">
        <f t="shared" si="412"/>
        <v>#DIV/0!</v>
      </c>
      <c r="CD1010" s="4">
        <v>7.88</v>
      </c>
    </row>
    <row r="1011" spans="1:82" x14ac:dyDescent="0.3">
      <c r="A1011" t="s">
        <v>2268</v>
      </c>
      <c r="B1011" t="s">
        <v>2269</v>
      </c>
      <c r="C1011" t="s">
        <v>300</v>
      </c>
      <c r="D1011" t="s">
        <v>44</v>
      </c>
      <c r="E1011">
        <v>2193.4</v>
      </c>
      <c r="F1011">
        <v>1045.4000000000001</v>
      </c>
      <c r="G1011">
        <v>4805713</v>
      </c>
      <c r="H1011">
        <v>583.70000000000005</v>
      </c>
      <c r="I1011">
        <v>8</v>
      </c>
      <c r="J1011">
        <v>9</v>
      </c>
      <c r="K1011">
        <v>31.5</v>
      </c>
      <c r="L1011">
        <v>114.4</v>
      </c>
      <c r="N1011">
        <v>5121.3</v>
      </c>
      <c r="O1011">
        <v>904.7</v>
      </c>
      <c r="P1011">
        <v>2557321</v>
      </c>
      <c r="Q1011">
        <v>10</v>
      </c>
      <c r="S1011">
        <v>27739</v>
      </c>
      <c r="T1011">
        <v>10</v>
      </c>
      <c r="U1011">
        <v>2248.4</v>
      </c>
      <c r="W1011">
        <v>1085209</v>
      </c>
      <c r="AA1011">
        <v>722550</v>
      </c>
      <c r="AB1011">
        <v>4476.8999999999996</v>
      </c>
      <c r="AC1011">
        <v>2906.2</v>
      </c>
      <c r="AD1011">
        <v>35.1</v>
      </c>
      <c r="AE1011">
        <v>630.9</v>
      </c>
      <c r="AF1011">
        <v>631.29999999999995</v>
      </c>
      <c r="AH1011">
        <v>602.20000000000005</v>
      </c>
      <c r="AI1011">
        <v>-29</v>
      </c>
      <c r="AJ1011">
        <v>174632</v>
      </c>
      <c r="AK1011">
        <v>443670</v>
      </c>
      <c r="AM1011">
        <v>86849</v>
      </c>
      <c r="AO1011">
        <f t="shared" si="413"/>
        <v>661.28209897044167</v>
      </c>
      <c r="AP1011">
        <f t="shared" si="414"/>
        <v>-2927.9</v>
      </c>
      <c r="AQ1011">
        <f t="shared" si="415"/>
        <v>4805681.5</v>
      </c>
      <c r="AS1011">
        <f t="shared" si="390"/>
        <v>4800591.7</v>
      </c>
      <c r="AT1011">
        <f t="shared" si="391"/>
        <v>2216.9</v>
      </c>
      <c r="AU1011" s="3">
        <f t="shared" si="392"/>
        <v>7870000000</v>
      </c>
      <c r="AV1011">
        <f t="shared" si="393"/>
        <v>1.3775012337967455E-4</v>
      </c>
      <c r="AW1011">
        <f t="shared" si="394"/>
        <v>1.3142129958688216E-4</v>
      </c>
      <c r="AX1011">
        <f t="shared" si="395"/>
        <v>0.29280999777295502</v>
      </c>
      <c r="AY1011">
        <f t="shared" si="396"/>
        <v>1.3128124796466206E-4</v>
      </c>
      <c r="AZ1011">
        <f t="shared" si="397"/>
        <v>0.27935706695005313</v>
      </c>
      <c r="BB1011">
        <f t="shared" si="398"/>
        <v>9.2419857327170729E-2</v>
      </c>
      <c r="BD1011">
        <f t="shared" si="399"/>
        <v>559.61249999999995</v>
      </c>
      <c r="BF1011">
        <f t="shared" si="400"/>
        <v>-1.5637640155087498</v>
      </c>
      <c r="BG1011">
        <f t="shared" si="401"/>
        <v>2137.3923679060663</v>
      </c>
      <c r="BI1011">
        <f t="shared" si="402"/>
        <v>-4803473.5999999996</v>
      </c>
      <c r="BL1011">
        <f t="shared" si="403"/>
        <v>9.2419857327170729E-2</v>
      </c>
      <c r="BM1011">
        <f>CD1011/U1011</f>
        <v>3.5002668564312399E-3</v>
      </c>
      <c r="BN1011">
        <f>CD1011/(U1011-K1011-J1011)</f>
        <v>3.5644730286697765E-3</v>
      </c>
      <c r="BP1011">
        <f t="shared" si="404"/>
        <v>0.14101275436127678</v>
      </c>
      <c r="BR1011">
        <f t="shared" si="405"/>
        <v>1.3775012337967455E-4</v>
      </c>
      <c r="BT1011">
        <f t="shared" si="406"/>
        <v>0.14092340682168467</v>
      </c>
      <c r="BU1011">
        <f t="shared" si="407"/>
        <v>4.6130511747164262E-4</v>
      </c>
      <c r="BW1011">
        <f t="shared" si="408"/>
        <v>482.65833481586907</v>
      </c>
      <c r="BX1011">
        <f t="shared" si="409"/>
        <v>8.5896508690611983E-4</v>
      </c>
      <c r="BY1011">
        <f t="shared" si="410"/>
        <v>-0.6539059863539346</v>
      </c>
      <c r="CA1011">
        <f t="shared" si="411"/>
        <v>0.11397496729346066</v>
      </c>
      <c r="CB1011">
        <f t="shared" si="412"/>
        <v>0.42828969207037276</v>
      </c>
      <c r="CD1011" s="4">
        <v>7.87</v>
      </c>
    </row>
    <row r="1012" spans="1:82" x14ac:dyDescent="0.3">
      <c r="A1012" t="s">
        <v>2270</v>
      </c>
      <c r="B1012" t="s">
        <v>2271</v>
      </c>
      <c r="C1012" t="s">
        <v>2028</v>
      </c>
      <c r="D1012" t="s">
        <v>44</v>
      </c>
      <c r="G1012">
        <v>1690355</v>
      </c>
      <c r="H1012">
        <v>48112</v>
      </c>
      <c r="P1012">
        <v>766460</v>
      </c>
      <c r="S1012">
        <v>5469</v>
      </c>
      <c r="T1012">
        <v>293125</v>
      </c>
      <c r="U1012">
        <v>923895</v>
      </c>
      <c r="W1012">
        <v>455511</v>
      </c>
      <c r="Y1012">
        <v>40307818</v>
      </c>
      <c r="AA1012">
        <v>141</v>
      </c>
      <c r="AB1012">
        <v>712963</v>
      </c>
      <c r="AF1012">
        <v>313768</v>
      </c>
      <c r="AH1012">
        <v>362277</v>
      </c>
      <c r="AI1012">
        <v>48509</v>
      </c>
      <c r="AJ1012">
        <v>313584</v>
      </c>
      <c r="AK1012">
        <v>300.8</v>
      </c>
      <c r="AL1012">
        <v>312.2</v>
      </c>
      <c r="AM1012">
        <v>9285</v>
      </c>
      <c r="AN1012">
        <v>-11.399999999999981</v>
      </c>
      <c r="AO1012">
        <f t="shared" si="413"/>
        <v>0</v>
      </c>
      <c r="AP1012">
        <f t="shared" si="414"/>
        <v>0</v>
      </c>
      <c r="AQ1012">
        <f t="shared" si="415"/>
        <v>1690355</v>
      </c>
      <c r="AS1012">
        <f t="shared" si="390"/>
        <v>1690355</v>
      </c>
      <c r="AT1012">
        <f t="shared" si="391"/>
        <v>923895</v>
      </c>
      <c r="AU1012" s="3">
        <f t="shared" si="392"/>
        <v>7840000000</v>
      </c>
      <c r="AV1012">
        <f t="shared" si="393"/>
        <v>0</v>
      </c>
      <c r="AW1012">
        <f t="shared" si="394"/>
        <v>0</v>
      </c>
      <c r="AX1012">
        <f t="shared" si="395"/>
        <v>0</v>
      </c>
      <c r="AY1012">
        <f t="shared" si="396"/>
        <v>0</v>
      </c>
      <c r="AZ1012">
        <f t="shared" si="397"/>
        <v>0</v>
      </c>
      <c r="BB1012">
        <f t="shared" si="398"/>
        <v>1.7795078548588908E-4</v>
      </c>
      <c r="BD1012" t="e">
        <f t="shared" si="399"/>
        <v>#DIV/0!</v>
      </c>
      <c r="BF1012">
        <f t="shared" si="400"/>
        <v>0.771692670703922</v>
      </c>
      <c r="BG1012">
        <f t="shared" si="401"/>
        <v>1.829596436824531</v>
      </c>
      <c r="BI1012">
        <f t="shared" si="402"/>
        <v>-766460</v>
      </c>
      <c r="BL1012">
        <f t="shared" si="403"/>
        <v>1.7795078548588908E-4</v>
      </c>
      <c r="BM1012">
        <f>CD1012/U1012</f>
        <v>8.4858127817555015E-6</v>
      </c>
      <c r="BN1012">
        <f>CD1012/(U1012-K1012-J1012)</f>
        <v>8.4858127817555015E-6</v>
      </c>
      <c r="BP1012">
        <f t="shared" si="404"/>
        <v>0.44009015895635539</v>
      </c>
      <c r="BR1012">
        <f t="shared" si="405"/>
        <v>0</v>
      </c>
      <c r="BT1012">
        <f t="shared" si="406"/>
        <v>0</v>
      </c>
      <c r="BU1012">
        <f t="shared" si="407"/>
        <v>0.54656862020108199</v>
      </c>
      <c r="BW1012">
        <f t="shared" si="408"/>
        <v>0.49303329923854983</v>
      </c>
      <c r="BX1012" t="e">
        <f t="shared" si="409"/>
        <v>#DIV/0!</v>
      </c>
      <c r="BY1012" t="e">
        <f t="shared" si="410"/>
        <v>#DIV/0!</v>
      </c>
      <c r="CA1012" t="e">
        <f t="shared" si="411"/>
        <v>#DIV/0!</v>
      </c>
      <c r="CB1012" t="e">
        <f t="shared" si="412"/>
        <v>#DIV/0!</v>
      </c>
      <c r="CD1012" s="4">
        <v>7.84</v>
      </c>
    </row>
    <row r="1013" spans="1:82" x14ac:dyDescent="0.3">
      <c r="A1013" t="s">
        <v>2272</v>
      </c>
      <c r="B1013" t="s">
        <v>2273</v>
      </c>
      <c r="C1013" t="s">
        <v>169</v>
      </c>
      <c r="D1013" t="s">
        <v>44</v>
      </c>
      <c r="E1013">
        <v>6521</v>
      </c>
      <c r="F1013">
        <v>8</v>
      </c>
      <c r="G1013">
        <v>13993</v>
      </c>
      <c r="H1013">
        <v>2024</v>
      </c>
      <c r="I1013">
        <v>2024</v>
      </c>
      <c r="J1013">
        <v>2024</v>
      </c>
      <c r="K1013">
        <v>474</v>
      </c>
      <c r="L1013">
        <v>2024</v>
      </c>
      <c r="M1013">
        <v>31</v>
      </c>
      <c r="N1013">
        <v>3646</v>
      </c>
      <c r="O1013">
        <v>3</v>
      </c>
      <c r="P1013">
        <v>8287</v>
      </c>
      <c r="Q1013">
        <v>2024</v>
      </c>
      <c r="R1013">
        <v>3763</v>
      </c>
      <c r="S1013">
        <v>2024</v>
      </c>
      <c r="T1013">
        <v>4100</v>
      </c>
      <c r="U1013">
        <v>5706</v>
      </c>
      <c r="V1013">
        <v>2024</v>
      </c>
      <c r="W1013">
        <v>6412</v>
      </c>
      <c r="Y1013">
        <v>2024</v>
      </c>
      <c r="Z1013">
        <v>2024</v>
      </c>
      <c r="AA1013">
        <v>1020</v>
      </c>
      <c r="AB1013">
        <v>14086</v>
      </c>
      <c r="AC1013">
        <v>11438</v>
      </c>
      <c r="AD1013">
        <v>2648</v>
      </c>
      <c r="AE1013">
        <v>546</v>
      </c>
      <c r="AF1013">
        <v>399</v>
      </c>
      <c r="AG1013">
        <v>2024</v>
      </c>
      <c r="AH1013">
        <v>539</v>
      </c>
      <c r="AI1013">
        <v>111</v>
      </c>
      <c r="AJ1013">
        <v>193</v>
      </c>
      <c r="AK1013">
        <v>1382</v>
      </c>
      <c r="AL1013">
        <v>2024</v>
      </c>
      <c r="AM1013">
        <v>2024</v>
      </c>
      <c r="AN1013">
        <v>-642</v>
      </c>
      <c r="AO1013">
        <f t="shared" si="413"/>
        <v>433.55844155844153</v>
      </c>
      <c r="AP1013">
        <f t="shared" si="414"/>
        <v>2875</v>
      </c>
      <c r="AQ1013">
        <f t="shared" si="415"/>
        <v>13519</v>
      </c>
      <c r="AS1013">
        <f t="shared" si="390"/>
        <v>10347</v>
      </c>
      <c r="AT1013">
        <f t="shared" si="391"/>
        <v>5232</v>
      </c>
      <c r="AU1013" s="3">
        <f t="shared" si="392"/>
        <v>7810000000</v>
      </c>
      <c r="AV1013">
        <f t="shared" si="393"/>
        <v>4.1901849962157296E-2</v>
      </c>
      <c r="AW1013">
        <f t="shared" si="394"/>
        <v>5.2768918527109306E-2</v>
      </c>
      <c r="AX1013">
        <f t="shared" si="395"/>
        <v>4.4213587758356265E-2</v>
      </c>
      <c r="AY1013">
        <f t="shared" si="396"/>
        <v>3.9019509754877439E-2</v>
      </c>
      <c r="AZ1013">
        <f t="shared" si="397"/>
        <v>5.568019579849072E-2</v>
      </c>
      <c r="BB1013">
        <f t="shared" si="398"/>
        <v>0.13356528462356237</v>
      </c>
      <c r="BD1013">
        <f t="shared" si="399"/>
        <v>6.9594861660079053</v>
      </c>
      <c r="BF1013">
        <f t="shared" si="400"/>
        <v>1.795080922645597</v>
      </c>
      <c r="BG1013">
        <f t="shared" si="401"/>
        <v>2.4523308797756749</v>
      </c>
      <c r="BI1013">
        <f t="shared" si="402"/>
        <v>-10311</v>
      </c>
      <c r="BL1013">
        <f t="shared" si="403"/>
        <v>0.13356528462356237</v>
      </c>
      <c r="BM1013">
        <f>CD1013/U1013</f>
        <v>1.3687346652646337E-3</v>
      </c>
      <c r="BN1013">
        <f>CD1013/(U1013-K1013-J1013)</f>
        <v>2.4345386533665835E-3</v>
      </c>
      <c r="BP1013">
        <f t="shared" si="404"/>
        <v>2.8325997444270907E-2</v>
      </c>
      <c r="BR1013">
        <f t="shared" si="405"/>
        <v>4.1901849962157296E-2</v>
      </c>
      <c r="BT1013">
        <f t="shared" si="406"/>
        <v>3.8761891239528612E-2</v>
      </c>
      <c r="BU1013">
        <f t="shared" si="407"/>
        <v>0.37390123633245193</v>
      </c>
      <c r="BW1013">
        <f t="shared" si="408"/>
        <v>1.1237294076410795</v>
      </c>
      <c r="BX1013">
        <f t="shared" si="409"/>
        <v>5.8525358926663886E-3</v>
      </c>
      <c r="BY1013">
        <f t="shared" si="410"/>
        <v>0.20422973398500507</v>
      </c>
      <c r="CA1013">
        <f t="shared" si="411"/>
        <v>0.55512890839275919</v>
      </c>
      <c r="CB1013">
        <f t="shared" si="412"/>
        <v>1.7800329127811301</v>
      </c>
      <c r="CD1013" s="4">
        <v>7.81</v>
      </c>
    </row>
    <row r="1014" spans="1:82" x14ac:dyDescent="0.3">
      <c r="A1014" t="s">
        <v>2274</v>
      </c>
      <c r="B1014" t="s">
        <v>2275</v>
      </c>
      <c r="C1014" t="s">
        <v>2276</v>
      </c>
      <c r="D1014" t="s">
        <v>110</v>
      </c>
      <c r="E1014">
        <v>70380233</v>
      </c>
      <c r="F1014">
        <v>47002969</v>
      </c>
      <c r="G1014">
        <v>117383202</v>
      </c>
      <c r="H1014">
        <v>32935111</v>
      </c>
      <c r="I1014">
        <v>24847004</v>
      </c>
      <c r="K1014">
        <v>29648</v>
      </c>
      <c r="M1014">
        <v>5277726</v>
      </c>
      <c r="N1014">
        <v>57798116</v>
      </c>
      <c r="O1014">
        <v>29989070</v>
      </c>
      <c r="P1014">
        <v>87787186</v>
      </c>
      <c r="Q1014">
        <v>5085411</v>
      </c>
      <c r="R1014">
        <v>13042861</v>
      </c>
      <c r="T1014">
        <v>18128272</v>
      </c>
      <c r="U1014">
        <v>4.29</v>
      </c>
      <c r="V1014">
        <v>1849600</v>
      </c>
      <c r="W1014">
        <v>90758034</v>
      </c>
      <c r="Y1014">
        <v>254</v>
      </c>
      <c r="AA1014">
        <v>432991</v>
      </c>
      <c r="AB1014">
        <v>49268561</v>
      </c>
      <c r="AC1014">
        <v>-44124568</v>
      </c>
      <c r="AD1014">
        <v>5143993</v>
      </c>
      <c r="AG1014">
        <v>-10836261</v>
      </c>
      <c r="AH1014">
        <v>-14382001</v>
      </c>
      <c r="AI1014">
        <v>-14382001</v>
      </c>
      <c r="AM1014">
        <v>2852315</v>
      </c>
      <c r="AO1014">
        <f t="shared" si="413"/>
        <v>0</v>
      </c>
      <c r="AP1014">
        <f t="shared" si="414"/>
        <v>12582117</v>
      </c>
      <c r="AQ1014">
        <f t="shared" si="415"/>
        <v>117353554</v>
      </c>
      <c r="AS1014">
        <f t="shared" si="390"/>
        <v>59585086</v>
      </c>
      <c r="AT1014">
        <f t="shared" si="391"/>
        <v>-29643.71</v>
      </c>
      <c r="AU1014" s="3">
        <f t="shared" si="392"/>
        <v>7800000000</v>
      </c>
      <c r="AV1014">
        <f t="shared" si="393"/>
        <v>0</v>
      </c>
      <c r="AW1014">
        <f t="shared" si="394"/>
        <v>0</v>
      </c>
      <c r="AX1014">
        <f t="shared" si="395"/>
        <v>0</v>
      </c>
      <c r="AY1014">
        <f t="shared" si="396"/>
        <v>0</v>
      </c>
      <c r="AZ1014">
        <f t="shared" si="397"/>
        <v>0</v>
      </c>
      <c r="BB1014">
        <f t="shared" si="398"/>
        <v>0</v>
      </c>
      <c r="BD1014">
        <f t="shared" si="399"/>
        <v>1.9828773320115376</v>
      </c>
      <c r="BF1014">
        <f t="shared" si="400"/>
        <v>-1.2419652148879328</v>
      </c>
      <c r="BG1014">
        <f t="shared" si="401"/>
        <v>27362051.748251747</v>
      </c>
      <c r="BI1014">
        <f t="shared" si="402"/>
        <v>-117383197.70999999</v>
      </c>
      <c r="BL1014">
        <f t="shared" si="403"/>
        <v>0</v>
      </c>
      <c r="BM1014">
        <f>CD1014/U1014</f>
        <v>1.8181818181818181</v>
      </c>
      <c r="BN1014">
        <f>CD1014/(U1014-K1014-J1014)</f>
        <v>-2.6312495973007427E-4</v>
      </c>
      <c r="BP1014">
        <f t="shared" si="404"/>
        <v>0</v>
      </c>
      <c r="BR1014">
        <f t="shared" si="405"/>
        <v>0</v>
      </c>
      <c r="BT1014">
        <f t="shared" si="406"/>
        <v>0</v>
      </c>
      <c r="BU1014">
        <f t="shared" si="407"/>
        <v>-2.5253792276002149E-4</v>
      </c>
      <c r="BW1014">
        <f t="shared" si="408"/>
        <v>21155718.881118882</v>
      </c>
      <c r="BX1014" t="e">
        <f t="shared" si="409"/>
        <v>#DIV/0!</v>
      </c>
      <c r="BY1014">
        <f t="shared" si="410"/>
        <v>0.25537823453738917</v>
      </c>
      <c r="CA1014">
        <f t="shared" si="411"/>
        <v>0.5698301827000728</v>
      </c>
      <c r="CB1014">
        <f t="shared" si="412"/>
        <v>1.1263776660125047</v>
      </c>
      <c r="CD1014" s="4">
        <v>7.8</v>
      </c>
    </row>
    <row r="1015" spans="1:82" x14ac:dyDescent="0.3">
      <c r="A1015" t="s">
        <v>2277</v>
      </c>
      <c r="B1015" t="s">
        <v>2278</v>
      </c>
      <c r="C1015" t="s">
        <v>104</v>
      </c>
      <c r="D1015" t="s">
        <v>44</v>
      </c>
      <c r="E1015">
        <v>435769</v>
      </c>
      <c r="G1015">
        <v>3166857</v>
      </c>
      <c r="H1015">
        <v>19473</v>
      </c>
      <c r="I1015">
        <v>1040863</v>
      </c>
      <c r="J1015">
        <v>16442</v>
      </c>
      <c r="L1015">
        <v>14661</v>
      </c>
      <c r="N1015">
        <v>278360</v>
      </c>
      <c r="P1015">
        <v>3166857</v>
      </c>
      <c r="Q1015">
        <v>5313</v>
      </c>
      <c r="S1015">
        <v>114560</v>
      </c>
      <c r="T1015">
        <v>200294</v>
      </c>
      <c r="U1015">
        <v>3166857</v>
      </c>
      <c r="W1015">
        <v>2024119</v>
      </c>
      <c r="Y1015">
        <v>27</v>
      </c>
      <c r="AB1015">
        <v>3209074</v>
      </c>
      <c r="AE1015">
        <v>482160</v>
      </c>
      <c r="AF1015">
        <v>362065</v>
      </c>
      <c r="AH1015">
        <v>476008</v>
      </c>
      <c r="AI1015">
        <v>113943</v>
      </c>
      <c r="AK1015">
        <v>583702</v>
      </c>
      <c r="AM1015">
        <v>210105</v>
      </c>
      <c r="AO1015">
        <f t="shared" si="413"/>
        <v>366744.38328767585</v>
      </c>
      <c r="AP1015">
        <f t="shared" si="414"/>
        <v>157409</v>
      </c>
      <c r="AQ1015">
        <f t="shared" si="415"/>
        <v>3166857</v>
      </c>
      <c r="AS1015">
        <f t="shared" si="390"/>
        <v>2888497</v>
      </c>
      <c r="AT1015">
        <f t="shared" si="391"/>
        <v>3166857</v>
      </c>
      <c r="AU1015" s="3">
        <f t="shared" si="392"/>
        <v>7800000000</v>
      </c>
      <c r="AV1015">
        <f t="shared" si="393"/>
        <v>0.12696720241969295</v>
      </c>
      <c r="AW1015">
        <f t="shared" si="394"/>
        <v>0.16692418236889289</v>
      </c>
      <c r="AX1015">
        <f t="shared" si="395"/>
        <v>0.10891830609547236</v>
      </c>
      <c r="AY1015">
        <f t="shared" si="396"/>
        <v>0.15225190149097353</v>
      </c>
      <c r="AZ1015">
        <f t="shared" si="397"/>
        <v>0.14319524131825392</v>
      </c>
      <c r="BB1015">
        <f t="shared" si="398"/>
        <v>0.20207810497985632</v>
      </c>
      <c r="BD1015">
        <f t="shared" si="399"/>
        <v>3.0830897053694866</v>
      </c>
      <c r="BF1015">
        <f t="shared" si="400"/>
        <v>1.1089442637906428</v>
      </c>
      <c r="BG1015">
        <f t="shared" si="401"/>
        <v>1</v>
      </c>
      <c r="BI1015">
        <f t="shared" si="402"/>
        <v>-16442</v>
      </c>
      <c r="BL1015">
        <f t="shared" si="403"/>
        <v>0.20207810497985632</v>
      </c>
      <c r="BM1015">
        <f>CD1015/U1015</f>
        <v>2.4630098548813538E-6</v>
      </c>
      <c r="BN1015">
        <f>CD1015/(U1015-K1015-J1015)</f>
        <v>2.475864290895009E-6</v>
      </c>
      <c r="BP1015">
        <f t="shared" si="404"/>
        <v>0.11282538202609226</v>
      </c>
      <c r="BR1015">
        <f t="shared" si="405"/>
        <v>0.12696720241969295</v>
      </c>
      <c r="BT1015">
        <f t="shared" si="406"/>
        <v>0.15024895032024815</v>
      </c>
      <c r="BU1015">
        <f t="shared" si="407"/>
        <v>1</v>
      </c>
      <c r="BW1015">
        <f t="shared" si="408"/>
        <v>0.63915705698110148</v>
      </c>
      <c r="BX1015">
        <f t="shared" si="409"/>
        <v>4.516988139755348E-6</v>
      </c>
      <c r="BY1015">
        <f t="shared" si="410"/>
        <v>4.9051709461090318E-2</v>
      </c>
      <c r="CA1015">
        <f t="shared" si="411"/>
        <v>6.9956171863773536E-2</v>
      </c>
      <c r="CB1015">
        <f t="shared" si="412"/>
        <v>1.5654871389567466</v>
      </c>
      <c r="CD1015" s="4">
        <v>7.8</v>
      </c>
    </row>
    <row r="1016" spans="1:82" x14ac:dyDescent="0.3">
      <c r="A1016" t="s">
        <v>2279</v>
      </c>
      <c r="B1016" t="s">
        <v>2280</v>
      </c>
      <c r="C1016" t="s">
        <v>300</v>
      </c>
      <c r="D1016" t="s">
        <v>44</v>
      </c>
      <c r="AO1016" t="e">
        <f t="shared" si="413"/>
        <v>#DIV/0!</v>
      </c>
      <c r="AP1016">
        <f t="shared" si="414"/>
        <v>0</v>
      </c>
      <c r="AQ1016">
        <f t="shared" si="415"/>
        <v>0</v>
      </c>
      <c r="AS1016">
        <f t="shared" si="390"/>
        <v>0</v>
      </c>
      <c r="AT1016">
        <f t="shared" si="391"/>
        <v>0</v>
      </c>
      <c r="AU1016" s="3">
        <f t="shared" si="392"/>
        <v>7770000000</v>
      </c>
      <c r="AV1016" t="e">
        <f t="shared" si="393"/>
        <v>#DIV/0!</v>
      </c>
      <c r="AW1016" t="e">
        <f t="shared" si="394"/>
        <v>#DIV/0!</v>
      </c>
      <c r="AX1016" t="e">
        <f t="shared" si="395"/>
        <v>#DIV/0!</v>
      </c>
      <c r="AY1016" t="e">
        <f t="shared" si="396"/>
        <v>#DIV/0!</v>
      </c>
      <c r="AZ1016" t="e">
        <f t="shared" si="397"/>
        <v>#DIV/0!</v>
      </c>
      <c r="BB1016" t="e">
        <f t="shared" si="398"/>
        <v>#DIV/0!</v>
      </c>
      <c r="BD1016" t="e">
        <f t="shared" si="399"/>
        <v>#DIV/0!</v>
      </c>
      <c r="BF1016" t="e">
        <f t="shared" si="400"/>
        <v>#DIV/0!</v>
      </c>
      <c r="BG1016" t="e">
        <f t="shared" si="401"/>
        <v>#DIV/0!</v>
      </c>
      <c r="BI1016">
        <f t="shared" si="402"/>
        <v>0</v>
      </c>
      <c r="BL1016" t="e">
        <f t="shared" si="403"/>
        <v>#DIV/0!</v>
      </c>
      <c r="BM1016" t="e">
        <f>CD1016/U1016</f>
        <v>#DIV/0!</v>
      </c>
      <c r="BN1016" t="e">
        <f>CD1016/(U1016-K1016-J1016)</f>
        <v>#DIV/0!</v>
      </c>
      <c r="BP1016" t="e">
        <f t="shared" si="404"/>
        <v>#DIV/0!</v>
      </c>
      <c r="BR1016" t="e">
        <f t="shared" si="405"/>
        <v>#DIV/0!</v>
      </c>
      <c r="BT1016" t="e">
        <f t="shared" si="406"/>
        <v>#DIV/0!</v>
      </c>
      <c r="BU1016" t="e">
        <f t="shared" si="407"/>
        <v>#DIV/0!</v>
      </c>
      <c r="BW1016" t="e">
        <f t="shared" si="408"/>
        <v>#DIV/0!</v>
      </c>
      <c r="BX1016" t="e">
        <f t="shared" si="409"/>
        <v>#DIV/0!</v>
      </c>
      <c r="BY1016" t="e">
        <f t="shared" si="410"/>
        <v>#DIV/0!</v>
      </c>
      <c r="CA1016" t="e">
        <f t="shared" si="411"/>
        <v>#DIV/0!</v>
      </c>
      <c r="CB1016" t="e">
        <f t="shared" si="412"/>
        <v>#DIV/0!</v>
      </c>
      <c r="CD1016" s="4">
        <v>7.77</v>
      </c>
    </row>
    <row r="1017" spans="1:82" x14ac:dyDescent="0.3">
      <c r="A1017" t="s">
        <v>2281</v>
      </c>
      <c r="B1017" t="s">
        <v>2282</v>
      </c>
      <c r="C1017" t="s">
        <v>109</v>
      </c>
      <c r="D1017" t="s">
        <v>110</v>
      </c>
      <c r="E1017">
        <v>31172982</v>
      </c>
      <c r="F1017">
        <v>16562043</v>
      </c>
      <c r="G1017">
        <v>53402675</v>
      </c>
      <c r="H1017">
        <v>411</v>
      </c>
      <c r="I1017">
        <v>18245764</v>
      </c>
      <c r="J1017">
        <v>741922</v>
      </c>
      <c r="K1017">
        <v>8</v>
      </c>
      <c r="L1017">
        <v>778767</v>
      </c>
      <c r="M1017">
        <v>5031867</v>
      </c>
      <c r="N1017">
        <v>30624136</v>
      </c>
      <c r="O1017">
        <v>11822755</v>
      </c>
      <c r="P1017">
        <v>13433862</v>
      </c>
      <c r="S1017">
        <v>982951</v>
      </c>
      <c r="U1017">
        <v>29385789</v>
      </c>
      <c r="W1017">
        <v>36836928</v>
      </c>
      <c r="Y1017">
        <v>11</v>
      </c>
      <c r="AA1017">
        <v>695589</v>
      </c>
      <c r="AB1017">
        <v>102541330</v>
      </c>
      <c r="AC1017">
        <v>80573181</v>
      </c>
      <c r="AD1017">
        <v>21285308</v>
      </c>
      <c r="AE1017">
        <v>5860086</v>
      </c>
      <c r="AF1017">
        <v>6298816</v>
      </c>
      <c r="AH1017">
        <v>8077204</v>
      </c>
      <c r="AI1017">
        <v>1130016</v>
      </c>
      <c r="AJ1017">
        <v>5679787</v>
      </c>
      <c r="AK1017">
        <v>19350</v>
      </c>
      <c r="AO1017">
        <f t="shared" si="413"/>
        <v>5040248.9695899719</v>
      </c>
      <c r="AP1017">
        <f t="shared" si="414"/>
        <v>548846</v>
      </c>
      <c r="AQ1017">
        <f t="shared" si="415"/>
        <v>53402667</v>
      </c>
      <c r="AS1017">
        <f t="shared" si="390"/>
        <v>22778539</v>
      </c>
      <c r="AT1017">
        <f t="shared" si="391"/>
        <v>29385781</v>
      </c>
      <c r="AU1017" s="3">
        <f t="shared" si="392"/>
        <v>7760000000</v>
      </c>
      <c r="AV1017">
        <f t="shared" si="393"/>
        <v>0.22127182825860658</v>
      </c>
      <c r="AW1017">
        <f t="shared" si="394"/>
        <v>0.25726347067298744</v>
      </c>
      <c r="AX1017">
        <f t="shared" si="395"/>
        <v>0.1715199469236634</v>
      </c>
      <c r="AY1017">
        <f t="shared" si="396"/>
        <v>0.10973394123047207</v>
      </c>
      <c r="AZ1017">
        <f t="shared" si="397"/>
        <v>0.19941904571628144</v>
      </c>
      <c r="BB1017">
        <f t="shared" si="398"/>
        <v>8.4948380578754416E-4</v>
      </c>
      <c r="BD1017">
        <f t="shared" si="399"/>
        <v>5.6200074713232064</v>
      </c>
      <c r="BF1017">
        <f t="shared" si="400"/>
        <v>-82.805005382174784</v>
      </c>
      <c r="BG1017">
        <f t="shared" si="401"/>
        <v>1.8172959385232093</v>
      </c>
      <c r="BI1017">
        <f t="shared" si="402"/>
        <v>-24758808</v>
      </c>
      <c r="BL1017">
        <f t="shared" si="403"/>
        <v>8.4948380578754416E-4</v>
      </c>
      <c r="BM1017">
        <f>CD1017/U1017</f>
        <v>2.640732226043003E-7</v>
      </c>
      <c r="BN1017">
        <f>CD1017/(U1017-K1017-J1017)</f>
        <v>2.7091321738457096E-7</v>
      </c>
      <c r="BP1017">
        <f t="shared" si="404"/>
        <v>6.1427094811428717E-2</v>
      </c>
      <c r="BR1017">
        <f t="shared" si="405"/>
        <v>0.22127182825860658</v>
      </c>
      <c r="BT1017">
        <f t="shared" si="406"/>
        <v>5.7148527330394487E-2</v>
      </c>
      <c r="BU1017">
        <f t="shared" si="407"/>
        <v>0.55026795942338091</v>
      </c>
      <c r="BW1017">
        <f t="shared" si="408"/>
        <v>1.2535626659539412</v>
      </c>
      <c r="BX1017">
        <f t="shared" si="409"/>
        <v>1.3552149033329671E-7</v>
      </c>
      <c r="BY1017">
        <f t="shared" si="410"/>
        <v>5.352445239509872E-3</v>
      </c>
      <c r="CA1017">
        <f t="shared" si="411"/>
        <v>1.3420786793789056E-5</v>
      </c>
      <c r="CB1017">
        <f t="shared" si="412"/>
        <v>0.85361151086842091</v>
      </c>
      <c r="CD1017" s="4">
        <v>7.76</v>
      </c>
    </row>
    <row r="1018" spans="1:82" x14ac:dyDescent="0.3">
      <c r="A1018" t="s">
        <v>2283</v>
      </c>
      <c r="B1018" t="s">
        <v>2284</v>
      </c>
      <c r="C1018" t="s">
        <v>185</v>
      </c>
      <c r="D1018" t="s">
        <v>44</v>
      </c>
      <c r="E1018">
        <v>1738.4</v>
      </c>
      <c r="G1018">
        <v>3325.2</v>
      </c>
      <c r="H1018">
        <v>745.6</v>
      </c>
      <c r="I1018">
        <v>358.8</v>
      </c>
      <c r="J1018">
        <v>442.8</v>
      </c>
      <c r="K1018">
        <v>54.9</v>
      </c>
      <c r="L1018">
        <v>70.400000000000006</v>
      </c>
      <c r="N1018">
        <v>1210.8</v>
      </c>
      <c r="P1018">
        <v>4077.6</v>
      </c>
      <c r="S1018">
        <v>36.5</v>
      </c>
      <c r="W1018">
        <v>3146.5</v>
      </c>
      <c r="AA1018">
        <v>10.1</v>
      </c>
      <c r="AB1018">
        <v>2548.1999999999998</v>
      </c>
      <c r="AC1018">
        <v>445.1</v>
      </c>
      <c r="AD1018">
        <v>2103.1</v>
      </c>
      <c r="AE1018">
        <v>486.2</v>
      </c>
      <c r="AF1018">
        <v>452.3</v>
      </c>
      <c r="AG1018">
        <v>914.9</v>
      </c>
      <c r="AH1018">
        <v>509.8</v>
      </c>
      <c r="AI1018">
        <v>-57.5</v>
      </c>
      <c r="AJ1018">
        <v>463.7</v>
      </c>
      <c r="AK1018">
        <v>894.1</v>
      </c>
      <c r="AL1018">
        <v>-22.5</v>
      </c>
      <c r="AM1018">
        <v>137.30000000000001</v>
      </c>
      <c r="AN1018">
        <v>871.6</v>
      </c>
      <c r="AO1018">
        <f t="shared" si="413"/>
        <v>541.03817183209094</v>
      </c>
      <c r="AP1018">
        <f t="shared" si="414"/>
        <v>527.60000000000014</v>
      </c>
      <c r="AQ1018">
        <f t="shared" si="415"/>
        <v>3270.2999999999997</v>
      </c>
      <c r="AS1018">
        <f t="shared" si="390"/>
        <v>2114.3999999999996</v>
      </c>
      <c r="AT1018">
        <f t="shared" si="391"/>
        <v>-54.9</v>
      </c>
      <c r="AU1018" s="3">
        <f t="shared" si="392"/>
        <v>7760000000</v>
      </c>
      <c r="AV1018">
        <f t="shared" si="393"/>
        <v>0.25588260113133326</v>
      </c>
      <c r="AW1018">
        <f t="shared" si="394"/>
        <v>0.22994702989027624</v>
      </c>
      <c r="AX1018" t="e">
        <f t="shared" si="395"/>
        <v>#DIV/0!</v>
      </c>
      <c r="AY1018">
        <f t="shared" si="396"/>
        <v>0.14621676891615543</v>
      </c>
      <c r="AZ1018" t="e">
        <f t="shared" si="397"/>
        <v>#DIV/0!</v>
      </c>
      <c r="BB1018">
        <f t="shared" si="398"/>
        <v>0.42286227771471818</v>
      </c>
      <c r="BD1018">
        <f t="shared" si="399"/>
        <v>7.1020066889632103</v>
      </c>
      <c r="BF1018">
        <f t="shared" si="400"/>
        <v>-2.1045589692765114</v>
      </c>
      <c r="BG1018" t="e">
        <f t="shared" si="401"/>
        <v>#DIV/0!</v>
      </c>
      <c r="BI1018">
        <f t="shared" si="402"/>
        <v>-3767.9999999999995</v>
      </c>
      <c r="BL1018">
        <f t="shared" si="403"/>
        <v>0.42286227771471818</v>
      </c>
      <c r="BM1018" t="e">
        <f>CD1018/U1018</f>
        <v>#DIV/0!</v>
      </c>
      <c r="BN1018">
        <f>CD1018/(U1018-K1018-J1018)</f>
        <v>-1.5591721920835844E-2</v>
      </c>
      <c r="BP1018">
        <f t="shared" si="404"/>
        <v>0.17749784161368812</v>
      </c>
      <c r="BR1018">
        <f t="shared" si="405"/>
        <v>0.25588260113133326</v>
      </c>
      <c r="BT1018">
        <f t="shared" si="406"/>
        <v>0.19080134997252965</v>
      </c>
      <c r="BU1018">
        <f t="shared" si="407"/>
        <v>-1.6510285095633345E-2</v>
      </c>
      <c r="BW1018" t="e">
        <f t="shared" si="408"/>
        <v>#DIV/0!</v>
      </c>
      <c r="BX1018">
        <f t="shared" si="409"/>
        <v>4.53578636840621E-3</v>
      </c>
      <c r="BY1018">
        <f t="shared" si="410"/>
        <v>0.20761154735185966</v>
      </c>
      <c r="CA1018">
        <f t="shared" si="411"/>
        <v>0.61579121242153956</v>
      </c>
      <c r="CB1018">
        <f t="shared" si="412"/>
        <v>1.4357449620085896</v>
      </c>
      <c r="CD1018" s="4">
        <v>7.76</v>
      </c>
    </row>
    <row r="1019" spans="1:82" x14ac:dyDescent="0.3">
      <c r="A1019" t="s">
        <v>2285</v>
      </c>
      <c r="B1019" t="s">
        <v>2286</v>
      </c>
      <c r="C1019" t="s">
        <v>119</v>
      </c>
      <c r="D1019" t="s">
        <v>44</v>
      </c>
      <c r="E1019">
        <v>1403071</v>
      </c>
      <c r="F1019">
        <v>31628</v>
      </c>
      <c r="G1019">
        <v>7528345</v>
      </c>
      <c r="H1019">
        <v>194668</v>
      </c>
      <c r="I1019">
        <v>1604014</v>
      </c>
      <c r="J1019">
        <v>2846608</v>
      </c>
      <c r="K1019">
        <v>723400</v>
      </c>
      <c r="L1019">
        <v>1308</v>
      </c>
      <c r="M1019">
        <v>278544</v>
      </c>
      <c r="N1019">
        <v>994101</v>
      </c>
      <c r="O1019">
        <v>195212</v>
      </c>
      <c r="P1019">
        <v>4020267</v>
      </c>
      <c r="Q1019">
        <v>155</v>
      </c>
      <c r="R1019">
        <v>-1493769</v>
      </c>
      <c r="S1019">
        <v>140337</v>
      </c>
      <c r="T1019">
        <v>-1493614</v>
      </c>
      <c r="U1019">
        <v>3466952</v>
      </c>
      <c r="W1019">
        <v>1812100</v>
      </c>
      <c r="Y1019">
        <v>511</v>
      </c>
      <c r="AA1019">
        <v>317345</v>
      </c>
      <c r="AB1019">
        <v>3304138</v>
      </c>
      <c r="AC1019">
        <v>15658</v>
      </c>
      <c r="AD1019">
        <v>3288480</v>
      </c>
      <c r="AE1019">
        <v>227347</v>
      </c>
      <c r="AF1019">
        <v>25291</v>
      </c>
      <c r="AH1019">
        <v>93114</v>
      </c>
      <c r="AI1019">
        <v>67823</v>
      </c>
      <c r="AK1019">
        <v>734577</v>
      </c>
      <c r="AL1019">
        <v>-232967</v>
      </c>
      <c r="AM1019">
        <v>361741</v>
      </c>
      <c r="AN1019">
        <v>501610</v>
      </c>
      <c r="AO1019">
        <f t="shared" si="413"/>
        <v>61750.466922267318</v>
      </c>
      <c r="AP1019">
        <f t="shared" si="414"/>
        <v>408970</v>
      </c>
      <c r="AQ1019">
        <f t="shared" si="415"/>
        <v>6804945</v>
      </c>
      <c r="AS1019">
        <f t="shared" si="390"/>
        <v>6534244</v>
      </c>
      <c r="AT1019">
        <f t="shared" si="391"/>
        <v>2743552</v>
      </c>
      <c r="AU1019" s="3">
        <f t="shared" si="392"/>
        <v>7740000000</v>
      </c>
      <c r="AV1019">
        <f t="shared" si="393"/>
        <v>9.4502848259519108E-3</v>
      </c>
      <c r="AW1019">
        <f t="shared" si="394"/>
        <v>3.4793160463551714E-2</v>
      </c>
      <c r="AX1019">
        <f t="shared" si="395"/>
        <v>3.1292392343464384E-2</v>
      </c>
      <c r="AY1019">
        <f t="shared" si="396"/>
        <v>3.0198801994329432E-2</v>
      </c>
      <c r="AZ1019">
        <f t="shared" si="397"/>
        <v>0.11520935592382045</v>
      </c>
      <c r="BB1019">
        <f t="shared" si="398"/>
        <v>0.1124195851884319</v>
      </c>
      <c r="BD1019">
        <f t="shared" si="399"/>
        <v>2.0599184296396413</v>
      </c>
      <c r="BF1019">
        <f t="shared" si="400"/>
        <v>3.374196440698217</v>
      </c>
      <c r="BG1019">
        <f t="shared" si="401"/>
        <v>2.1714592529691785</v>
      </c>
      <c r="BI1019">
        <f t="shared" si="402"/>
        <v>-6908001</v>
      </c>
      <c r="BL1019">
        <f t="shared" si="403"/>
        <v>0.1124195851884319</v>
      </c>
      <c r="BM1019">
        <f>CD1019/U1019</f>
        <v>2.2325085550650831E-6</v>
      </c>
      <c r="BN1019">
        <f>CD1019/(U1019-K1019-J1019)</f>
        <v>-7.5104797391709361E-5</v>
      </c>
      <c r="BP1019">
        <f t="shared" si="404"/>
        <v>7.6543413138313232E-3</v>
      </c>
      <c r="BR1019">
        <f t="shared" si="405"/>
        <v>9.4502848259519108E-3</v>
      </c>
      <c r="BT1019">
        <f t="shared" si="406"/>
        <v>6.8806750807623648E-2</v>
      </c>
      <c r="BU1019">
        <f t="shared" si="407"/>
        <v>0.36442963227641667</v>
      </c>
      <c r="BW1019">
        <f t="shared" si="408"/>
        <v>0.52267813341517277</v>
      </c>
      <c r="BX1019">
        <f t="shared" si="409"/>
        <v>5.2470171575734046E-5</v>
      </c>
      <c r="BY1019">
        <f t="shared" si="410"/>
        <v>0.12377543891930315</v>
      </c>
      <c r="CA1019">
        <f t="shared" si="411"/>
        <v>0.19582316082571086</v>
      </c>
      <c r="CB1019">
        <f t="shared" si="412"/>
        <v>1.131199948496179</v>
      </c>
      <c r="CD1019" s="4">
        <v>7.74</v>
      </c>
    </row>
    <row r="1020" spans="1:82" x14ac:dyDescent="0.3">
      <c r="A1020" t="s">
        <v>2287</v>
      </c>
      <c r="B1020" t="s">
        <v>2288</v>
      </c>
      <c r="C1020" t="s">
        <v>842</v>
      </c>
      <c r="D1020" t="s">
        <v>110</v>
      </c>
      <c r="E1020">
        <v>2024</v>
      </c>
      <c r="F1020">
        <v>4016</v>
      </c>
      <c r="G1020">
        <v>251</v>
      </c>
      <c r="H1020">
        <v>18</v>
      </c>
      <c r="J1020">
        <v>11</v>
      </c>
      <c r="K1020">
        <v>11</v>
      </c>
      <c r="L1020">
        <v>15</v>
      </c>
      <c r="N1020">
        <v>-15565</v>
      </c>
      <c r="O1020">
        <v>-479</v>
      </c>
      <c r="P1020">
        <v>312</v>
      </c>
      <c r="S1020">
        <v>17</v>
      </c>
      <c r="U1020">
        <v>3734</v>
      </c>
      <c r="W1020">
        <v>2827</v>
      </c>
      <c r="Y1020">
        <v>2</v>
      </c>
      <c r="AB1020">
        <v>2</v>
      </c>
      <c r="AD1020">
        <v>2451</v>
      </c>
      <c r="AE1020">
        <v>1325</v>
      </c>
      <c r="AF1020">
        <v>629</v>
      </c>
      <c r="AH1020">
        <v>1031</v>
      </c>
      <c r="AI1020">
        <v>79</v>
      </c>
      <c r="AJ1020">
        <v>299</v>
      </c>
      <c r="AK1020">
        <v>1408</v>
      </c>
      <c r="AN1020">
        <v>738</v>
      </c>
      <c r="AO1020">
        <f t="shared" si="413"/>
        <v>1223.4723569350147</v>
      </c>
      <c r="AP1020">
        <f t="shared" si="414"/>
        <v>17589</v>
      </c>
      <c r="AQ1020">
        <f t="shared" si="415"/>
        <v>240</v>
      </c>
      <c r="AS1020">
        <f t="shared" si="390"/>
        <v>15816</v>
      </c>
      <c r="AT1020">
        <f t="shared" si="391"/>
        <v>3723</v>
      </c>
      <c r="AU1020" s="3">
        <f t="shared" si="392"/>
        <v>7730000000</v>
      </c>
      <c r="AV1020">
        <f t="shared" si="393"/>
        <v>7.7356623478440481E-2</v>
      </c>
      <c r="AW1020">
        <f t="shared" si="394"/>
        <v>8.3775923115832068E-2</v>
      </c>
      <c r="AX1020">
        <f t="shared" si="395"/>
        <v>0.32765729966122514</v>
      </c>
      <c r="AY1020">
        <f t="shared" si="396"/>
        <v>5.2788844621513942</v>
      </c>
      <c r="AZ1020">
        <f t="shared" si="397"/>
        <v>0.35484734868773432</v>
      </c>
      <c r="BB1020">
        <f t="shared" si="398"/>
        <v>8.9023773394031364E-2</v>
      </c>
      <c r="BD1020" t="e">
        <f t="shared" si="399"/>
        <v>#DIV/0!</v>
      </c>
      <c r="BF1020">
        <f t="shared" si="400"/>
        <v>1.0363231255505466E-4</v>
      </c>
      <c r="BG1020">
        <f t="shared" si="401"/>
        <v>6.7220139260846273E-2</v>
      </c>
      <c r="BI1020">
        <f t="shared" si="402"/>
        <v>3472</v>
      </c>
      <c r="BL1020">
        <f t="shared" si="403"/>
        <v>8.9023773394031364E-2</v>
      </c>
      <c r="BM1020">
        <f>CD1020/U1020</f>
        <v>2.0701660417782541E-3</v>
      </c>
      <c r="BN1020">
        <f>CD1020/(U1020-K1020-J1020)</f>
        <v>2.0824353448275863E-3</v>
      </c>
      <c r="BP1020">
        <f t="shared" si="404"/>
        <v>314.5</v>
      </c>
      <c r="BR1020">
        <f t="shared" si="405"/>
        <v>7.7356623478440481E-2</v>
      </c>
      <c r="BT1020">
        <f t="shared" si="406"/>
        <v>662.5</v>
      </c>
      <c r="BU1020">
        <f t="shared" si="407"/>
        <v>14.832669322709163</v>
      </c>
      <c r="BW1020">
        <f t="shared" si="408"/>
        <v>0.75709694697375474</v>
      </c>
      <c r="BX1020">
        <f t="shared" si="409"/>
        <v>-2.0857198159214373E-4</v>
      </c>
      <c r="BY1020">
        <f t="shared" si="410"/>
        <v>8794.4349823321554</v>
      </c>
      <c r="CA1020">
        <f t="shared" si="411"/>
        <v>-1.1564407324124639E-3</v>
      </c>
      <c r="CB1020">
        <f t="shared" si="412"/>
        <v>-0.13003533568904593</v>
      </c>
      <c r="CD1020" s="4">
        <v>7.73</v>
      </c>
    </row>
    <row r="1021" spans="1:82" x14ac:dyDescent="0.3">
      <c r="A1021" t="s">
        <v>2289</v>
      </c>
      <c r="B1021" t="s">
        <v>2290</v>
      </c>
      <c r="C1021" t="s">
        <v>43</v>
      </c>
      <c r="D1021" t="s">
        <v>44</v>
      </c>
      <c r="E1021">
        <v>500</v>
      </c>
      <c r="F1021">
        <v>500</v>
      </c>
      <c r="G1021">
        <v>32520293</v>
      </c>
      <c r="H1021">
        <v>59600</v>
      </c>
      <c r="J1021">
        <v>66498</v>
      </c>
      <c r="K1021">
        <v>175967</v>
      </c>
      <c r="N1021">
        <v>500</v>
      </c>
      <c r="O1021">
        <v>500</v>
      </c>
      <c r="P1021">
        <v>26430914</v>
      </c>
      <c r="Q1021">
        <v>500</v>
      </c>
      <c r="T1021">
        <v>17.8</v>
      </c>
      <c r="U1021">
        <v>808297</v>
      </c>
      <c r="V1021">
        <v>2244</v>
      </c>
      <c r="W1021">
        <v>7341569</v>
      </c>
      <c r="X1021">
        <v>550000</v>
      </c>
      <c r="Y1021">
        <v>2206</v>
      </c>
      <c r="Z1021">
        <v>302</v>
      </c>
      <c r="AA1021">
        <v>267557</v>
      </c>
      <c r="AB1021">
        <v>5957651</v>
      </c>
      <c r="AC1021">
        <v>302</v>
      </c>
      <c r="AD1021">
        <v>788489</v>
      </c>
      <c r="AE1021">
        <v>952035</v>
      </c>
      <c r="AF1021">
        <v>1081786</v>
      </c>
      <c r="AH1021">
        <v>1026191</v>
      </c>
      <c r="AI1021">
        <v>-55595</v>
      </c>
      <c r="AJ1021">
        <v>1180065</v>
      </c>
      <c r="AK1021">
        <v>1844813</v>
      </c>
      <c r="AL1021">
        <v>261</v>
      </c>
      <c r="AM1021">
        <v>10917</v>
      </c>
      <c r="AN1021">
        <v>1844552</v>
      </c>
      <c r="AO1021">
        <f t="shared" si="413"/>
        <v>1003612.5190242362</v>
      </c>
      <c r="AP1021">
        <f t="shared" si="414"/>
        <v>0</v>
      </c>
      <c r="AQ1021">
        <f t="shared" si="415"/>
        <v>32344326</v>
      </c>
      <c r="AS1021">
        <f t="shared" si="390"/>
        <v>32519793</v>
      </c>
      <c r="AT1021">
        <f t="shared" si="391"/>
        <v>632330</v>
      </c>
      <c r="AU1021" s="3">
        <f t="shared" si="392"/>
        <v>7730000000</v>
      </c>
      <c r="AV1021">
        <f t="shared" si="393"/>
        <v>3.08615900176313E-2</v>
      </c>
      <c r="AW1021">
        <f t="shared" si="394"/>
        <v>2.927555535178222E-2</v>
      </c>
      <c r="AX1021">
        <f t="shared" si="395"/>
        <v>1.2416109652133502</v>
      </c>
      <c r="AY1021">
        <f t="shared" si="396"/>
        <v>2.9275105239672965E-2</v>
      </c>
      <c r="AZ1021">
        <f t="shared" si="397"/>
        <v>1.1778022621879496</v>
      </c>
      <c r="BB1021">
        <f t="shared" si="398"/>
        <v>5.6728928133091133E-2</v>
      </c>
      <c r="BD1021" t="e">
        <f t="shared" si="399"/>
        <v>#DIV/0!</v>
      </c>
      <c r="BF1021">
        <f t="shared" si="400"/>
        <v>7.3706211949320606</v>
      </c>
      <c r="BG1021">
        <f t="shared" si="401"/>
        <v>40.233098724849903</v>
      </c>
      <c r="BI1021">
        <f t="shared" si="402"/>
        <v>-32328494</v>
      </c>
      <c r="BL1021">
        <f t="shared" si="403"/>
        <v>5.6728928133091133E-2</v>
      </c>
      <c r="BM1021">
        <f>CD1021/U1021</f>
        <v>9.5633164542241293E-6</v>
      </c>
      <c r="BN1021">
        <f>CD1021/(U1021-K1021-J1021)</f>
        <v>1.3661298760055989E-5</v>
      </c>
      <c r="BP1021">
        <f t="shared" si="404"/>
        <v>0.18157928351291475</v>
      </c>
      <c r="BR1021">
        <f t="shared" si="405"/>
        <v>3.0861590017631304E-2</v>
      </c>
      <c r="BT1021">
        <f t="shared" si="406"/>
        <v>0.15980039784136399</v>
      </c>
      <c r="BU1021">
        <f t="shared" si="407"/>
        <v>2.5316500069664195E-3</v>
      </c>
      <c r="BW1021">
        <f t="shared" si="408"/>
        <v>9.0827616581528812</v>
      </c>
      <c r="BX1021">
        <f t="shared" si="409"/>
        <v>1.1111254906238387E-4</v>
      </c>
      <c r="BY1021">
        <f t="shared" si="410"/>
        <v>1.6785138975075915E-7</v>
      </c>
      <c r="CA1021">
        <f t="shared" si="411"/>
        <v>119.2</v>
      </c>
      <c r="CB1021">
        <f t="shared" si="412"/>
        <v>1</v>
      </c>
      <c r="CD1021" s="4">
        <v>7.73</v>
      </c>
    </row>
    <row r="1022" spans="1:82" x14ac:dyDescent="0.3">
      <c r="A1022" t="s">
        <v>2291</v>
      </c>
      <c r="B1022" t="s">
        <v>2292</v>
      </c>
      <c r="C1022" t="s">
        <v>164</v>
      </c>
      <c r="D1022" t="s">
        <v>44</v>
      </c>
      <c r="E1022">
        <v>899831</v>
      </c>
      <c r="F1022">
        <v>6528</v>
      </c>
      <c r="G1022">
        <v>1832333</v>
      </c>
      <c r="H1022">
        <v>98980</v>
      </c>
      <c r="I1022">
        <v>9448</v>
      </c>
      <c r="J1022">
        <v>15535</v>
      </c>
      <c r="L1022">
        <v>113648</v>
      </c>
      <c r="M1022">
        <v>182938</v>
      </c>
      <c r="N1022">
        <v>125410</v>
      </c>
      <c r="O1022">
        <v>19135</v>
      </c>
      <c r="P1022">
        <v>215808</v>
      </c>
      <c r="S1022">
        <v>36590</v>
      </c>
      <c r="U1022">
        <v>1832333</v>
      </c>
      <c r="V1022">
        <v>41284</v>
      </c>
      <c r="W1022">
        <v>934655</v>
      </c>
      <c r="X1022">
        <v>2</v>
      </c>
      <c r="Y1022">
        <v>488</v>
      </c>
      <c r="AA1022">
        <v>1055</v>
      </c>
      <c r="AB1022">
        <v>647684</v>
      </c>
      <c r="AC1022">
        <v>148461</v>
      </c>
      <c r="AD1022">
        <v>499223</v>
      </c>
      <c r="AE1022">
        <v>238803</v>
      </c>
      <c r="AF1022">
        <v>222079</v>
      </c>
      <c r="AG1022">
        <v>157187</v>
      </c>
      <c r="AH1022">
        <v>272128</v>
      </c>
      <c r="AI1022">
        <v>50049</v>
      </c>
      <c r="AJ1022">
        <v>222110</v>
      </c>
      <c r="AK1022">
        <v>253740</v>
      </c>
      <c r="AL1022">
        <v>42637</v>
      </c>
      <c r="AM1022">
        <v>25940</v>
      </c>
      <c r="AN1022">
        <v>211103</v>
      </c>
      <c r="AO1022">
        <f t="shared" si="413"/>
        <v>194883.03826508115</v>
      </c>
      <c r="AP1022">
        <f t="shared" si="414"/>
        <v>774421</v>
      </c>
      <c r="AQ1022">
        <f t="shared" si="415"/>
        <v>1832333</v>
      </c>
      <c r="AS1022">
        <f t="shared" si="390"/>
        <v>1706923</v>
      </c>
      <c r="AT1022">
        <f t="shared" si="391"/>
        <v>1832333</v>
      </c>
      <c r="AU1022" s="3">
        <f t="shared" si="392"/>
        <v>7670000000</v>
      </c>
      <c r="AV1022">
        <f t="shared" si="393"/>
        <v>0.11417213211438428</v>
      </c>
      <c r="AW1022">
        <f t="shared" si="394"/>
        <v>0.13990262009475529</v>
      </c>
      <c r="AX1022">
        <f t="shared" si="395"/>
        <v>0.10635787177608064</v>
      </c>
      <c r="AY1022">
        <f t="shared" si="396"/>
        <v>0.13032729312848701</v>
      </c>
      <c r="AZ1022">
        <f t="shared" si="397"/>
        <v>0.13032729312848701</v>
      </c>
      <c r="BB1022">
        <f t="shared" si="398"/>
        <v>0.14865345419799253</v>
      </c>
      <c r="BD1022">
        <f t="shared" si="399"/>
        <v>68.552497883149869</v>
      </c>
      <c r="BF1022">
        <f t="shared" si="400"/>
        <v>0.37944535283665404</v>
      </c>
      <c r="BG1022">
        <f t="shared" si="401"/>
        <v>1</v>
      </c>
      <c r="BI1022">
        <f t="shared" si="402"/>
        <v>-15537</v>
      </c>
      <c r="BL1022">
        <f t="shared" si="403"/>
        <v>0.14865345419799253</v>
      </c>
      <c r="BM1022">
        <f>CD1022/U1022</f>
        <v>4.1859203539967897E-6</v>
      </c>
      <c r="BN1022">
        <f>CD1022/(U1022-K1022-J1022)</f>
        <v>4.2217131458753259E-6</v>
      </c>
      <c r="BP1022">
        <f t="shared" si="404"/>
        <v>0.34288171392222133</v>
      </c>
      <c r="BR1022">
        <f t="shared" si="405"/>
        <v>0.11417213211438429</v>
      </c>
      <c r="BT1022">
        <f t="shared" si="406"/>
        <v>0.36870294773377138</v>
      </c>
      <c r="BU1022">
        <f t="shared" si="407"/>
        <v>0.99999890849534445</v>
      </c>
      <c r="BW1022">
        <f t="shared" si="408"/>
        <v>0.51009014191197777</v>
      </c>
      <c r="BX1022">
        <f t="shared" si="409"/>
        <v>2.9294284839252527E-5</v>
      </c>
      <c r="BY1022">
        <f t="shared" si="410"/>
        <v>1.195686038861894</v>
      </c>
      <c r="CA1022">
        <f t="shared" si="411"/>
        <v>0.78925125588071132</v>
      </c>
      <c r="CB1022">
        <f t="shared" si="412"/>
        <v>5.7163942269356509</v>
      </c>
      <c r="CD1022" s="4">
        <v>7.67</v>
      </c>
    </row>
    <row r="1023" spans="1:82" x14ac:dyDescent="0.3">
      <c r="A1023" t="s">
        <v>2293</v>
      </c>
      <c r="B1023" t="s">
        <v>2294</v>
      </c>
      <c r="C1023" t="s">
        <v>119</v>
      </c>
      <c r="D1023" t="s">
        <v>44</v>
      </c>
      <c r="E1023">
        <v>13154</v>
      </c>
      <c r="G1023">
        <v>61783</v>
      </c>
      <c r="I1023">
        <v>31127</v>
      </c>
      <c r="J1023">
        <v>4091</v>
      </c>
      <c r="L1023">
        <v>2006</v>
      </c>
      <c r="N1023">
        <v>24295</v>
      </c>
      <c r="O1023">
        <v>41465</v>
      </c>
      <c r="P1023">
        <v>61783</v>
      </c>
      <c r="R1023">
        <v>30118</v>
      </c>
      <c r="S1023">
        <v>2455</v>
      </c>
      <c r="T1023">
        <v>305</v>
      </c>
      <c r="U1023">
        <v>61783</v>
      </c>
      <c r="Y1023">
        <v>7</v>
      </c>
      <c r="AA1023">
        <v>4565</v>
      </c>
      <c r="AB1023">
        <v>54211</v>
      </c>
      <c r="AE1023">
        <v>2614</v>
      </c>
      <c r="AF1023">
        <v>846</v>
      </c>
      <c r="AH1023">
        <v>1154</v>
      </c>
      <c r="AI1023">
        <v>308</v>
      </c>
      <c r="AJ1023">
        <v>1175</v>
      </c>
      <c r="AK1023">
        <v>3983</v>
      </c>
      <c r="AM1023">
        <v>1926</v>
      </c>
      <c r="AO1023">
        <f t="shared" si="413"/>
        <v>1916.3292894280764</v>
      </c>
      <c r="AP1023">
        <f t="shared" si="414"/>
        <v>-11141</v>
      </c>
      <c r="AQ1023">
        <f t="shared" si="415"/>
        <v>61783</v>
      </c>
      <c r="AS1023">
        <f t="shared" si="390"/>
        <v>37488</v>
      </c>
      <c r="AT1023">
        <f t="shared" si="391"/>
        <v>61783</v>
      </c>
      <c r="AU1023" s="3">
        <f t="shared" si="392"/>
        <v>7670000000</v>
      </c>
      <c r="AV1023">
        <f t="shared" si="393"/>
        <v>5.1118472295883385E-2</v>
      </c>
      <c r="AW1023">
        <f t="shared" si="394"/>
        <v>6.9728979940247543E-2</v>
      </c>
      <c r="AX1023">
        <f t="shared" si="395"/>
        <v>3.0864728923915674E-2</v>
      </c>
      <c r="AY1023">
        <f t="shared" si="396"/>
        <v>4.2309373128530503E-2</v>
      </c>
      <c r="AZ1023">
        <f t="shared" si="397"/>
        <v>4.2101533307563457E-2</v>
      </c>
      <c r="BB1023">
        <f t="shared" si="398"/>
        <v>0.10624733247972684</v>
      </c>
      <c r="BD1023">
        <f t="shared" si="399"/>
        <v>1.7416069650142962</v>
      </c>
      <c r="BF1023">
        <f t="shared" si="400"/>
        <v>0.80186669822205126</v>
      </c>
      <c r="BG1023">
        <f t="shared" si="401"/>
        <v>1</v>
      </c>
      <c r="BI1023">
        <f t="shared" si="402"/>
        <v>-4091</v>
      </c>
      <c r="BL1023">
        <f t="shared" si="403"/>
        <v>0.10624733247972684</v>
      </c>
      <c r="BM1023">
        <f>CD1023/U1023</f>
        <v>1.2414418205655277E-4</v>
      </c>
      <c r="BN1023">
        <f>CD1023/(U1023-K1023-J1023)</f>
        <v>1.3294737571933717E-4</v>
      </c>
      <c r="BP1023">
        <f t="shared" si="404"/>
        <v>1.5605688882330155E-2</v>
      </c>
      <c r="BR1023">
        <f t="shared" si="405"/>
        <v>5.1118472295883385E-2</v>
      </c>
      <c r="BT1023">
        <f t="shared" si="406"/>
        <v>4.8218996144693882E-2</v>
      </c>
      <c r="BU1023">
        <f t="shared" si="407"/>
        <v>1</v>
      </c>
      <c r="BW1023">
        <f t="shared" si="408"/>
        <v>0</v>
      </c>
      <c r="BX1023">
        <f t="shared" si="409"/>
        <v>6.3998614352640435E-4</v>
      </c>
      <c r="BY1023">
        <f t="shared" si="410"/>
        <v>-0.20550180907422066</v>
      </c>
      <c r="CA1023">
        <f t="shared" si="411"/>
        <v>0</v>
      </c>
      <c r="CB1023">
        <f t="shared" si="412"/>
        <v>0.5414282774233381</v>
      </c>
      <c r="CD1023" s="4">
        <v>7.67</v>
      </c>
    </row>
    <row r="1024" spans="1:82" x14ac:dyDescent="0.3">
      <c r="A1024" t="s">
        <v>2295</v>
      </c>
      <c r="B1024" t="s">
        <v>2296</v>
      </c>
      <c r="C1024" t="s">
        <v>686</v>
      </c>
      <c r="D1024" t="s">
        <v>44</v>
      </c>
      <c r="E1024">
        <v>2277325</v>
      </c>
      <c r="F1024">
        <v>38684</v>
      </c>
      <c r="G1024">
        <v>14205707</v>
      </c>
      <c r="H1024">
        <v>1280662</v>
      </c>
      <c r="I1024">
        <v>9189844</v>
      </c>
      <c r="J1024">
        <v>9189844</v>
      </c>
      <c r="K1024">
        <v>243922</v>
      </c>
      <c r="L1024">
        <v>9189844</v>
      </c>
      <c r="N1024">
        <v>2800494</v>
      </c>
      <c r="O1024">
        <v>7205532</v>
      </c>
      <c r="P1024">
        <v>14205707</v>
      </c>
      <c r="R1024">
        <v>8420561</v>
      </c>
      <c r="S1024">
        <v>9189844</v>
      </c>
      <c r="T1024">
        <v>535932</v>
      </c>
      <c r="U1024">
        <v>14205707</v>
      </c>
      <c r="V1024">
        <v>123268</v>
      </c>
      <c r="W1024">
        <v>2119159</v>
      </c>
      <c r="Y1024">
        <v>9189844</v>
      </c>
      <c r="AA1024">
        <v>-1</v>
      </c>
      <c r="AB1024">
        <v>5769577</v>
      </c>
      <c r="AC1024">
        <v>713759</v>
      </c>
      <c r="AD1024">
        <v>4191028</v>
      </c>
      <c r="AE1024">
        <v>9189844</v>
      </c>
      <c r="AF1024">
        <v>1364721</v>
      </c>
      <c r="AG1024">
        <v>258</v>
      </c>
      <c r="AH1024">
        <v>729296</v>
      </c>
      <c r="AI1024">
        <v>264012</v>
      </c>
      <c r="AJ1024">
        <v>449224</v>
      </c>
      <c r="AK1024">
        <v>967691</v>
      </c>
      <c r="AL1024">
        <v>9189844</v>
      </c>
      <c r="AM1024">
        <v>2.2999999999999998</v>
      </c>
      <c r="AN1024">
        <v>-8222153</v>
      </c>
      <c r="AO1024">
        <f t="shared" si="413"/>
        <v>5863034.1804918712</v>
      </c>
      <c r="AP1024">
        <f t="shared" si="414"/>
        <v>-523169</v>
      </c>
      <c r="AQ1024">
        <f t="shared" si="415"/>
        <v>13961785</v>
      </c>
      <c r="AS1024">
        <f t="shared" si="390"/>
        <v>11405213</v>
      </c>
      <c r="AT1024">
        <f t="shared" si="391"/>
        <v>13961785</v>
      </c>
      <c r="AU1024" s="3">
        <f t="shared" si="392"/>
        <v>7650000000</v>
      </c>
      <c r="AV1024">
        <f t="shared" si="393"/>
        <v>0.51406617136320654</v>
      </c>
      <c r="AW1024">
        <f t="shared" si="394"/>
        <v>0.80575820898741657</v>
      </c>
      <c r="AX1024">
        <f t="shared" si="395"/>
        <v>0.39771928891298119</v>
      </c>
      <c r="AY1024">
        <f t="shared" si="396"/>
        <v>0.64691211778477475</v>
      </c>
      <c r="AZ1024">
        <f t="shared" si="397"/>
        <v>0.62339364028653799</v>
      </c>
      <c r="BB1024">
        <f t="shared" si="398"/>
        <v>8.4846376827859324E-2</v>
      </c>
      <c r="BD1024">
        <f t="shared" si="399"/>
        <v>0.62782099456748119</v>
      </c>
      <c r="BF1024">
        <f t="shared" si="400"/>
        <v>0.2910139599089549</v>
      </c>
      <c r="BG1024">
        <f t="shared" si="401"/>
        <v>1</v>
      </c>
      <c r="BI1024">
        <f t="shared" si="402"/>
        <v>-9189844</v>
      </c>
      <c r="BL1024">
        <f t="shared" si="403"/>
        <v>8.4846376827859324E-2</v>
      </c>
      <c r="BM1024">
        <f>CD1024/U1024</f>
        <v>5.3851596404177567E-7</v>
      </c>
      <c r="BN1024">
        <f>CD1024/(U1024-K1024-J1024)</f>
        <v>1.6031212456314947E-6</v>
      </c>
      <c r="BP1024">
        <f t="shared" si="404"/>
        <v>0.23653744459949144</v>
      </c>
      <c r="BR1024">
        <f t="shared" si="405"/>
        <v>0.51406617136320654</v>
      </c>
      <c r="BT1024">
        <f t="shared" si="406"/>
        <v>1.5928107034536501</v>
      </c>
      <c r="BU1024">
        <f t="shared" si="407"/>
        <v>0.98282929529660157</v>
      </c>
      <c r="BW1024">
        <f t="shared" si="408"/>
        <v>0.1491765950121314</v>
      </c>
      <c r="BX1024">
        <f t="shared" si="409"/>
        <v>9.309488847292648E-7</v>
      </c>
      <c r="BY1024">
        <f t="shared" si="410"/>
        <v>-9.0677043882612579E-2</v>
      </c>
      <c r="CA1024">
        <f t="shared" si="411"/>
        <v>0.45729860517465848</v>
      </c>
      <c r="CB1024">
        <f t="shared" si="412"/>
        <v>0.81318688774194836</v>
      </c>
      <c r="CD1024" s="4">
        <v>7.65</v>
      </c>
    </row>
    <row r="1025" spans="1:82" x14ac:dyDescent="0.3">
      <c r="A1025" t="s">
        <v>2297</v>
      </c>
      <c r="B1025" t="s">
        <v>2298</v>
      </c>
      <c r="C1025" t="s">
        <v>164</v>
      </c>
      <c r="D1025" t="s">
        <v>44</v>
      </c>
      <c r="E1025">
        <v>1448741</v>
      </c>
      <c r="G1025">
        <v>12698532</v>
      </c>
      <c r="H1025">
        <v>151969</v>
      </c>
      <c r="I1025">
        <v>4703385</v>
      </c>
      <c r="J1025">
        <v>3962142</v>
      </c>
      <c r="K1025">
        <v>2057044</v>
      </c>
      <c r="L1025">
        <v>78005</v>
      </c>
      <c r="N1025">
        <v>1706751</v>
      </c>
      <c r="O1025">
        <v>210117</v>
      </c>
      <c r="P1025">
        <v>5581727</v>
      </c>
      <c r="R1025">
        <v>2021</v>
      </c>
      <c r="S1025">
        <v>329697</v>
      </c>
      <c r="T1025">
        <v>2021</v>
      </c>
      <c r="U1025">
        <v>12698532</v>
      </c>
      <c r="W1025">
        <v>2661064</v>
      </c>
      <c r="Y1025">
        <v>1619</v>
      </c>
      <c r="AA1025">
        <v>442</v>
      </c>
      <c r="AB1025">
        <v>7410078</v>
      </c>
      <c r="AE1025">
        <v>243388</v>
      </c>
      <c r="AF1025">
        <v>116086</v>
      </c>
      <c r="AG1025">
        <v>13645</v>
      </c>
      <c r="AH1025">
        <v>230555</v>
      </c>
      <c r="AI1025">
        <v>32960</v>
      </c>
      <c r="AJ1025">
        <v>118014</v>
      </c>
      <c r="AK1025">
        <v>799063</v>
      </c>
      <c r="AL1025">
        <v>-819150</v>
      </c>
      <c r="AM1025">
        <v>2401129</v>
      </c>
      <c r="AN1025">
        <v>-20087</v>
      </c>
      <c r="AO1025">
        <f t="shared" si="413"/>
        <v>208593.40226843921</v>
      </c>
      <c r="AP1025">
        <f t="shared" si="414"/>
        <v>-258010</v>
      </c>
      <c r="AQ1025">
        <f t="shared" si="415"/>
        <v>10641488</v>
      </c>
      <c r="AS1025">
        <f t="shared" si="390"/>
        <v>10991781</v>
      </c>
      <c r="AT1025">
        <f t="shared" si="391"/>
        <v>10641488</v>
      </c>
      <c r="AU1025" s="3">
        <f t="shared" si="392"/>
        <v>7640000000</v>
      </c>
      <c r="AV1025">
        <f t="shared" si="393"/>
        <v>1.8977216000613476E-2</v>
      </c>
      <c r="AW1025">
        <f t="shared" si="394"/>
        <v>2.21427264607983E-2</v>
      </c>
      <c r="AX1025">
        <f t="shared" si="395"/>
        <v>1.6423962190342357E-2</v>
      </c>
      <c r="AY1025">
        <f t="shared" si="396"/>
        <v>1.9166624929558788E-2</v>
      </c>
      <c r="AZ1025">
        <f t="shared" si="397"/>
        <v>1.9163575003387646E-2</v>
      </c>
      <c r="BB1025">
        <f t="shared" si="398"/>
        <v>7.2696408343652402E-2</v>
      </c>
      <c r="BD1025">
        <f t="shared" si="399"/>
        <v>1.5754776613013819</v>
      </c>
      <c r="BF1025">
        <f t="shared" si="400"/>
        <v>0.67402323600152159</v>
      </c>
      <c r="BG1025">
        <f t="shared" si="401"/>
        <v>1</v>
      </c>
      <c r="BI1025">
        <f t="shared" si="402"/>
        <v>-3962142</v>
      </c>
      <c r="BL1025">
        <f t="shared" si="403"/>
        <v>7.2696408343652402E-2</v>
      </c>
      <c r="BM1025">
        <f>CD1025/U1025</f>
        <v>6.0164434755135473E-7</v>
      </c>
      <c r="BN1025">
        <f>CD1025/(U1025-K1025-J1025)</f>
        <v>1.1438245600692044E-6</v>
      </c>
      <c r="BP1025">
        <f t="shared" si="404"/>
        <v>1.5665961950737901E-2</v>
      </c>
      <c r="BR1025">
        <f t="shared" si="405"/>
        <v>1.8977216000613476E-2</v>
      </c>
      <c r="BT1025">
        <f t="shared" si="406"/>
        <v>3.2845538198113436E-2</v>
      </c>
      <c r="BU1025">
        <f t="shared" si="407"/>
        <v>0.8380093069025617</v>
      </c>
      <c r="BW1025">
        <f t="shared" si="408"/>
        <v>0.2095568212136647</v>
      </c>
      <c r="BX1025">
        <f t="shared" si="409"/>
        <v>8.0790937035855064E-6</v>
      </c>
      <c r="BY1025">
        <f t="shared" si="410"/>
        <v>-3.4818682228481862E-2</v>
      </c>
      <c r="CA1025">
        <f t="shared" si="411"/>
        <v>8.9039936112531942E-2</v>
      </c>
      <c r="CB1025">
        <f t="shared" si="412"/>
        <v>0.84882973556189512</v>
      </c>
      <c r="CD1025" s="4">
        <v>7.64</v>
      </c>
    </row>
    <row r="1026" spans="1:82" x14ac:dyDescent="0.3">
      <c r="A1026" t="s">
        <v>2299</v>
      </c>
      <c r="B1026" t="s">
        <v>2300</v>
      </c>
      <c r="C1026" t="s">
        <v>328</v>
      </c>
      <c r="D1026" t="s">
        <v>44</v>
      </c>
      <c r="E1026">
        <v>220670</v>
      </c>
      <c r="G1026">
        <v>1450618</v>
      </c>
      <c r="H1026">
        <v>54066</v>
      </c>
      <c r="I1026">
        <v>76605</v>
      </c>
      <c r="J1026">
        <v>693537</v>
      </c>
      <c r="K1026">
        <v>3532</v>
      </c>
      <c r="L1026">
        <v>63834</v>
      </c>
      <c r="M1026">
        <v>92639</v>
      </c>
      <c r="N1026">
        <v>3402</v>
      </c>
      <c r="O1026">
        <v>1816</v>
      </c>
      <c r="P1026">
        <v>362113</v>
      </c>
      <c r="Q1026">
        <v>281366</v>
      </c>
      <c r="R1026">
        <v>277293</v>
      </c>
      <c r="S1026">
        <v>12086</v>
      </c>
      <c r="T1026">
        <v>280695</v>
      </c>
      <c r="U1026">
        <v>1088505</v>
      </c>
      <c r="W1026">
        <v>20560</v>
      </c>
      <c r="Y1026">
        <v>936</v>
      </c>
      <c r="AA1026">
        <v>96</v>
      </c>
      <c r="AB1026">
        <v>50.6</v>
      </c>
      <c r="AC1026">
        <v>203994</v>
      </c>
      <c r="AD1026">
        <v>-203943.4</v>
      </c>
      <c r="AF1026">
        <v>49.4</v>
      </c>
      <c r="AG1026">
        <v>8778</v>
      </c>
      <c r="AH1026">
        <v>21397</v>
      </c>
      <c r="AI1026">
        <v>1984</v>
      </c>
      <c r="AK1026">
        <v>54971</v>
      </c>
      <c r="AL1026">
        <v>8871</v>
      </c>
      <c r="AM1026">
        <v>11244</v>
      </c>
      <c r="AN1026">
        <v>46100</v>
      </c>
      <c r="AO1026">
        <f t="shared" si="413"/>
        <v>0</v>
      </c>
      <c r="AP1026">
        <f t="shared" si="414"/>
        <v>217268</v>
      </c>
      <c r="AQ1026">
        <f t="shared" si="415"/>
        <v>1447086</v>
      </c>
      <c r="AS1026">
        <f t="shared" si="390"/>
        <v>1447216</v>
      </c>
      <c r="AT1026">
        <f t="shared" si="391"/>
        <v>1084973</v>
      </c>
      <c r="AU1026" s="3">
        <f t="shared" si="392"/>
        <v>7640000000</v>
      </c>
      <c r="AV1026">
        <f t="shared" si="393"/>
        <v>0</v>
      </c>
      <c r="AW1026">
        <f t="shared" si="394"/>
        <v>0</v>
      </c>
      <c r="AX1026">
        <f t="shared" si="395"/>
        <v>0</v>
      </c>
      <c r="AY1026">
        <f t="shared" si="396"/>
        <v>0</v>
      </c>
      <c r="AZ1026">
        <f t="shared" si="397"/>
        <v>0</v>
      </c>
      <c r="BB1026">
        <f t="shared" si="398"/>
        <v>3.7983963693049273E-2</v>
      </c>
      <c r="BD1026">
        <f t="shared" si="399"/>
        <v>6.6053129691273421E-4</v>
      </c>
      <c r="BF1026">
        <f t="shared" si="400"/>
        <v>3.0783045234042396E-5</v>
      </c>
      <c r="BG1026">
        <f t="shared" si="401"/>
        <v>1.3326700382634897</v>
      </c>
      <c r="BI1026">
        <f t="shared" si="402"/>
        <v>-1055650</v>
      </c>
      <c r="BL1026">
        <f t="shared" si="403"/>
        <v>3.7983963693049273E-2</v>
      </c>
      <c r="BM1026">
        <f>CD1026/U1026</f>
        <v>7.0188010160725025E-6</v>
      </c>
      <c r="BN1026">
        <f>CD1026/(U1026-K1026-J1026)</f>
        <v>1.951787776290377E-5</v>
      </c>
      <c r="BP1026">
        <f t="shared" si="404"/>
        <v>0.97628458498023707</v>
      </c>
      <c r="BR1026">
        <f t="shared" si="405"/>
        <v>0</v>
      </c>
      <c r="BT1026">
        <f t="shared" si="406"/>
        <v>0</v>
      </c>
      <c r="BU1026">
        <f t="shared" si="407"/>
        <v>0.74793846484739612</v>
      </c>
      <c r="BW1026">
        <f t="shared" si="408"/>
        <v>1.8888291739587785E-2</v>
      </c>
      <c r="BX1026">
        <f t="shared" si="409"/>
        <v>1.0835314782683203</v>
      </c>
      <c r="BY1026">
        <f t="shared" si="410"/>
        <v>4294.5777478023847</v>
      </c>
      <c r="CA1026">
        <f t="shared" si="411"/>
        <v>15.892416225749558</v>
      </c>
      <c r="CB1026">
        <f t="shared" si="412"/>
        <v>37.634038800705468</v>
      </c>
      <c r="CD1026" s="4">
        <v>7.64</v>
      </c>
    </row>
    <row r="1027" spans="1:82" x14ac:dyDescent="0.3">
      <c r="A1027" t="s">
        <v>2301</v>
      </c>
      <c r="B1027" t="s">
        <v>2302</v>
      </c>
      <c r="C1027" t="s">
        <v>185</v>
      </c>
      <c r="D1027" t="s">
        <v>44</v>
      </c>
      <c r="G1027">
        <v>8.7100000000000009</v>
      </c>
      <c r="J1027">
        <v>-480440</v>
      </c>
      <c r="K1027">
        <v>448363</v>
      </c>
      <c r="L1027">
        <v>445146</v>
      </c>
      <c r="P1027">
        <v>59408317</v>
      </c>
      <c r="R1027">
        <v>1607048</v>
      </c>
      <c r="T1027">
        <v>1733109</v>
      </c>
      <c r="U1027">
        <v>8.7100000000000009</v>
      </c>
      <c r="V1027">
        <v>1216827</v>
      </c>
      <c r="W1027">
        <v>2736089</v>
      </c>
      <c r="X1027">
        <v>537145</v>
      </c>
      <c r="Y1027">
        <v>172186</v>
      </c>
      <c r="AA1027">
        <v>970765</v>
      </c>
      <c r="AB1027">
        <v>1989181</v>
      </c>
      <c r="AF1027">
        <v>1749577</v>
      </c>
      <c r="AH1027">
        <v>604953</v>
      </c>
      <c r="AI1027">
        <v>125502</v>
      </c>
      <c r="AJ1027">
        <v>625759</v>
      </c>
      <c r="AK1027">
        <v>821030</v>
      </c>
      <c r="AM1027">
        <v>547239</v>
      </c>
      <c r="AO1027">
        <f t="shared" si="413"/>
        <v>0</v>
      </c>
      <c r="AP1027">
        <f t="shared" si="414"/>
        <v>0</v>
      </c>
      <c r="AQ1027">
        <f t="shared" si="415"/>
        <v>-448354.29</v>
      </c>
      <c r="AS1027">
        <f t="shared" ref="AS1027:AS1090" si="416">G1027-N1027</f>
        <v>8.7100000000000009</v>
      </c>
      <c r="AT1027">
        <f t="shared" ref="AT1027:AT1090" si="417">U1027-K1027</f>
        <v>-448354.29</v>
      </c>
      <c r="AU1027" s="3">
        <f t="shared" ref="AU1027:AU1090" si="418">CD1027*1000000000</f>
        <v>7640000000</v>
      </c>
      <c r="AV1027">
        <f t="shared" ref="AV1027:AV1090" si="419">AO1027/AS1027</f>
        <v>0</v>
      </c>
      <c r="AW1027">
        <f t="shared" ref="AW1027:AW1090" si="420">AE1027/(G1027-N1027)</f>
        <v>0</v>
      </c>
      <c r="AX1027">
        <f t="shared" ref="AX1027:AX1090" si="421">AO1027/(T1027+U1027)</f>
        <v>0</v>
      </c>
      <c r="AY1027">
        <f t="shared" ref="AY1027:AY1090" si="422">AE1027/G1027</f>
        <v>0</v>
      </c>
      <c r="AZ1027">
        <f t="shared" ref="AZ1027:AZ1090" si="423">AE1027/(T1027+U1027)</f>
        <v>0</v>
      </c>
      <c r="BB1027">
        <f t="shared" ref="BB1027:BB1090" si="424">AK1027/AS1027</f>
        <v>94262.91618828931</v>
      </c>
      <c r="BD1027" t="e">
        <f t="shared" ref="BD1027:BD1090" si="425">AB1027/I1027</f>
        <v>#DIV/0!</v>
      </c>
      <c r="BF1027">
        <f t="shared" ref="BF1027:BF1090" si="426">AB1027/(Q1027+R1027+U1027-N1027)</f>
        <v>1.2377789704757838</v>
      </c>
      <c r="BG1027">
        <f t="shared" ref="BG1027:BG1090" si="427">G1027/U1027</f>
        <v>1</v>
      </c>
      <c r="BI1027">
        <f t="shared" ref="BI1027:BI1090" si="428">(U1027-K1027-J1027-X1027)-AQ1027</f>
        <v>-56705</v>
      </c>
      <c r="BL1027">
        <f t="shared" ref="BL1027:BL1090" si="429">AK1027/AS1027</f>
        <v>94262.91618828931</v>
      </c>
      <c r="BM1027">
        <f>CD1027/U1027</f>
        <v>0.87715269804822027</v>
      </c>
      <c r="BN1027">
        <f>CD1027/(U1027-K1027-J1027)</f>
        <v>2.381122312705561E-4</v>
      </c>
      <c r="BP1027">
        <f t="shared" ref="BP1027:BP1090" si="430">AF1027/AB1027</f>
        <v>0.87954640628479763</v>
      </c>
      <c r="BR1027">
        <f t="shared" ref="BR1027:BR1090" si="431">(AO1027/AB1027)*(AB1027/AS1027)</f>
        <v>0</v>
      </c>
      <c r="BT1027">
        <f t="shared" ref="BT1027:BT1090" si="432">AE1027/AB1027</f>
        <v>0</v>
      </c>
      <c r="BU1027">
        <f t="shared" ref="BU1027:BU1090" si="433">(U1027-X1027-K1027)/G1027</f>
        <v>-113145.7278989667</v>
      </c>
      <c r="BW1027">
        <f t="shared" ref="BW1027:BW1090" si="434">W1027/U1027</f>
        <v>314131.91733639489</v>
      </c>
      <c r="BX1027" t="e">
        <f t="shared" ref="BX1027:BX1090" si="435">(CB1027+CA1027)/AF1027</f>
        <v>#DIV/0!</v>
      </c>
      <c r="BY1027" t="e">
        <f t="shared" ref="BY1027:BY1090" si="436">(CB1027+AP1027)/AB1027</f>
        <v>#DIV/0!</v>
      </c>
      <c r="CA1027" t="e">
        <f t="shared" ref="CA1027:CA1090" si="437">H1027/N1027</f>
        <v>#DIV/0!</v>
      </c>
      <c r="CB1027" t="e">
        <f t="shared" ref="CB1027:CB1090" si="438">(E1027-M1027)/N1027</f>
        <v>#DIV/0!</v>
      </c>
      <c r="CD1027" s="4">
        <v>7.64</v>
      </c>
    </row>
    <row r="1028" spans="1:82" x14ac:dyDescent="0.3">
      <c r="A1028" t="s">
        <v>2303</v>
      </c>
      <c r="B1028" t="s">
        <v>2304</v>
      </c>
      <c r="C1028" t="s">
        <v>904</v>
      </c>
      <c r="D1028" t="s">
        <v>110</v>
      </c>
      <c r="E1028">
        <v>5727542</v>
      </c>
      <c r="F1028">
        <v>15677699</v>
      </c>
      <c r="G1028">
        <v>21405241</v>
      </c>
      <c r="H1028">
        <v>74</v>
      </c>
      <c r="J1028">
        <v>53</v>
      </c>
      <c r="K1028">
        <v>59</v>
      </c>
      <c r="L1028">
        <v>73</v>
      </c>
      <c r="M1028">
        <v>72</v>
      </c>
      <c r="N1028">
        <v>2156146</v>
      </c>
      <c r="O1028">
        <v>10642070</v>
      </c>
      <c r="P1028">
        <v>12798216</v>
      </c>
      <c r="Q1028">
        <v>277048</v>
      </c>
      <c r="S1028">
        <v>97</v>
      </c>
      <c r="T1028">
        <v>3703896</v>
      </c>
      <c r="U1028">
        <v>8607025</v>
      </c>
      <c r="V1028">
        <v>134448</v>
      </c>
      <c r="Z1028">
        <v>367700</v>
      </c>
      <c r="AB1028">
        <v>2023</v>
      </c>
      <c r="AC1028">
        <v>-4417844</v>
      </c>
      <c r="AD1028">
        <v>2794538</v>
      </c>
      <c r="AE1028">
        <v>271146</v>
      </c>
      <c r="AF1028">
        <v>271146</v>
      </c>
      <c r="AG1028">
        <v>-384036</v>
      </c>
      <c r="AH1028">
        <v>443996</v>
      </c>
      <c r="AI1028">
        <v>-231190</v>
      </c>
      <c r="AO1028">
        <f t="shared" ref="AO1028:AO1091" si="439">AE1028*(1-AI1028/AH1028)</f>
        <v>412332.50559914956</v>
      </c>
      <c r="AP1028">
        <f t="shared" ref="AP1028:AP1091" si="440">E1028-N1028</f>
        <v>3571396</v>
      </c>
      <c r="AQ1028">
        <f t="shared" ref="AQ1028:AQ1091" si="441" xml:space="preserve"> G1028-K1028</f>
        <v>21405182</v>
      </c>
      <c r="AS1028">
        <f t="shared" si="416"/>
        <v>19249095</v>
      </c>
      <c r="AT1028">
        <f t="shared" si="417"/>
        <v>8606966</v>
      </c>
      <c r="AU1028" s="3">
        <f t="shared" si="418"/>
        <v>7640000000</v>
      </c>
      <c r="AV1028">
        <f t="shared" si="419"/>
        <v>2.1420877480169825E-2</v>
      </c>
      <c r="AW1028">
        <f t="shared" si="420"/>
        <v>1.4086168726373889E-2</v>
      </c>
      <c r="AX1028">
        <f t="shared" si="421"/>
        <v>3.3493229759101663E-2</v>
      </c>
      <c r="AY1028">
        <f t="shared" si="422"/>
        <v>1.2667271534106997E-2</v>
      </c>
      <c r="AZ1028">
        <f t="shared" si="423"/>
        <v>2.2024834697582738E-2</v>
      </c>
      <c r="BB1028">
        <f t="shared" si="424"/>
        <v>0</v>
      </c>
      <c r="BD1028" t="e">
        <f t="shared" si="425"/>
        <v>#DIV/0!</v>
      </c>
      <c r="BF1028">
        <f t="shared" si="426"/>
        <v>3.0068697237648384E-4</v>
      </c>
      <c r="BG1028">
        <f t="shared" si="427"/>
        <v>2.4869500204774586</v>
      </c>
      <c r="BI1028">
        <f t="shared" si="428"/>
        <v>-12798269</v>
      </c>
      <c r="BL1028">
        <f t="shared" si="429"/>
        <v>0</v>
      </c>
      <c r="BM1028">
        <f>CD1028/U1028</f>
        <v>8.8764700927440081E-7</v>
      </c>
      <c r="BN1028">
        <f>CD1028/(U1028-K1028-J1028)</f>
        <v>8.8765856004353708E-7</v>
      </c>
      <c r="BP1028">
        <f t="shared" si="430"/>
        <v>134.03163618388533</v>
      </c>
      <c r="BR1028">
        <f t="shared" si="431"/>
        <v>2.1420877480169825E-2</v>
      </c>
      <c r="BT1028">
        <f t="shared" si="432"/>
        <v>134.03163618388533</v>
      </c>
      <c r="BU1028">
        <f t="shared" si="433"/>
        <v>0.40209619690803761</v>
      </c>
      <c r="BW1028">
        <f t="shared" si="434"/>
        <v>0</v>
      </c>
      <c r="BX1028">
        <f t="shared" si="435"/>
        <v>9.796863726874532E-6</v>
      </c>
      <c r="BY1028">
        <f t="shared" si="436"/>
        <v>1765.3972596866492</v>
      </c>
      <c r="CA1028">
        <f t="shared" si="437"/>
        <v>3.4320495921890261E-5</v>
      </c>
      <c r="CB1028">
        <f t="shared" si="438"/>
        <v>2.6563460915912001</v>
      </c>
      <c r="CD1028" s="4">
        <v>7.64</v>
      </c>
    </row>
    <row r="1029" spans="1:82" x14ac:dyDescent="0.3">
      <c r="A1029" t="s">
        <v>2305</v>
      </c>
      <c r="B1029" t="s">
        <v>2306</v>
      </c>
      <c r="C1029" t="s">
        <v>748</v>
      </c>
      <c r="D1029" t="s">
        <v>44</v>
      </c>
      <c r="E1029">
        <v>2851.1</v>
      </c>
      <c r="G1029">
        <v>6375.5</v>
      </c>
      <c r="H1029">
        <v>690</v>
      </c>
      <c r="I1029">
        <v>698.7</v>
      </c>
      <c r="J1029">
        <v>277.60000000000002</v>
      </c>
      <c r="K1029">
        <v>196.6</v>
      </c>
      <c r="L1029">
        <v>710</v>
      </c>
      <c r="M1029">
        <v>1239.4000000000001</v>
      </c>
      <c r="N1029">
        <v>2010.5</v>
      </c>
      <c r="O1029">
        <v>186.4</v>
      </c>
      <c r="P1029">
        <v>4405</v>
      </c>
      <c r="Q1029">
        <v>5.5</v>
      </c>
      <c r="R1029">
        <v>994</v>
      </c>
      <c r="S1029">
        <v>663.4</v>
      </c>
      <c r="T1029">
        <v>500.9</v>
      </c>
      <c r="U1029">
        <v>6375.5</v>
      </c>
      <c r="W1029">
        <v>1672</v>
      </c>
      <c r="Y1029">
        <v>0.4</v>
      </c>
      <c r="AA1029">
        <v>434.5</v>
      </c>
      <c r="AB1029">
        <v>6355.3</v>
      </c>
      <c r="AC1029">
        <v>2539.4</v>
      </c>
      <c r="AD1029">
        <v>3815.9</v>
      </c>
      <c r="AE1029">
        <v>264.10000000000002</v>
      </c>
      <c r="AF1029">
        <v>210.6</v>
      </c>
      <c r="AH1029">
        <v>219</v>
      </c>
      <c r="AI1029">
        <v>8.4</v>
      </c>
      <c r="AK1029">
        <v>898.4</v>
      </c>
      <c r="AM1029">
        <v>192.9</v>
      </c>
      <c r="AN1029">
        <v>670.9</v>
      </c>
      <c r="AO1029">
        <f t="shared" si="439"/>
        <v>253.97013698630141</v>
      </c>
      <c r="AP1029">
        <f t="shared" si="440"/>
        <v>840.59999999999991</v>
      </c>
      <c r="AQ1029">
        <f t="shared" si="441"/>
        <v>6178.9</v>
      </c>
      <c r="AS1029">
        <f t="shared" si="416"/>
        <v>4365</v>
      </c>
      <c r="AT1029">
        <f t="shared" si="417"/>
        <v>6178.9</v>
      </c>
      <c r="AU1029" s="3">
        <f t="shared" si="418"/>
        <v>7600000000</v>
      </c>
      <c r="AV1029">
        <f t="shared" si="419"/>
        <v>5.8183307442451641E-2</v>
      </c>
      <c r="AW1029">
        <f t="shared" si="420"/>
        <v>6.0504009163802983E-2</v>
      </c>
      <c r="AX1029">
        <f t="shared" si="421"/>
        <v>3.6933589812445676E-2</v>
      </c>
      <c r="AY1029">
        <f t="shared" si="422"/>
        <v>4.1424202023370722E-2</v>
      </c>
      <c r="AZ1029">
        <f t="shared" si="423"/>
        <v>3.8406724448839517E-2</v>
      </c>
      <c r="BB1029">
        <f t="shared" si="424"/>
        <v>0.20581901489117985</v>
      </c>
      <c r="BD1029">
        <f t="shared" si="425"/>
        <v>9.0958923715471585</v>
      </c>
      <c r="BF1029">
        <f t="shared" si="426"/>
        <v>1.1846956845931587</v>
      </c>
      <c r="BG1029">
        <f t="shared" si="427"/>
        <v>1</v>
      </c>
      <c r="BI1029">
        <f t="shared" si="428"/>
        <v>-277.60000000000036</v>
      </c>
      <c r="BL1029">
        <f t="shared" si="429"/>
        <v>0.20581901489117985</v>
      </c>
      <c r="BM1029">
        <f>CD1029/U1029</f>
        <v>1.1920633675790134E-3</v>
      </c>
      <c r="BN1029">
        <f>CD1029/(U1029-K1029-J1029)</f>
        <v>1.2878518292579603E-3</v>
      </c>
      <c r="BP1029">
        <f t="shared" si="430"/>
        <v>3.3137696096171697E-2</v>
      </c>
      <c r="BR1029">
        <f t="shared" si="431"/>
        <v>5.8183307442451641E-2</v>
      </c>
      <c r="BT1029">
        <f t="shared" si="432"/>
        <v>4.155586675688009E-2</v>
      </c>
      <c r="BU1029">
        <f t="shared" si="433"/>
        <v>0.96916320288604807</v>
      </c>
      <c r="BW1029">
        <f t="shared" si="434"/>
        <v>0.26225394086738296</v>
      </c>
      <c r="BX1029">
        <f t="shared" si="435"/>
        <v>5.436085432769508E-3</v>
      </c>
      <c r="BY1029">
        <f t="shared" si="436"/>
        <v>0.13239369367028159</v>
      </c>
      <c r="CA1029">
        <f t="shared" si="437"/>
        <v>0.3431982094006466</v>
      </c>
      <c r="CB1029">
        <f t="shared" si="438"/>
        <v>0.8016413827406117</v>
      </c>
      <c r="CD1029" s="4">
        <v>7.6</v>
      </c>
    </row>
    <row r="1030" spans="1:82" x14ac:dyDescent="0.3">
      <c r="A1030" t="s">
        <v>2307</v>
      </c>
      <c r="B1030" t="s">
        <v>2308</v>
      </c>
      <c r="C1030" t="s">
        <v>2309</v>
      </c>
      <c r="D1030" t="s">
        <v>44</v>
      </c>
      <c r="E1030">
        <v>635057</v>
      </c>
      <c r="G1030">
        <v>1118266</v>
      </c>
      <c r="H1030">
        <v>302103</v>
      </c>
      <c r="I1030">
        <v>8294</v>
      </c>
      <c r="J1030">
        <v>185255</v>
      </c>
      <c r="K1030">
        <v>20737</v>
      </c>
      <c r="L1030">
        <v>251995</v>
      </c>
      <c r="N1030">
        <v>555050</v>
      </c>
      <c r="O1030">
        <v>6338</v>
      </c>
      <c r="P1030">
        <v>1118266</v>
      </c>
      <c r="S1030">
        <v>373</v>
      </c>
      <c r="U1030">
        <v>1118266</v>
      </c>
      <c r="W1030">
        <v>1134063</v>
      </c>
      <c r="Y1030">
        <v>441</v>
      </c>
      <c r="AA1030">
        <v>15633</v>
      </c>
      <c r="AB1030">
        <v>995619</v>
      </c>
      <c r="AD1030">
        <v>816584</v>
      </c>
      <c r="AE1030">
        <v>73738</v>
      </c>
      <c r="AF1030">
        <v>76106</v>
      </c>
      <c r="AG1030">
        <v>146286</v>
      </c>
      <c r="AH1030">
        <v>81053</v>
      </c>
      <c r="AI1030">
        <v>4947</v>
      </c>
      <c r="AK1030">
        <v>207382</v>
      </c>
      <c r="AM1030">
        <v>9072</v>
      </c>
      <c r="AO1030">
        <f t="shared" si="439"/>
        <v>69237.464720614909</v>
      </c>
      <c r="AP1030">
        <f t="shared" si="440"/>
        <v>80007</v>
      </c>
      <c r="AQ1030">
        <f t="shared" si="441"/>
        <v>1097529</v>
      </c>
      <c r="AS1030">
        <f t="shared" si="416"/>
        <v>563216</v>
      </c>
      <c r="AT1030">
        <f t="shared" si="417"/>
        <v>1097529</v>
      </c>
      <c r="AU1030" s="3">
        <f t="shared" si="418"/>
        <v>7590000000</v>
      </c>
      <c r="AV1030">
        <f t="shared" si="419"/>
        <v>0.1229323469514625</v>
      </c>
      <c r="AW1030">
        <f t="shared" si="420"/>
        <v>0.13092312718388682</v>
      </c>
      <c r="AX1030">
        <f t="shared" si="421"/>
        <v>6.1915022651690126E-2</v>
      </c>
      <c r="AY1030">
        <f t="shared" si="422"/>
        <v>6.5939588613084896E-2</v>
      </c>
      <c r="AZ1030">
        <f t="shared" si="423"/>
        <v>6.5939588613084896E-2</v>
      </c>
      <c r="BB1030">
        <f t="shared" si="424"/>
        <v>0.36821042015851824</v>
      </c>
      <c r="BD1030">
        <f t="shared" si="425"/>
        <v>120.04087292018326</v>
      </c>
      <c r="BF1030">
        <f t="shared" si="426"/>
        <v>1.7677391977500638</v>
      </c>
      <c r="BG1030">
        <f t="shared" si="427"/>
        <v>1</v>
      </c>
      <c r="BI1030">
        <f t="shared" si="428"/>
        <v>-185255</v>
      </c>
      <c r="BL1030">
        <f t="shared" si="429"/>
        <v>0.36821042015851824</v>
      </c>
      <c r="BM1030">
        <f>CD1030/U1030</f>
        <v>6.787293899662513E-6</v>
      </c>
      <c r="BN1030">
        <f>CD1030/(U1030-K1030-J1030)</f>
        <v>8.31986881134396E-6</v>
      </c>
      <c r="BP1030">
        <f t="shared" si="430"/>
        <v>7.6440887528261309E-2</v>
      </c>
      <c r="BR1030">
        <f t="shared" si="431"/>
        <v>0.1229323469514625</v>
      </c>
      <c r="BT1030">
        <f t="shared" si="432"/>
        <v>7.4062467670866064E-2</v>
      </c>
      <c r="BU1030">
        <f t="shared" si="433"/>
        <v>0.98145611151550705</v>
      </c>
      <c r="BW1030">
        <f t="shared" si="434"/>
        <v>1.0141263348791789</v>
      </c>
      <c r="BX1030">
        <f t="shared" si="435"/>
        <v>2.2185168925765386E-5</v>
      </c>
      <c r="BY1030">
        <f t="shared" si="436"/>
        <v>8.0360202189563301E-2</v>
      </c>
      <c r="CA1030">
        <f t="shared" si="437"/>
        <v>0.54428069543284385</v>
      </c>
      <c r="CB1030">
        <f t="shared" si="438"/>
        <v>1.1441437708314566</v>
      </c>
      <c r="CD1030" s="4">
        <v>7.59</v>
      </c>
    </row>
    <row r="1031" spans="1:82" x14ac:dyDescent="0.3">
      <c r="A1031" t="s">
        <v>2310</v>
      </c>
      <c r="B1031" t="s">
        <v>2311</v>
      </c>
      <c r="C1031" t="s">
        <v>2312</v>
      </c>
      <c r="D1031" t="s">
        <v>44</v>
      </c>
      <c r="F1031">
        <v>193710</v>
      </c>
      <c r="G1031">
        <v>8319770</v>
      </c>
      <c r="J1031">
        <v>5476</v>
      </c>
      <c r="N1031">
        <v>72072</v>
      </c>
      <c r="O1031">
        <v>749574</v>
      </c>
      <c r="P1031">
        <v>8319770</v>
      </c>
      <c r="Q1031">
        <v>500000</v>
      </c>
      <c r="R1031">
        <v>300</v>
      </c>
      <c r="S1031">
        <v>165068</v>
      </c>
      <c r="T1031">
        <v>2700000</v>
      </c>
      <c r="U1031">
        <v>2848343</v>
      </c>
      <c r="Y1031">
        <v>91006</v>
      </c>
      <c r="AA1031">
        <v>15476</v>
      </c>
      <c r="AB1031">
        <v>961078</v>
      </c>
      <c r="AE1031">
        <v>209724</v>
      </c>
      <c r="AF1031">
        <v>15651</v>
      </c>
      <c r="AH1031">
        <v>87255</v>
      </c>
      <c r="AI1031">
        <v>9742</v>
      </c>
      <c r="AJ1031">
        <v>117097</v>
      </c>
      <c r="AK1031">
        <v>1065961</v>
      </c>
      <c r="AL1031">
        <v>-931.2</v>
      </c>
      <c r="AN1031">
        <v>1065029.8</v>
      </c>
      <c r="AO1031">
        <f t="shared" si="439"/>
        <v>186308.36527419632</v>
      </c>
      <c r="AP1031">
        <f t="shared" si="440"/>
        <v>-72072</v>
      </c>
      <c r="AQ1031">
        <f t="shared" si="441"/>
        <v>8319770</v>
      </c>
      <c r="AS1031">
        <f t="shared" si="416"/>
        <v>8247698</v>
      </c>
      <c r="AT1031">
        <f t="shared" si="417"/>
        <v>2848343</v>
      </c>
      <c r="AU1031" s="3">
        <f t="shared" si="418"/>
        <v>7580000000</v>
      </c>
      <c r="AV1031">
        <f t="shared" si="419"/>
        <v>2.2589135207690233E-2</v>
      </c>
      <c r="AW1031">
        <f t="shared" si="420"/>
        <v>2.5428186143576063E-2</v>
      </c>
      <c r="AX1031">
        <f t="shared" si="421"/>
        <v>3.3579100151918569E-2</v>
      </c>
      <c r="AY1031">
        <f t="shared" si="422"/>
        <v>2.5207908391698328E-2</v>
      </c>
      <c r="AZ1031">
        <f t="shared" si="423"/>
        <v>3.7799393440528101E-2</v>
      </c>
      <c r="BB1031">
        <f t="shared" si="424"/>
        <v>0.12924345678030402</v>
      </c>
      <c r="BD1031" t="e">
        <f t="shared" si="425"/>
        <v>#DIV/0!</v>
      </c>
      <c r="BF1031">
        <f t="shared" si="426"/>
        <v>0.29331822811103436</v>
      </c>
      <c r="BG1031">
        <f t="shared" si="427"/>
        <v>2.920915774539794</v>
      </c>
      <c r="BI1031">
        <f t="shared" si="428"/>
        <v>-5476903</v>
      </c>
      <c r="BL1031">
        <f t="shared" si="429"/>
        <v>0.12924345678030402</v>
      </c>
      <c r="BM1031">
        <f>CD1031/U1031</f>
        <v>2.6611963517034291E-6</v>
      </c>
      <c r="BN1031">
        <f>CD1031/(U1031-K1031-J1031)</f>
        <v>2.666322413253944E-6</v>
      </c>
      <c r="BP1031">
        <f t="shared" si="430"/>
        <v>1.6284838483452958E-2</v>
      </c>
      <c r="BR1031">
        <f t="shared" si="431"/>
        <v>2.2589135207690229E-2</v>
      </c>
      <c r="BT1031">
        <f t="shared" si="432"/>
        <v>0.21821745997723391</v>
      </c>
      <c r="BU1031">
        <f t="shared" si="433"/>
        <v>0.34235838250336248</v>
      </c>
      <c r="BW1031">
        <f t="shared" si="434"/>
        <v>0</v>
      </c>
      <c r="BX1031">
        <f t="shared" si="435"/>
        <v>0</v>
      </c>
      <c r="BY1031">
        <f t="shared" si="436"/>
        <v>-7.4990791590276745E-2</v>
      </c>
      <c r="CA1031">
        <f t="shared" si="437"/>
        <v>0</v>
      </c>
      <c r="CB1031">
        <f t="shared" si="438"/>
        <v>0</v>
      </c>
      <c r="CD1031" s="4">
        <v>7.58</v>
      </c>
    </row>
    <row r="1032" spans="1:82" x14ac:dyDescent="0.3">
      <c r="A1032" t="s">
        <v>2313</v>
      </c>
      <c r="B1032" t="s">
        <v>2314</v>
      </c>
      <c r="C1032" t="s">
        <v>164</v>
      </c>
      <c r="D1032" t="s">
        <v>44</v>
      </c>
      <c r="E1032">
        <v>412.3</v>
      </c>
      <c r="G1032">
        <v>7.3</v>
      </c>
      <c r="H1032">
        <v>175.5</v>
      </c>
      <c r="I1032">
        <v>2874.9</v>
      </c>
      <c r="J1032">
        <v>900.2</v>
      </c>
      <c r="K1032">
        <v>2409</v>
      </c>
      <c r="L1032">
        <v>98.7</v>
      </c>
      <c r="M1032">
        <v>11.6</v>
      </c>
      <c r="N1032">
        <v>729.3</v>
      </c>
      <c r="P1032">
        <v>6.2</v>
      </c>
      <c r="R1032">
        <v>900.8</v>
      </c>
      <c r="S1032">
        <v>180.3</v>
      </c>
      <c r="T1032">
        <v>4844.1000000000004</v>
      </c>
      <c r="U1032">
        <v>1.1000000000000001</v>
      </c>
      <c r="W1032">
        <v>1084.5999999999999</v>
      </c>
      <c r="AA1032">
        <v>1</v>
      </c>
      <c r="AB1032">
        <v>2734.3</v>
      </c>
      <c r="AE1032">
        <v>709</v>
      </c>
      <c r="AF1032">
        <v>429.1</v>
      </c>
      <c r="AH1032">
        <v>573.20000000000005</v>
      </c>
      <c r="AI1032">
        <v>144.1</v>
      </c>
      <c r="AK1032">
        <v>771.7</v>
      </c>
      <c r="AL1032">
        <v>463.4</v>
      </c>
      <c r="AM1032">
        <v>199.1</v>
      </c>
      <c r="AN1032">
        <v>308.30000000000013</v>
      </c>
      <c r="AO1032">
        <f t="shared" si="439"/>
        <v>530.76046755059326</v>
      </c>
      <c r="AP1032">
        <f t="shared" si="440"/>
        <v>-316.99999999999994</v>
      </c>
      <c r="AQ1032">
        <f t="shared" si="441"/>
        <v>-2401.6999999999998</v>
      </c>
      <c r="AS1032">
        <f t="shared" si="416"/>
        <v>-722</v>
      </c>
      <c r="AT1032">
        <f t="shared" si="417"/>
        <v>-2407.9</v>
      </c>
      <c r="AU1032" s="3">
        <f t="shared" si="418"/>
        <v>7580000000</v>
      </c>
      <c r="AV1032">
        <f t="shared" si="419"/>
        <v>-0.73512530131661113</v>
      </c>
      <c r="AW1032">
        <f t="shared" si="420"/>
        <v>-0.98199445983379496</v>
      </c>
      <c r="AX1032">
        <f t="shared" si="421"/>
        <v>0.10954356219569743</v>
      </c>
      <c r="AY1032">
        <f t="shared" si="422"/>
        <v>97.123287671232873</v>
      </c>
      <c r="AZ1032">
        <f t="shared" si="423"/>
        <v>0.14633038883843802</v>
      </c>
      <c r="BB1032">
        <f t="shared" si="424"/>
        <v>-1.0688365650969529</v>
      </c>
      <c r="BD1032">
        <f t="shared" si="425"/>
        <v>0.95109395109395112</v>
      </c>
      <c r="BF1032">
        <f t="shared" si="426"/>
        <v>15.84183082271147</v>
      </c>
      <c r="BG1032">
        <f t="shared" si="427"/>
        <v>6.6363636363636358</v>
      </c>
      <c r="BI1032">
        <f t="shared" si="428"/>
        <v>-906.40000000000055</v>
      </c>
      <c r="BL1032">
        <f t="shared" si="429"/>
        <v>-1.0688365650969529</v>
      </c>
      <c r="BM1032">
        <f>CD1032/U1032</f>
        <v>6.8909090909090907</v>
      </c>
      <c r="BN1032">
        <f>CD1032/(U1032-K1032-J1032)</f>
        <v>-2.2913454853239019E-3</v>
      </c>
      <c r="BP1032">
        <f t="shared" si="430"/>
        <v>0.15693230442892148</v>
      </c>
      <c r="BR1032">
        <f t="shared" si="431"/>
        <v>-0.73512530131661113</v>
      </c>
      <c r="BT1032">
        <f t="shared" si="432"/>
        <v>0.2592985407599751</v>
      </c>
      <c r="BU1032">
        <f t="shared" si="433"/>
        <v>-329.84931506849318</v>
      </c>
      <c r="BW1032">
        <f t="shared" si="434"/>
        <v>985.99999999999989</v>
      </c>
      <c r="BX1032">
        <f t="shared" si="435"/>
        <v>1.8412320494654245E-3</v>
      </c>
      <c r="BY1032">
        <f t="shared" si="436"/>
        <v>-0.11573366822909127</v>
      </c>
      <c r="CA1032">
        <f t="shared" si="437"/>
        <v>0.24064171122994654</v>
      </c>
      <c r="CB1032">
        <f t="shared" si="438"/>
        <v>0.54943096119566714</v>
      </c>
      <c r="CD1032" s="4">
        <v>7.58</v>
      </c>
    </row>
    <row r="1033" spans="1:82" x14ac:dyDescent="0.3">
      <c r="A1033" t="s">
        <v>2315</v>
      </c>
      <c r="B1033" t="s">
        <v>2316</v>
      </c>
      <c r="C1033" t="s">
        <v>164</v>
      </c>
      <c r="D1033" t="s">
        <v>44</v>
      </c>
      <c r="E1033">
        <v>1148382</v>
      </c>
      <c r="F1033">
        <v>17228</v>
      </c>
      <c r="G1033">
        <v>4033975</v>
      </c>
      <c r="H1033">
        <v>147.4</v>
      </c>
      <c r="I1033">
        <v>298347</v>
      </c>
      <c r="J1033">
        <v>1651993</v>
      </c>
      <c r="K1033">
        <v>487993</v>
      </c>
      <c r="L1033">
        <v>4848</v>
      </c>
      <c r="M1033">
        <v>403711</v>
      </c>
      <c r="N1033">
        <v>632051</v>
      </c>
      <c r="O1033">
        <v>42083</v>
      </c>
      <c r="P1033">
        <v>2225726</v>
      </c>
      <c r="Q1033">
        <v>15000</v>
      </c>
      <c r="R1033">
        <v>1060739</v>
      </c>
      <c r="S1033">
        <v>318493</v>
      </c>
      <c r="T1033">
        <v>1085000</v>
      </c>
      <c r="U1033">
        <v>1808249</v>
      </c>
      <c r="W1033">
        <v>597180</v>
      </c>
      <c r="Y1033">
        <v>61</v>
      </c>
      <c r="AA1033">
        <v>729574</v>
      </c>
      <c r="AB1033">
        <v>-34</v>
      </c>
      <c r="AD1033">
        <v>1037.5</v>
      </c>
      <c r="AE1033">
        <v>203.2</v>
      </c>
      <c r="AF1033">
        <v>270748</v>
      </c>
      <c r="AG1033">
        <v>980</v>
      </c>
      <c r="AI1033">
        <v>77.3</v>
      </c>
      <c r="AJ1033">
        <v>165640</v>
      </c>
      <c r="AK1033">
        <v>355.4</v>
      </c>
      <c r="AM1033">
        <v>125227</v>
      </c>
      <c r="AO1033" t="e">
        <f t="shared" si="439"/>
        <v>#DIV/0!</v>
      </c>
      <c r="AP1033">
        <f t="shared" si="440"/>
        <v>516331</v>
      </c>
      <c r="AQ1033">
        <f t="shared" si="441"/>
        <v>3545982</v>
      </c>
      <c r="AS1033">
        <f t="shared" si="416"/>
        <v>3401924</v>
      </c>
      <c r="AT1033">
        <f t="shared" si="417"/>
        <v>1320256</v>
      </c>
      <c r="AU1033" s="3">
        <f t="shared" si="418"/>
        <v>7570000000</v>
      </c>
      <c r="AV1033" t="e">
        <f t="shared" si="419"/>
        <v>#DIV/0!</v>
      </c>
      <c r="AW1033">
        <f t="shared" si="420"/>
        <v>5.9730905217165344E-5</v>
      </c>
      <c r="AX1033" t="e">
        <f t="shared" si="421"/>
        <v>#DIV/0!</v>
      </c>
      <c r="AY1033">
        <f t="shared" si="422"/>
        <v>5.0372151537875169E-5</v>
      </c>
      <c r="AZ1033">
        <f t="shared" si="423"/>
        <v>7.0232461844798002E-5</v>
      </c>
      <c r="BB1033">
        <f t="shared" si="424"/>
        <v>1.0447029386899883E-4</v>
      </c>
      <c r="BD1033">
        <f t="shared" si="425"/>
        <v>-1.1396125987524594E-4</v>
      </c>
      <c r="BF1033">
        <f t="shared" si="426"/>
        <v>-1.5098113313116663E-5</v>
      </c>
      <c r="BG1033">
        <f t="shared" si="427"/>
        <v>2.2308736241524261</v>
      </c>
      <c r="BI1033">
        <f t="shared" si="428"/>
        <v>-3877719</v>
      </c>
      <c r="BL1033">
        <f t="shared" si="429"/>
        <v>1.0447029386899883E-4</v>
      </c>
      <c r="BM1033">
        <f>CD1033/U1033</f>
        <v>4.1863703505435373E-6</v>
      </c>
      <c r="BN1033">
        <f>CD1033/(U1033-K1033-J1033)</f>
        <v>-2.2819281539291669E-5</v>
      </c>
      <c r="BP1033">
        <f t="shared" si="430"/>
        <v>-7963.1764705882351</v>
      </c>
      <c r="BR1033" t="e">
        <f t="shared" si="431"/>
        <v>#DIV/0!</v>
      </c>
      <c r="BT1033">
        <f t="shared" si="432"/>
        <v>-5.9764705882352942</v>
      </c>
      <c r="BU1033">
        <f t="shared" si="433"/>
        <v>0.32728413041726834</v>
      </c>
      <c r="BW1033">
        <f t="shared" si="434"/>
        <v>0.33025318968792461</v>
      </c>
      <c r="BX1033">
        <f t="shared" si="435"/>
        <v>4.3524422450548554E-6</v>
      </c>
      <c r="BY1033">
        <f t="shared" si="436"/>
        <v>-15186.240534759527</v>
      </c>
      <c r="CA1033">
        <f t="shared" si="437"/>
        <v>2.3320902901822796E-4</v>
      </c>
      <c r="CB1033">
        <f t="shared" si="438"/>
        <v>1.1781818239350939</v>
      </c>
      <c r="CD1033" s="4">
        <v>7.57</v>
      </c>
    </row>
    <row r="1034" spans="1:82" x14ac:dyDescent="0.3">
      <c r="A1034" t="s">
        <v>2317</v>
      </c>
      <c r="B1034" t="s">
        <v>2318</v>
      </c>
      <c r="C1034" t="s">
        <v>43</v>
      </c>
      <c r="D1034" t="s">
        <v>44</v>
      </c>
      <c r="E1034">
        <v>471602</v>
      </c>
      <c r="G1034">
        <v>840553</v>
      </c>
      <c r="H1034">
        <v>127665</v>
      </c>
      <c r="I1034">
        <v>2689</v>
      </c>
      <c r="L1034">
        <v>12853</v>
      </c>
      <c r="M1034">
        <v>12412</v>
      </c>
      <c r="N1034">
        <v>140773</v>
      </c>
      <c r="P1034">
        <v>160964</v>
      </c>
      <c r="S1034">
        <v>15376</v>
      </c>
      <c r="U1034">
        <v>840553</v>
      </c>
      <c r="V1034">
        <v>696173</v>
      </c>
      <c r="W1034">
        <v>543735</v>
      </c>
      <c r="Y1034">
        <v>136</v>
      </c>
      <c r="AA1034">
        <v>217</v>
      </c>
      <c r="AC1034">
        <v>10882</v>
      </c>
      <c r="AE1034">
        <v>136951</v>
      </c>
      <c r="AF1034">
        <v>141209</v>
      </c>
      <c r="AG1034">
        <v>246887</v>
      </c>
      <c r="AH1034">
        <v>161493</v>
      </c>
      <c r="AI1034">
        <v>20284</v>
      </c>
      <c r="AJ1034">
        <v>140383</v>
      </c>
      <c r="AK1034">
        <v>198067</v>
      </c>
      <c r="AL1034">
        <v>2172</v>
      </c>
      <c r="AM1034">
        <v>795</v>
      </c>
      <c r="AN1034">
        <v>195895</v>
      </c>
      <c r="AO1034">
        <f t="shared" si="439"/>
        <v>119749.54802375335</v>
      </c>
      <c r="AP1034">
        <f t="shared" si="440"/>
        <v>330829</v>
      </c>
      <c r="AQ1034">
        <f t="shared" si="441"/>
        <v>840553</v>
      </c>
      <c r="AS1034">
        <f t="shared" si="416"/>
        <v>699780</v>
      </c>
      <c r="AT1034">
        <f t="shared" si="417"/>
        <v>840553</v>
      </c>
      <c r="AU1034" s="3">
        <f t="shared" si="418"/>
        <v>7570000000</v>
      </c>
      <c r="AV1034">
        <f t="shared" si="419"/>
        <v>0.17112456489718675</v>
      </c>
      <c r="AW1034">
        <f t="shared" si="420"/>
        <v>0.19570579324930693</v>
      </c>
      <c r="AX1034">
        <f t="shared" si="421"/>
        <v>0.14246519615509473</v>
      </c>
      <c r="AY1034">
        <f t="shared" si="422"/>
        <v>0.16292964274709626</v>
      </c>
      <c r="AZ1034">
        <f t="shared" si="423"/>
        <v>0.16292964274709626</v>
      </c>
      <c r="BB1034">
        <f t="shared" si="424"/>
        <v>0.28304181314127297</v>
      </c>
      <c r="BD1034">
        <f t="shared" si="425"/>
        <v>0</v>
      </c>
      <c r="BF1034">
        <f t="shared" si="426"/>
        <v>0</v>
      </c>
      <c r="BG1034">
        <f t="shared" si="427"/>
        <v>1</v>
      </c>
      <c r="BI1034">
        <f t="shared" si="428"/>
        <v>0</v>
      </c>
      <c r="BL1034">
        <f t="shared" si="429"/>
        <v>0.28304181314127297</v>
      </c>
      <c r="BM1034">
        <f>CD1034/U1034</f>
        <v>9.0059758278181147E-6</v>
      </c>
      <c r="BN1034">
        <f>CD1034/(U1034-K1034-J1034)</f>
        <v>9.0059758278181147E-6</v>
      </c>
      <c r="BP1034" t="e">
        <f t="shared" si="430"/>
        <v>#DIV/0!</v>
      </c>
      <c r="BR1034" t="e">
        <f t="shared" si="431"/>
        <v>#DIV/0!</v>
      </c>
      <c r="BT1034" t="e">
        <f t="shared" si="432"/>
        <v>#DIV/0!</v>
      </c>
      <c r="BU1034">
        <f t="shared" si="433"/>
        <v>1</v>
      </c>
      <c r="BW1034">
        <f t="shared" si="434"/>
        <v>0.64687771026931085</v>
      </c>
      <c r="BX1034">
        <f t="shared" si="435"/>
        <v>2.9522223631931678E-5</v>
      </c>
      <c r="BY1034" t="e">
        <f t="shared" si="436"/>
        <v>#DIV/0!</v>
      </c>
      <c r="CA1034">
        <f t="shared" si="437"/>
        <v>0.90688555333764287</v>
      </c>
      <c r="CB1034">
        <f t="shared" si="438"/>
        <v>3.2619181235037971</v>
      </c>
      <c r="CD1034" s="4">
        <v>7.57</v>
      </c>
    </row>
    <row r="1035" spans="1:82" x14ac:dyDescent="0.3">
      <c r="A1035" t="s">
        <v>2319</v>
      </c>
      <c r="B1035" t="s">
        <v>2320</v>
      </c>
      <c r="C1035" t="s">
        <v>349</v>
      </c>
      <c r="D1035" t="s">
        <v>44</v>
      </c>
      <c r="E1035">
        <v>231939</v>
      </c>
      <c r="G1035">
        <v>281736</v>
      </c>
      <c r="H1035">
        <v>97132</v>
      </c>
      <c r="I1035">
        <v>1202</v>
      </c>
      <c r="N1035">
        <v>5336</v>
      </c>
      <c r="O1035">
        <v>543</v>
      </c>
      <c r="P1035">
        <v>30879</v>
      </c>
      <c r="S1035">
        <v>2970</v>
      </c>
      <c r="U1035">
        <v>281736</v>
      </c>
      <c r="W1035">
        <v>135109</v>
      </c>
      <c r="Y1035">
        <v>14</v>
      </c>
      <c r="AA1035">
        <v>2213</v>
      </c>
      <c r="AG1035">
        <v>26711</v>
      </c>
      <c r="AH1035">
        <v>-72933</v>
      </c>
      <c r="AI1035">
        <v>-683</v>
      </c>
      <c r="AL1035">
        <v>352</v>
      </c>
      <c r="AM1035">
        <v>268</v>
      </c>
      <c r="AO1035">
        <f t="shared" si="439"/>
        <v>0</v>
      </c>
      <c r="AP1035">
        <f t="shared" si="440"/>
        <v>226603</v>
      </c>
      <c r="AQ1035">
        <f t="shared" si="441"/>
        <v>281736</v>
      </c>
      <c r="AS1035">
        <f t="shared" si="416"/>
        <v>276400</v>
      </c>
      <c r="AT1035">
        <f t="shared" si="417"/>
        <v>281736</v>
      </c>
      <c r="AU1035" s="3">
        <f t="shared" si="418"/>
        <v>7570000000</v>
      </c>
      <c r="AV1035">
        <f t="shared" si="419"/>
        <v>0</v>
      </c>
      <c r="AW1035">
        <f t="shared" si="420"/>
        <v>0</v>
      </c>
      <c r="AX1035">
        <f t="shared" si="421"/>
        <v>0</v>
      </c>
      <c r="AY1035">
        <f t="shared" si="422"/>
        <v>0</v>
      </c>
      <c r="AZ1035">
        <f t="shared" si="423"/>
        <v>0</v>
      </c>
      <c r="BB1035">
        <f t="shared" si="424"/>
        <v>0</v>
      </c>
      <c r="BD1035">
        <f t="shared" si="425"/>
        <v>0</v>
      </c>
      <c r="BF1035">
        <f t="shared" si="426"/>
        <v>0</v>
      </c>
      <c r="BG1035">
        <f t="shared" si="427"/>
        <v>1</v>
      </c>
      <c r="BI1035">
        <f t="shared" si="428"/>
        <v>0</v>
      </c>
      <c r="BL1035">
        <f t="shared" si="429"/>
        <v>0</v>
      </c>
      <c r="BM1035">
        <f>CD1035/U1035</f>
        <v>2.686912570633501E-5</v>
      </c>
      <c r="BN1035">
        <f>CD1035/(U1035-K1035-J1035)</f>
        <v>2.686912570633501E-5</v>
      </c>
      <c r="BP1035" t="e">
        <f t="shared" si="430"/>
        <v>#DIV/0!</v>
      </c>
      <c r="BR1035" t="e">
        <f t="shared" si="431"/>
        <v>#DIV/0!</v>
      </c>
      <c r="BT1035" t="e">
        <f t="shared" si="432"/>
        <v>#DIV/0!</v>
      </c>
      <c r="BU1035">
        <f t="shared" si="433"/>
        <v>1</v>
      </c>
      <c r="BW1035">
        <f t="shared" si="434"/>
        <v>0.47955887781469175</v>
      </c>
      <c r="BX1035" t="e">
        <f t="shared" si="435"/>
        <v>#DIV/0!</v>
      </c>
      <c r="BY1035" t="e">
        <f t="shared" si="436"/>
        <v>#DIV/0!</v>
      </c>
      <c r="CA1035">
        <f t="shared" si="437"/>
        <v>18.203148425787106</v>
      </c>
      <c r="CB1035">
        <f t="shared" si="438"/>
        <v>43.46682908545727</v>
      </c>
      <c r="CD1035" s="4">
        <v>7.57</v>
      </c>
    </row>
    <row r="1036" spans="1:82" x14ac:dyDescent="0.3">
      <c r="A1036" t="s">
        <v>2321</v>
      </c>
      <c r="B1036" t="s">
        <v>2322</v>
      </c>
      <c r="C1036" t="s">
        <v>241</v>
      </c>
      <c r="D1036" t="s">
        <v>44</v>
      </c>
      <c r="E1036">
        <v>2465.4</v>
      </c>
      <c r="F1036">
        <v>3.7</v>
      </c>
      <c r="G1036">
        <v>9123.9</v>
      </c>
      <c r="H1036">
        <v>308.60000000000002</v>
      </c>
      <c r="I1036">
        <v>864.2</v>
      </c>
      <c r="J1036">
        <v>2899.9</v>
      </c>
      <c r="K1036">
        <v>2540.6</v>
      </c>
      <c r="L1036">
        <v>14.5</v>
      </c>
      <c r="M1036">
        <v>490.5</v>
      </c>
      <c r="N1036">
        <v>1789.8</v>
      </c>
      <c r="O1036">
        <v>153.30000000000001</v>
      </c>
      <c r="P1036">
        <v>6128.7</v>
      </c>
      <c r="Q1036">
        <v>0.9</v>
      </c>
      <c r="R1036">
        <v>3640.7</v>
      </c>
      <c r="S1036">
        <v>1058.9000000000001</v>
      </c>
      <c r="T1036">
        <v>3641.6</v>
      </c>
      <c r="U1036">
        <v>2995.2</v>
      </c>
      <c r="V1036">
        <v>19.3</v>
      </c>
      <c r="W1036">
        <v>1113.4000000000001</v>
      </c>
      <c r="X1036">
        <v>27.3</v>
      </c>
      <c r="AA1036">
        <v>155.1</v>
      </c>
      <c r="AB1036">
        <v>4160.3</v>
      </c>
      <c r="AC1036">
        <v>2771.5</v>
      </c>
      <c r="AD1036">
        <v>1388.8</v>
      </c>
      <c r="AE1036">
        <v>647.5</v>
      </c>
      <c r="AF1036">
        <v>232.8</v>
      </c>
      <c r="AH1036">
        <v>318.5</v>
      </c>
      <c r="AI1036">
        <v>78.599999999999994</v>
      </c>
      <c r="AK1036">
        <v>503</v>
      </c>
      <c r="AL1036">
        <v>120.8</v>
      </c>
      <c r="AM1036">
        <v>193.9</v>
      </c>
      <c r="AN1036">
        <v>382.2</v>
      </c>
      <c r="AO1036">
        <f t="shared" si="439"/>
        <v>487.70879120879124</v>
      </c>
      <c r="AP1036">
        <f t="shared" si="440"/>
        <v>675.60000000000014</v>
      </c>
      <c r="AQ1036">
        <f t="shared" si="441"/>
        <v>6583.2999999999993</v>
      </c>
      <c r="AS1036">
        <f t="shared" si="416"/>
        <v>7334.0999999999995</v>
      </c>
      <c r="AT1036">
        <f t="shared" si="417"/>
        <v>454.59999999999991</v>
      </c>
      <c r="AU1036" s="3">
        <f t="shared" si="418"/>
        <v>7560000000</v>
      </c>
      <c r="AV1036">
        <f t="shared" si="419"/>
        <v>6.6498792109296476E-2</v>
      </c>
      <c r="AW1036">
        <f t="shared" si="420"/>
        <v>8.8286224621971346E-2</v>
      </c>
      <c r="AX1036">
        <f t="shared" si="421"/>
        <v>7.3485533873070052E-2</v>
      </c>
      <c r="AY1036">
        <f t="shared" si="422"/>
        <v>7.0967459090958918E-2</v>
      </c>
      <c r="AZ1036">
        <f t="shared" si="423"/>
        <v>9.7562078109932504E-2</v>
      </c>
      <c r="BB1036">
        <f t="shared" si="424"/>
        <v>6.8583738972743766E-2</v>
      </c>
      <c r="BD1036">
        <f t="shared" si="425"/>
        <v>4.814047674149502</v>
      </c>
      <c r="BF1036">
        <f t="shared" si="426"/>
        <v>0.85832473695069134</v>
      </c>
      <c r="BG1036">
        <f t="shared" si="427"/>
        <v>3.0461738782051282</v>
      </c>
      <c r="BI1036">
        <f t="shared" si="428"/>
        <v>-9055.9</v>
      </c>
      <c r="BL1036">
        <f t="shared" si="429"/>
        <v>6.8583738972743766E-2</v>
      </c>
      <c r="BM1036">
        <f>CD1036/U1036</f>
        <v>2.5240384615384617E-3</v>
      </c>
      <c r="BN1036">
        <f>CD1036/(U1036-K1036-J1036)</f>
        <v>-3.0916451969083543E-3</v>
      </c>
      <c r="BP1036">
        <f t="shared" si="430"/>
        <v>5.5957503064682834E-2</v>
      </c>
      <c r="BR1036">
        <f t="shared" si="431"/>
        <v>6.6498792109296476E-2</v>
      </c>
      <c r="BT1036">
        <f t="shared" si="432"/>
        <v>0.15563781458067927</v>
      </c>
      <c r="BU1036">
        <f t="shared" si="433"/>
        <v>4.6833042887361738E-2</v>
      </c>
      <c r="BW1036">
        <f t="shared" si="434"/>
        <v>0.37172809829059833</v>
      </c>
      <c r="BX1036">
        <f t="shared" si="435"/>
        <v>5.4804161343451003E-3</v>
      </c>
      <c r="BY1036">
        <f t="shared" si="436"/>
        <v>0.16265736109810991</v>
      </c>
      <c r="CA1036">
        <f t="shared" si="437"/>
        <v>0.17242149960889486</v>
      </c>
      <c r="CB1036">
        <f t="shared" si="438"/>
        <v>1.1034193764666445</v>
      </c>
      <c r="CD1036" s="4">
        <v>7.56</v>
      </c>
    </row>
    <row r="1037" spans="1:82" x14ac:dyDescent="0.3">
      <c r="A1037" t="s">
        <v>2323</v>
      </c>
      <c r="B1037" t="s">
        <v>2324</v>
      </c>
      <c r="C1037" t="s">
        <v>1241</v>
      </c>
      <c r="D1037" t="s">
        <v>252</v>
      </c>
      <c r="AO1037" t="e">
        <f t="shared" si="439"/>
        <v>#DIV/0!</v>
      </c>
      <c r="AP1037">
        <f t="shared" si="440"/>
        <v>0</v>
      </c>
      <c r="AQ1037">
        <f t="shared" si="441"/>
        <v>0</v>
      </c>
      <c r="AS1037">
        <f t="shared" si="416"/>
        <v>0</v>
      </c>
      <c r="AT1037">
        <f t="shared" si="417"/>
        <v>0</v>
      </c>
      <c r="AU1037" s="3">
        <f t="shared" si="418"/>
        <v>7560000000</v>
      </c>
      <c r="AV1037" t="e">
        <f t="shared" si="419"/>
        <v>#DIV/0!</v>
      </c>
      <c r="AW1037" t="e">
        <f t="shared" si="420"/>
        <v>#DIV/0!</v>
      </c>
      <c r="AX1037" t="e">
        <f t="shared" si="421"/>
        <v>#DIV/0!</v>
      </c>
      <c r="AY1037" t="e">
        <f t="shared" si="422"/>
        <v>#DIV/0!</v>
      </c>
      <c r="AZ1037" t="e">
        <f t="shared" si="423"/>
        <v>#DIV/0!</v>
      </c>
      <c r="BB1037" t="e">
        <f t="shared" si="424"/>
        <v>#DIV/0!</v>
      </c>
      <c r="BD1037" t="e">
        <f t="shared" si="425"/>
        <v>#DIV/0!</v>
      </c>
      <c r="BF1037" t="e">
        <f t="shared" si="426"/>
        <v>#DIV/0!</v>
      </c>
      <c r="BG1037" t="e">
        <f t="shared" si="427"/>
        <v>#DIV/0!</v>
      </c>
      <c r="BI1037">
        <f t="shared" si="428"/>
        <v>0</v>
      </c>
      <c r="BL1037" t="e">
        <f t="shared" si="429"/>
        <v>#DIV/0!</v>
      </c>
      <c r="BM1037" t="e">
        <f>CD1037/U1037</f>
        <v>#DIV/0!</v>
      </c>
      <c r="BN1037" t="e">
        <f>CD1037/(U1037-K1037-J1037)</f>
        <v>#DIV/0!</v>
      </c>
      <c r="BP1037" t="e">
        <f t="shared" si="430"/>
        <v>#DIV/0!</v>
      </c>
      <c r="BR1037" t="e">
        <f t="shared" si="431"/>
        <v>#DIV/0!</v>
      </c>
      <c r="BT1037" t="e">
        <f t="shared" si="432"/>
        <v>#DIV/0!</v>
      </c>
      <c r="BU1037" t="e">
        <f t="shared" si="433"/>
        <v>#DIV/0!</v>
      </c>
      <c r="BW1037" t="e">
        <f t="shared" si="434"/>
        <v>#DIV/0!</v>
      </c>
      <c r="BX1037" t="e">
        <f t="shared" si="435"/>
        <v>#DIV/0!</v>
      </c>
      <c r="BY1037" t="e">
        <f t="shared" si="436"/>
        <v>#DIV/0!</v>
      </c>
      <c r="CA1037" t="e">
        <f t="shared" si="437"/>
        <v>#DIV/0!</v>
      </c>
      <c r="CB1037" t="e">
        <f t="shared" si="438"/>
        <v>#DIV/0!</v>
      </c>
      <c r="CD1037" s="4">
        <v>7.56</v>
      </c>
    </row>
    <row r="1038" spans="1:82" x14ac:dyDescent="0.3">
      <c r="A1038" t="s">
        <v>2325</v>
      </c>
      <c r="B1038" t="s">
        <v>2326</v>
      </c>
      <c r="C1038" t="s">
        <v>372</v>
      </c>
      <c r="D1038" t="s">
        <v>44</v>
      </c>
      <c r="E1038">
        <v>1651</v>
      </c>
      <c r="G1038">
        <v>15098</v>
      </c>
      <c r="H1038">
        <v>213</v>
      </c>
      <c r="J1038">
        <v>2871</v>
      </c>
      <c r="K1038">
        <v>391</v>
      </c>
      <c r="M1038">
        <v>411</v>
      </c>
      <c r="N1038">
        <v>2060</v>
      </c>
      <c r="O1038">
        <v>52</v>
      </c>
      <c r="P1038">
        <v>10744</v>
      </c>
      <c r="Q1038">
        <v>286</v>
      </c>
      <c r="R1038">
        <v>1889</v>
      </c>
      <c r="S1038">
        <v>544</v>
      </c>
      <c r="T1038">
        <v>2175</v>
      </c>
      <c r="U1038">
        <v>4354</v>
      </c>
      <c r="V1038">
        <v>56</v>
      </c>
      <c r="W1038">
        <v>2978</v>
      </c>
      <c r="AA1038">
        <v>253</v>
      </c>
      <c r="AB1038">
        <v>1598</v>
      </c>
      <c r="AC1038">
        <v>92</v>
      </c>
      <c r="AD1038">
        <v>1506</v>
      </c>
      <c r="AE1038">
        <v>394</v>
      </c>
      <c r="AF1038">
        <v>52</v>
      </c>
      <c r="AH1038">
        <v>400</v>
      </c>
      <c r="AI1038">
        <v>80</v>
      </c>
      <c r="AK1038">
        <v>1182</v>
      </c>
      <c r="AM1038">
        <v>551</v>
      </c>
      <c r="AO1038">
        <f t="shared" si="439"/>
        <v>315.20000000000005</v>
      </c>
      <c r="AP1038">
        <f t="shared" si="440"/>
        <v>-409</v>
      </c>
      <c r="AQ1038">
        <f t="shared" si="441"/>
        <v>14707</v>
      </c>
      <c r="AS1038">
        <f t="shared" si="416"/>
        <v>13038</v>
      </c>
      <c r="AT1038">
        <f t="shared" si="417"/>
        <v>3963</v>
      </c>
      <c r="AU1038" s="3">
        <f t="shared" si="418"/>
        <v>7550000000</v>
      </c>
      <c r="AV1038">
        <f t="shared" si="419"/>
        <v>2.417548703788925E-2</v>
      </c>
      <c r="AW1038">
        <f t="shared" si="420"/>
        <v>3.0219358797361557E-2</v>
      </c>
      <c r="AX1038">
        <f t="shared" si="421"/>
        <v>4.8276918364221176E-2</v>
      </c>
      <c r="AY1038">
        <f t="shared" si="422"/>
        <v>2.6096171678367995E-2</v>
      </c>
      <c r="AZ1038">
        <f t="shared" si="423"/>
        <v>6.0346147955276458E-2</v>
      </c>
      <c r="BB1038">
        <f t="shared" si="424"/>
        <v>9.0658076392084674E-2</v>
      </c>
      <c r="BD1038" t="e">
        <f t="shared" si="425"/>
        <v>#DIV/0!</v>
      </c>
      <c r="BF1038">
        <f t="shared" si="426"/>
        <v>0.35757440143208774</v>
      </c>
      <c r="BG1038">
        <f t="shared" si="427"/>
        <v>3.4676159853008728</v>
      </c>
      <c r="BI1038">
        <f t="shared" si="428"/>
        <v>-13615</v>
      </c>
      <c r="BL1038">
        <f t="shared" si="429"/>
        <v>9.0658076392084674E-2</v>
      </c>
      <c r="BM1038">
        <f>CD1038/U1038</f>
        <v>1.7340376665135506E-3</v>
      </c>
      <c r="BN1038">
        <f>CD1038/(U1038-K1038-J1038)</f>
        <v>6.9139194139194136E-3</v>
      </c>
      <c r="BP1038">
        <f t="shared" si="430"/>
        <v>3.2540675844806008E-2</v>
      </c>
      <c r="BR1038">
        <f t="shared" si="431"/>
        <v>2.4175487037889253E-2</v>
      </c>
      <c r="BT1038">
        <f t="shared" si="432"/>
        <v>0.24655819774718399</v>
      </c>
      <c r="BU1038">
        <f t="shared" si="433"/>
        <v>0.26248509736388925</v>
      </c>
      <c r="BW1038">
        <f t="shared" si="434"/>
        <v>0.6839687643546164</v>
      </c>
      <c r="BX1038">
        <f t="shared" si="435"/>
        <v>1.3564227035100821E-2</v>
      </c>
      <c r="BY1038">
        <f t="shared" si="436"/>
        <v>-0.25556824671616218</v>
      </c>
      <c r="CA1038">
        <f t="shared" si="437"/>
        <v>0.10339805825242719</v>
      </c>
      <c r="CB1038">
        <f t="shared" si="438"/>
        <v>0.60194174757281549</v>
      </c>
      <c r="CD1038" s="4">
        <v>7.55</v>
      </c>
    </row>
    <row r="1039" spans="1:82" x14ac:dyDescent="0.3">
      <c r="A1039" t="s">
        <v>2327</v>
      </c>
      <c r="B1039" t="s">
        <v>2328</v>
      </c>
      <c r="C1039" t="s">
        <v>1439</v>
      </c>
      <c r="D1039" t="s">
        <v>44</v>
      </c>
      <c r="E1039">
        <v>44423</v>
      </c>
      <c r="F1039">
        <v>1778832</v>
      </c>
      <c r="G1039">
        <v>3218810</v>
      </c>
      <c r="H1039">
        <v>1053326</v>
      </c>
      <c r="J1039">
        <v>785226</v>
      </c>
      <c r="K1039">
        <v>264102</v>
      </c>
      <c r="L1039">
        <v>108394</v>
      </c>
      <c r="N1039">
        <v>77848</v>
      </c>
      <c r="O1039">
        <v>1492211</v>
      </c>
      <c r="P1039">
        <v>3128216</v>
      </c>
      <c r="R1039">
        <v>1491095</v>
      </c>
      <c r="T1039">
        <v>1491095</v>
      </c>
      <c r="U1039">
        <v>90594</v>
      </c>
      <c r="V1039">
        <v>-1</v>
      </c>
      <c r="W1039">
        <v>12654</v>
      </c>
      <c r="Y1039">
        <v>-1</v>
      </c>
      <c r="AA1039">
        <v>48845</v>
      </c>
      <c r="AB1039">
        <v>3610347</v>
      </c>
      <c r="AE1039">
        <v>597963</v>
      </c>
      <c r="AF1039">
        <v>595317</v>
      </c>
      <c r="AH1039">
        <v>762322</v>
      </c>
      <c r="AI1039">
        <v>164359</v>
      </c>
      <c r="AJ1039">
        <v>583571</v>
      </c>
      <c r="AK1039">
        <v>720860</v>
      </c>
      <c r="AL1039">
        <v>63678</v>
      </c>
      <c r="AM1039">
        <v>121784</v>
      </c>
      <c r="AN1039">
        <v>657182</v>
      </c>
      <c r="AO1039">
        <f t="shared" si="439"/>
        <v>469040.31284549047</v>
      </c>
      <c r="AP1039">
        <f t="shared" si="440"/>
        <v>-33425</v>
      </c>
      <c r="AQ1039">
        <f t="shared" si="441"/>
        <v>2954708</v>
      </c>
      <c r="AS1039">
        <f t="shared" si="416"/>
        <v>3140962</v>
      </c>
      <c r="AT1039">
        <f t="shared" si="417"/>
        <v>-173508</v>
      </c>
      <c r="AU1039" s="3">
        <f t="shared" si="418"/>
        <v>7480000000</v>
      </c>
      <c r="AV1039">
        <f t="shared" si="419"/>
        <v>0.14933014561955557</v>
      </c>
      <c r="AW1039">
        <f t="shared" si="420"/>
        <v>0.19037575112338195</v>
      </c>
      <c r="AX1039">
        <f t="shared" si="421"/>
        <v>0.29654395576215709</v>
      </c>
      <c r="AY1039">
        <f t="shared" si="422"/>
        <v>0.18577144969724838</v>
      </c>
      <c r="AZ1039">
        <f t="shared" si="423"/>
        <v>0.37805346057284334</v>
      </c>
      <c r="BB1039">
        <f t="shared" si="424"/>
        <v>0.2295029357247875</v>
      </c>
      <c r="BD1039" t="e">
        <f t="shared" si="425"/>
        <v>#DIV/0!</v>
      </c>
      <c r="BF1039">
        <f t="shared" si="426"/>
        <v>2.4007504782752962</v>
      </c>
      <c r="BG1039">
        <f t="shared" si="427"/>
        <v>35.530057178179568</v>
      </c>
      <c r="BI1039">
        <f t="shared" si="428"/>
        <v>-3913442</v>
      </c>
      <c r="BL1039">
        <f t="shared" si="429"/>
        <v>0.2295029357247875</v>
      </c>
      <c r="BM1039">
        <f>CD1039/U1039</f>
        <v>8.2566174360332916E-5</v>
      </c>
      <c r="BN1039">
        <f>CD1039/(U1039-K1039-J1039)</f>
        <v>-7.8019554954763265E-6</v>
      </c>
      <c r="BP1039">
        <f t="shared" si="430"/>
        <v>0.16489190651203334</v>
      </c>
      <c r="BR1039">
        <f t="shared" si="431"/>
        <v>0.14933014561955557</v>
      </c>
      <c r="BT1039">
        <f t="shared" si="432"/>
        <v>0.16562480005384525</v>
      </c>
      <c r="BU1039">
        <f t="shared" si="433"/>
        <v>-5.3904393238494969E-2</v>
      </c>
      <c r="BW1039">
        <f t="shared" si="434"/>
        <v>0.13967812437909796</v>
      </c>
      <c r="BX1039">
        <f t="shared" si="435"/>
        <v>2.3686849794755076E-5</v>
      </c>
      <c r="BY1039">
        <f t="shared" si="436"/>
        <v>-9.2579548066562961E-3</v>
      </c>
      <c r="CA1039">
        <f t="shared" si="437"/>
        <v>13.53054670640222</v>
      </c>
      <c r="CB1039">
        <f t="shared" si="438"/>
        <v>0.57063765286198742</v>
      </c>
      <c r="CD1039" s="4">
        <v>7.48</v>
      </c>
    </row>
    <row r="1040" spans="1:82" x14ac:dyDescent="0.3">
      <c r="A1040" t="s">
        <v>2329</v>
      </c>
      <c r="B1040" t="s">
        <v>2330</v>
      </c>
      <c r="C1040" t="s">
        <v>597</v>
      </c>
      <c r="D1040" t="s">
        <v>44</v>
      </c>
      <c r="E1040">
        <v>5000064</v>
      </c>
      <c r="F1040">
        <v>2340701</v>
      </c>
      <c r="G1040">
        <v>5436940</v>
      </c>
      <c r="H1040">
        <v>2715411</v>
      </c>
      <c r="I1040">
        <v>12056</v>
      </c>
      <c r="K1040">
        <v>137842</v>
      </c>
      <c r="N1040">
        <v>149411</v>
      </c>
      <c r="O1040">
        <v>1237271</v>
      </c>
      <c r="P1040">
        <v>249742</v>
      </c>
      <c r="R1040">
        <v>442591</v>
      </c>
      <c r="S1040">
        <v>23691</v>
      </c>
      <c r="T1040">
        <v>442591</v>
      </c>
      <c r="U1040">
        <v>5436940</v>
      </c>
      <c r="Y1040">
        <v>118640</v>
      </c>
      <c r="AA1040">
        <v>9438</v>
      </c>
      <c r="AB1040">
        <v>29053</v>
      </c>
      <c r="AC1040">
        <v>911</v>
      </c>
      <c r="AD1040">
        <v>28142</v>
      </c>
      <c r="AE1040">
        <v>1003294</v>
      </c>
      <c r="AF1040">
        <v>4348926</v>
      </c>
      <c r="AG1040">
        <v>550413</v>
      </c>
      <c r="AH1040">
        <v>681590</v>
      </c>
      <c r="AI1040">
        <v>48174</v>
      </c>
      <c r="AJ1040">
        <v>136</v>
      </c>
      <c r="AM1040">
        <v>14071</v>
      </c>
      <c r="AO1040">
        <f t="shared" si="439"/>
        <v>932382.32999897306</v>
      </c>
      <c r="AP1040">
        <f t="shared" si="440"/>
        <v>4850653</v>
      </c>
      <c r="AQ1040">
        <f t="shared" si="441"/>
        <v>5299098</v>
      </c>
      <c r="AS1040">
        <f t="shared" si="416"/>
        <v>5287529</v>
      </c>
      <c r="AT1040">
        <f t="shared" si="417"/>
        <v>5299098</v>
      </c>
      <c r="AU1040" s="3">
        <f t="shared" si="418"/>
        <v>7460000000</v>
      </c>
      <c r="AV1040">
        <f t="shared" si="419"/>
        <v>0.17633611654876466</v>
      </c>
      <c r="AW1040">
        <f t="shared" si="420"/>
        <v>0.18974723353763165</v>
      </c>
      <c r="AX1040">
        <f t="shared" si="421"/>
        <v>0.15858107219759077</v>
      </c>
      <c r="AY1040">
        <f t="shared" si="422"/>
        <v>0.18453284384230836</v>
      </c>
      <c r="AZ1040">
        <f t="shared" si="423"/>
        <v>0.17064184201086788</v>
      </c>
      <c r="BB1040">
        <f t="shared" si="424"/>
        <v>0</v>
      </c>
      <c r="BD1040">
        <f t="shared" si="425"/>
        <v>2.4098374253483743</v>
      </c>
      <c r="BF1040">
        <f t="shared" si="426"/>
        <v>5.0702254054016318E-3</v>
      </c>
      <c r="BG1040">
        <f t="shared" si="427"/>
        <v>1</v>
      </c>
      <c r="BI1040">
        <f t="shared" si="428"/>
        <v>0</v>
      </c>
      <c r="BL1040">
        <f t="shared" si="429"/>
        <v>0</v>
      </c>
      <c r="BM1040">
        <f>CD1040/U1040</f>
        <v>1.3720953330365978E-6</v>
      </c>
      <c r="BN1040">
        <f>CD1040/(U1040-K1040-J1040)</f>
        <v>1.4077867591805248E-6</v>
      </c>
      <c r="BP1040">
        <f t="shared" si="430"/>
        <v>149.68939524317625</v>
      </c>
      <c r="BR1040">
        <f t="shared" si="431"/>
        <v>0.17633611654876466</v>
      </c>
      <c r="BT1040">
        <f t="shared" si="432"/>
        <v>34.533232368430113</v>
      </c>
      <c r="BU1040">
        <f t="shared" si="433"/>
        <v>0.97464713607286446</v>
      </c>
      <c r="BW1040">
        <f t="shared" si="434"/>
        <v>0</v>
      </c>
      <c r="BX1040">
        <f t="shared" si="435"/>
        <v>1.1874028254559681E-5</v>
      </c>
      <c r="BY1040">
        <f t="shared" si="436"/>
        <v>166.95991688178685</v>
      </c>
      <c r="CA1040">
        <f t="shared" si="437"/>
        <v>18.17410364698717</v>
      </c>
      <c r="CB1040">
        <f t="shared" si="438"/>
        <v>33.465166554002046</v>
      </c>
      <c r="CD1040" s="4">
        <v>7.46</v>
      </c>
    </row>
    <row r="1041" spans="1:82" x14ac:dyDescent="0.3">
      <c r="A1041" t="s">
        <v>2331</v>
      </c>
      <c r="B1041" t="s">
        <v>2332</v>
      </c>
      <c r="C1041" t="s">
        <v>145</v>
      </c>
      <c r="D1041" t="s">
        <v>44</v>
      </c>
      <c r="E1041">
        <v>1336317</v>
      </c>
      <c r="G1041">
        <v>1399263</v>
      </c>
      <c r="H1041">
        <v>227649</v>
      </c>
      <c r="I1041">
        <v>4013</v>
      </c>
      <c r="J1041">
        <v>16139</v>
      </c>
      <c r="K1041">
        <v>17834</v>
      </c>
      <c r="L1041">
        <v>99649</v>
      </c>
      <c r="N1041">
        <v>545031</v>
      </c>
      <c r="P1041">
        <v>577957</v>
      </c>
      <c r="R1041">
        <v>220326</v>
      </c>
      <c r="S1041">
        <v>7519</v>
      </c>
      <c r="T1041">
        <v>220326</v>
      </c>
      <c r="U1041">
        <v>1399263</v>
      </c>
      <c r="W1041">
        <v>1167614</v>
      </c>
      <c r="AA1041">
        <v>8508</v>
      </c>
      <c r="AB1041">
        <v>759249</v>
      </c>
      <c r="AC1041">
        <v>85140</v>
      </c>
      <c r="AD1041">
        <v>674109</v>
      </c>
      <c r="AG1041">
        <v>239652</v>
      </c>
      <c r="AH1041">
        <v>-85793</v>
      </c>
      <c r="AI1041">
        <v>-76674</v>
      </c>
      <c r="AK1041">
        <v>-63971</v>
      </c>
      <c r="AL1041">
        <v>-3765</v>
      </c>
      <c r="AM1041">
        <v>2860</v>
      </c>
      <c r="AN1041">
        <v>-67736</v>
      </c>
      <c r="AO1041">
        <f t="shared" si="439"/>
        <v>0</v>
      </c>
      <c r="AP1041">
        <f t="shared" si="440"/>
        <v>791286</v>
      </c>
      <c r="AQ1041">
        <f t="shared" si="441"/>
        <v>1381429</v>
      </c>
      <c r="AS1041">
        <f t="shared" si="416"/>
        <v>854232</v>
      </c>
      <c r="AT1041">
        <f t="shared" si="417"/>
        <v>1381429</v>
      </c>
      <c r="AU1041" s="3">
        <f t="shared" si="418"/>
        <v>7460000000</v>
      </c>
      <c r="AV1041">
        <f t="shared" si="419"/>
        <v>0</v>
      </c>
      <c r="AW1041">
        <f t="shared" si="420"/>
        <v>0</v>
      </c>
      <c r="AX1041">
        <f t="shared" si="421"/>
        <v>0</v>
      </c>
      <c r="AY1041">
        <f t="shared" si="422"/>
        <v>0</v>
      </c>
      <c r="AZ1041">
        <f t="shared" si="423"/>
        <v>0</v>
      </c>
      <c r="BB1041">
        <f t="shared" si="424"/>
        <v>-7.4887150095056143E-2</v>
      </c>
      <c r="BD1041">
        <f t="shared" si="425"/>
        <v>189.19735858460004</v>
      </c>
      <c r="BF1041">
        <f t="shared" si="426"/>
        <v>0.70656865427459481</v>
      </c>
      <c r="BG1041">
        <f t="shared" si="427"/>
        <v>1</v>
      </c>
      <c r="BI1041">
        <f t="shared" si="428"/>
        <v>-16139</v>
      </c>
      <c r="BL1041">
        <f t="shared" si="429"/>
        <v>-7.4887150095056143E-2</v>
      </c>
      <c r="BM1041">
        <f>CD1041/U1041</f>
        <v>5.33137801828534E-6</v>
      </c>
      <c r="BN1041">
        <f>CD1041/(U1041-K1041-J1041)</f>
        <v>5.4640406067575387E-6</v>
      </c>
      <c r="BP1041">
        <f t="shared" si="430"/>
        <v>0</v>
      </c>
      <c r="BR1041">
        <f t="shared" si="431"/>
        <v>0</v>
      </c>
      <c r="BT1041">
        <f t="shared" si="432"/>
        <v>0</v>
      </c>
      <c r="BU1041">
        <f t="shared" si="433"/>
        <v>0.98725471909140738</v>
      </c>
      <c r="BW1041">
        <f t="shared" si="434"/>
        <v>0.83444927794131629</v>
      </c>
      <c r="BX1041" t="e">
        <f t="shared" si="435"/>
        <v>#DIV/0!</v>
      </c>
      <c r="BY1041">
        <f t="shared" si="436"/>
        <v>1.0421988725942832</v>
      </c>
      <c r="CA1041">
        <f t="shared" si="437"/>
        <v>0.41768082916384575</v>
      </c>
      <c r="CB1041">
        <f t="shared" si="438"/>
        <v>2.4518183369386328</v>
      </c>
      <c r="CD1041" s="4">
        <v>7.46</v>
      </c>
    </row>
    <row r="1042" spans="1:82" x14ac:dyDescent="0.3">
      <c r="A1042" t="s">
        <v>2333</v>
      </c>
      <c r="B1042" t="s">
        <v>2334</v>
      </c>
      <c r="C1042" t="s">
        <v>2335</v>
      </c>
      <c r="D1042" t="s">
        <v>44</v>
      </c>
      <c r="E1042">
        <v>2090</v>
      </c>
      <c r="F1042">
        <v>113.5</v>
      </c>
      <c r="G1042">
        <v>7367</v>
      </c>
      <c r="H1042">
        <v>71.400000000000006</v>
      </c>
      <c r="I1042">
        <v>3582.8</v>
      </c>
      <c r="J1042">
        <v>1059.9000000000001</v>
      </c>
      <c r="K1042">
        <v>104.9</v>
      </c>
      <c r="L1042">
        <v>15.1</v>
      </c>
      <c r="M1042">
        <v>1138.5999999999999</v>
      </c>
      <c r="N1042">
        <v>1624.1</v>
      </c>
      <c r="O1042">
        <v>3955.1</v>
      </c>
      <c r="P1042">
        <v>7367</v>
      </c>
      <c r="Q1042">
        <v>326.3</v>
      </c>
      <c r="R1042">
        <v>78</v>
      </c>
      <c r="S1042">
        <v>833.8</v>
      </c>
      <c r="T1042">
        <v>404.3</v>
      </c>
      <c r="U1042">
        <v>7367</v>
      </c>
      <c r="V1042">
        <v>540.9</v>
      </c>
      <c r="W1042">
        <v>2699.8</v>
      </c>
      <c r="Y1042">
        <v>441886</v>
      </c>
      <c r="AA1042">
        <v>12.9</v>
      </c>
      <c r="AB1042">
        <v>6467.6</v>
      </c>
      <c r="AC1042">
        <v>4700.8999999999996</v>
      </c>
      <c r="AD1042">
        <v>26</v>
      </c>
      <c r="AE1042">
        <v>26</v>
      </c>
      <c r="AF1042">
        <v>725.5</v>
      </c>
      <c r="AH1042">
        <v>955.5</v>
      </c>
      <c r="AI1042">
        <v>230</v>
      </c>
      <c r="AJ1042">
        <v>725.5</v>
      </c>
      <c r="AK1042">
        <v>798.2</v>
      </c>
      <c r="AM1042">
        <v>306.2</v>
      </c>
      <c r="AO1042">
        <f t="shared" si="439"/>
        <v>19.741496598639458</v>
      </c>
      <c r="AP1042">
        <f t="shared" si="440"/>
        <v>465.90000000000009</v>
      </c>
      <c r="AQ1042">
        <f t="shared" si="441"/>
        <v>7262.1</v>
      </c>
      <c r="AS1042">
        <f t="shared" si="416"/>
        <v>5742.9</v>
      </c>
      <c r="AT1042">
        <f t="shared" si="417"/>
        <v>7262.1</v>
      </c>
      <c r="AU1042" s="3">
        <f t="shared" si="418"/>
        <v>7450000000</v>
      </c>
      <c r="AV1042">
        <f t="shared" si="419"/>
        <v>3.4375483812428319E-3</v>
      </c>
      <c r="AW1042">
        <f t="shared" si="420"/>
        <v>4.5273293980393186E-3</v>
      </c>
      <c r="AX1042">
        <f t="shared" si="421"/>
        <v>2.5403081335991992E-3</v>
      </c>
      <c r="AY1042">
        <f t="shared" si="422"/>
        <v>3.5292520700420794E-3</v>
      </c>
      <c r="AZ1042">
        <f t="shared" si="423"/>
        <v>3.3456435860152096E-3</v>
      </c>
      <c r="BB1042">
        <f t="shared" si="424"/>
        <v>0.13898901251980708</v>
      </c>
      <c r="BD1042">
        <f t="shared" si="425"/>
        <v>1.8051803059059954</v>
      </c>
      <c r="BF1042">
        <f t="shared" si="426"/>
        <v>1.0521212909942737</v>
      </c>
      <c r="BG1042">
        <f t="shared" si="427"/>
        <v>1</v>
      </c>
      <c r="BI1042">
        <f t="shared" si="428"/>
        <v>-1059.8999999999996</v>
      </c>
      <c r="BL1042">
        <f t="shared" si="429"/>
        <v>0.13898901251980708</v>
      </c>
      <c r="BM1042">
        <f>CD1042/U1042</f>
        <v>1.0112664585312883E-3</v>
      </c>
      <c r="BN1042">
        <f>CD1042/(U1042-K1042-J1042)</f>
        <v>1.2011866756957209E-3</v>
      </c>
      <c r="BP1042">
        <f t="shared" si="430"/>
        <v>0.11217453151091594</v>
      </c>
      <c r="BR1042">
        <f t="shared" si="431"/>
        <v>3.4375483812428323E-3</v>
      </c>
      <c r="BT1042">
        <f t="shared" si="432"/>
        <v>4.0200383449811366E-3</v>
      </c>
      <c r="BU1042">
        <f t="shared" si="433"/>
        <v>0.98576082530202258</v>
      </c>
      <c r="BW1042">
        <f t="shared" si="434"/>
        <v>0.36647210533460028</v>
      </c>
      <c r="BX1042">
        <f t="shared" si="435"/>
        <v>8.6804159487621237E-4</v>
      </c>
      <c r="BY1042">
        <f t="shared" si="436"/>
        <v>7.2126569572470614E-2</v>
      </c>
      <c r="CA1042">
        <f t="shared" si="437"/>
        <v>4.3962810171787457E-2</v>
      </c>
      <c r="CB1042">
        <f t="shared" si="438"/>
        <v>0.58580136691090456</v>
      </c>
      <c r="CD1042" s="4">
        <v>7.45</v>
      </c>
    </row>
    <row r="1043" spans="1:82" x14ac:dyDescent="0.3">
      <c r="A1043" t="s">
        <v>2336</v>
      </c>
      <c r="B1043" t="s">
        <v>2337</v>
      </c>
      <c r="C1043" t="s">
        <v>148</v>
      </c>
      <c r="D1043" t="s">
        <v>44</v>
      </c>
      <c r="G1043">
        <v>27008.9</v>
      </c>
      <c r="H1043">
        <v>986.5</v>
      </c>
      <c r="J1043">
        <v>17.600000000000001</v>
      </c>
      <c r="K1043">
        <v>14067.4</v>
      </c>
      <c r="L1043">
        <v>740.8</v>
      </c>
      <c r="P1043">
        <v>11340.1</v>
      </c>
      <c r="S1043">
        <v>30.6</v>
      </c>
      <c r="U1043">
        <v>15668.8</v>
      </c>
      <c r="V1043">
        <v>2852.7</v>
      </c>
      <c r="W1043">
        <v>6990.4</v>
      </c>
      <c r="AA1043">
        <v>1036.0999999999999</v>
      </c>
      <c r="AB1043">
        <v>6067</v>
      </c>
      <c r="AE1043">
        <v>832.1</v>
      </c>
      <c r="AF1043">
        <v>774.8</v>
      </c>
      <c r="AH1043">
        <v>1005.3</v>
      </c>
      <c r="AI1043">
        <v>252.9</v>
      </c>
      <c r="AJ1043">
        <v>518.1</v>
      </c>
      <c r="AK1043">
        <v>1190</v>
      </c>
      <c r="AM1043">
        <v>179.6</v>
      </c>
      <c r="AO1043">
        <f t="shared" si="439"/>
        <v>622.77135183527309</v>
      </c>
      <c r="AP1043">
        <f t="shared" si="440"/>
        <v>0</v>
      </c>
      <c r="AQ1043">
        <f t="shared" si="441"/>
        <v>12941.500000000002</v>
      </c>
      <c r="AS1043">
        <f t="shared" si="416"/>
        <v>27008.9</v>
      </c>
      <c r="AT1043">
        <f t="shared" si="417"/>
        <v>1601.3999999999996</v>
      </c>
      <c r="AU1043" s="3">
        <f t="shared" si="418"/>
        <v>7420000000</v>
      </c>
      <c r="AV1043">
        <f t="shared" si="419"/>
        <v>2.3058005021873273E-2</v>
      </c>
      <c r="AW1043">
        <f t="shared" si="420"/>
        <v>3.0808363169177566E-2</v>
      </c>
      <c r="AX1043">
        <f t="shared" si="421"/>
        <v>3.9745950668543417E-2</v>
      </c>
      <c r="AY1043">
        <f t="shared" si="422"/>
        <v>3.0808363169177566E-2</v>
      </c>
      <c r="AZ1043">
        <f t="shared" si="423"/>
        <v>5.3105534565505978E-2</v>
      </c>
      <c r="BB1043">
        <f t="shared" si="424"/>
        <v>4.4059550740681776E-2</v>
      </c>
      <c r="BD1043" t="e">
        <f t="shared" si="425"/>
        <v>#DIV/0!</v>
      </c>
      <c r="BF1043">
        <f t="shared" si="426"/>
        <v>0.38720259368936999</v>
      </c>
      <c r="BG1043">
        <f t="shared" si="427"/>
        <v>1.72373761870724</v>
      </c>
      <c r="BI1043">
        <f t="shared" si="428"/>
        <v>-11357.700000000003</v>
      </c>
      <c r="BL1043">
        <f t="shared" si="429"/>
        <v>4.4059550740681776E-2</v>
      </c>
      <c r="BM1043">
        <f>CD1043/U1043</f>
        <v>4.7355253752680488E-4</v>
      </c>
      <c r="BN1043">
        <f>CD1043/(U1043-K1043-J1043)</f>
        <v>4.6849349665361792E-3</v>
      </c>
      <c r="BP1043">
        <f t="shared" si="430"/>
        <v>0.12770726883138289</v>
      </c>
      <c r="BR1043">
        <f t="shared" si="431"/>
        <v>2.3058005021873273E-2</v>
      </c>
      <c r="BT1043">
        <f t="shared" si="432"/>
        <v>0.1371518048458876</v>
      </c>
      <c r="BU1043">
        <f t="shared" si="433"/>
        <v>5.9291566853888887E-2</v>
      </c>
      <c r="BW1043">
        <f t="shared" si="434"/>
        <v>0.44613499438374349</v>
      </c>
      <c r="BX1043" t="e">
        <f t="shared" si="435"/>
        <v>#DIV/0!</v>
      </c>
      <c r="BY1043" t="e">
        <f t="shared" si="436"/>
        <v>#DIV/0!</v>
      </c>
      <c r="CA1043" t="e">
        <f t="shared" si="437"/>
        <v>#DIV/0!</v>
      </c>
      <c r="CB1043" t="e">
        <f t="shared" si="438"/>
        <v>#DIV/0!</v>
      </c>
      <c r="CD1043" s="4">
        <v>7.42</v>
      </c>
    </row>
    <row r="1044" spans="1:82" x14ac:dyDescent="0.3">
      <c r="A1044" t="s">
        <v>2338</v>
      </c>
      <c r="B1044" t="s">
        <v>2339</v>
      </c>
      <c r="C1044" t="s">
        <v>113</v>
      </c>
      <c r="D1044" t="s">
        <v>44</v>
      </c>
      <c r="E1044">
        <v>2225</v>
      </c>
      <c r="F1044">
        <v>11119</v>
      </c>
      <c r="G1044">
        <v>14375</v>
      </c>
      <c r="H1044">
        <v>1015000</v>
      </c>
      <c r="I1044">
        <v>1015000</v>
      </c>
      <c r="J1044">
        <v>1015000</v>
      </c>
      <c r="K1044">
        <v>547</v>
      </c>
      <c r="L1044">
        <v>1015000</v>
      </c>
      <c r="M1044">
        <v>1068</v>
      </c>
      <c r="N1044">
        <v>1903</v>
      </c>
      <c r="O1044">
        <v>479</v>
      </c>
      <c r="P1044">
        <v>10307</v>
      </c>
      <c r="Q1044">
        <v>4.8</v>
      </c>
      <c r="R1044">
        <v>7484</v>
      </c>
      <c r="S1044">
        <v>1015000</v>
      </c>
      <c r="T1044">
        <v>7486</v>
      </c>
      <c r="U1044">
        <v>4068</v>
      </c>
      <c r="Y1044">
        <v>1015000</v>
      </c>
      <c r="AA1044">
        <v>2</v>
      </c>
      <c r="AB1044">
        <v>21912</v>
      </c>
      <c r="AC1044">
        <v>454000</v>
      </c>
      <c r="AD1044">
        <v>-432088</v>
      </c>
      <c r="AE1044">
        <v>667</v>
      </c>
      <c r="AF1044">
        <v>874</v>
      </c>
      <c r="AG1044">
        <v>1015000</v>
      </c>
      <c r="AH1044">
        <v>1049</v>
      </c>
      <c r="AI1044">
        <v>175</v>
      </c>
      <c r="AJ1044">
        <v>876</v>
      </c>
      <c r="AK1044">
        <v>530000</v>
      </c>
      <c r="AL1044">
        <v>1015000</v>
      </c>
      <c r="AM1044">
        <v>1015000</v>
      </c>
      <c r="AN1044">
        <v>-485000</v>
      </c>
      <c r="AO1044">
        <f t="shared" si="439"/>
        <v>555.72735938989513</v>
      </c>
      <c r="AP1044">
        <f t="shared" si="440"/>
        <v>322</v>
      </c>
      <c r="AQ1044">
        <f t="shared" si="441"/>
        <v>13828</v>
      </c>
      <c r="AS1044">
        <f t="shared" si="416"/>
        <v>12472</v>
      </c>
      <c r="AT1044">
        <f t="shared" si="417"/>
        <v>3521</v>
      </c>
      <c r="AU1044" s="3">
        <f t="shared" si="418"/>
        <v>7420000000</v>
      </c>
      <c r="AV1044">
        <f t="shared" si="419"/>
        <v>4.45579986682084E-2</v>
      </c>
      <c r="AW1044">
        <f t="shared" si="420"/>
        <v>5.3479794740218085E-2</v>
      </c>
      <c r="AX1044">
        <f t="shared" si="421"/>
        <v>4.809826548294055E-2</v>
      </c>
      <c r="AY1044">
        <f t="shared" si="422"/>
        <v>4.6399999999999997E-2</v>
      </c>
      <c r="AZ1044">
        <f t="shared" si="423"/>
        <v>5.7728925047602561E-2</v>
      </c>
      <c r="BB1044">
        <f t="shared" si="424"/>
        <v>42.495189223861452</v>
      </c>
      <c r="BD1044">
        <f t="shared" si="425"/>
        <v>2.1588177339901479E-2</v>
      </c>
      <c r="BF1044">
        <f t="shared" si="426"/>
        <v>2.2697797758395661</v>
      </c>
      <c r="BG1044">
        <f t="shared" si="427"/>
        <v>3.5336774827925272</v>
      </c>
      <c r="BI1044">
        <f t="shared" si="428"/>
        <v>-1025307</v>
      </c>
      <c r="BL1044">
        <f t="shared" si="429"/>
        <v>42.495189223861452</v>
      </c>
      <c r="BM1044">
        <f>CD1044/U1044</f>
        <v>1.8239921337266469E-3</v>
      </c>
      <c r="BN1044">
        <f>CD1044/(U1044-K1044-J1044)</f>
        <v>-7.3357924385973412E-6</v>
      </c>
      <c r="BP1044">
        <f t="shared" si="430"/>
        <v>3.9886820007301933E-2</v>
      </c>
      <c r="BR1044">
        <f t="shared" si="431"/>
        <v>4.4557998668208393E-2</v>
      </c>
      <c r="BT1044">
        <f t="shared" si="432"/>
        <v>3.0439941584519899E-2</v>
      </c>
      <c r="BU1044">
        <f t="shared" si="433"/>
        <v>0.2449391304347826</v>
      </c>
      <c r="BW1044">
        <f t="shared" si="434"/>
        <v>0</v>
      </c>
      <c r="BX1044">
        <f t="shared" si="435"/>
        <v>0.61095692577419014</v>
      </c>
      <c r="BY1044">
        <f t="shared" si="436"/>
        <v>1.4722890990705286E-2</v>
      </c>
      <c r="CA1044">
        <f t="shared" si="437"/>
        <v>533.36836573830794</v>
      </c>
      <c r="CB1044">
        <f t="shared" si="438"/>
        <v>0.60798738833420918</v>
      </c>
      <c r="CD1044" s="4">
        <v>7.42</v>
      </c>
    </row>
    <row r="1045" spans="1:82" x14ac:dyDescent="0.3">
      <c r="A1045" t="s">
        <v>2340</v>
      </c>
      <c r="B1045" t="s">
        <v>2341</v>
      </c>
      <c r="C1045" t="s">
        <v>119</v>
      </c>
      <c r="D1045" t="s">
        <v>44</v>
      </c>
      <c r="G1045">
        <v>13866</v>
      </c>
      <c r="H1045">
        <v>13100</v>
      </c>
      <c r="I1045">
        <v>13100</v>
      </c>
      <c r="J1045">
        <v>13100</v>
      </c>
      <c r="L1045">
        <v>13100</v>
      </c>
      <c r="P1045">
        <v>7912.7</v>
      </c>
      <c r="Q1045">
        <v>-1</v>
      </c>
      <c r="R1045">
        <v>5.4</v>
      </c>
      <c r="S1045">
        <v>13100</v>
      </c>
      <c r="T1045">
        <v>10271</v>
      </c>
      <c r="U1045">
        <v>158259</v>
      </c>
      <c r="W1045">
        <v>29400</v>
      </c>
      <c r="X1045">
        <v>11.25</v>
      </c>
      <c r="Y1045">
        <v>13100</v>
      </c>
      <c r="AB1045">
        <v>1.9</v>
      </c>
      <c r="AC1045">
        <v>13100</v>
      </c>
      <c r="AD1045">
        <v>9.9</v>
      </c>
      <c r="AE1045">
        <v>13100</v>
      </c>
      <c r="AF1045">
        <v>0.47</v>
      </c>
      <c r="AG1045">
        <v>13100</v>
      </c>
      <c r="AH1045">
        <v>752.7</v>
      </c>
      <c r="AI1045">
        <v>741.1</v>
      </c>
      <c r="AK1045">
        <v>160215</v>
      </c>
      <c r="AL1045">
        <v>13100</v>
      </c>
      <c r="AM1045">
        <v>13100</v>
      </c>
      <c r="AN1045">
        <v>147115</v>
      </c>
      <c r="AO1045">
        <f t="shared" si="439"/>
        <v>201.88654178291583</v>
      </c>
      <c r="AP1045">
        <f t="shared" si="440"/>
        <v>0</v>
      </c>
      <c r="AQ1045">
        <f t="shared" si="441"/>
        <v>13866</v>
      </c>
      <c r="AS1045">
        <f t="shared" si="416"/>
        <v>13866</v>
      </c>
      <c r="AT1045">
        <f t="shared" si="417"/>
        <v>158259</v>
      </c>
      <c r="AU1045" s="3">
        <f t="shared" si="418"/>
        <v>7410000000</v>
      </c>
      <c r="AV1045">
        <f t="shared" si="419"/>
        <v>1.4559825600960322E-2</v>
      </c>
      <c r="AW1045">
        <f t="shared" si="420"/>
        <v>0.94475695946920524</v>
      </c>
      <c r="AX1045">
        <f t="shared" si="421"/>
        <v>1.1979264331746029E-3</v>
      </c>
      <c r="AY1045">
        <f t="shared" si="422"/>
        <v>0.94475695946920524</v>
      </c>
      <c r="AZ1045">
        <f t="shared" si="423"/>
        <v>7.7730967780217167E-2</v>
      </c>
      <c r="BB1045">
        <f t="shared" si="424"/>
        <v>11.554521852012115</v>
      </c>
      <c r="BD1045">
        <f t="shared" si="425"/>
        <v>1.4503816793893129E-4</v>
      </c>
      <c r="BF1045">
        <f t="shared" si="426"/>
        <v>1.2005302552580065E-5</v>
      </c>
      <c r="BG1045">
        <f t="shared" si="427"/>
        <v>8.761587018747749E-2</v>
      </c>
      <c r="BI1045">
        <f t="shared" si="428"/>
        <v>131281.75</v>
      </c>
      <c r="BL1045">
        <f t="shared" si="429"/>
        <v>11.554521852012115</v>
      </c>
      <c r="BM1045">
        <f>CD1045/U1045</f>
        <v>4.6821981688245218E-5</v>
      </c>
      <c r="BN1045">
        <f>CD1045/(U1045-K1045-J1045)</f>
        <v>5.10474720823373E-5</v>
      </c>
      <c r="BP1045">
        <f t="shared" si="430"/>
        <v>0.24736842105263157</v>
      </c>
      <c r="BR1045">
        <f t="shared" si="431"/>
        <v>1.4559825600960322E-2</v>
      </c>
      <c r="BT1045">
        <f t="shared" si="432"/>
        <v>6894.7368421052633</v>
      </c>
      <c r="BU1045">
        <f t="shared" si="433"/>
        <v>11.412646040675032</v>
      </c>
      <c r="BW1045">
        <f t="shared" si="434"/>
        <v>0.18577142532178265</v>
      </c>
      <c r="BX1045" t="e">
        <f t="shared" si="435"/>
        <v>#DIV/0!</v>
      </c>
      <c r="BY1045" t="e">
        <f t="shared" si="436"/>
        <v>#DIV/0!</v>
      </c>
      <c r="CA1045" t="e">
        <f t="shared" si="437"/>
        <v>#DIV/0!</v>
      </c>
      <c r="CB1045" t="e">
        <f t="shared" si="438"/>
        <v>#DIV/0!</v>
      </c>
      <c r="CD1045" s="4">
        <v>7.41</v>
      </c>
    </row>
    <row r="1046" spans="1:82" x14ac:dyDescent="0.3">
      <c r="A1046" t="s">
        <v>2342</v>
      </c>
      <c r="B1046" t="s">
        <v>2343</v>
      </c>
      <c r="C1046" t="s">
        <v>148</v>
      </c>
      <c r="D1046" t="s">
        <v>44</v>
      </c>
      <c r="E1046">
        <v>1987519</v>
      </c>
      <c r="G1046">
        <v>5279532</v>
      </c>
      <c r="H1046">
        <v>912460</v>
      </c>
      <c r="I1046">
        <v>138999</v>
      </c>
      <c r="J1046">
        <v>2326831</v>
      </c>
      <c r="K1046">
        <v>5681</v>
      </c>
      <c r="L1046">
        <v>19460</v>
      </c>
      <c r="N1046">
        <v>1090717</v>
      </c>
      <c r="O1046">
        <v>37771</v>
      </c>
      <c r="P1046">
        <v>2972218</v>
      </c>
      <c r="Q1046">
        <v>18750</v>
      </c>
      <c r="R1046">
        <v>1790401</v>
      </c>
      <c r="S1046">
        <v>27155</v>
      </c>
      <c r="T1046">
        <v>1809151</v>
      </c>
      <c r="U1046">
        <v>5279532</v>
      </c>
      <c r="W1046">
        <v>1298710</v>
      </c>
      <c r="Y1046">
        <v>440</v>
      </c>
      <c r="AA1046">
        <v>67383</v>
      </c>
      <c r="AB1046">
        <v>1725457</v>
      </c>
      <c r="AC1046">
        <v>24</v>
      </c>
      <c r="AD1046">
        <v>1313825</v>
      </c>
      <c r="AE1046">
        <v>127048</v>
      </c>
      <c r="AF1046">
        <v>9931</v>
      </c>
      <c r="AG1046">
        <v>315157</v>
      </c>
      <c r="AH1046">
        <v>53165</v>
      </c>
      <c r="AI1046">
        <v>43234</v>
      </c>
      <c r="AK1046">
        <v>409850</v>
      </c>
      <c r="AL1046">
        <v>3944</v>
      </c>
      <c r="AM1046">
        <v>13388</v>
      </c>
      <c r="AN1046">
        <v>405906</v>
      </c>
      <c r="AO1046">
        <f t="shared" si="439"/>
        <v>23732.035888272352</v>
      </c>
      <c r="AP1046">
        <f t="shared" si="440"/>
        <v>896802</v>
      </c>
      <c r="AQ1046">
        <f t="shared" si="441"/>
        <v>5273851</v>
      </c>
      <c r="AS1046">
        <f t="shared" si="416"/>
        <v>4188815</v>
      </c>
      <c r="AT1046">
        <f t="shared" si="417"/>
        <v>5273851</v>
      </c>
      <c r="AU1046" s="3">
        <f t="shared" si="418"/>
        <v>7380000000</v>
      </c>
      <c r="AV1046">
        <f t="shared" si="419"/>
        <v>5.6655726949679927E-3</v>
      </c>
      <c r="AW1046">
        <f t="shared" si="420"/>
        <v>3.0330296277109398E-2</v>
      </c>
      <c r="AX1046">
        <f t="shared" si="421"/>
        <v>3.3478765926297383E-3</v>
      </c>
      <c r="AY1046">
        <f t="shared" si="422"/>
        <v>2.4064254180105358E-2</v>
      </c>
      <c r="AZ1046">
        <f t="shared" si="423"/>
        <v>1.7922652204930029E-2</v>
      </c>
      <c r="BB1046">
        <f t="shared" si="424"/>
        <v>9.7843900960056726E-2</v>
      </c>
      <c r="BD1046">
        <f t="shared" si="425"/>
        <v>12.413449017618833</v>
      </c>
      <c r="BF1046">
        <f t="shared" si="426"/>
        <v>0.28767368804691457</v>
      </c>
      <c r="BG1046">
        <f t="shared" si="427"/>
        <v>1</v>
      </c>
      <c r="BI1046">
        <f t="shared" si="428"/>
        <v>-2326831</v>
      </c>
      <c r="BL1046">
        <f t="shared" si="429"/>
        <v>9.7843900960056726E-2</v>
      </c>
      <c r="BM1046">
        <f>CD1046/U1046</f>
        <v>1.3978511731721675E-6</v>
      </c>
      <c r="BN1046">
        <f>CD1046/(U1046-K1046-J1046)</f>
        <v>2.5042246065517028E-6</v>
      </c>
      <c r="BP1046">
        <f t="shared" si="430"/>
        <v>5.7555766385369213E-3</v>
      </c>
      <c r="BR1046">
        <f t="shared" si="431"/>
        <v>5.6655726949679927E-3</v>
      </c>
      <c r="BT1046">
        <f t="shared" si="432"/>
        <v>7.3631507478888206E-2</v>
      </c>
      <c r="BU1046">
        <f t="shared" si="433"/>
        <v>0.99892395765382236</v>
      </c>
      <c r="BW1046">
        <f t="shared" si="434"/>
        <v>0.24598960665452924</v>
      </c>
      <c r="BX1046">
        <f t="shared" si="435"/>
        <v>2.6772553122290021E-4</v>
      </c>
      <c r="BY1046">
        <f t="shared" si="436"/>
        <v>0.51974857803658858</v>
      </c>
      <c r="CA1046">
        <f t="shared" si="437"/>
        <v>0.83656897251991125</v>
      </c>
      <c r="CB1046">
        <f t="shared" si="438"/>
        <v>1.8222132780547109</v>
      </c>
      <c r="CD1046" s="4">
        <v>7.38</v>
      </c>
    </row>
    <row r="1047" spans="1:82" x14ac:dyDescent="0.3">
      <c r="A1047" t="s">
        <v>2344</v>
      </c>
      <c r="B1047" t="s">
        <v>2345</v>
      </c>
      <c r="C1047" t="s">
        <v>1750</v>
      </c>
      <c r="D1047" t="s">
        <v>44</v>
      </c>
      <c r="E1047">
        <v>1764.9</v>
      </c>
      <c r="G1047">
        <v>3582.8</v>
      </c>
      <c r="H1047">
        <v>199.5</v>
      </c>
      <c r="I1047">
        <v>644.79999999999995</v>
      </c>
      <c r="J1047">
        <v>450.3</v>
      </c>
      <c r="K1047">
        <v>498.7</v>
      </c>
      <c r="L1047">
        <v>53.1</v>
      </c>
      <c r="M1047">
        <v>1038.9000000000001</v>
      </c>
      <c r="N1047">
        <v>976</v>
      </c>
      <c r="O1047">
        <v>43.5</v>
      </c>
      <c r="P1047">
        <v>3582.8</v>
      </c>
      <c r="Q1047">
        <v>10</v>
      </c>
      <c r="R1047">
        <v>921.8</v>
      </c>
      <c r="S1047">
        <v>452.7</v>
      </c>
      <c r="T1047">
        <v>931.8</v>
      </c>
      <c r="U1047">
        <v>1551.9</v>
      </c>
      <c r="W1047">
        <v>1496.4</v>
      </c>
      <c r="Y1047">
        <v>104.4</v>
      </c>
      <c r="AA1047">
        <v>46</v>
      </c>
      <c r="AB1047">
        <v>4583.8</v>
      </c>
      <c r="AC1047">
        <v>3034.5</v>
      </c>
      <c r="AD1047">
        <v>33.799999999999997</v>
      </c>
      <c r="AE1047">
        <v>533.29999999999995</v>
      </c>
      <c r="AF1047">
        <v>418.9</v>
      </c>
      <c r="AH1047">
        <v>535.9</v>
      </c>
      <c r="AI1047">
        <v>93.9</v>
      </c>
      <c r="AK1047">
        <v>569.9</v>
      </c>
      <c r="AL1047">
        <v>60</v>
      </c>
      <c r="AM1047">
        <v>94.6</v>
      </c>
      <c r="AN1047">
        <v>509.9</v>
      </c>
      <c r="AO1047">
        <f t="shared" si="439"/>
        <v>439.85557006904264</v>
      </c>
      <c r="AP1047">
        <f t="shared" si="440"/>
        <v>788.90000000000009</v>
      </c>
      <c r="AQ1047">
        <f t="shared" si="441"/>
        <v>3084.1000000000004</v>
      </c>
      <c r="AS1047">
        <f t="shared" si="416"/>
        <v>2606.8000000000002</v>
      </c>
      <c r="AT1047">
        <f t="shared" si="417"/>
        <v>1053.2</v>
      </c>
      <c r="AU1047" s="3">
        <f t="shared" si="418"/>
        <v>7360000000</v>
      </c>
      <c r="AV1047">
        <f t="shared" si="419"/>
        <v>0.16873391517149094</v>
      </c>
      <c r="AW1047">
        <f t="shared" si="420"/>
        <v>0.20458032837195025</v>
      </c>
      <c r="AX1047">
        <f t="shared" si="421"/>
        <v>0.17709689981440702</v>
      </c>
      <c r="AY1047">
        <f t="shared" si="422"/>
        <v>0.14885006140448809</v>
      </c>
      <c r="AZ1047">
        <f t="shared" si="423"/>
        <v>0.2147199742319926</v>
      </c>
      <c r="BB1047">
        <f t="shared" si="424"/>
        <v>0.21862053091913455</v>
      </c>
      <c r="BD1047">
        <f t="shared" si="425"/>
        <v>7.1088709677419359</v>
      </c>
      <c r="BF1047">
        <f t="shared" si="426"/>
        <v>3.0402599986734766</v>
      </c>
      <c r="BG1047">
        <f t="shared" si="427"/>
        <v>2.3086539081126363</v>
      </c>
      <c r="BI1047">
        <f t="shared" si="428"/>
        <v>-2481.2000000000003</v>
      </c>
      <c r="BL1047">
        <f t="shared" si="429"/>
        <v>0.21862053091913455</v>
      </c>
      <c r="BM1047">
        <f>CD1047/U1047</f>
        <v>4.7425736194342417E-3</v>
      </c>
      <c r="BN1047">
        <f>CD1047/(U1047-K1047-J1047)</f>
        <v>1.2207662962348646E-2</v>
      </c>
      <c r="BP1047">
        <f t="shared" si="430"/>
        <v>9.138705877219773E-2</v>
      </c>
      <c r="BR1047">
        <f t="shared" si="431"/>
        <v>0.16873391517149097</v>
      </c>
      <c r="BT1047">
        <f t="shared" si="432"/>
        <v>0.11634451764911208</v>
      </c>
      <c r="BU1047">
        <f t="shared" si="433"/>
        <v>0.29396003126046666</v>
      </c>
      <c r="BW1047">
        <f t="shared" si="434"/>
        <v>0.96423738642953793</v>
      </c>
      <c r="BX1047">
        <f t="shared" si="435"/>
        <v>2.263686313490837E-3</v>
      </c>
      <c r="BY1047">
        <f t="shared" si="436"/>
        <v>0.17226839139120739</v>
      </c>
      <c r="CA1047">
        <f t="shared" si="437"/>
        <v>0.20440573770491804</v>
      </c>
      <c r="CB1047">
        <f t="shared" si="438"/>
        <v>0.74385245901639341</v>
      </c>
      <c r="CD1047" s="4">
        <v>7.36</v>
      </c>
    </row>
    <row r="1048" spans="1:82" x14ac:dyDescent="0.3">
      <c r="A1048" t="s">
        <v>1167</v>
      </c>
      <c r="B1048" t="s">
        <v>2346</v>
      </c>
      <c r="C1048" t="s">
        <v>151</v>
      </c>
      <c r="D1048" t="s">
        <v>44</v>
      </c>
      <c r="E1048">
        <v>3347</v>
      </c>
      <c r="G1048">
        <v>12948</v>
      </c>
      <c r="H1048">
        <v>2956</v>
      </c>
      <c r="I1048">
        <v>1245</v>
      </c>
      <c r="J1048">
        <v>2621</v>
      </c>
      <c r="K1048">
        <v>1014</v>
      </c>
      <c r="L1048">
        <v>114</v>
      </c>
      <c r="N1048">
        <v>1133</v>
      </c>
      <c r="P1048">
        <v>5897</v>
      </c>
      <c r="Q1048">
        <v>1074</v>
      </c>
      <c r="R1048">
        <v>-5</v>
      </c>
      <c r="S1048">
        <v>648</v>
      </c>
      <c r="T1048">
        <v>4058</v>
      </c>
      <c r="U1048">
        <v>7051</v>
      </c>
      <c r="V1048">
        <v>2013</v>
      </c>
      <c r="W1048">
        <v>7179</v>
      </c>
      <c r="X1048">
        <v>2013</v>
      </c>
      <c r="Y1048">
        <v>2013</v>
      </c>
      <c r="Z1048">
        <v>2013</v>
      </c>
      <c r="AB1048">
        <v>3411</v>
      </c>
      <c r="AC1048">
        <v>-2332</v>
      </c>
      <c r="AD1048">
        <v>5743</v>
      </c>
      <c r="AE1048">
        <v>276</v>
      </c>
      <c r="AF1048">
        <v>121</v>
      </c>
      <c r="AG1048">
        <v>2013</v>
      </c>
      <c r="AH1048">
        <v>24</v>
      </c>
      <c r="AI1048">
        <v>2013</v>
      </c>
      <c r="AJ1048">
        <v>2673</v>
      </c>
      <c r="AK1048">
        <v>553</v>
      </c>
      <c r="AL1048">
        <v>2013</v>
      </c>
      <c r="AM1048">
        <v>352</v>
      </c>
      <c r="AN1048">
        <v>-1460</v>
      </c>
      <c r="AO1048">
        <f t="shared" si="439"/>
        <v>-22873.5</v>
      </c>
      <c r="AP1048">
        <f t="shared" si="440"/>
        <v>2214</v>
      </c>
      <c r="AQ1048">
        <f t="shared" si="441"/>
        <v>11934</v>
      </c>
      <c r="AS1048">
        <f t="shared" si="416"/>
        <v>11815</v>
      </c>
      <c r="AT1048">
        <f t="shared" si="417"/>
        <v>6037</v>
      </c>
      <c r="AU1048" s="3">
        <f t="shared" si="418"/>
        <v>7320000000</v>
      </c>
      <c r="AV1048">
        <f t="shared" si="419"/>
        <v>-1.9359712230215826</v>
      </c>
      <c r="AW1048">
        <f t="shared" si="420"/>
        <v>2.3360135421074905E-2</v>
      </c>
      <c r="AX1048">
        <f t="shared" si="421"/>
        <v>-2.0590062111801242</v>
      </c>
      <c r="AY1048">
        <f t="shared" si="422"/>
        <v>2.1316033364226137E-2</v>
      </c>
      <c r="AZ1048">
        <f t="shared" si="423"/>
        <v>2.4844720496894408E-2</v>
      </c>
      <c r="BB1048">
        <f t="shared" si="424"/>
        <v>4.68049090139653E-2</v>
      </c>
      <c r="BD1048">
        <f t="shared" si="425"/>
        <v>2.7397590361445783</v>
      </c>
      <c r="BF1048">
        <f t="shared" si="426"/>
        <v>0.48819235723486476</v>
      </c>
      <c r="BG1048">
        <f t="shared" si="427"/>
        <v>1.836335271592682</v>
      </c>
      <c r="BI1048">
        <f t="shared" si="428"/>
        <v>-10531</v>
      </c>
      <c r="BL1048">
        <f t="shared" si="429"/>
        <v>4.68049090139653E-2</v>
      </c>
      <c r="BM1048">
        <f>CD1048/U1048</f>
        <v>1.0381506169337682E-3</v>
      </c>
      <c r="BN1048">
        <f>CD1048/(U1048-K1048-J1048)</f>
        <v>2.142857142857143E-3</v>
      </c>
      <c r="BP1048">
        <f t="shared" si="430"/>
        <v>3.5473468191146294E-2</v>
      </c>
      <c r="BR1048">
        <f t="shared" si="431"/>
        <v>-1.9359712230215826</v>
      </c>
      <c r="BT1048">
        <f t="shared" si="432"/>
        <v>8.0914687774846089E-2</v>
      </c>
      <c r="BU1048">
        <f t="shared" si="433"/>
        <v>0.31078158789002164</v>
      </c>
      <c r="BW1048">
        <f t="shared" si="434"/>
        <v>1.0181534534108636</v>
      </c>
      <c r="BX1048">
        <f t="shared" si="435"/>
        <v>4.5976089224103352E-2</v>
      </c>
      <c r="BY1048">
        <f t="shared" si="436"/>
        <v>0.64994256937797679</v>
      </c>
      <c r="CA1048">
        <f t="shared" si="437"/>
        <v>2.6090026478375994</v>
      </c>
      <c r="CB1048">
        <f t="shared" si="438"/>
        <v>2.9541041482789057</v>
      </c>
      <c r="CD1048" s="4">
        <v>7.32</v>
      </c>
    </row>
    <row r="1049" spans="1:82" x14ac:dyDescent="0.3">
      <c r="A1049" t="s">
        <v>2347</v>
      </c>
      <c r="B1049" t="s">
        <v>2348</v>
      </c>
      <c r="C1049" t="s">
        <v>148</v>
      </c>
      <c r="D1049" t="s">
        <v>44</v>
      </c>
      <c r="E1049">
        <v>3215</v>
      </c>
      <c r="G1049">
        <v>12614</v>
      </c>
      <c r="H1049">
        <v>116</v>
      </c>
      <c r="I1049">
        <v>993</v>
      </c>
      <c r="J1049">
        <v>4414</v>
      </c>
      <c r="K1049">
        <v>15</v>
      </c>
      <c r="L1049">
        <v>805</v>
      </c>
      <c r="M1049">
        <v>1574</v>
      </c>
      <c r="N1049">
        <v>1315</v>
      </c>
      <c r="O1049">
        <v>92</v>
      </c>
      <c r="P1049">
        <v>6518</v>
      </c>
      <c r="Q1049">
        <v>44</v>
      </c>
      <c r="R1049">
        <v>4277</v>
      </c>
      <c r="S1049">
        <v>296</v>
      </c>
      <c r="T1049">
        <v>4277</v>
      </c>
      <c r="U1049">
        <v>6096</v>
      </c>
      <c r="W1049">
        <v>1950</v>
      </c>
      <c r="AA1049">
        <v>771</v>
      </c>
      <c r="AB1049">
        <v>4439</v>
      </c>
      <c r="AC1049">
        <v>2003</v>
      </c>
      <c r="AD1049">
        <v>2436</v>
      </c>
      <c r="AF1049">
        <v>338</v>
      </c>
      <c r="AG1049">
        <v>344</v>
      </c>
      <c r="AH1049">
        <v>488</v>
      </c>
      <c r="AI1049">
        <v>150</v>
      </c>
      <c r="AK1049">
        <v>541</v>
      </c>
      <c r="AM1049">
        <v>662</v>
      </c>
      <c r="AO1049">
        <f t="shared" si="439"/>
        <v>0</v>
      </c>
      <c r="AP1049">
        <f t="shared" si="440"/>
        <v>1900</v>
      </c>
      <c r="AQ1049">
        <f t="shared" si="441"/>
        <v>12599</v>
      </c>
      <c r="AS1049">
        <f t="shared" si="416"/>
        <v>11299</v>
      </c>
      <c r="AT1049">
        <f t="shared" si="417"/>
        <v>6081</v>
      </c>
      <c r="AU1049" s="3">
        <f t="shared" si="418"/>
        <v>7310000000</v>
      </c>
      <c r="AV1049">
        <f t="shared" si="419"/>
        <v>0</v>
      </c>
      <c r="AW1049">
        <f t="shared" si="420"/>
        <v>0</v>
      </c>
      <c r="AX1049">
        <f t="shared" si="421"/>
        <v>0</v>
      </c>
      <c r="AY1049">
        <f t="shared" si="422"/>
        <v>0</v>
      </c>
      <c r="AZ1049">
        <f t="shared" si="423"/>
        <v>0</v>
      </c>
      <c r="BB1049">
        <f t="shared" si="424"/>
        <v>4.7880343393220642E-2</v>
      </c>
      <c r="BD1049">
        <f t="shared" si="425"/>
        <v>4.4702920443101712</v>
      </c>
      <c r="BF1049">
        <f t="shared" si="426"/>
        <v>0.48769501208525601</v>
      </c>
      <c r="BG1049">
        <f t="shared" si="427"/>
        <v>2.0692257217847767</v>
      </c>
      <c r="BI1049">
        <f t="shared" si="428"/>
        <v>-10932</v>
      </c>
      <c r="BL1049">
        <f t="shared" si="429"/>
        <v>4.7880343393220642E-2</v>
      </c>
      <c r="BM1049">
        <f>CD1049/U1049</f>
        <v>1.1991469816272965E-3</v>
      </c>
      <c r="BN1049">
        <f>CD1049/(U1049-K1049-J1049)</f>
        <v>4.3851229754049191E-3</v>
      </c>
      <c r="BP1049">
        <f t="shared" si="430"/>
        <v>7.6143275512502814E-2</v>
      </c>
      <c r="BR1049">
        <f t="shared" si="431"/>
        <v>0</v>
      </c>
      <c r="BT1049">
        <f t="shared" si="432"/>
        <v>0</v>
      </c>
      <c r="BU1049">
        <f t="shared" si="433"/>
        <v>0.48208339939749484</v>
      </c>
      <c r="BW1049">
        <f t="shared" si="434"/>
        <v>0.31988188976377951</v>
      </c>
      <c r="BX1049">
        <f t="shared" si="435"/>
        <v>3.9530227011946809E-3</v>
      </c>
      <c r="BY1049">
        <f t="shared" si="436"/>
        <v>0.42830545364839989</v>
      </c>
      <c r="CA1049">
        <f t="shared" si="437"/>
        <v>8.8212927756653986E-2</v>
      </c>
      <c r="CB1049">
        <f t="shared" si="438"/>
        <v>1.2479087452471482</v>
      </c>
      <c r="CD1049" s="4">
        <v>7.31</v>
      </c>
    </row>
    <row r="1050" spans="1:82" x14ac:dyDescent="0.3">
      <c r="A1050" t="s">
        <v>2349</v>
      </c>
      <c r="B1050" t="s">
        <v>2350</v>
      </c>
      <c r="C1050" t="s">
        <v>592</v>
      </c>
      <c r="D1050" t="s">
        <v>44</v>
      </c>
      <c r="E1050">
        <v>1194417</v>
      </c>
      <c r="G1050">
        <v>3109928</v>
      </c>
      <c r="H1050">
        <v>482047</v>
      </c>
      <c r="J1050">
        <v>533208</v>
      </c>
      <c r="K1050">
        <v>434514</v>
      </c>
      <c r="L1050">
        <v>315465</v>
      </c>
      <c r="M1050">
        <v>33728</v>
      </c>
      <c r="N1050">
        <v>417836</v>
      </c>
      <c r="O1050">
        <v>34754</v>
      </c>
      <c r="P1050">
        <v>623035</v>
      </c>
      <c r="R1050">
        <v>16137</v>
      </c>
      <c r="S1050">
        <v>364909</v>
      </c>
      <c r="T1050">
        <v>16137</v>
      </c>
      <c r="U1050">
        <v>3109928</v>
      </c>
      <c r="W1050">
        <v>2496255</v>
      </c>
      <c r="AA1050">
        <v>19187</v>
      </c>
      <c r="AB1050">
        <v>1181794</v>
      </c>
      <c r="AC1050">
        <v>73292</v>
      </c>
      <c r="AD1050">
        <v>1114590</v>
      </c>
      <c r="AE1050">
        <v>258326</v>
      </c>
      <c r="AF1050">
        <v>261825</v>
      </c>
      <c r="AG1050">
        <v>263663</v>
      </c>
      <c r="AH1050">
        <v>312479</v>
      </c>
      <c r="AI1050">
        <v>9045</v>
      </c>
      <c r="AJ1050">
        <v>282386</v>
      </c>
      <c r="AK1050">
        <v>327252</v>
      </c>
      <c r="AM1050">
        <v>75559</v>
      </c>
      <c r="AO1050">
        <f t="shared" si="439"/>
        <v>250848.50976865645</v>
      </c>
      <c r="AP1050">
        <f t="shared" si="440"/>
        <v>776581</v>
      </c>
      <c r="AQ1050">
        <f t="shared" si="441"/>
        <v>2675414</v>
      </c>
      <c r="AS1050">
        <f t="shared" si="416"/>
        <v>2692092</v>
      </c>
      <c r="AT1050">
        <f t="shared" si="417"/>
        <v>2675414</v>
      </c>
      <c r="AU1050" s="3">
        <f t="shared" si="418"/>
        <v>7310000000</v>
      </c>
      <c r="AV1050">
        <f t="shared" si="419"/>
        <v>9.3179768658967252E-2</v>
      </c>
      <c r="AW1050">
        <f t="shared" si="420"/>
        <v>9.595734469698658E-2</v>
      </c>
      <c r="AX1050">
        <f t="shared" si="421"/>
        <v>8.0244175910819657E-2</v>
      </c>
      <c r="AY1050">
        <f t="shared" si="422"/>
        <v>8.3064945555009637E-2</v>
      </c>
      <c r="AZ1050">
        <f t="shared" si="423"/>
        <v>8.2636157597490781E-2</v>
      </c>
      <c r="BB1050">
        <f t="shared" si="424"/>
        <v>0.12156048158829638</v>
      </c>
      <c r="BD1050" t="e">
        <f t="shared" si="425"/>
        <v>#DIV/0!</v>
      </c>
      <c r="BF1050">
        <f t="shared" si="426"/>
        <v>0.43637151806586516</v>
      </c>
      <c r="BG1050">
        <f t="shared" si="427"/>
        <v>1</v>
      </c>
      <c r="BI1050">
        <f t="shared" si="428"/>
        <v>-533208</v>
      </c>
      <c r="BL1050">
        <f t="shared" si="429"/>
        <v>0.12156048158829638</v>
      </c>
      <c r="BM1050">
        <f>CD1050/U1050</f>
        <v>2.3505367326832003E-6</v>
      </c>
      <c r="BN1050">
        <f>CD1050/(U1050-K1050-J1050)</f>
        <v>3.4123702389032611E-6</v>
      </c>
      <c r="BP1050">
        <f t="shared" si="430"/>
        <v>0.22154876399778642</v>
      </c>
      <c r="BR1050">
        <f t="shared" si="431"/>
        <v>9.3179768658967238E-2</v>
      </c>
      <c r="BT1050">
        <f t="shared" si="432"/>
        <v>0.21858801110853499</v>
      </c>
      <c r="BU1050">
        <f t="shared" si="433"/>
        <v>0.86028165282283064</v>
      </c>
      <c r="BW1050">
        <f t="shared" si="434"/>
        <v>0.80267292361752429</v>
      </c>
      <c r="BX1050">
        <f t="shared" si="435"/>
        <v>1.5015880629964718E-5</v>
      </c>
      <c r="BY1050">
        <f t="shared" si="436"/>
        <v>0.65712279623844749</v>
      </c>
      <c r="CA1050">
        <f t="shared" si="437"/>
        <v>1.1536751261260398</v>
      </c>
      <c r="CB1050">
        <f t="shared" si="438"/>
        <v>2.7778578198144728</v>
      </c>
      <c r="CD1050" s="4">
        <v>7.31</v>
      </c>
    </row>
    <row r="1051" spans="1:82" x14ac:dyDescent="0.3">
      <c r="A1051" t="s">
        <v>2351</v>
      </c>
      <c r="B1051" t="s">
        <v>2352</v>
      </c>
      <c r="C1051" t="s">
        <v>592</v>
      </c>
      <c r="D1051" t="s">
        <v>44</v>
      </c>
      <c r="E1051">
        <v>592.70000000000005</v>
      </c>
      <c r="G1051">
        <v>837</v>
      </c>
      <c r="H1051">
        <v>22.7</v>
      </c>
      <c r="J1051">
        <v>65.900000000000006</v>
      </c>
      <c r="K1051">
        <v>141.80000000000001</v>
      </c>
      <c r="L1051">
        <v>220.4</v>
      </c>
      <c r="M1051">
        <v>286.10000000000002</v>
      </c>
      <c r="N1051">
        <v>203.7</v>
      </c>
      <c r="O1051">
        <v>0.1</v>
      </c>
      <c r="P1051">
        <v>1042.9000000000001</v>
      </c>
      <c r="R1051">
        <v>833.1</v>
      </c>
      <c r="S1051">
        <v>121</v>
      </c>
      <c r="T1051">
        <v>840</v>
      </c>
      <c r="W1051">
        <v>56.4</v>
      </c>
      <c r="AA1051">
        <v>2</v>
      </c>
      <c r="AB1051">
        <v>1996.2</v>
      </c>
      <c r="AC1051">
        <v>1288.9000000000001</v>
      </c>
      <c r="AD1051">
        <v>707.3</v>
      </c>
      <c r="AE1051">
        <v>387.7</v>
      </c>
      <c r="AF1051">
        <v>13.5</v>
      </c>
      <c r="AG1051">
        <v>4.7</v>
      </c>
      <c r="AH1051">
        <v>329.4</v>
      </c>
      <c r="AI1051">
        <v>82.9</v>
      </c>
      <c r="AK1051">
        <v>199.6</v>
      </c>
      <c r="AM1051">
        <v>36.5</v>
      </c>
      <c r="AO1051">
        <f t="shared" si="439"/>
        <v>290.12765634486948</v>
      </c>
      <c r="AP1051">
        <f t="shared" si="440"/>
        <v>389.00000000000006</v>
      </c>
      <c r="AQ1051">
        <f t="shared" si="441"/>
        <v>695.2</v>
      </c>
      <c r="AS1051">
        <f t="shared" si="416"/>
        <v>633.29999999999995</v>
      </c>
      <c r="AT1051">
        <f t="shared" si="417"/>
        <v>-141.80000000000001</v>
      </c>
      <c r="AU1051" s="3">
        <f t="shared" si="418"/>
        <v>7300000000</v>
      </c>
      <c r="AV1051">
        <f t="shared" si="419"/>
        <v>0.45812041109248303</v>
      </c>
      <c r="AW1051">
        <f t="shared" si="420"/>
        <v>0.61219011526922473</v>
      </c>
      <c r="AX1051">
        <f t="shared" si="421"/>
        <v>0.34539006707722558</v>
      </c>
      <c r="AY1051">
        <f t="shared" si="422"/>
        <v>0.46320191158900836</v>
      </c>
      <c r="AZ1051">
        <f t="shared" si="423"/>
        <v>0.46154761904761904</v>
      </c>
      <c r="BB1051">
        <f t="shared" si="424"/>
        <v>0.31517448286751937</v>
      </c>
      <c r="BD1051" t="e">
        <f t="shared" si="425"/>
        <v>#DIV/0!</v>
      </c>
      <c r="BF1051">
        <f t="shared" si="426"/>
        <v>3.1715919923736888</v>
      </c>
      <c r="BG1051" t="e">
        <f t="shared" si="427"/>
        <v>#DIV/0!</v>
      </c>
      <c r="BI1051">
        <f t="shared" si="428"/>
        <v>-902.90000000000009</v>
      </c>
      <c r="BL1051">
        <f t="shared" si="429"/>
        <v>0.31517448286751937</v>
      </c>
      <c r="BM1051" t="e">
        <f>CD1051/U1051</f>
        <v>#DIV/0!</v>
      </c>
      <c r="BN1051">
        <f>CD1051/(U1051-K1051-J1051)</f>
        <v>-3.514684641309581E-2</v>
      </c>
      <c r="BP1051">
        <f t="shared" si="430"/>
        <v>6.762849413886384E-3</v>
      </c>
      <c r="BR1051">
        <f t="shared" si="431"/>
        <v>0.45812041109248303</v>
      </c>
      <c r="BT1051">
        <f t="shared" si="432"/>
        <v>0.19421901613064821</v>
      </c>
      <c r="BU1051">
        <f t="shared" si="433"/>
        <v>-0.16941457586618877</v>
      </c>
      <c r="BW1051" t="e">
        <f t="shared" si="434"/>
        <v>#DIV/0!</v>
      </c>
      <c r="BX1051">
        <f t="shared" si="435"/>
        <v>0.11974763177512321</v>
      </c>
      <c r="BY1051">
        <f t="shared" si="436"/>
        <v>0.19562426342008582</v>
      </c>
      <c r="CA1051">
        <f t="shared" si="437"/>
        <v>0.11143838978890526</v>
      </c>
      <c r="CB1051">
        <f t="shared" si="438"/>
        <v>1.5051546391752579</v>
      </c>
      <c r="CD1051" s="4">
        <v>7.3</v>
      </c>
    </row>
    <row r="1052" spans="1:82" x14ac:dyDescent="0.3">
      <c r="A1052" t="s">
        <v>2353</v>
      </c>
      <c r="B1052" t="s">
        <v>2354</v>
      </c>
      <c r="C1052" t="s">
        <v>597</v>
      </c>
      <c r="D1052" t="s">
        <v>44</v>
      </c>
      <c r="E1052">
        <v>540560</v>
      </c>
      <c r="G1052">
        <v>1248175</v>
      </c>
      <c r="H1052">
        <v>148692</v>
      </c>
      <c r="I1052">
        <v>28787</v>
      </c>
      <c r="J1052">
        <v>340582</v>
      </c>
      <c r="K1052">
        <v>207698</v>
      </c>
      <c r="L1052">
        <v>126010</v>
      </c>
      <c r="M1052">
        <v>187170</v>
      </c>
      <c r="N1052">
        <v>177056</v>
      </c>
      <c r="O1052">
        <v>1055</v>
      </c>
      <c r="P1052">
        <v>487320</v>
      </c>
      <c r="Q1052">
        <v>100307</v>
      </c>
      <c r="R1052">
        <v>256676</v>
      </c>
      <c r="S1052">
        <v>72180</v>
      </c>
      <c r="T1052">
        <v>256676</v>
      </c>
      <c r="U1052">
        <v>1248175</v>
      </c>
      <c r="W1052">
        <v>182247</v>
      </c>
      <c r="Y1052">
        <v>556</v>
      </c>
      <c r="AA1052">
        <v>521</v>
      </c>
      <c r="AB1052">
        <v>1313517</v>
      </c>
      <c r="AC1052">
        <v>377831</v>
      </c>
      <c r="AD1052">
        <v>935686</v>
      </c>
      <c r="AE1052">
        <v>158027</v>
      </c>
      <c r="AF1052">
        <v>112089</v>
      </c>
      <c r="AG1052">
        <v>3514</v>
      </c>
      <c r="AH1052">
        <v>145495</v>
      </c>
      <c r="AI1052">
        <v>-33406</v>
      </c>
      <c r="AK1052">
        <v>133840</v>
      </c>
      <c r="AM1052">
        <v>44115</v>
      </c>
      <c r="AO1052">
        <f t="shared" si="439"/>
        <v>194310.37717447334</v>
      </c>
      <c r="AP1052">
        <f t="shared" si="440"/>
        <v>363504</v>
      </c>
      <c r="AQ1052">
        <f t="shared" si="441"/>
        <v>1040477</v>
      </c>
      <c r="AS1052">
        <f t="shared" si="416"/>
        <v>1071119</v>
      </c>
      <c r="AT1052">
        <f t="shared" si="417"/>
        <v>1040477</v>
      </c>
      <c r="AU1052" s="3">
        <f t="shared" si="418"/>
        <v>7290000000</v>
      </c>
      <c r="AV1052">
        <f t="shared" si="419"/>
        <v>0.18140876706927367</v>
      </c>
      <c r="AW1052">
        <f t="shared" si="420"/>
        <v>0.14753449429988638</v>
      </c>
      <c r="AX1052">
        <f t="shared" si="421"/>
        <v>0.12912266873894715</v>
      </c>
      <c r="AY1052">
        <f t="shared" si="422"/>
        <v>0.12660644541029903</v>
      </c>
      <c r="AZ1052">
        <f t="shared" si="423"/>
        <v>0.10501172541334657</v>
      </c>
      <c r="BB1052">
        <f t="shared" si="424"/>
        <v>0.1249534365462661</v>
      </c>
      <c r="BD1052">
        <f t="shared" si="425"/>
        <v>45.628825511515615</v>
      </c>
      <c r="BF1052">
        <f t="shared" si="426"/>
        <v>0.91976413449459493</v>
      </c>
      <c r="BG1052">
        <f t="shared" si="427"/>
        <v>1</v>
      </c>
      <c r="BI1052">
        <f t="shared" si="428"/>
        <v>-340582</v>
      </c>
      <c r="BL1052">
        <f t="shared" si="429"/>
        <v>0.1249534365462661</v>
      </c>
      <c r="BM1052">
        <f>CD1052/U1052</f>
        <v>5.8405271696677152E-6</v>
      </c>
      <c r="BN1052">
        <f>CD1052/(U1052-K1052-J1052)</f>
        <v>1.0415848091499439E-5</v>
      </c>
      <c r="BP1052">
        <f t="shared" si="430"/>
        <v>8.5335020407044604E-2</v>
      </c>
      <c r="BR1052">
        <f t="shared" si="431"/>
        <v>0.18140876706927367</v>
      </c>
      <c r="BT1052">
        <f t="shared" si="432"/>
        <v>0.1203083020623258</v>
      </c>
      <c r="BU1052">
        <f t="shared" si="433"/>
        <v>0.83359865403489097</v>
      </c>
      <c r="BW1052">
        <f t="shared" si="434"/>
        <v>0.14601077573256954</v>
      </c>
      <c r="BX1052">
        <f t="shared" si="435"/>
        <v>2.5298863319504292E-5</v>
      </c>
      <c r="BY1052">
        <f t="shared" si="436"/>
        <v>0.27674251336084277</v>
      </c>
      <c r="CA1052">
        <f t="shared" si="437"/>
        <v>0.83980209651183801</v>
      </c>
      <c r="CB1052">
        <f t="shared" si="438"/>
        <v>1.9959221941080787</v>
      </c>
      <c r="CD1052" s="4">
        <v>7.29</v>
      </c>
    </row>
    <row r="1053" spans="1:82" x14ac:dyDescent="0.3">
      <c r="A1053" t="s">
        <v>2355</v>
      </c>
      <c r="B1053" t="s">
        <v>2356</v>
      </c>
      <c r="C1053" t="s">
        <v>43</v>
      </c>
      <c r="D1053" t="s">
        <v>44</v>
      </c>
      <c r="E1053">
        <v>872.1</v>
      </c>
      <c r="G1053">
        <v>1950.9</v>
      </c>
      <c r="H1053">
        <v>329.3</v>
      </c>
      <c r="I1053">
        <v>288.2</v>
      </c>
      <c r="J1053">
        <v>568.9</v>
      </c>
      <c r="K1053">
        <v>53.8</v>
      </c>
      <c r="L1053">
        <v>117.5</v>
      </c>
      <c r="M1053">
        <v>0.5</v>
      </c>
      <c r="N1053">
        <v>296.7</v>
      </c>
      <c r="O1053">
        <v>32.200000000000003</v>
      </c>
      <c r="P1053">
        <v>597.70000000000005</v>
      </c>
      <c r="R1053">
        <v>174.6</v>
      </c>
      <c r="S1053">
        <v>82</v>
      </c>
      <c r="T1053">
        <v>185</v>
      </c>
      <c r="U1053">
        <v>1950.9</v>
      </c>
      <c r="W1053">
        <v>663.9</v>
      </c>
      <c r="Y1053">
        <v>0.2</v>
      </c>
      <c r="AA1053">
        <v>0.5</v>
      </c>
      <c r="AB1053">
        <v>7.1</v>
      </c>
      <c r="AC1053">
        <v>539.1</v>
      </c>
      <c r="AD1053">
        <v>287.2</v>
      </c>
      <c r="AE1053">
        <v>29</v>
      </c>
      <c r="AF1053">
        <v>5</v>
      </c>
      <c r="AG1053">
        <v>40.299999999999997</v>
      </c>
      <c r="AH1053">
        <v>26.5</v>
      </c>
      <c r="AI1053">
        <v>10.199999999999999</v>
      </c>
      <c r="AK1053">
        <v>49.7</v>
      </c>
      <c r="AL1053">
        <v>-58.2</v>
      </c>
      <c r="AM1053">
        <v>40.299999999999997</v>
      </c>
      <c r="AN1053">
        <v>-8.5</v>
      </c>
      <c r="AO1053">
        <f t="shared" si="439"/>
        <v>17.837735849056607</v>
      </c>
      <c r="AP1053">
        <f t="shared" si="440"/>
        <v>575.40000000000009</v>
      </c>
      <c r="AQ1053">
        <f t="shared" si="441"/>
        <v>1897.1000000000001</v>
      </c>
      <c r="AS1053">
        <f t="shared" si="416"/>
        <v>1654.2</v>
      </c>
      <c r="AT1053">
        <f t="shared" si="417"/>
        <v>1897.1000000000001</v>
      </c>
      <c r="AU1053" s="3">
        <f t="shared" si="418"/>
        <v>7290000000</v>
      </c>
      <c r="AV1053">
        <f t="shared" si="419"/>
        <v>1.0783300597906303E-2</v>
      </c>
      <c r="AW1053">
        <f t="shared" si="420"/>
        <v>1.7531132873896748E-2</v>
      </c>
      <c r="AX1053">
        <f t="shared" si="421"/>
        <v>8.3513909120542188E-3</v>
      </c>
      <c r="AY1053">
        <f t="shared" si="422"/>
        <v>1.4864934132964273E-2</v>
      </c>
      <c r="AZ1053">
        <f t="shared" si="423"/>
        <v>1.3577414672971581E-2</v>
      </c>
      <c r="BB1053">
        <f t="shared" si="424"/>
        <v>3.0044734614919598E-2</v>
      </c>
      <c r="BD1053">
        <f t="shared" si="425"/>
        <v>2.4635669673837613E-2</v>
      </c>
      <c r="BF1053">
        <f t="shared" si="426"/>
        <v>3.8823272090988624E-3</v>
      </c>
      <c r="BG1053">
        <f t="shared" si="427"/>
        <v>1</v>
      </c>
      <c r="BI1053">
        <f t="shared" si="428"/>
        <v>-568.89999999999986</v>
      </c>
      <c r="BL1053">
        <f t="shared" si="429"/>
        <v>3.0044734614919598E-2</v>
      </c>
      <c r="BM1053">
        <f>CD1053/U1053</f>
        <v>3.7367368906658462E-3</v>
      </c>
      <c r="BN1053">
        <f>CD1053/(U1053-K1053-J1053)</f>
        <v>5.4886312302364088E-3</v>
      </c>
      <c r="BP1053">
        <f t="shared" si="430"/>
        <v>0.70422535211267612</v>
      </c>
      <c r="BR1053">
        <f t="shared" si="431"/>
        <v>1.0783300597906302E-2</v>
      </c>
      <c r="BT1053">
        <f t="shared" si="432"/>
        <v>4.084507042253521</v>
      </c>
      <c r="BU1053">
        <f t="shared" si="433"/>
        <v>0.97242298426367324</v>
      </c>
      <c r="BW1053">
        <f t="shared" si="434"/>
        <v>0.34030447485775794</v>
      </c>
      <c r="BX1053">
        <f t="shared" si="435"/>
        <v>0.8095045500505561</v>
      </c>
      <c r="BY1053">
        <f t="shared" si="436"/>
        <v>81.456006683851015</v>
      </c>
      <c r="CA1053">
        <f t="shared" si="437"/>
        <v>1.1098752949106843</v>
      </c>
      <c r="CB1053">
        <f t="shared" si="438"/>
        <v>2.9376474553420966</v>
      </c>
      <c r="CD1053" s="4">
        <v>7.29</v>
      </c>
    </row>
    <row r="1054" spans="1:82" x14ac:dyDescent="0.3">
      <c r="A1054" t="s">
        <v>2357</v>
      </c>
      <c r="B1054" t="s">
        <v>2358</v>
      </c>
      <c r="C1054" t="s">
        <v>185</v>
      </c>
      <c r="D1054" t="s">
        <v>44</v>
      </c>
      <c r="E1054">
        <v>284034</v>
      </c>
      <c r="H1054">
        <v>6799</v>
      </c>
      <c r="I1054">
        <v>5688389</v>
      </c>
      <c r="J1054">
        <v>335897</v>
      </c>
      <c r="L1054">
        <v>4140</v>
      </c>
      <c r="N1054">
        <v>612854</v>
      </c>
      <c r="P1054">
        <v>4048553</v>
      </c>
      <c r="R1054">
        <v>2952090</v>
      </c>
      <c r="S1054">
        <v>421814</v>
      </c>
      <c r="T1054">
        <v>2952090</v>
      </c>
      <c r="U1054">
        <v>2333544</v>
      </c>
      <c r="W1054">
        <v>728619</v>
      </c>
      <c r="Y1054">
        <v>146130</v>
      </c>
      <c r="AB1054">
        <v>1047483</v>
      </c>
      <c r="AE1054">
        <v>168615</v>
      </c>
      <c r="AF1054">
        <v>218754</v>
      </c>
      <c r="AH1054">
        <v>367829</v>
      </c>
      <c r="AI1054">
        <v>22990</v>
      </c>
      <c r="AK1054">
        <v>620337</v>
      </c>
      <c r="AL1054">
        <v>1085490</v>
      </c>
      <c r="AN1054">
        <v>-465153</v>
      </c>
      <c r="AO1054">
        <f t="shared" si="439"/>
        <v>158076.24734591343</v>
      </c>
      <c r="AP1054">
        <f t="shared" si="440"/>
        <v>-328820</v>
      </c>
      <c r="AQ1054">
        <f t="shared" si="441"/>
        <v>0</v>
      </c>
      <c r="AS1054">
        <f t="shared" si="416"/>
        <v>-612854</v>
      </c>
      <c r="AT1054">
        <f t="shared" si="417"/>
        <v>2333544</v>
      </c>
      <c r="AU1054" s="3">
        <f t="shared" si="418"/>
        <v>7280000000</v>
      </c>
      <c r="AV1054">
        <f t="shared" si="419"/>
        <v>-0.25793459346910264</v>
      </c>
      <c r="AW1054">
        <f t="shared" si="420"/>
        <v>-0.27513078155645554</v>
      </c>
      <c r="AX1054">
        <f t="shared" si="421"/>
        <v>2.9906771325050777E-2</v>
      </c>
      <c r="AY1054" t="e">
        <f t="shared" si="422"/>
        <v>#DIV/0!</v>
      </c>
      <c r="AZ1054">
        <f t="shared" si="423"/>
        <v>3.1900619679682704E-2</v>
      </c>
      <c r="BB1054">
        <f t="shared" si="424"/>
        <v>-1.0122100859258485</v>
      </c>
      <c r="BD1054">
        <f t="shared" si="425"/>
        <v>0.18414405203300971</v>
      </c>
      <c r="BF1054">
        <f t="shared" si="426"/>
        <v>0.22416698410796143</v>
      </c>
      <c r="BG1054">
        <f t="shared" si="427"/>
        <v>0</v>
      </c>
      <c r="BI1054">
        <f t="shared" si="428"/>
        <v>1997647</v>
      </c>
      <c r="BL1054">
        <f t="shared" si="429"/>
        <v>-1.0122100859258485</v>
      </c>
      <c r="BM1054">
        <f>CD1054/U1054</f>
        <v>3.1197183340018446E-6</v>
      </c>
      <c r="BN1054">
        <f>CD1054/(U1054-K1054-J1054)</f>
        <v>3.644287504248749E-6</v>
      </c>
      <c r="BP1054">
        <f t="shared" si="430"/>
        <v>0.20883775679414368</v>
      </c>
      <c r="BR1054">
        <f t="shared" si="431"/>
        <v>-0.25793459346910264</v>
      </c>
      <c r="BT1054">
        <f t="shared" si="432"/>
        <v>0.16097158617371357</v>
      </c>
      <c r="BU1054" t="e">
        <f t="shared" si="433"/>
        <v>#DIV/0!</v>
      </c>
      <c r="BW1054">
        <f t="shared" si="434"/>
        <v>0.31223709516512221</v>
      </c>
      <c r="BX1054">
        <f t="shared" si="435"/>
        <v>2.1693551398769907E-6</v>
      </c>
      <c r="BY1054">
        <f t="shared" si="436"/>
        <v>-0.31391395997728078</v>
      </c>
      <c r="CA1054">
        <f t="shared" si="437"/>
        <v>1.1093996286228041E-2</v>
      </c>
      <c r="CB1054">
        <f t="shared" si="438"/>
        <v>0.46346111798242323</v>
      </c>
      <c r="CD1054" s="4">
        <v>7.28</v>
      </c>
    </row>
    <row r="1055" spans="1:82" x14ac:dyDescent="0.3">
      <c r="A1055" t="s">
        <v>2359</v>
      </c>
      <c r="B1055" t="s">
        <v>2360</v>
      </c>
      <c r="C1055" t="s">
        <v>148</v>
      </c>
      <c r="D1055" t="s">
        <v>44</v>
      </c>
      <c r="E1055">
        <v>795189</v>
      </c>
      <c r="G1055">
        <v>1618403</v>
      </c>
      <c r="H1055">
        <v>7</v>
      </c>
      <c r="I1055">
        <v>9</v>
      </c>
      <c r="J1055">
        <v>10</v>
      </c>
      <c r="K1055">
        <v>10</v>
      </c>
      <c r="L1055">
        <v>4</v>
      </c>
      <c r="N1055">
        <v>290116</v>
      </c>
      <c r="O1055">
        <v>1349</v>
      </c>
      <c r="P1055">
        <v>688541</v>
      </c>
      <c r="Q1055">
        <v>4.9000000000000004</v>
      </c>
      <c r="R1055">
        <v>190</v>
      </c>
      <c r="S1055">
        <v>5884</v>
      </c>
      <c r="T1055">
        <v>190</v>
      </c>
      <c r="U1055">
        <v>1618403</v>
      </c>
      <c r="V1055">
        <v>1716027</v>
      </c>
      <c r="W1055">
        <v>1281960</v>
      </c>
      <c r="Y1055">
        <v>19</v>
      </c>
      <c r="AA1055">
        <v>15</v>
      </c>
      <c r="AB1055">
        <v>1838.4</v>
      </c>
      <c r="AC1055">
        <v>1147.4000000000001</v>
      </c>
      <c r="AD1055">
        <v>691</v>
      </c>
      <c r="AE1055">
        <v>263.60000000000002</v>
      </c>
      <c r="AF1055">
        <v>198.3</v>
      </c>
      <c r="AG1055">
        <v>54844</v>
      </c>
      <c r="AH1055">
        <v>261.3</v>
      </c>
      <c r="AI1055">
        <v>62.9</v>
      </c>
      <c r="AJ1055">
        <v>170615</v>
      </c>
      <c r="AK1055">
        <v>268.5</v>
      </c>
      <c r="AL1055">
        <v>46262</v>
      </c>
      <c r="AM1055">
        <v>55.2</v>
      </c>
      <c r="AN1055">
        <v>-45993.5</v>
      </c>
      <c r="AO1055">
        <f t="shared" si="439"/>
        <v>200.14634519709148</v>
      </c>
      <c r="AP1055">
        <f t="shared" si="440"/>
        <v>505073</v>
      </c>
      <c r="AQ1055">
        <f t="shared" si="441"/>
        <v>1618393</v>
      </c>
      <c r="AS1055">
        <f t="shared" si="416"/>
        <v>1328287</v>
      </c>
      <c r="AT1055">
        <f t="shared" si="417"/>
        <v>1618393</v>
      </c>
      <c r="AU1055" s="3">
        <f t="shared" si="418"/>
        <v>7260000000</v>
      </c>
      <c r="AV1055">
        <f t="shared" si="419"/>
        <v>1.5068004519888509E-4</v>
      </c>
      <c r="AW1055">
        <f t="shared" si="420"/>
        <v>1.984510877543784E-4</v>
      </c>
      <c r="AX1055">
        <f t="shared" si="421"/>
        <v>1.2365452290791538E-4</v>
      </c>
      <c r="AY1055">
        <f t="shared" si="422"/>
        <v>1.6287661355051864E-4</v>
      </c>
      <c r="AZ1055">
        <f t="shared" si="423"/>
        <v>1.6285749413224944E-4</v>
      </c>
      <c r="BB1055">
        <f t="shared" si="424"/>
        <v>2.0214004955254399E-4</v>
      </c>
      <c r="BD1055">
        <f t="shared" si="425"/>
        <v>204.26666666666668</v>
      </c>
      <c r="BF1055">
        <f t="shared" si="426"/>
        <v>1.3838351881196125E-3</v>
      </c>
      <c r="BG1055">
        <f t="shared" si="427"/>
        <v>1</v>
      </c>
      <c r="BI1055">
        <f t="shared" si="428"/>
        <v>-10</v>
      </c>
      <c r="BL1055">
        <f t="shared" si="429"/>
        <v>2.0214004955254399E-4</v>
      </c>
      <c r="BM1055">
        <f>CD1055/U1055</f>
        <v>4.4859036964217195E-6</v>
      </c>
      <c r="BN1055">
        <f>CD1055/(U1055-K1055-J1055)</f>
        <v>4.4859591332830358E-6</v>
      </c>
      <c r="BP1055">
        <f t="shared" si="430"/>
        <v>0.10786553524804178</v>
      </c>
      <c r="BR1055">
        <f t="shared" si="431"/>
        <v>1.5068004519888509E-4</v>
      </c>
      <c r="BT1055">
        <f t="shared" si="432"/>
        <v>0.14338555265448216</v>
      </c>
      <c r="BU1055">
        <f t="shared" si="433"/>
        <v>0.99999382106928869</v>
      </c>
      <c r="BW1055">
        <f t="shared" si="434"/>
        <v>0.79211420146897904</v>
      </c>
      <c r="BX1055">
        <f t="shared" si="435"/>
        <v>1.3822283352991597E-2</v>
      </c>
      <c r="BY1055">
        <f t="shared" si="436"/>
        <v>274.73658667028968</v>
      </c>
      <c r="CA1055">
        <f t="shared" si="437"/>
        <v>2.4128279722593721E-5</v>
      </c>
      <c r="CB1055">
        <f t="shared" si="438"/>
        <v>2.7409346606185112</v>
      </c>
      <c r="CD1055" s="4">
        <v>7.26</v>
      </c>
    </row>
    <row r="1056" spans="1:82" x14ac:dyDescent="0.3">
      <c r="A1056" t="s">
        <v>2361</v>
      </c>
      <c r="B1056" t="s">
        <v>2362</v>
      </c>
      <c r="C1056" t="s">
        <v>164</v>
      </c>
      <c r="D1056" t="s">
        <v>44</v>
      </c>
      <c r="E1056">
        <v>1877</v>
      </c>
      <c r="G1056">
        <v>3459</v>
      </c>
      <c r="H1056">
        <v>1316</v>
      </c>
      <c r="I1056">
        <v>603</v>
      </c>
      <c r="J1056">
        <v>13</v>
      </c>
      <c r="K1056">
        <v>13</v>
      </c>
      <c r="L1056">
        <v>155</v>
      </c>
      <c r="M1056">
        <v>76</v>
      </c>
      <c r="N1056">
        <v>2370</v>
      </c>
      <c r="O1056">
        <v>5</v>
      </c>
      <c r="P1056">
        <v>6214</v>
      </c>
      <c r="Q1056">
        <v>236</v>
      </c>
      <c r="R1056">
        <v>2882</v>
      </c>
      <c r="S1056">
        <v>1246</v>
      </c>
      <c r="T1056">
        <v>3118</v>
      </c>
      <c r="W1056">
        <v>4510</v>
      </c>
      <c r="Y1056">
        <v>124</v>
      </c>
      <c r="AA1056">
        <v>4</v>
      </c>
      <c r="AB1056">
        <v>11851</v>
      </c>
      <c r="AC1056">
        <v>8277</v>
      </c>
      <c r="AD1056">
        <v>3574</v>
      </c>
      <c r="AF1056">
        <v>10</v>
      </c>
      <c r="AH1056">
        <v>482</v>
      </c>
      <c r="AI1056">
        <v>10</v>
      </c>
      <c r="AK1056">
        <v>317</v>
      </c>
      <c r="AM1056">
        <v>387</v>
      </c>
      <c r="AN1056">
        <v>83</v>
      </c>
      <c r="AO1056">
        <f t="shared" si="439"/>
        <v>0</v>
      </c>
      <c r="AP1056">
        <f t="shared" si="440"/>
        <v>-493</v>
      </c>
      <c r="AQ1056">
        <f t="shared" si="441"/>
        <v>3446</v>
      </c>
      <c r="AS1056">
        <f t="shared" si="416"/>
        <v>1089</v>
      </c>
      <c r="AT1056">
        <f t="shared" si="417"/>
        <v>-13</v>
      </c>
      <c r="AU1056" s="3">
        <f t="shared" si="418"/>
        <v>7240000000</v>
      </c>
      <c r="AV1056">
        <f t="shared" si="419"/>
        <v>0</v>
      </c>
      <c r="AW1056">
        <f t="shared" si="420"/>
        <v>0</v>
      </c>
      <c r="AX1056">
        <f t="shared" si="421"/>
        <v>0</v>
      </c>
      <c r="AY1056">
        <f t="shared" si="422"/>
        <v>0</v>
      </c>
      <c r="AZ1056">
        <f t="shared" si="423"/>
        <v>0</v>
      </c>
      <c r="BB1056">
        <f t="shared" si="424"/>
        <v>0.2910927456382002</v>
      </c>
      <c r="BD1056">
        <f t="shared" si="425"/>
        <v>19.65339966832504</v>
      </c>
      <c r="BF1056">
        <f t="shared" si="426"/>
        <v>15.843582887700535</v>
      </c>
      <c r="BG1056" t="e">
        <f t="shared" si="427"/>
        <v>#DIV/0!</v>
      </c>
      <c r="BI1056">
        <f t="shared" si="428"/>
        <v>-3472</v>
      </c>
      <c r="BL1056">
        <f t="shared" si="429"/>
        <v>0.2910927456382002</v>
      </c>
      <c r="BM1056" t="e">
        <f>CD1056/U1056</f>
        <v>#DIV/0!</v>
      </c>
      <c r="BN1056">
        <f>CD1056/(U1056-K1056-J1056)</f>
        <v>-0.27846153846153848</v>
      </c>
      <c r="BP1056">
        <f t="shared" si="430"/>
        <v>8.4381064889038897E-4</v>
      </c>
      <c r="BR1056">
        <f t="shared" si="431"/>
        <v>0</v>
      </c>
      <c r="BT1056">
        <f t="shared" si="432"/>
        <v>0</v>
      </c>
      <c r="BU1056">
        <f t="shared" si="433"/>
        <v>-3.7583116507661175E-3</v>
      </c>
      <c r="BW1056" t="e">
        <f t="shared" si="434"/>
        <v>#DIV/0!</v>
      </c>
      <c r="BX1056">
        <f t="shared" si="435"/>
        <v>0.13151898734177214</v>
      </c>
      <c r="BY1056">
        <f t="shared" si="436"/>
        <v>-4.1535742501745479E-2</v>
      </c>
      <c r="CA1056">
        <f t="shared" si="437"/>
        <v>0.55527426160337556</v>
      </c>
      <c r="CB1056">
        <f t="shared" si="438"/>
        <v>0.75991561181434597</v>
      </c>
      <c r="CD1056" s="4">
        <v>7.24</v>
      </c>
    </row>
    <row r="1057" spans="1:82" x14ac:dyDescent="0.3">
      <c r="A1057" t="s">
        <v>2363</v>
      </c>
      <c r="B1057" t="s">
        <v>2364</v>
      </c>
      <c r="C1057" t="s">
        <v>651</v>
      </c>
      <c r="D1057" t="s">
        <v>44</v>
      </c>
      <c r="E1057">
        <v>1351.4</v>
      </c>
      <c r="G1057">
        <v>4339.6000000000004</v>
      </c>
      <c r="H1057">
        <v>331.7</v>
      </c>
      <c r="I1057">
        <v>1261728</v>
      </c>
      <c r="M1057">
        <v>659500</v>
      </c>
      <c r="N1057">
        <v>756.4</v>
      </c>
      <c r="O1057">
        <v>8210</v>
      </c>
      <c r="P1057">
        <v>2531.1999999999998</v>
      </c>
      <c r="S1057">
        <v>260343</v>
      </c>
      <c r="U1057">
        <v>1808.3</v>
      </c>
      <c r="W1057">
        <v>1655307</v>
      </c>
      <c r="AB1057">
        <v>3876.5</v>
      </c>
      <c r="AD1057">
        <v>34.9</v>
      </c>
      <c r="AE1057">
        <v>323.8</v>
      </c>
      <c r="AF1057">
        <v>253.6</v>
      </c>
      <c r="AH1057">
        <v>338.7</v>
      </c>
      <c r="AI1057">
        <v>85.1</v>
      </c>
      <c r="AK1057">
        <v>430648</v>
      </c>
      <c r="AL1057">
        <v>324</v>
      </c>
      <c r="AM1057">
        <v>167.4</v>
      </c>
      <c r="AN1057">
        <v>430324</v>
      </c>
      <c r="AO1057">
        <f t="shared" si="439"/>
        <v>242.4436964865663</v>
      </c>
      <c r="AP1057">
        <f t="shared" si="440"/>
        <v>595.00000000000011</v>
      </c>
      <c r="AQ1057">
        <f t="shared" si="441"/>
        <v>4339.6000000000004</v>
      </c>
      <c r="AS1057">
        <f t="shared" si="416"/>
        <v>3583.2000000000003</v>
      </c>
      <c r="AT1057">
        <f t="shared" si="417"/>
        <v>1808.3</v>
      </c>
      <c r="AU1057" s="3">
        <f t="shared" si="418"/>
        <v>7230000000</v>
      </c>
      <c r="AV1057">
        <f t="shared" si="419"/>
        <v>6.7661223623176572E-2</v>
      </c>
      <c r="AW1057">
        <f t="shared" si="420"/>
        <v>9.0366153159187321E-2</v>
      </c>
      <c r="AX1057">
        <f t="shared" si="421"/>
        <v>0.13407271829152592</v>
      </c>
      <c r="AY1057">
        <f t="shared" si="422"/>
        <v>7.461517190524472E-2</v>
      </c>
      <c r="AZ1057">
        <f t="shared" si="423"/>
        <v>0.17906320853840624</v>
      </c>
      <c r="BB1057">
        <f t="shared" si="424"/>
        <v>120.18530922080821</v>
      </c>
      <c r="BD1057">
        <f t="shared" si="425"/>
        <v>3.0723737604301401E-3</v>
      </c>
      <c r="BF1057">
        <f t="shared" si="426"/>
        <v>3.6852362391862341</v>
      </c>
      <c r="BG1057">
        <f t="shared" si="427"/>
        <v>2.3998230382126864</v>
      </c>
      <c r="BI1057">
        <f t="shared" si="428"/>
        <v>-2531.3000000000002</v>
      </c>
      <c r="BL1057">
        <f t="shared" si="429"/>
        <v>120.18530922080821</v>
      </c>
      <c r="BM1057">
        <f>CD1057/U1057</f>
        <v>3.9982303821268599E-3</v>
      </c>
      <c r="BN1057">
        <f>CD1057/(U1057-K1057-J1057)</f>
        <v>3.9982303821268599E-3</v>
      </c>
      <c r="BP1057">
        <f t="shared" si="430"/>
        <v>6.5419837482264931E-2</v>
      </c>
      <c r="BR1057">
        <f t="shared" si="431"/>
        <v>6.7661223623176558E-2</v>
      </c>
      <c r="BT1057">
        <f t="shared" si="432"/>
        <v>8.3528956532954987E-2</v>
      </c>
      <c r="BU1057">
        <f t="shared" si="433"/>
        <v>0.41669739146465107</v>
      </c>
      <c r="BW1057">
        <f t="shared" si="434"/>
        <v>915.39401647956652</v>
      </c>
      <c r="BX1057">
        <f t="shared" si="435"/>
        <v>-3.4292903501060144</v>
      </c>
      <c r="BY1057">
        <f t="shared" si="436"/>
        <v>-7.0967769218895665E-2</v>
      </c>
      <c r="CA1057">
        <f t="shared" si="437"/>
        <v>0.43852459016393441</v>
      </c>
      <c r="CB1057">
        <f t="shared" si="438"/>
        <v>-870.10655737704917</v>
      </c>
      <c r="CD1057" s="4">
        <v>7.23</v>
      </c>
    </row>
    <row r="1058" spans="1:82" x14ac:dyDescent="0.3">
      <c r="A1058" t="s">
        <v>2365</v>
      </c>
      <c r="B1058" t="s">
        <v>2366</v>
      </c>
      <c r="C1058" t="s">
        <v>148</v>
      </c>
      <c r="D1058" t="s">
        <v>44</v>
      </c>
      <c r="E1058">
        <v>348.9</v>
      </c>
      <c r="F1058">
        <v>98.9</v>
      </c>
      <c r="G1058">
        <v>1842.7</v>
      </c>
      <c r="H1058">
        <v>79.3</v>
      </c>
      <c r="I1058">
        <v>598.79999999999995</v>
      </c>
      <c r="J1058">
        <v>203.2</v>
      </c>
      <c r="K1058">
        <v>455</v>
      </c>
      <c r="L1058">
        <v>24.6</v>
      </c>
      <c r="M1058">
        <v>0.3</v>
      </c>
      <c r="N1058">
        <v>249.7</v>
      </c>
      <c r="O1058">
        <v>835.9</v>
      </c>
      <c r="P1058">
        <v>1842.7</v>
      </c>
      <c r="R1058">
        <v>22.5</v>
      </c>
      <c r="T1058">
        <v>22.5</v>
      </c>
      <c r="U1058">
        <v>757.1</v>
      </c>
      <c r="V1058">
        <v>1298</v>
      </c>
      <c r="W1058">
        <v>1560.7</v>
      </c>
      <c r="Y1058">
        <v>0.6</v>
      </c>
      <c r="AA1058">
        <v>-1</v>
      </c>
      <c r="AB1058">
        <v>1445.7</v>
      </c>
      <c r="AC1058">
        <v>0.3</v>
      </c>
      <c r="AD1058">
        <v>581.6</v>
      </c>
      <c r="AE1058">
        <v>374.3</v>
      </c>
      <c r="AF1058">
        <v>3.7</v>
      </c>
      <c r="AH1058">
        <v>347.1</v>
      </c>
      <c r="AI1058">
        <v>82.2</v>
      </c>
      <c r="AJ1058">
        <v>2024</v>
      </c>
      <c r="AK1058">
        <v>266.8</v>
      </c>
      <c r="AM1058">
        <v>103.2</v>
      </c>
      <c r="AO1058">
        <f t="shared" si="439"/>
        <v>285.65851339671565</v>
      </c>
      <c r="AP1058">
        <f t="shared" si="440"/>
        <v>99.199999999999989</v>
      </c>
      <c r="AQ1058">
        <f t="shared" si="441"/>
        <v>1387.7</v>
      </c>
      <c r="AS1058">
        <f t="shared" si="416"/>
        <v>1593</v>
      </c>
      <c r="AT1058">
        <f t="shared" si="417"/>
        <v>302.10000000000002</v>
      </c>
      <c r="AU1058" s="3">
        <f t="shared" si="418"/>
        <v>7210000000</v>
      </c>
      <c r="AV1058">
        <f t="shared" si="419"/>
        <v>0.1793211006884593</v>
      </c>
      <c r="AW1058">
        <f t="shared" si="420"/>
        <v>0.23496547394852479</v>
      </c>
      <c r="AX1058">
        <f t="shared" si="421"/>
        <v>0.36641676936469425</v>
      </c>
      <c r="AY1058">
        <f t="shared" si="422"/>
        <v>0.20312584794052205</v>
      </c>
      <c r="AZ1058">
        <f t="shared" si="423"/>
        <v>0.48011800923550541</v>
      </c>
      <c r="BB1058">
        <f t="shared" si="424"/>
        <v>0.16748273697426241</v>
      </c>
      <c r="BD1058">
        <f t="shared" si="425"/>
        <v>2.4143286573146296</v>
      </c>
      <c r="BF1058">
        <f t="shared" si="426"/>
        <v>2.7282506133232682</v>
      </c>
      <c r="BG1058">
        <f t="shared" si="427"/>
        <v>2.4338924844802534</v>
      </c>
      <c r="BI1058">
        <f t="shared" si="428"/>
        <v>-1288.8</v>
      </c>
      <c r="BL1058">
        <f t="shared" si="429"/>
        <v>0.16748273697426241</v>
      </c>
      <c r="BM1058">
        <f>CD1058/U1058</f>
        <v>9.5231805573900413E-3</v>
      </c>
      <c r="BN1058">
        <f>CD1058/(U1058-K1058-J1058)</f>
        <v>7.2901921132456998E-2</v>
      </c>
      <c r="BP1058">
        <f t="shared" si="430"/>
        <v>2.5593138272117315E-3</v>
      </c>
      <c r="BR1058">
        <f t="shared" si="431"/>
        <v>0.17932110068845927</v>
      </c>
      <c r="BT1058">
        <f t="shared" si="432"/>
        <v>0.25890572041225701</v>
      </c>
      <c r="BU1058">
        <f t="shared" si="433"/>
        <v>0.16394421229717263</v>
      </c>
      <c r="BW1058">
        <f t="shared" si="434"/>
        <v>2.0614185708625015</v>
      </c>
      <c r="BX1058">
        <f t="shared" si="435"/>
        <v>0.46315037504464807</v>
      </c>
      <c r="BY1058">
        <f t="shared" si="436"/>
        <v>6.9582953095627315E-2</v>
      </c>
      <c r="CA1058">
        <f t="shared" si="437"/>
        <v>0.31758109731678014</v>
      </c>
      <c r="CB1058">
        <f t="shared" si="438"/>
        <v>1.3960752903484179</v>
      </c>
      <c r="CD1058" s="4">
        <v>7.21</v>
      </c>
    </row>
    <row r="1059" spans="1:82" x14ac:dyDescent="0.3">
      <c r="A1059" t="s">
        <v>2367</v>
      </c>
      <c r="B1059" t="s">
        <v>2368</v>
      </c>
      <c r="C1059" t="s">
        <v>522</v>
      </c>
      <c r="D1059" t="s">
        <v>44</v>
      </c>
      <c r="G1059">
        <v>6722.6</v>
      </c>
      <c r="P1059">
        <v>3097.5</v>
      </c>
      <c r="Q1059">
        <v>-1</v>
      </c>
      <c r="R1059">
        <v>6</v>
      </c>
      <c r="T1059">
        <v>3904000</v>
      </c>
      <c r="U1059">
        <v>6080</v>
      </c>
      <c r="W1059">
        <v>270817</v>
      </c>
      <c r="X1059">
        <v>10.5</v>
      </c>
      <c r="Y1059">
        <v>5580593</v>
      </c>
      <c r="AF1059">
        <v>10.5</v>
      </c>
      <c r="AH1059">
        <v>385.6</v>
      </c>
      <c r="AI1059">
        <v>374.1</v>
      </c>
      <c r="AK1059">
        <v>64150</v>
      </c>
      <c r="AO1059">
        <f t="shared" si="439"/>
        <v>0</v>
      </c>
      <c r="AP1059">
        <f t="shared" si="440"/>
        <v>0</v>
      </c>
      <c r="AQ1059">
        <f t="shared" si="441"/>
        <v>6722.6</v>
      </c>
      <c r="AS1059">
        <f t="shared" si="416"/>
        <v>6722.6</v>
      </c>
      <c r="AT1059">
        <f t="shared" si="417"/>
        <v>6080</v>
      </c>
      <c r="AU1059" s="3">
        <f t="shared" si="418"/>
        <v>7200000000</v>
      </c>
      <c r="AV1059">
        <f t="shared" si="419"/>
        <v>0</v>
      </c>
      <c r="AW1059">
        <f t="shared" si="420"/>
        <v>0</v>
      </c>
      <c r="AX1059">
        <f t="shared" si="421"/>
        <v>0</v>
      </c>
      <c r="AY1059">
        <f t="shared" si="422"/>
        <v>0</v>
      </c>
      <c r="AZ1059">
        <f t="shared" si="423"/>
        <v>0</v>
      </c>
      <c r="BB1059">
        <f t="shared" si="424"/>
        <v>9.5424389373159197</v>
      </c>
      <c r="BD1059" t="e">
        <f t="shared" si="425"/>
        <v>#DIV/0!</v>
      </c>
      <c r="BF1059">
        <f t="shared" si="426"/>
        <v>0</v>
      </c>
      <c r="BG1059">
        <f t="shared" si="427"/>
        <v>1.1056907894736843</v>
      </c>
      <c r="BI1059">
        <f t="shared" si="428"/>
        <v>-653.10000000000036</v>
      </c>
      <c r="BL1059">
        <f t="shared" si="429"/>
        <v>9.5424389373159197</v>
      </c>
      <c r="BM1059">
        <f>CD1059/U1059</f>
        <v>1.1842105263157896E-3</v>
      </c>
      <c r="BN1059">
        <f>CD1059/(U1059-K1059-J1059)</f>
        <v>1.1842105263157896E-3</v>
      </c>
      <c r="BP1059" t="e">
        <f t="shared" si="430"/>
        <v>#DIV/0!</v>
      </c>
      <c r="BR1059" t="e">
        <f t="shared" si="431"/>
        <v>#DIV/0!</v>
      </c>
      <c r="BT1059" t="e">
        <f t="shared" si="432"/>
        <v>#DIV/0!</v>
      </c>
      <c r="BU1059">
        <f t="shared" si="433"/>
        <v>0.90285008776366282</v>
      </c>
      <c r="BW1059">
        <f t="shared" si="434"/>
        <v>44.542269736842108</v>
      </c>
      <c r="BX1059" t="e">
        <f t="shared" si="435"/>
        <v>#DIV/0!</v>
      </c>
      <c r="BY1059" t="e">
        <f t="shared" si="436"/>
        <v>#DIV/0!</v>
      </c>
      <c r="CA1059" t="e">
        <f t="shared" si="437"/>
        <v>#DIV/0!</v>
      </c>
      <c r="CB1059" t="e">
        <f t="shared" si="438"/>
        <v>#DIV/0!</v>
      </c>
      <c r="CD1059" s="4">
        <v>7.2</v>
      </c>
    </row>
    <row r="1060" spans="1:82" x14ac:dyDescent="0.3">
      <c r="A1060" t="s">
        <v>2369</v>
      </c>
      <c r="B1060" t="s">
        <v>2370</v>
      </c>
      <c r="C1060" t="s">
        <v>113</v>
      </c>
      <c r="D1060" t="s">
        <v>44</v>
      </c>
      <c r="E1060">
        <v>364834</v>
      </c>
      <c r="G1060">
        <v>843903</v>
      </c>
      <c r="H1060">
        <v>136291</v>
      </c>
      <c r="I1060">
        <v>52988</v>
      </c>
      <c r="J1060">
        <v>315358</v>
      </c>
      <c r="K1060">
        <v>13929</v>
      </c>
      <c r="L1060">
        <v>23313</v>
      </c>
      <c r="M1060">
        <v>103410</v>
      </c>
      <c r="N1060">
        <v>99622</v>
      </c>
      <c r="O1060">
        <v>23916</v>
      </c>
      <c r="P1060">
        <v>132971</v>
      </c>
      <c r="Q1060">
        <v>103.4</v>
      </c>
      <c r="S1060">
        <v>36828</v>
      </c>
      <c r="T1060">
        <v>266</v>
      </c>
      <c r="U1060">
        <v>710932</v>
      </c>
      <c r="V1060">
        <v>103.4</v>
      </c>
      <c r="W1060">
        <v>209098</v>
      </c>
      <c r="Y1060">
        <v>1377</v>
      </c>
      <c r="Z1060">
        <v>103.4</v>
      </c>
      <c r="AA1060">
        <v>3842</v>
      </c>
      <c r="AB1060">
        <v>509401</v>
      </c>
      <c r="AC1060">
        <v>169001</v>
      </c>
      <c r="AD1060">
        <v>340400</v>
      </c>
      <c r="AE1060">
        <v>34457</v>
      </c>
      <c r="AF1060">
        <v>3948</v>
      </c>
      <c r="AG1060">
        <v>159302</v>
      </c>
      <c r="AH1060">
        <v>36229</v>
      </c>
      <c r="AI1060">
        <v>24902</v>
      </c>
      <c r="AJ1060">
        <v>60195</v>
      </c>
      <c r="AK1060">
        <v>140876</v>
      </c>
      <c r="AL1060">
        <v>20985</v>
      </c>
      <c r="AM1060">
        <v>38737</v>
      </c>
      <c r="AN1060">
        <v>119891</v>
      </c>
      <c r="AO1060">
        <f t="shared" si="439"/>
        <v>10772.984045930056</v>
      </c>
      <c r="AP1060">
        <f t="shared" si="440"/>
        <v>265212</v>
      </c>
      <c r="AQ1060">
        <f t="shared" si="441"/>
        <v>829974</v>
      </c>
      <c r="AS1060">
        <f t="shared" si="416"/>
        <v>744281</v>
      </c>
      <c r="AT1060">
        <f t="shared" si="417"/>
        <v>697003</v>
      </c>
      <c r="AU1060" s="3">
        <f t="shared" si="418"/>
        <v>7190000000</v>
      </c>
      <c r="AV1060">
        <f t="shared" si="419"/>
        <v>1.4474350475062585E-2</v>
      </c>
      <c r="AW1060">
        <f t="shared" si="420"/>
        <v>4.6295686709723879E-2</v>
      </c>
      <c r="AX1060">
        <f t="shared" si="421"/>
        <v>1.5147657960132137E-2</v>
      </c>
      <c r="AY1060">
        <f t="shared" si="422"/>
        <v>4.0830521991271511E-2</v>
      </c>
      <c r="AZ1060">
        <f t="shared" si="423"/>
        <v>4.844923635893239E-2</v>
      </c>
      <c r="BB1060">
        <f t="shared" si="424"/>
        <v>0.18927797431346494</v>
      </c>
      <c r="BD1060">
        <f t="shared" si="425"/>
        <v>9.6135162678342265</v>
      </c>
      <c r="BF1060">
        <f t="shared" si="426"/>
        <v>0.83315314973469667</v>
      </c>
      <c r="BG1060">
        <f t="shared" si="427"/>
        <v>1.1870375788401704</v>
      </c>
      <c r="BI1060">
        <f t="shared" si="428"/>
        <v>-448329</v>
      </c>
      <c r="BL1060">
        <f t="shared" si="429"/>
        <v>0.18927797431346494</v>
      </c>
      <c r="BM1060">
        <f>CD1060/U1060</f>
        <v>1.0113484833992562E-5</v>
      </c>
      <c r="BN1060">
        <f>CD1060/(U1060-K1060-J1060)</f>
        <v>1.8839497438719231E-5</v>
      </c>
      <c r="BP1060">
        <f t="shared" si="430"/>
        <v>7.750279249549962E-3</v>
      </c>
      <c r="BR1060">
        <f t="shared" si="431"/>
        <v>1.4474350475062583E-2</v>
      </c>
      <c r="BT1060">
        <f t="shared" si="432"/>
        <v>6.7642191515132483E-2</v>
      </c>
      <c r="BU1060">
        <f t="shared" si="433"/>
        <v>0.82592786137743324</v>
      </c>
      <c r="BW1060">
        <f t="shared" si="434"/>
        <v>0.2941181435073959</v>
      </c>
      <c r="BX1060">
        <f t="shared" si="435"/>
        <v>1.0112058433970582E-3</v>
      </c>
      <c r="BY1060">
        <f t="shared" si="436"/>
        <v>0.52064017180830469</v>
      </c>
      <c r="CA1060">
        <f t="shared" si="437"/>
        <v>1.3680813474935256</v>
      </c>
      <c r="CB1060">
        <f t="shared" si="438"/>
        <v>2.6241593222380599</v>
      </c>
      <c r="CD1060" s="4">
        <v>7.19</v>
      </c>
    </row>
    <row r="1061" spans="1:82" x14ac:dyDescent="0.3">
      <c r="A1061" t="s">
        <v>2371</v>
      </c>
      <c r="B1061" t="s">
        <v>2372</v>
      </c>
      <c r="C1061" t="s">
        <v>241</v>
      </c>
      <c r="D1061" t="s">
        <v>44</v>
      </c>
      <c r="E1061">
        <v>1694630</v>
      </c>
      <c r="F1061">
        <v>2610</v>
      </c>
      <c r="G1061">
        <v>2945367</v>
      </c>
      <c r="H1061">
        <v>92670</v>
      </c>
      <c r="I1061">
        <v>541921</v>
      </c>
      <c r="J1061">
        <v>330330</v>
      </c>
      <c r="K1061">
        <v>219746</v>
      </c>
      <c r="L1061">
        <v>117766</v>
      </c>
      <c r="M1061">
        <v>127255</v>
      </c>
      <c r="N1061">
        <v>587153</v>
      </c>
      <c r="O1061">
        <v>1119117</v>
      </c>
      <c r="P1061">
        <v>1706270</v>
      </c>
      <c r="Q1061">
        <v>10000</v>
      </c>
      <c r="R1061">
        <v>36120</v>
      </c>
      <c r="S1061">
        <v>223490</v>
      </c>
      <c r="T1061">
        <v>46120</v>
      </c>
      <c r="U1061">
        <v>2945367</v>
      </c>
      <c r="W1061">
        <v>1220447</v>
      </c>
      <c r="AA1061">
        <v>1547</v>
      </c>
      <c r="AB1061">
        <v>4702014</v>
      </c>
      <c r="AF1061">
        <v>233413</v>
      </c>
      <c r="AH1061">
        <v>307.8</v>
      </c>
      <c r="AI1061">
        <v>74.400000000000006</v>
      </c>
      <c r="AK1061">
        <v>349096</v>
      </c>
      <c r="AL1061">
        <v>250457</v>
      </c>
      <c r="AM1061">
        <v>198.6</v>
      </c>
      <c r="AN1061">
        <v>98639</v>
      </c>
      <c r="AO1061">
        <f t="shared" si="439"/>
        <v>0</v>
      </c>
      <c r="AP1061">
        <f t="shared" si="440"/>
        <v>1107477</v>
      </c>
      <c r="AQ1061">
        <f t="shared" si="441"/>
        <v>2725621</v>
      </c>
      <c r="AS1061">
        <f t="shared" si="416"/>
        <v>2358214</v>
      </c>
      <c r="AT1061">
        <f t="shared" si="417"/>
        <v>2725621</v>
      </c>
      <c r="AU1061" s="3">
        <f t="shared" si="418"/>
        <v>7150000000</v>
      </c>
      <c r="AV1061">
        <f t="shared" si="419"/>
        <v>0</v>
      </c>
      <c r="AW1061">
        <f t="shared" si="420"/>
        <v>0</v>
      </c>
      <c r="AX1061">
        <f t="shared" si="421"/>
        <v>0</v>
      </c>
      <c r="AY1061">
        <f t="shared" si="422"/>
        <v>0</v>
      </c>
      <c r="AZ1061">
        <f t="shared" si="423"/>
        <v>0</v>
      </c>
      <c r="BB1061">
        <f t="shared" si="424"/>
        <v>0.1480340630663714</v>
      </c>
      <c r="BD1061">
        <f t="shared" si="425"/>
        <v>8.6765672487318266</v>
      </c>
      <c r="BF1061">
        <f t="shared" si="426"/>
        <v>1.9556409384053963</v>
      </c>
      <c r="BG1061">
        <f t="shared" si="427"/>
        <v>1</v>
      </c>
      <c r="BI1061">
        <f t="shared" si="428"/>
        <v>-330330</v>
      </c>
      <c r="BL1061">
        <f t="shared" si="429"/>
        <v>0.1480340630663714</v>
      </c>
      <c r="BM1061">
        <f>CD1061/U1061</f>
        <v>2.4275412877240768E-6</v>
      </c>
      <c r="BN1061">
        <f>CD1061/(U1061-K1061-J1061)</f>
        <v>2.9850235315876026E-6</v>
      </c>
      <c r="BP1061">
        <f t="shared" si="430"/>
        <v>4.9641068699497706E-2</v>
      </c>
      <c r="BR1061">
        <f t="shared" si="431"/>
        <v>0</v>
      </c>
      <c r="BT1061">
        <f t="shared" si="432"/>
        <v>0</v>
      </c>
      <c r="BU1061">
        <f t="shared" si="433"/>
        <v>0.92539265904724266</v>
      </c>
      <c r="BW1061">
        <f t="shared" si="434"/>
        <v>0.41436160587118687</v>
      </c>
      <c r="BX1061">
        <f t="shared" si="435"/>
        <v>1.2112771823102069E-5</v>
      </c>
      <c r="BY1061">
        <f t="shared" si="436"/>
        <v>0.23553304380825307</v>
      </c>
      <c r="CA1061">
        <f t="shared" si="437"/>
        <v>0.15782939029520415</v>
      </c>
      <c r="CB1061">
        <f t="shared" si="438"/>
        <v>2.6694490192505191</v>
      </c>
      <c r="CD1061" s="4">
        <v>7.15</v>
      </c>
    </row>
    <row r="1062" spans="1:82" x14ac:dyDescent="0.3">
      <c r="A1062" t="s">
        <v>2373</v>
      </c>
      <c r="B1062" t="s">
        <v>2374</v>
      </c>
      <c r="C1062" t="s">
        <v>116</v>
      </c>
      <c r="D1062" t="s">
        <v>44</v>
      </c>
      <c r="E1062">
        <v>1066041</v>
      </c>
      <c r="F1062">
        <v>1763625</v>
      </c>
      <c r="G1062">
        <v>2829666</v>
      </c>
      <c r="H1062">
        <v>757355</v>
      </c>
      <c r="I1062">
        <v>197738</v>
      </c>
      <c r="J1062">
        <v>1030995</v>
      </c>
      <c r="K1062">
        <v>397897</v>
      </c>
      <c r="L1062">
        <v>14031</v>
      </c>
      <c r="M1062">
        <v>142964</v>
      </c>
      <c r="N1062">
        <v>126787</v>
      </c>
      <c r="O1062">
        <v>730161</v>
      </c>
      <c r="P1062">
        <v>856948</v>
      </c>
      <c r="S1062">
        <v>32134</v>
      </c>
      <c r="U1062">
        <v>2829666</v>
      </c>
      <c r="W1062">
        <v>407354</v>
      </c>
      <c r="Y1062">
        <v>561</v>
      </c>
      <c r="AA1062">
        <v>52533</v>
      </c>
      <c r="AB1062">
        <v>634439</v>
      </c>
      <c r="AC1062">
        <v>359794</v>
      </c>
      <c r="AD1062">
        <v>274645</v>
      </c>
      <c r="AE1062">
        <v>35114</v>
      </c>
      <c r="AF1062">
        <v>185959</v>
      </c>
      <c r="AG1062">
        <v>43200</v>
      </c>
      <c r="AH1062">
        <v>27035</v>
      </c>
      <c r="AI1062">
        <v>1521</v>
      </c>
      <c r="AJ1062">
        <v>40239</v>
      </c>
      <c r="AM1062">
        <v>69673</v>
      </c>
      <c r="AO1062">
        <f t="shared" si="439"/>
        <v>33138.472202700199</v>
      </c>
      <c r="AP1062">
        <f t="shared" si="440"/>
        <v>939254</v>
      </c>
      <c r="AQ1062">
        <f t="shared" si="441"/>
        <v>2431769</v>
      </c>
      <c r="AS1062">
        <f t="shared" si="416"/>
        <v>2702879</v>
      </c>
      <c r="AT1062">
        <f t="shared" si="417"/>
        <v>2431769</v>
      </c>
      <c r="AU1062" s="3">
        <f t="shared" si="418"/>
        <v>7130000000</v>
      </c>
      <c r="AV1062">
        <f t="shared" si="419"/>
        <v>1.2260434966826187E-2</v>
      </c>
      <c r="AW1062">
        <f t="shared" si="420"/>
        <v>1.2991332575376107E-2</v>
      </c>
      <c r="AX1062">
        <f t="shared" si="421"/>
        <v>1.1711089648990446E-2</v>
      </c>
      <c r="AY1062">
        <f t="shared" si="422"/>
        <v>1.2409238404815268E-2</v>
      </c>
      <c r="AZ1062">
        <f t="shared" si="423"/>
        <v>1.2409238404815268E-2</v>
      </c>
      <c r="BB1062">
        <f t="shared" si="424"/>
        <v>0</v>
      </c>
      <c r="BD1062">
        <f t="shared" si="425"/>
        <v>3.2084829420748666</v>
      </c>
      <c r="BF1062">
        <f t="shared" si="426"/>
        <v>0.23472711875004393</v>
      </c>
      <c r="BG1062">
        <f t="shared" si="427"/>
        <v>1</v>
      </c>
      <c r="BI1062">
        <f t="shared" si="428"/>
        <v>-1030995</v>
      </c>
      <c r="BL1062">
        <f t="shared" si="429"/>
        <v>0</v>
      </c>
      <c r="BM1062">
        <f>CD1062/U1062</f>
        <v>2.5197320107744165E-6</v>
      </c>
      <c r="BN1062">
        <f>CD1062/(U1062-K1062-J1062)</f>
        <v>5.0900430761850237E-6</v>
      </c>
      <c r="BP1062">
        <f t="shared" si="430"/>
        <v>0.29310776922604065</v>
      </c>
      <c r="BR1062">
        <f t="shared" si="431"/>
        <v>1.2260434966826187E-2</v>
      </c>
      <c r="BT1062">
        <f t="shared" si="432"/>
        <v>5.5346534497406369E-2</v>
      </c>
      <c r="BU1062">
        <f t="shared" si="433"/>
        <v>0.85938375765903119</v>
      </c>
      <c r="BW1062">
        <f t="shared" si="434"/>
        <v>0.14395833289158508</v>
      </c>
      <c r="BX1062">
        <f t="shared" si="435"/>
        <v>7.1273652486661049E-5</v>
      </c>
      <c r="BY1062">
        <f t="shared" si="436"/>
        <v>1.4804595564482845</v>
      </c>
      <c r="CA1062">
        <f t="shared" si="437"/>
        <v>5.9734436495855254</v>
      </c>
      <c r="CB1062">
        <f t="shared" si="438"/>
        <v>7.280533493181478</v>
      </c>
      <c r="CD1062" s="4">
        <v>7.13</v>
      </c>
    </row>
    <row r="1063" spans="1:82" x14ac:dyDescent="0.3">
      <c r="A1063" t="s">
        <v>2375</v>
      </c>
      <c r="B1063" t="s">
        <v>2376</v>
      </c>
      <c r="C1063" t="s">
        <v>156</v>
      </c>
      <c r="D1063" t="s">
        <v>44</v>
      </c>
      <c r="E1063">
        <v>613305</v>
      </c>
      <c r="G1063">
        <v>3230068</v>
      </c>
      <c r="I1063">
        <v>1164815</v>
      </c>
      <c r="J1063">
        <v>1002266</v>
      </c>
      <c r="K1063">
        <v>313468</v>
      </c>
      <c r="L1063">
        <v>1253</v>
      </c>
      <c r="M1063">
        <v>21539</v>
      </c>
      <c r="N1063">
        <v>307.3</v>
      </c>
      <c r="O1063">
        <v>28736</v>
      </c>
      <c r="P1063">
        <v>3230068</v>
      </c>
      <c r="Q1063">
        <v>1105.5</v>
      </c>
      <c r="S1063">
        <v>111087</v>
      </c>
      <c r="T1063">
        <v>1105.5</v>
      </c>
      <c r="U1063">
        <v>1550839</v>
      </c>
      <c r="W1063">
        <v>132985</v>
      </c>
      <c r="Y1063">
        <v>59681</v>
      </c>
      <c r="AA1063">
        <v>3312</v>
      </c>
      <c r="AB1063">
        <v>1557.3</v>
      </c>
      <c r="AE1063">
        <v>72761</v>
      </c>
      <c r="AF1063">
        <v>13.5</v>
      </c>
      <c r="AH1063">
        <v>21048</v>
      </c>
      <c r="AI1063">
        <v>7512</v>
      </c>
      <c r="AK1063">
        <v>281.39999999999998</v>
      </c>
      <c r="AL1063">
        <v>-203.2</v>
      </c>
      <c r="AM1063">
        <v>234.9</v>
      </c>
      <c r="AN1063">
        <v>78.199999999999989</v>
      </c>
      <c r="AO1063">
        <f t="shared" si="439"/>
        <v>46792.706955530215</v>
      </c>
      <c r="AP1063">
        <f t="shared" si="440"/>
        <v>612997.69999999995</v>
      </c>
      <c r="AQ1063">
        <f t="shared" si="441"/>
        <v>2916600</v>
      </c>
      <c r="AS1063">
        <f t="shared" si="416"/>
        <v>3229760.7</v>
      </c>
      <c r="AT1063">
        <f t="shared" si="417"/>
        <v>1237371</v>
      </c>
      <c r="AU1063" s="3">
        <f t="shared" si="418"/>
        <v>7100000000</v>
      </c>
      <c r="AV1063">
        <f t="shared" si="419"/>
        <v>1.4487979544592952E-2</v>
      </c>
      <c r="AW1063">
        <f t="shared" si="420"/>
        <v>2.2528294433702162E-2</v>
      </c>
      <c r="AX1063">
        <f t="shared" si="421"/>
        <v>3.0151018258404355E-2</v>
      </c>
      <c r="AY1063">
        <f t="shared" si="422"/>
        <v>2.2526151152235805E-2</v>
      </c>
      <c r="AZ1063">
        <f t="shared" si="423"/>
        <v>4.6883764206774148E-2</v>
      </c>
      <c r="BB1063">
        <f t="shared" si="424"/>
        <v>8.7127197999529798E-5</v>
      </c>
      <c r="BD1063">
        <f t="shared" si="425"/>
        <v>1.3369505028695543E-3</v>
      </c>
      <c r="BF1063">
        <f t="shared" si="426"/>
        <v>1.0036495644729323E-3</v>
      </c>
      <c r="BG1063">
        <f t="shared" si="427"/>
        <v>2.0827874460211535</v>
      </c>
      <c r="BI1063">
        <f t="shared" si="428"/>
        <v>-2681495</v>
      </c>
      <c r="BL1063">
        <f t="shared" si="429"/>
        <v>8.7127197999529798E-5</v>
      </c>
      <c r="BM1063">
        <f>CD1063/U1063</f>
        <v>4.5781670437743698E-6</v>
      </c>
      <c r="BN1063">
        <f>CD1063/(U1063-K1063-J1063)</f>
        <v>3.0199272665404818E-5</v>
      </c>
      <c r="BP1063">
        <f t="shared" si="430"/>
        <v>8.6688499325756115E-3</v>
      </c>
      <c r="BR1063">
        <f t="shared" si="431"/>
        <v>1.4487979544592952E-2</v>
      </c>
      <c r="BT1063">
        <f t="shared" si="432"/>
        <v>46.722532588454378</v>
      </c>
      <c r="BU1063">
        <f t="shared" si="433"/>
        <v>0.38307893208440191</v>
      </c>
      <c r="BW1063">
        <f t="shared" si="434"/>
        <v>8.5750358354413317E-2</v>
      </c>
      <c r="BX1063">
        <f t="shared" si="435"/>
        <v>142.6440563570404</v>
      </c>
      <c r="BY1063">
        <f t="shared" si="436"/>
        <v>394.86508364529635</v>
      </c>
      <c r="CA1063">
        <f t="shared" si="437"/>
        <v>0</v>
      </c>
      <c r="CB1063">
        <f t="shared" si="438"/>
        <v>1925.6947608200455</v>
      </c>
      <c r="CD1063" s="4">
        <v>7.1</v>
      </c>
    </row>
    <row r="1064" spans="1:82" x14ac:dyDescent="0.3">
      <c r="A1064" t="s">
        <v>2377</v>
      </c>
      <c r="B1064" t="s">
        <v>2378</v>
      </c>
      <c r="C1064" t="s">
        <v>131</v>
      </c>
      <c r="D1064" t="s">
        <v>44</v>
      </c>
      <c r="E1064">
        <v>2463</v>
      </c>
      <c r="F1064">
        <v>6.15</v>
      </c>
      <c r="G1064">
        <v>16672</v>
      </c>
      <c r="H1064">
        <v>154</v>
      </c>
      <c r="I1064">
        <v>2025</v>
      </c>
      <c r="J1064">
        <v>2025</v>
      </c>
      <c r="K1064">
        <v>2025</v>
      </c>
      <c r="L1064">
        <v>2025</v>
      </c>
      <c r="M1064">
        <v>2025</v>
      </c>
      <c r="N1064">
        <v>3271</v>
      </c>
      <c r="O1064">
        <v>804</v>
      </c>
      <c r="P1064">
        <v>13555</v>
      </c>
      <c r="R1064">
        <v>6659</v>
      </c>
      <c r="S1064">
        <v>828</v>
      </c>
      <c r="T1064">
        <v>7779</v>
      </c>
      <c r="U1064">
        <v>3117</v>
      </c>
      <c r="W1064">
        <v>2644</v>
      </c>
      <c r="Y1064">
        <v>10</v>
      </c>
      <c r="Z1064">
        <v>2025</v>
      </c>
      <c r="AA1064">
        <v>692</v>
      </c>
      <c r="AB1064">
        <v>12636</v>
      </c>
      <c r="AC1064">
        <v>7099</v>
      </c>
      <c r="AD1064">
        <v>1246</v>
      </c>
      <c r="AE1064">
        <v>661</v>
      </c>
      <c r="AF1064">
        <v>2025</v>
      </c>
      <c r="AG1064">
        <v>2025</v>
      </c>
      <c r="AH1064">
        <v>661</v>
      </c>
      <c r="AI1064">
        <v>172</v>
      </c>
      <c r="AJ1064">
        <v>452</v>
      </c>
      <c r="AK1064">
        <v>2265</v>
      </c>
      <c r="AL1064">
        <v>-2683</v>
      </c>
      <c r="AM1064">
        <v>2025</v>
      </c>
      <c r="AN1064">
        <v>133</v>
      </c>
      <c r="AO1064">
        <f t="shared" si="439"/>
        <v>489</v>
      </c>
      <c r="AP1064">
        <f t="shared" si="440"/>
        <v>-808</v>
      </c>
      <c r="AQ1064">
        <f t="shared" si="441"/>
        <v>14647</v>
      </c>
      <c r="AS1064">
        <f t="shared" si="416"/>
        <v>13401</v>
      </c>
      <c r="AT1064">
        <f t="shared" si="417"/>
        <v>1092</v>
      </c>
      <c r="AU1064" s="3">
        <f t="shared" si="418"/>
        <v>7090000000</v>
      </c>
      <c r="AV1064">
        <f t="shared" si="419"/>
        <v>3.6489814192970677E-2</v>
      </c>
      <c r="AW1064">
        <f t="shared" si="420"/>
        <v>4.9324677262890831E-2</v>
      </c>
      <c r="AX1064">
        <f t="shared" si="421"/>
        <v>4.4878854625550663E-2</v>
      </c>
      <c r="AY1064">
        <f t="shared" si="422"/>
        <v>3.9647312859884834E-2</v>
      </c>
      <c r="AZ1064">
        <f t="shared" si="423"/>
        <v>6.066446402349486E-2</v>
      </c>
      <c r="BB1064">
        <f t="shared" si="424"/>
        <v>0.16901723751958808</v>
      </c>
      <c r="BD1064">
        <f t="shared" si="425"/>
        <v>6.24</v>
      </c>
      <c r="BF1064">
        <f t="shared" si="426"/>
        <v>1.9425057647963104</v>
      </c>
      <c r="BG1064">
        <f t="shared" si="427"/>
        <v>5.3487327558549884</v>
      </c>
      <c r="BI1064">
        <f t="shared" si="428"/>
        <v>-15580</v>
      </c>
      <c r="BL1064">
        <f t="shared" si="429"/>
        <v>0.16901723751958808</v>
      </c>
      <c r="BM1064">
        <f>CD1064/U1064</f>
        <v>2.274623034969522E-3</v>
      </c>
      <c r="BN1064">
        <f>CD1064/(U1064-K1064-J1064)</f>
        <v>-7.5991425509110396E-3</v>
      </c>
      <c r="BP1064">
        <f t="shared" si="430"/>
        <v>0.16025641025641027</v>
      </c>
      <c r="BR1064">
        <f t="shared" si="431"/>
        <v>3.6489814192970677E-2</v>
      </c>
      <c r="BT1064">
        <f t="shared" si="432"/>
        <v>5.2310857866413422E-2</v>
      </c>
      <c r="BU1064">
        <f t="shared" si="433"/>
        <v>6.5499040307101727E-2</v>
      </c>
      <c r="BW1064">
        <f t="shared" si="434"/>
        <v>0.84825152390118708</v>
      </c>
      <c r="BX1064">
        <f t="shared" si="435"/>
        <v>8.9375016512487223E-5</v>
      </c>
      <c r="BY1064">
        <f t="shared" si="436"/>
        <v>-6.3933689141746478E-2</v>
      </c>
      <c r="CA1064">
        <f t="shared" si="437"/>
        <v>4.708040354631611E-2</v>
      </c>
      <c r="CB1064">
        <f t="shared" si="438"/>
        <v>0.1339040048914705</v>
      </c>
      <c r="CD1064" s="4">
        <v>7.09</v>
      </c>
    </row>
    <row r="1065" spans="1:82" x14ac:dyDescent="0.3">
      <c r="A1065" t="s">
        <v>2379</v>
      </c>
      <c r="B1065" t="s">
        <v>2380</v>
      </c>
      <c r="C1065" t="s">
        <v>164</v>
      </c>
      <c r="D1065" t="s">
        <v>44</v>
      </c>
      <c r="G1065">
        <v>29057042</v>
      </c>
      <c r="H1065">
        <v>243</v>
      </c>
      <c r="J1065">
        <v>63532</v>
      </c>
      <c r="K1065">
        <v>17700</v>
      </c>
      <c r="P1065">
        <v>29057042</v>
      </c>
      <c r="R1065">
        <v>3.6</v>
      </c>
      <c r="T1065">
        <v>5444925</v>
      </c>
      <c r="U1065">
        <v>29057042</v>
      </c>
      <c r="V1065">
        <v>3421609</v>
      </c>
      <c r="W1065">
        <v>4114446</v>
      </c>
      <c r="X1065">
        <v>18</v>
      </c>
      <c r="Y1065">
        <v>216220</v>
      </c>
      <c r="AA1065">
        <v>41221</v>
      </c>
      <c r="AB1065">
        <v>255</v>
      </c>
      <c r="AF1065">
        <v>608</v>
      </c>
      <c r="AG1065">
        <v>38119</v>
      </c>
      <c r="AH1065">
        <v>798</v>
      </c>
      <c r="AI1065">
        <v>190</v>
      </c>
      <c r="AJ1065">
        <v>617568</v>
      </c>
      <c r="AK1065">
        <v>329395</v>
      </c>
      <c r="AO1065">
        <f t="shared" si="439"/>
        <v>0</v>
      </c>
      <c r="AP1065">
        <f t="shared" si="440"/>
        <v>0</v>
      </c>
      <c r="AQ1065">
        <f t="shared" si="441"/>
        <v>29039342</v>
      </c>
      <c r="AS1065">
        <f t="shared" si="416"/>
        <v>29057042</v>
      </c>
      <c r="AT1065">
        <f t="shared" si="417"/>
        <v>29039342</v>
      </c>
      <c r="AU1065" s="3">
        <f t="shared" si="418"/>
        <v>7090000000</v>
      </c>
      <c r="AV1065">
        <f t="shared" si="419"/>
        <v>0</v>
      </c>
      <c r="AW1065">
        <f t="shared" si="420"/>
        <v>0</v>
      </c>
      <c r="AX1065">
        <f t="shared" si="421"/>
        <v>0</v>
      </c>
      <c r="AY1065">
        <f t="shared" si="422"/>
        <v>0</v>
      </c>
      <c r="AZ1065">
        <f t="shared" si="423"/>
        <v>0</v>
      </c>
      <c r="BB1065">
        <f t="shared" si="424"/>
        <v>1.1336150458811327E-2</v>
      </c>
      <c r="BD1065" t="e">
        <f t="shared" si="425"/>
        <v>#DIV/0!</v>
      </c>
      <c r="BF1065">
        <f t="shared" si="426"/>
        <v>8.7758405830495026E-6</v>
      </c>
      <c r="BG1065">
        <f t="shared" si="427"/>
        <v>1</v>
      </c>
      <c r="BI1065">
        <f t="shared" si="428"/>
        <v>-63550</v>
      </c>
      <c r="BL1065">
        <f t="shared" si="429"/>
        <v>1.1336150458811327E-2</v>
      </c>
      <c r="BM1065">
        <f>CD1065/U1065</f>
        <v>2.4400281350042442E-7</v>
      </c>
      <c r="BN1065">
        <f>CD1065/(U1065-K1065-J1065)</f>
        <v>2.4468686121285308E-7</v>
      </c>
      <c r="BP1065">
        <f t="shared" si="430"/>
        <v>2.384313725490196</v>
      </c>
      <c r="BR1065">
        <f t="shared" si="431"/>
        <v>0</v>
      </c>
      <c r="BT1065">
        <f t="shared" si="432"/>
        <v>0</v>
      </c>
      <c r="BU1065">
        <f t="shared" si="433"/>
        <v>0.99939023387170656</v>
      </c>
      <c r="BW1065">
        <f t="shared" si="434"/>
        <v>0.1415989280670758</v>
      </c>
      <c r="BX1065" t="e">
        <f t="shared" si="435"/>
        <v>#DIV/0!</v>
      </c>
      <c r="BY1065" t="e">
        <f t="shared" si="436"/>
        <v>#DIV/0!</v>
      </c>
      <c r="CA1065" t="e">
        <f t="shared" si="437"/>
        <v>#DIV/0!</v>
      </c>
      <c r="CB1065" t="e">
        <f t="shared" si="438"/>
        <v>#DIV/0!</v>
      </c>
      <c r="CD1065" s="4">
        <v>7.09</v>
      </c>
    </row>
    <row r="1066" spans="1:82" x14ac:dyDescent="0.3">
      <c r="A1066" t="s">
        <v>2381</v>
      </c>
      <c r="B1066" t="s">
        <v>2382</v>
      </c>
      <c r="C1066" t="s">
        <v>113</v>
      </c>
      <c r="D1066" t="s">
        <v>44</v>
      </c>
      <c r="E1066">
        <v>540116</v>
      </c>
      <c r="G1066">
        <v>816413</v>
      </c>
      <c r="H1066">
        <v>295305</v>
      </c>
      <c r="I1066">
        <v>74260</v>
      </c>
      <c r="J1066">
        <v>111770</v>
      </c>
      <c r="K1066">
        <v>7527</v>
      </c>
      <c r="L1066">
        <v>1444</v>
      </c>
      <c r="M1066">
        <v>82681</v>
      </c>
      <c r="N1066">
        <v>118205</v>
      </c>
      <c r="O1066">
        <v>91976</v>
      </c>
      <c r="P1066">
        <v>816413</v>
      </c>
      <c r="U1066">
        <v>816413</v>
      </c>
      <c r="AA1066">
        <v>7906</v>
      </c>
      <c r="AB1066">
        <v>826558</v>
      </c>
      <c r="AC1066">
        <v>497374</v>
      </c>
      <c r="AD1066">
        <v>329184</v>
      </c>
      <c r="AE1066">
        <v>157936</v>
      </c>
      <c r="AF1066">
        <v>124942</v>
      </c>
      <c r="AG1066">
        <v>8007</v>
      </c>
      <c r="AH1066">
        <v>166500</v>
      </c>
      <c r="AI1066">
        <v>41558</v>
      </c>
      <c r="AJ1066">
        <v>118682</v>
      </c>
      <c r="AM1066">
        <v>21082</v>
      </c>
      <c r="AO1066">
        <f t="shared" si="439"/>
        <v>118515.55382582583</v>
      </c>
      <c r="AP1066">
        <f t="shared" si="440"/>
        <v>421911</v>
      </c>
      <c r="AQ1066">
        <f t="shared" si="441"/>
        <v>808886</v>
      </c>
      <c r="AS1066">
        <f t="shared" si="416"/>
        <v>698208</v>
      </c>
      <c r="AT1066">
        <f t="shared" si="417"/>
        <v>808886</v>
      </c>
      <c r="AU1066" s="3">
        <f t="shared" si="418"/>
        <v>7080000000</v>
      </c>
      <c r="AV1066">
        <f t="shared" si="419"/>
        <v>0.16974247477231116</v>
      </c>
      <c r="AW1066">
        <f t="shared" si="420"/>
        <v>0.22620193409413814</v>
      </c>
      <c r="AX1066">
        <f t="shared" si="421"/>
        <v>0.14516617670936871</v>
      </c>
      <c r="AY1066">
        <f t="shared" si="422"/>
        <v>0.19345110869131188</v>
      </c>
      <c r="AZ1066">
        <f t="shared" si="423"/>
        <v>0.19345110869131188</v>
      </c>
      <c r="BB1066">
        <f t="shared" si="424"/>
        <v>0</v>
      </c>
      <c r="BD1066">
        <f t="shared" si="425"/>
        <v>11.130595206032858</v>
      </c>
      <c r="BF1066">
        <f t="shared" si="426"/>
        <v>1.1838277418763463</v>
      </c>
      <c r="BG1066">
        <f t="shared" si="427"/>
        <v>1</v>
      </c>
      <c r="BI1066">
        <f t="shared" si="428"/>
        <v>-111770</v>
      </c>
      <c r="BL1066">
        <f t="shared" si="429"/>
        <v>0</v>
      </c>
      <c r="BM1066">
        <f>CD1066/U1066</f>
        <v>8.6720814097766701E-6</v>
      </c>
      <c r="BN1066">
        <f>CD1066/(U1066-K1066-J1066)</f>
        <v>1.0156128965624086E-5</v>
      </c>
      <c r="BP1066">
        <f t="shared" si="430"/>
        <v>0.15115938627416345</v>
      </c>
      <c r="BR1066">
        <f t="shared" si="431"/>
        <v>0.16974247477231116</v>
      </c>
      <c r="BT1066">
        <f t="shared" si="432"/>
        <v>0.19107673024760513</v>
      </c>
      <c r="BU1066">
        <f t="shared" si="433"/>
        <v>0.99078040158596203</v>
      </c>
      <c r="BW1066">
        <f t="shared" si="434"/>
        <v>0</v>
      </c>
      <c r="BX1066">
        <f t="shared" si="435"/>
        <v>5.0968364011481253E-5</v>
      </c>
      <c r="BY1066">
        <f t="shared" si="436"/>
        <v>0.51044799015285225</v>
      </c>
      <c r="CA1066">
        <f t="shared" si="437"/>
        <v>2.4982445751025759</v>
      </c>
      <c r="CB1066">
        <f t="shared" si="438"/>
        <v>3.8698447612199147</v>
      </c>
      <c r="CD1066" s="4">
        <v>7.08</v>
      </c>
    </row>
    <row r="1067" spans="1:82" x14ac:dyDescent="0.3">
      <c r="A1067" t="s">
        <v>2383</v>
      </c>
      <c r="B1067" t="s">
        <v>2384</v>
      </c>
      <c r="C1067" t="s">
        <v>43</v>
      </c>
      <c r="D1067" t="s">
        <v>44</v>
      </c>
      <c r="E1067">
        <v>2904497</v>
      </c>
      <c r="F1067">
        <v>13</v>
      </c>
      <c r="G1067">
        <v>5500821</v>
      </c>
      <c r="H1067">
        <v>1</v>
      </c>
      <c r="I1067">
        <v>539703</v>
      </c>
      <c r="J1067">
        <v>1286295</v>
      </c>
      <c r="K1067">
        <v>188604</v>
      </c>
      <c r="L1067">
        <v>82188</v>
      </c>
      <c r="M1067">
        <v>689.1</v>
      </c>
      <c r="N1067">
        <v>1468084</v>
      </c>
      <c r="O1067">
        <v>0.5</v>
      </c>
      <c r="P1067">
        <v>5500821</v>
      </c>
      <c r="Q1067">
        <v>44059</v>
      </c>
      <c r="R1067">
        <v>489632</v>
      </c>
      <c r="S1067">
        <v>545310</v>
      </c>
      <c r="T1067">
        <v>533691</v>
      </c>
      <c r="U1067">
        <v>2051712</v>
      </c>
      <c r="W1067">
        <v>4025750</v>
      </c>
      <c r="AA1067">
        <v>741424</v>
      </c>
      <c r="AB1067">
        <v>3158.6</v>
      </c>
      <c r="AC1067">
        <v>3123560</v>
      </c>
      <c r="AD1067">
        <v>1017</v>
      </c>
      <c r="AE1067">
        <v>462.3</v>
      </c>
      <c r="AF1067">
        <v>282759</v>
      </c>
      <c r="AG1067">
        <v>4.7</v>
      </c>
      <c r="AH1067">
        <v>386155</v>
      </c>
      <c r="AI1067">
        <v>84.9</v>
      </c>
      <c r="AK1067">
        <v>425.3</v>
      </c>
      <c r="AL1067">
        <v>81019</v>
      </c>
      <c r="AM1067">
        <v>75849</v>
      </c>
      <c r="AN1067">
        <v>-80593.7</v>
      </c>
      <c r="AO1067">
        <f t="shared" si="439"/>
        <v>462.19835876785226</v>
      </c>
      <c r="AP1067">
        <f t="shared" si="440"/>
        <v>1436413</v>
      </c>
      <c r="AQ1067">
        <f t="shared" si="441"/>
        <v>5312217</v>
      </c>
      <c r="AS1067">
        <f t="shared" si="416"/>
        <v>4032737</v>
      </c>
      <c r="AT1067">
        <f t="shared" si="417"/>
        <v>1863108</v>
      </c>
      <c r="AU1067" s="3">
        <f t="shared" si="418"/>
        <v>7060000000</v>
      </c>
      <c r="AV1067">
        <f t="shared" si="419"/>
        <v>1.1461157986941678E-4</v>
      </c>
      <c r="AW1067">
        <f t="shared" si="420"/>
        <v>1.1463678390135533E-4</v>
      </c>
      <c r="AX1067">
        <f t="shared" si="421"/>
        <v>1.7877226829544649E-4</v>
      </c>
      <c r="AY1067">
        <f t="shared" si="422"/>
        <v>8.4042000275958814E-5</v>
      </c>
      <c r="AZ1067">
        <f t="shared" si="423"/>
        <v>1.7881158179208426E-4</v>
      </c>
      <c r="BB1067">
        <f t="shared" si="424"/>
        <v>1.054618736604941E-4</v>
      </c>
      <c r="BD1067">
        <f t="shared" si="425"/>
        <v>5.8524781222264836E-3</v>
      </c>
      <c r="BF1067">
        <f t="shared" si="426"/>
        <v>2.8269455723924858E-3</v>
      </c>
      <c r="BG1067">
        <f t="shared" si="427"/>
        <v>2.6810882813962191</v>
      </c>
      <c r="BI1067">
        <f t="shared" si="428"/>
        <v>-4735404</v>
      </c>
      <c r="BL1067">
        <f t="shared" si="429"/>
        <v>1.054618736604941E-4</v>
      </c>
      <c r="BM1067">
        <f>CD1067/U1067</f>
        <v>3.4410287603718258E-6</v>
      </c>
      <c r="BN1067">
        <f>CD1067/(U1067-K1067-J1067)</f>
        <v>1.2239668662114064E-5</v>
      </c>
      <c r="BP1067">
        <f t="shared" si="430"/>
        <v>89.520357120243148</v>
      </c>
      <c r="BR1067">
        <f t="shared" si="431"/>
        <v>1.1461157986941678E-4</v>
      </c>
      <c r="BT1067">
        <f t="shared" si="432"/>
        <v>0.14636231241689357</v>
      </c>
      <c r="BU1067">
        <f t="shared" si="433"/>
        <v>0.33869635096288353</v>
      </c>
      <c r="BW1067">
        <f t="shared" si="434"/>
        <v>1.9621418600661302</v>
      </c>
      <c r="BX1067">
        <f t="shared" si="435"/>
        <v>6.9952089149832379E-6</v>
      </c>
      <c r="BY1067">
        <f t="shared" si="436"/>
        <v>454.76317924320796</v>
      </c>
      <c r="CA1067">
        <f t="shared" si="437"/>
        <v>6.811599336277761E-7</v>
      </c>
      <c r="CB1067">
        <f t="shared" si="438"/>
        <v>1.9779575964318117</v>
      </c>
      <c r="CD1067" s="4">
        <v>7.06</v>
      </c>
    </row>
    <row r="1068" spans="1:82" x14ac:dyDescent="0.3">
      <c r="A1068" t="s">
        <v>2385</v>
      </c>
      <c r="B1068" t="s">
        <v>2386</v>
      </c>
      <c r="C1068" t="s">
        <v>92</v>
      </c>
      <c r="D1068" t="s">
        <v>44</v>
      </c>
      <c r="G1068">
        <v>25910</v>
      </c>
      <c r="H1068">
        <v>458</v>
      </c>
      <c r="J1068">
        <v>1474</v>
      </c>
      <c r="K1068">
        <v>286</v>
      </c>
      <c r="P1068">
        <v>22719</v>
      </c>
      <c r="R1068">
        <v>21438</v>
      </c>
      <c r="T1068">
        <v>21438</v>
      </c>
      <c r="U1068">
        <v>25910</v>
      </c>
      <c r="V1068">
        <v>759</v>
      </c>
      <c r="W1068">
        <v>2296</v>
      </c>
      <c r="X1068">
        <v>13</v>
      </c>
      <c r="Y1068">
        <v>1</v>
      </c>
      <c r="AA1068">
        <v>81</v>
      </c>
      <c r="AF1068">
        <v>509</v>
      </c>
      <c r="AH1068">
        <v>667</v>
      </c>
      <c r="AI1068">
        <v>158</v>
      </c>
      <c r="AJ1068">
        <v>515</v>
      </c>
      <c r="AK1068">
        <v>2699</v>
      </c>
      <c r="AM1068">
        <v>277</v>
      </c>
      <c r="AO1068">
        <f t="shared" si="439"/>
        <v>0</v>
      </c>
      <c r="AP1068">
        <f t="shared" si="440"/>
        <v>0</v>
      </c>
      <c r="AQ1068">
        <f t="shared" si="441"/>
        <v>25624</v>
      </c>
      <c r="AS1068">
        <f t="shared" si="416"/>
        <v>25910</v>
      </c>
      <c r="AT1068">
        <f t="shared" si="417"/>
        <v>25624</v>
      </c>
      <c r="AU1068" s="3">
        <f t="shared" si="418"/>
        <v>7050000000</v>
      </c>
      <c r="AV1068">
        <f t="shared" si="419"/>
        <v>0</v>
      </c>
      <c r="AW1068">
        <f t="shared" si="420"/>
        <v>0</v>
      </c>
      <c r="AX1068">
        <f t="shared" si="421"/>
        <v>0</v>
      </c>
      <c r="AY1068">
        <f t="shared" si="422"/>
        <v>0</v>
      </c>
      <c r="AZ1068">
        <f t="shared" si="423"/>
        <v>0</v>
      </c>
      <c r="BB1068">
        <f t="shared" si="424"/>
        <v>0.10416827479737553</v>
      </c>
      <c r="BD1068" t="e">
        <f t="shared" si="425"/>
        <v>#DIV/0!</v>
      </c>
      <c r="BF1068">
        <f t="shared" si="426"/>
        <v>0</v>
      </c>
      <c r="BG1068">
        <f t="shared" si="427"/>
        <v>1</v>
      </c>
      <c r="BI1068">
        <f t="shared" si="428"/>
        <v>-1487</v>
      </c>
      <c r="BL1068">
        <f t="shared" si="429"/>
        <v>0.10416827479737553</v>
      </c>
      <c r="BM1068">
        <f>CD1068/U1068</f>
        <v>2.7209571593979158E-4</v>
      </c>
      <c r="BN1068">
        <f>CD1068/(U1068-K1068-J1068)</f>
        <v>2.9192546583850932E-4</v>
      </c>
      <c r="BP1068" t="e">
        <f t="shared" si="430"/>
        <v>#DIV/0!</v>
      </c>
      <c r="BR1068" t="e">
        <f t="shared" si="431"/>
        <v>#DIV/0!</v>
      </c>
      <c r="BT1068" t="e">
        <f t="shared" si="432"/>
        <v>#DIV/0!</v>
      </c>
      <c r="BU1068">
        <f t="shared" si="433"/>
        <v>0.98846005403319182</v>
      </c>
      <c r="BW1068">
        <f t="shared" si="434"/>
        <v>8.8614434581242768E-2</v>
      </c>
      <c r="BX1068" t="e">
        <f t="shared" si="435"/>
        <v>#DIV/0!</v>
      </c>
      <c r="BY1068" t="e">
        <f t="shared" si="436"/>
        <v>#DIV/0!</v>
      </c>
      <c r="CA1068" t="e">
        <f t="shared" si="437"/>
        <v>#DIV/0!</v>
      </c>
      <c r="CB1068" t="e">
        <f t="shared" si="438"/>
        <v>#DIV/0!</v>
      </c>
      <c r="CD1068" s="4">
        <v>7.05</v>
      </c>
    </row>
    <row r="1069" spans="1:82" x14ac:dyDescent="0.3">
      <c r="A1069" t="s">
        <v>2387</v>
      </c>
      <c r="B1069" t="s">
        <v>2388</v>
      </c>
      <c r="C1069" t="s">
        <v>151</v>
      </c>
      <c r="D1069" t="s">
        <v>44</v>
      </c>
      <c r="G1069">
        <v>62556497</v>
      </c>
      <c r="H1069">
        <v>377831</v>
      </c>
      <c r="J1069">
        <v>259846</v>
      </c>
      <c r="K1069">
        <v>144014</v>
      </c>
      <c r="P1069">
        <v>55363025</v>
      </c>
      <c r="R1069">
        <v>406961</v>
      </c>
      <c r="T1069">
        <v>406961</v>
      </c>
      <c r="U1069">
        <v>62556497</v>
      </c>
      <c r="V1069">
        <v>138022</v>
      </c>
      <c r="W1069">
        <v>235323</v>
      </c>
      <c r="Y1069">
        <v>3449</v>
      </c>
      <c r="AA1069">
        <v>13594</v>
      </c>
      <c r="AB1069">
        <v>1566550</v>
      </c>
      <c r="AF1069">
        <v>1748028</v>
      </c>
      <c r="AH1069">
        <v>570944</v>
      </c>
      <c r="AI1069">
        <v>-990</v>
      </c>
      <c r="AK1069">
        <v>646586</v>
      </c>
      <c r="AM1069">
        <v>-222075</v>
      </c>
      <c r="AO1069">
        <f t="shared" si="439"/>
        <v>0</v>
      </c>
      <c r="AP1069">
        <f t="shared" si="440"/>
        <v>0</v>
      </c>
      <c r="AQ1069">
        <f t="shared" si="441"/>
        <v>62412483</v>
      </c>
      <c r="AS1069">
        <f t="shared" si="416"/>
        <v>62556497</v>
      </c>
      <c r="AT1069">
        <f t="shared" si="417"/>
        <v>62412483</v>
      </c>
      <c r="AU1069" s="3">
        <f t="shared" si="418"/>
        <v>7040000000</v>
      </c>
      <c r="AV1069">
        <f t="shared" si="419"/>
        <v>0</v>
      </c>
      <c r="AW1069">
        <f t="shared" si="420"/>
        <v>0</v>
      </c>
      <c r="AX1069">
        <f t="shared" si="421"/>
        <v>0</v>
      </c>
      <c r="AY1069">
        <f t="shared" si="422"/>
        <v>0</v>
      </c>
      <c r="AZ1069">
        <f t="shared" si="423"/>
        <v>0</v>
      </c>
      <c r="BB1069">
        <f t="shared" si="424"/>
        <v>1.0336032722548388E-2</v>
      </c>
      <c r="BD1069" t="e">
        <f t="shared" si="425"/>
        <v>#DIV/0!</v>
      </c>
      <c r="BF1069">
        <f t="shared" si="426"/>
        <v>2.4880304382265662E-2</v>
      </c>
      <c r="BG1069">
        <f t="shared" si="427"/>
        <v>1</v>
      </c>
      <c r="BI1069">
        <f t="shared" si="428"/>
        <v>-259846</v>
      </c>
      <c r="BL1069">
        <f t="shared" si="429"/>
        <v>1.0336032722548388E-2</v>
      </c>
      <c r="BM1069">
        <f>CD1069/U1069</f>
        <v>1.1253827080502926E-7</v>
      </c>
      <c r="BN1069">
        <f>CD1069/(U1069-K1069-J1069)</f>
        <v>1.1326953030166685E-7</v>
      </c>
      <c r="BP1069">
        <f t="shared" si="430"/>
        <v>1.1158456480801762</v>
      </c>
      <c r="BR1069">
        <f t="shared" si="431"/>
        <v>0</v>
      </c>
      <c r="BT1069">
        <f t="shared" si="432"/>
        <v>0</v>
      </c>
      <c r="BU1069">
        <f t="shared" si="433"/>
        <v>0.99769785702674496</v>
      </c>
      <c r="BW1069">
        <f t="shared" si="434"/>
        <v>3.7617675427062355E-3</v>
      </c>
      <c r="BX1069" t="e">
        <f t="shared" si="435"/>
        <v>#DIV/0!</v>
      </c>
      <c r="BY1069" t="e">
        <f t="shared" si="436"/>
        <v>#DIV/0!</v>
      </c>
      <c r="CA1069" t="e">
        <f t="shared" si="437"/>
        <v>#DIV/0!</v>
      </c>
      <c r="CB1069" t="e">
        <f t="shared" si="438"/>
        <v>#DIV/0!</v>
      </c>
      <c r="CD1069" s="4">
        <v>7.04</v>
      </c>
    </row>
    <row r="1070" spans="1:82" x14ac:dyDescent="0.3">
      <c r="A1070" t="s">
        <v>2389</v>
      </c>
      <c r="B1070" t="s">
        <v>2390</v>
      </c>
      <c r="C1070" t="s">
        <v>842</v>
      </c>
      <c r="D1070" t="s">
        <v>44</v>
      </c>
      <c r="E1070">
        <v>2368070</v>
      </c>
      <c r="G1070">
        <v>-475</v>
      </c>
      <c r="H1070">
        <v>717854</v>
      </c>
      <c r="L1070">
        <v>55700</v>
      </c>
      <c r="N1070">
        <v>834906</v>
      </c>
      <c r="O1070">
        <v>22345</v>
      </c>
      <c r="P1070">
        <v>3531054</v>
      </c>
      <c r="R1070">
        <v>96000</v>
      </c>
      <c r="S1070">
        <v>601175</v>
      </c>
      <c r="T1070">
        <v>-13695</v>
      </c>
      <c r="U1070">
        <v>3531054</v>
      </c>
      <c r="V1070">
        <v>5354802</v>
      </c>
      <c r="W1070">
        <v>6228048</v>
      </c>
      <c r="Y1070">
        <v>40</v>
      </c>
      <c r="AA1070">
        <v>49851</v>
      </c>
      <c r="AB1070">
        <v>6482636</v>
      </c>
      <c r="AC1070">
        <v>3919549</v>
      </c>
      <c r="AD1070">
        <v>2563087</v>
      </c>
      <c r="AF1070">
        <v>593476</v>
      </c>
      <c r="AH1070">
        <v>729701</v>
      </c>
      <c r="AI1070">
        <v>136225</v>
      </c>
      <c r="AK1070">
        <v>714127</v>
      </c>
      <c r="AL1070">
        <v>6783</v>
      </c>
      <c r="AM1070">
        <v>177867</v>
      </c>
      <c r="AN1070">
        <v>707344</v>
      </c>
      <c r="AO1070">
        <f t="shared" si="439"/>
        <v>0</v>
      </c>
      <c r="AP1070">
        <f t="shared" si="440"/>
        <v>1533164</v>
      </c>
      <c r="AQ1070">
        <f t="shared" si="441"/>
        <v>-475</v>
      </c>
      <c r="AS1070">
        <f t="shared" si="416"/>
        <v>-835381</v>
      </c>
      <c r="AT1070">
        <f t="shared" si="417"/>
        <v>3531054</v>
      </c>
      <c r="AU1070" s="3">
        <f t="shared" si="418"/>
        <v>7040000000</v>
      </c>
      <c r="AV1070">
        <f t="shared" si="419"/>
        <v>0</v>
      </c>
      <c r="AW1070">
        <f t="shared" si="420"/>
        <v>0</v>
      </c>
      <c r="AX1070">
        <f t="shared" si="421"/>
        <v>0</v>
      </c>
      <c r="AY1070">
        <f t="shared" si="422"/>
        <v>0</v>
      </c>
      <c r="AZ1070">
        <f t="shared" si="423"/>
        <v>0</v>
      </c>
      <c r="BB1070">
        <f t="shared" si="424"/>
        <v>-0.85485185801448682</v>
      </c>
      <c r="BD1070" t="e">
        <f t="shared" si="425"/>
        <v>#DIV/0!</v>
      </c>
      <c r="BF1070">
        <f t="shared" si="426"/>
        <v>2.3217379594491407</v>
      </c>
      <c r="BG1070">
        <f t="shared" si="427"/>
        <v>-1.345207408326239E-4</v>
      </c>
      <c r="BI1070">
        <f t="shared" si="428"/>
        <v>3531529</v>
      </c>
      <c r="BL1070">
        <f t="shared" si="429"/>
        <v>-0.85485185801448682</v>
      </c>
      <c r="BM1070">
        <f>CD1070/U1070</f>
        <v>1.9937389799193104E-6</v>
      </c>
      <c r="BN1070">
        <f>CD1070/(U1070-K1070-J1070)</f>
        <v>1.9937389799193104E-6</v>
      </c>
      <c r="BP1070">
        <f t="shared" si="430"/>
        <v>9.1548561418534069E-2</v>
      </c>
      <c r="BR1070">
        <f t="shared" si="431"/>
        <v>0</v>
      </c>
      <c r="BT1070">
        <f t="shared" si="432"/>
        <v>0</v>
      </c>
      <c r="BU1070">
        <f t="shared" si="433"/>
        <v>-7433.797894736842</v>
      </c>
      <c r="BW1070">
        <f t="shared" si="434"/>
        <v>1.7637929071602982</v>
      </c>
      <c r="BX1070">
        <f t="shared" si="435"/>
        <v>6.2279409056812107E-6</v>
      </c>
      <c r="BY1070">
        <f t="shared" si="436"/>
        <v>0.23650361308752729</v>
      </c>
      <c r="CA1070">
        <f t="shared" si="437"/>
        <v>0.85980218132340647</v>
      </c>
      <c r="CB1070">
        <f t="shared" si="438"/>
        <v>2.8363312756166561</v>
      </c>
      <c r="CD1070" s="4">
        <v>7.04</v>
      </c>
    </row>
    <row r="1071" spans="1:82" x14ac:dyDescent="0.3">
      <c r="A1071" t="s">
        <v>2391</v>
      </c>
      <c r="B1071" t="s">
        <v>2392</v>
      </c>
      <c r="C1071" t="s">
        <v>241</v>
      </c>
      <c r="D1071" t="s">
        <v>44</v>
      </c>
      <c r="E1071">
        <v>287</v>
      </c>
      <c r="G1071">
        <v>5366</v>
      </c>
      <c r="H1071">
        <v>6619</v>
      </c>
      <c r="I1071">
        <v>6609</v>
      </c>
      <c r="L1071">
        <v>104</v>
      </c>
      <c r="M1071">
        <v>11</v>
      </c>
      <c r="N1071">
        <v>632</v>
      </c>
      <c r="P1071">
        <v>2929</v>
      </c>
      <c r="Q1071">
        <v>53</v>
      </c>
      <c r="R1071">
        <v>2113</v>
      </c>
      <c r="S1071">
        <v>81</v>
      </c>
      <c r="T1071">
        <v>6044</v>
      </c>
      <c r="U1071">
        <v>6362</v>
      </c>
      <c r="W1071">
        <v>2155</v>
      </c>
      <c r="AA1071">
        <v>12</v>
      </c>
      <c r="AB1071">
        <v>9737</v>
      </c>
      <c r="AE1071">
        <v>1529</v>
      </c>
      <c r="AF1071">
        <v>1097</v>
      </c>
      <c r="AH1071">
        <v>1535</v>
      </c>
      <c r="AI1071">
        <v>736</v>
      </c>
      <c r="AK1071">
        <v>3620</v>
      </c>
      <c r="AL1071">
        <v>6609</v>
      </c>
      <c r="AM1071">
        <v>2</v>
      </c>
      <c r="AN1071">
        <v>-2989</v>
      </c>
      <c r="AO1071">
        <f t="shared" si="439"/>
        <v>795.87687296416937</v>
      </c>
      <c r="AP1071">
        <f t="shared" si="440"/>
        <v>-345</v>
      </c>
      <c r="AQ1071">
        <f t="shared" si="441"/>
        <v>5366</v>
      </c>
      <c r="AS1071">
        <f t="shared" si="416"/>
        <v>4734</v>
      </c>
      <c r="AT1071">
        <f t="shared" si="417"/>
        <v>6362</v>
      </c>
      <c r="AU1071" s="3">
        <f t="shared" si="418"/>
        <v>7030000000</v>
      </c>
      <c r="AV1071">
        <f t="shared" si="419"/>
        <v>0.16811932255263401</v>
      </c>
      <c r="AW1071">
        <f t="shared" si="420"/>
        <v>0.3229826784959865</v>
      </c>
      <c r="AX1071">
        <f t="shared" si="421"/>
        <v>6.4152577217811493E-2</v>
      </c>
      <c r="AY1071">
        <f t="shared" si="422"/>
        <v>0.28494222884830411</v>
      </c>
      <c r="AZ1071">
        <f t="shared" si="423"/>
        <v>0.12324681605674674</v>
      </c>
      <c r="BB1071">
        <f t="shared" si="424"/>
        <v>0.76468103084072669</v>
      </c>
      <c r="BD1071">
        <f t="shared" si="425"/>
        <v>1.4732939930397941</v>
      </c>
      <c r="BF1071">
        <f t="shared" si="426"/>
        <v>1.2331560283687943</v>
      </c>
      <c r="BG1071">
        <f t="shared" si="427"/>
        <v>0.84344545740333232</v>
      </c>
      <c r="BI1071">
        <f t="shared" si="428"/>
        <v>996</v>
      </c>
      <c r="BL1071">
        <f t="shared" si="429"/>
        <v>0.76468103084072669</v>
      </c>
      <c r="BM1071">
        <f>CD1071/U1071</f>
        <v>1.104998428167243E-3</v>
      </c>
      <c r="BN1071">
        <f>CD1071/(U1071-K1071-J1071)</f>
        <v>1.104998428167243E-3</v>
      </c>
      <c r="BP1071">
        <f t="shared" si="430"/>
        <v>0.11266303789668276</v>
      </c>
      <c r="BR1071">
        <f t="shared" si="431"/>
        <v>0.16811932255263401</v>
      </c>
      <c r="BT1071">
        <f t="shared" si="432"/>
        <v>0.15702988600184861</v>
      </c>
      <c r="BU1071">
        <f t="shared" si="433"/>
        <v>1.1856131196421915</v>
      </c>
      <c r="BW1071">
        <f t="shared" si="434"/>
        <v>0.33872995913234832</v>
      </c>
      <c r="BX1071">
        <f t="shared" si="435"/>
        <v>9.9451322940585941E-3</v>
      </c>
      <c r="BY1071">
        <f t="shared" si="436"/>
        <v>-3.5387007408774832E-2</v>
      </c>
      <c r="CA1071">
        <f t="shared" si="437"/>
        <v>10.473101265822784</v>
      </c>
      <c r="CB1071">
        <f t="shared" si="438"/>
        <v>0.43670886075949367</v>
      </c>
      <c r="CD1071" s="4">
        <v>7.03</v>
      </c>
    </row>
    <row r="1072" spans="1:82" x14ac:dyDescent="0.3">
      <c r="A1072" t="s">
        <v>2393</v>
      </c>
      <c r="B1072" t="s">
        <v>2394</v>
      </c>
      <c r="C1072" t="s">
        <v>43</v>
      </c>
      <c r="D1072" t="s">
        <v>44</v>
      </c>
      <c r="G1072">
        <v>13472224</v>
      </c>
      <c r="H1072">
        <v>229606</v>
      </c>
      <c r="P1072">
        <v>7395703</v>
      </c>
      <c r="T1072">
        <v>12959332</v>
      </c>
      <c r="U1072">
        <v>77609</v>
      </c>
      <c r="W1072">
        <v>326537</v>
      </c>
      <c r="AF1072">
        <v>707595</v>
      </c>
      <c r="AI1072">
        <v>707595</v>
      </c>
      <c r="AK1072">
        <v>2526294</v>
      </c>
      <c r="AO1072" t="e">
        <f t="shared" si="439"/>
        <v>#DIV/0!</v>
      </c>
      <c r="AP1072">
        <f t="shared" si="440"/>
        <v>0</v>
      </c>
      <c r="AQ1072">
        <f t="shared" si="441"/>
        <v>13472224</v>
      </c>
      <c r="AS1072">
        <f t="shared" si="416"/>
        <v>13472224</v>
      </c>
      <c r="AT1072">
        <f t="shared" si="417"/>
        <v>77609</v>
      </c>
      <c r="AU1072" s="3">
        <f t="shared" si="418"/>
        <v>7030000000</v>
      </c>
      <c r="AV1072" t="e">
        <f t="shared" si="419"/>
        <v>#DIV/0!</v>
      </c>
      <c r="AW1072">
        <f t="shared" si="420"/>
        <v>0</v>
      </c>
      <c r="AX1072" t="e">
        <f t="shared" si="421"/>
        <v>#DIV/0!</v>
      </c>
      <c r="AY1072">
        <f t="shared" si="422"/>
        <v>0</v>
      </c>
      <c r="AZ1072">
        <f t="shared" si="423"/>
        <v>0</v>
      </c>
      <c r="BB1072">
        <f t="shared" si="424"/>
        <v>0.18751870515217087</v>
      </c>
      <c r="BD1072" t="e">
        <f t="shared" si="425"/>
        <v>#DIV/0!</v>
      </c>
      <c r="BF1072">
        <f t="shared" si="426"/>
        <v>0</v>
      </c>
      <c r="BG1072">
        <f t="shared" si="427"/>
        <v>173.59100104369338</v>
      </c>
      <c r="BI1072">
        <f t="shared" si="428"/>
        <v>-13394615</v>
      </c>
      <c r="BL1072">
        <f t="shared" si="429"/>
        <v>0.18751870515217087</v>
      </c>
      <c r="BM1072">
        <f>CD1072/U1072</f>
        <v>9.0582277828602349E-5</v>
      </c>
      <c r="BN1072">
        <f>CD1072/(U1072-K1072-J1072)</f>
        <v>9.0582277828602349E-5</v>
      </c>
      <c r="BP1072" t="e">
        <f t="shared" si="430"/>
        <v>#DIV/0!</v>
      </c>
      <c r="BR1072" t="e">
        <f t="shared" si="431"/>
        <v>#DIV/0!</v>
      </c>
      <c r="BT1072" t="e">
        <f t="shared" si="432"/>
        <v>#DIV/0!</v>
      </c>
      <c r="BU1072">
        <f t="shared" si="433"/>
        <v>5.7606672810665855E-3</v>
      </c>
      <c r="BW1072">
        <f t="shared" si="434"/>
        <v>4.2074630519656226</v>
      </c>
      <c r="BX1072" t="e">
        <f t="shared" si="435"/>
        <v>#DIV/0!</v>
      </c>
      <c r="BY1072" t="e">
        <f t="shared" si="436"/>
        <v>#DIV/0!</v>
      </c>
      <c r="CA1072" t="e">
        <f t="shared" si="437"/>
        <v>#DIV/0!</v>
      </c>
      <c r="CB1072" t="e">
        <f t="shared" si="438"/>
        <v>#DIV/0!</v>
      </c>
      <c r="CD1072" s="4">
        <v>7.03</v>
      </c>
    </row>
    <row r="1073" spans="1:82" x14ac:dyDescent="0.3">
      <c r="A1073" t="s">
        <v>2395</v>
      </c>
      <c r="B1073" t="s">
        <v>2396</v>
      </c>
      <c r="C1073" t="s">
        <v>148</v>
      </c>
      <c r="D1073" t="s">
        <v>44</v>
      </c>
      <c r="E1073">
        <v>2474</v>
      </c>
      <c r="G1073">
        <v>8590</v>
      </c>
      <c r="H1073">
        <v>714</v>
      </c>
      <c r="I1073">
        <v>771</v>
      </c>
      <c r="J1073">
        <v>2479</v>
      </c>
      <c r="K1073">
        <v>2272</v>
      </c>
      <c r="L1073">
        <v>36</v>
      </c>
      <c r="M1073">
        <v>893</v>
      </c>
      <c r="N1073">
        <v>775</v>
      </c>
      <c r="O1073">
        <v>211</v>
      </c>
      <c r="P1073">
        <v>213</v>
      </c>
      <c r="Q1073">
        <v>50</v>
      </c>
      <c r="R1073">
        <v>4488</v>
      </c>
      <c r="S1073">
        <v>341</v>
      </c>
      <c r="T1073">
        <v>4538</v>
      </c>
      <c r="U1073">
        <v>8590</v>
      </c>
      <c r="W1073">
        <v>503</v>
      </c>
      <c r="AA1073">
        <v>248</v>
      </c>
      <c r="AC1073">
        <v>6</v>
      </c>
      <c r="AD1073">
        <v>47.6</v>
      </c>
      <c r="AE1073">
        <v>13.9</v>
      </c>
      <c r="AF1073">
        <v>5.3</v>
      </c>
      <c r="AG1073">
        <v>7.6</v>
      </c>
      <c r="AH1073">
        <v>5</v>
      </c>
      <c r="AI1073">
        <v>0.3</v>
      </c>
      <c r="AJ1073">
        <v>38</v>
      </c>
      <c r="AK1073">
        <v>528</v>
      </c>
      <c r="AM1073">
        <v>348</v>
      </c>
      <c r="AO1073">
        <f t="shared" si="439"/>
        <v>13.065999999999999</v>
      </c>
      <c r="AP1073">
        <f t="shared" si="440"/>
        <v>1699</v>
      </c>
      <c r="AQ1073">
        <f t="shared" si="441"/>
        <v>6318</v>
      </c>
      <c r="AS1073">
        <f t="shared" si="416"/>
        <v>7815</v>
      </c>
      <c r="AT1073">
        <f t="shared" si="417"/>
        <v>6318</v>
      </c>
      <c r="AU1073" s="3">
        <f t="shared" si="418"/>
        <v>7020000000</v>
      </c>
      <c r="AV1073">
        <f t="shared" si="419"/>
        <v>1.6719129878438898E-3</v>
      </c>
      <c r="AW1073">
        <f t="shared" si="420"/>
        <v>1.7786308381317979E-3</v>
      </c>
      <c r="AX1073">
        <f t="shared" si="421"/>
        <v>9.9527726995734308E-4</v>
      </c>
      <c r="AY1073">
        <f t="shared" si="422"/>
        <v>1.6181606519208383E-3</v>
      </c>
      <c r="AZ1073">
        <f t="shared" si="423"/>
        <v>1.058805606337599E-3</v>
      </c>
      <c r="BB1073">
        <f t="shared" si="424"/>
        <v>6.7562380038387715E-2</v>
      </c>
      <c r="BD1073">
        <f t="shared" si="425"/>
        <v>0</v>
      </c>
      <c r="BF1073">
        <f t="shared" si="426"/>
        <v>0</v>
      </c>
      <c r="BG1073">
        <f t="shared" si="427"/>
        <v>1</v>
      </c>
      <c r="BI1073">
        <f t="shared" si="428"/>
        <v>-2479</v>
      </c>
      <c r="BL1073">
        <f t="shared" si="429"/>
        <v>6.7562380038387715E-2</v>
      </c>
      <c r="BM1073">
        <f>CD1073/U1073</f>
        <v>8.1722933643771823E-4</v>
      </c>
      <c r="BN1073">
        <f>CD1073/(U1073-K1073-J1073)</f>
        <v>1.8286011982287054E-3</v>
      </c>
      <c r="BP1073" t="e">
        <f t="shared" si="430"/>
        <v>#DIV/0!</v>
      </c>
      <c r="BR1073" t="e">
        <f t="shared" si="431"/>
        <v>#DIV/0!</v>
      </c>
      <c r="BT1073" t="e">
        <f t="shared" si="432"/>
        <v>#DIV/0!</v>
      </c>
      <c r="BU1073">
        <f t="shared" si="433"/>
        <v>0.73550640279394641</v>
      </c>
      <c r="BW1073">
        <f t="shared" si="434"/>
        <v>5.8556461001164142E-2</v>
      </c>
      <c r="BX1073">
        <f t="shared" si="435"/>
        <v>0.55873402312842368</v>
      </c>
      <c r="BY1073" t="e">
        <f t="shared" si="436"/>
        <v>#DIV/0!</v>
      </c>
      <c r="CA1073">
        <f t="shared" si="437"/>
        <v>0.92129032258064514</v>
      </c>
      <c r="CB1073">
        <f t="shared" si="438"/>
        <v>2.04</v>
      </c>
      <c r="CD1073" s="4">
        <v>7.02</v>
      </c>
    </row>
    <row r="1074" spans="1:82" x14ac:dyDescent="0.3">
      <c r="A1074" t="s">
        <v>2397</v>
      </c>
      <c r="B1074" t="s">
        <v>2398</v>
      </c>
      <c r="C1074" t="s">
        <v>151</v>
      </c>
      <c r="D1074" t="s">
        <v>44</v>
      </c>
      <c r="G1074">
        <v>39600835</v>
      </c>
      <c r="H1074">
        <v>1972467</v>
      </c>
      <c r="J1074">
        <v>3503129</v>
      </c>
      <c r="P1074">
        <v>32295764</v>
      </c>
      <c r="R1074">
        <v>12000</v>
      </c>
      <c r="T1074">
        <v>12000</v>
      </c>
      <c r="U1074">
        <v>7305071</v>
      </c>
      <c r="W1074">
        <v>3548221</v>
      </c>
      <c r="Y1074">
        <v>95276</v>
      </c>
      <c r="AF1074">
        <v>1029678</v>
      </c>
      <c r="AH1074">
        <v>166066</v>
      </c>
      <c r="AI1074">
        <v>35990</v>
      </c>
      <c r="AJ1074">
        <v>479160</v>
      </c>
      <c r="AK1074">
        <v>472694</v>
      </c>
      <c r="AM1074">
        <v>19054</v>
      </c>
      <c r="AO1074">
        <f t="shared" si="439"/>
        <v>0</v>
      </c>
      <c r="AP1074">
        <f t="shared" si="440"/>
        <v>0</v>
      </c>
      <c r="AQ1074">
        <f t="shared" si="441"/>
        <v>39600835</v>
      </c>
      <c r="AS1074">
        <f t="shared" si="416"/>
        <v>39600835</v>
      </c>
      <c r="AT1074">
        <f t="shared" si="417"/>
        <v>7305071</v>
      </c>
      <c r="AU1074" s="3">
        <f t="shared" si="418"/>
        <v>7010000000</v>
      </c>
      <c r="AV1074">
        <f t="shared" si="419"/>
        <v>0</v>
      </c>
      <c r="AW1074">
        <f t="shared" si="420"/>
        <v>0</v>
      </c>
      <c r="AX1074">
        <f t="shared" si="421"/>
        <v>0</v>
      </c>
      <c r="AY1074">
        <f t="shared" si="422"/>
        <v>0</v>
      </c>
      <c r="AZ1074">
        <f t="shared" si="423"/>
        <v>0</v>
      </c>
      <c r="BB1074">
        <f t="shared" si="424"/>
        <v>1.1936465481094023E-2</v>
      </c>
      <c r="BD1074" t="e">
        <f t="shared" si="425"/>
        <v>#DIV/0!</v>
      </c>
      <c r="BF1074">
        <f t="shared" si="426"/>
        <v>0</v>
      </c>
      <c r="BG1074">
        <f t="shared" si="427"/>
        <v>5.4210061750255401</v>
      </c>
      <c r="BI1074">
        <f t="shared" si="428"/>
        <v>-35798893</v>
      </c>
      <c r="BL1074">
        <f t="shared" si="429"/>
        <v>1.1936465481094023E-2</v>
      </c>
      <c r="BM1074">
        <f>CD1074/U1074</f>
        <v>9.5960737411039524E-7</v>
      </c>
      <c r="BN1074">
        <f>CD1074/(U1074-K1074-J1074)</f>
        <v>1.8437945660401972E-6</v>
      </c>
      <c r="BP1074" t="e">
        <f t="shared" si="430"/>
        <v>#DIV/0!</v>
      </c>
      <c r="BR1074" t="e">
        <f t="shared" si="431"/>
        <v>#DIV/0!</v>
      </c>
      <c r="BT1074" t="e">
        <f t="shared" si="432"/>
        <v>#DIV/0!</v>
      </c>
      <c r="BU1074">
        <f t="shared" si="433"/>
        <v>0.18446760024125755</v>
      </c>
      <c r="BW1074">
        <f t="shared" si="434"/>
        <v>0.48572026199334684</v>
      </c>
      <c r="BX1074" t="e">
        <f t="shared" si="435"/>
        <v>#DIV/0!</v>
      </c>
      <c r="BY1074" t="e">
        <f t="shared" si="436"/>
        <v>#DIV/0!</v>
      </c>
      <c r="CA1074" t="e">
        <f t="shared" si="437"/>
        <v>#DIV/0!</v>
      </c>
      <c r="CB1074" t="e">
        <f t="shared" si="438"/>
        <v>#DIV/0!</v>
      </c>
      <c r="CD1074" s="4">
        <v>7.01</v>
      </c>
    </row>
    <row r="1075" spans="1:82" x14ac:dyDescent="0.3">
      <c r="A1075" t="s">
        <v>2399</v>
      </c>
      <c r="B1075" t="s">
        <v>2400</v>
      </c>
      <c r="C1075" t="s">
        <v>185</v>
      </c>
      <c r="D1075" t="s">
        <v>44</v>
      </c>
      <c r="G1075">
        <v>612205</v>
      </c>
      <c r="H1075">
        <v>237</v>
      </c>
      <c r="J1075">
        <v>94</v>
      </c>
      <c r="K1075">
        <v>1253</v>
      </c>
      <c r="P1075">
        <v>2852</v>
      </c>
      <c r="Q1075">
        <v>399</v>
      </c>
      <c r="R1075">
        <v>2097</v>
      </c>
      <c r="T1075">
        <v>2097</v>
      </c>
      <c r="U1075">
        <v>5788</v>
      </c>
      <c r="V1075">
        <v>754</v>
      </c>
      <c r="Y1075">
        <v>1</v>
      </c>
      <c r="AA1075">
        <v>-2462</v>
      </c>
      <c r="AB1075">
        <v>8050</v>
      </c>
      <c r="AD1075">
        <v>2150</v>
      </c>
      <c r="AE1075">
        <v>870</v>
      </c>
      <c r="AF1075">
        <v>742</v>
      </c>
      <c r="AH1075">
        <v>799</v>
      </c>
      <c r="AI1075">
        <v>57</v>
      </c>
      <c r="AJ1075">
        <v>680</v>
      </c>
      <c r="AK1075">
        <v>1345</v>
      </c>
      <c r="AO1075">
        <f t="shared" si="439"/>
        <v>807.93491864831037</v>
      </c>
      <c r="AP1075">
        <f t="shared" si="440"/>
        <v>0</v>
      </c>
      <c r="AQ1075">
        <f t="shared" si="441"/>
        <v>610952</v>
      </c>
      <c r="AS1075">
        <f t="shared" si="416"/>
        <v>612205</v>
      </c>
      <c r="AT1075">
        <f t="shared" si="417"/>
        <v>4535</v>
      </c>
      <c r="AU1075" s="3">
        <f t="shared" si="418"/>
        <v>7000000000</v>
      </c>
      <c r="AV1075">
        <f t="shared" si="419"/>
        <v>1.3197130350916938E-3</v>
      </c>
      <c r="AW1075">
        <f t="shared" si="420"/>
        <v>1.4210926078682795E-3</v>
      </c>
      <c r="AX1075">
        <f t="shared" si="421"/>
        <v>0.10246479627752826</v>
      </c>
      <c r="AY1075">
        <f t="shared" si="422"/>
        <v>1.4210926078682795E-3</v>
      </c>
      <c r="AZ1075">
        <f t="shared" si="423"/>
        <v>0.11033608116677235</v>
      </c>
      <c r="BB1075">
        <f t="shared" si="424"/>
        <v>2.1969765029687767E-3</v>
      </c>
      <c r="BD1075" t="e">
        <f t="shared" si="425"/>
        <v>#DIV/0!</v>
      </c>
      <c r="BF1075">
        <f t="shared" si="426"/>
        <v>0.97175277643650415</v>
      </c>
      <c r="BG1075">
        <f t="shared" si="427"/>
        <v>105.77142363510711</v>
      </c>
      <c r="BI1075">
        <f t="shared" si="428"/>
        <v>-606511</v>
      </c>
      <c r="BL1075">
        <f t="shared" si="429"/>
        <v>2.1969765029687767E-3</v>
      </c>
      <c r="BM1075">
        <f>CD1075/U1075</f>
        <v>1.2093987560469939E-3</v>
      </c>
      <c r="BN1075">
        <f>CD1075/(U1075-K1075-J1075)</f>
        <v>1.5762215717180816E-3</v>
      </c>
      <c r="BP1075">
        <f t="shared" si="430"/>
        <v>9.2173913043478259E-2</v>
      </c>
      <c r="BR1075">
        <f t="shared" si="431"/>
        <v>1.3197130350916936E-3</v>
      </c>
      <c r="BT1075">
        <f t="shared" si="432"/>
        <v>0.10807453416149068</v>
      </c>
      <c r="BU1075">
        <f t="shared" si="433"/>
        <v>7.4076493984858013E-3</v>
      </c>
      <c r="BW1075">
        <f t="shared" si="434"/>
        <v>0</v>
      </c>
      <c r="BX1075" t="e">
        <f t="shared" si="435"/>
        <v>#DIV/0!</v>
      </c>
      <c r="BY1075" t="e">
        <f t="shared" si="436"/>
        <v>#DIV/0!</v>
      </c>
      <c r="CA1075" t="e">
        <f t="shared" si="437"/>
        <v>#DIV/0!</v>
      </c>
      <c r="CB1075" t="e">
        <f t="shared" si="438"/>
        <v>#DIV/0!</v>
      </c>
      <c r="CD1075" s="4">
        <v>7</v>
      </c>
    </row>
    <row r="1076" spans="1:82" x14ac:dyDescent="0.3">
      <c r="A1076" t="s">
        <v>2401</v>
      </c>
      <c r="B1076" t="s">
        <v>2402</v>
      </c>
      <c r="C1076" t="s">
        <v>113</v>
      </c>
      <c r="D1076" t="s">
        <v>44</v>
      </c>
      <c r="G1076">
        <v>2017100</v>
      </c>
      <c r="H1076">
        <v>368405</v>
      </c>
      <c r="J1076">
        <v>67062</v>
      </c>
      <c r="K1076">
        <v>23100</v>
      </c>
      <c r="L1076">
        <v>40490</v>
      </c>
      <c r="P1076">
        <v>1381795</v>
      </c>
      <c r="S1076">
        <v>12613</v>
      </c>
      <c r="T1076">
        <v>1040424</v>
      </c>
      <c r="U1076">
        <v>2017100</v>
      </c>
      <c r="W1076">
        <v>282576</v>
      </c>
      <c r="Y1076">
        <v>9</v>
      </c>
      <c r="AB1076">
        <v>907272</v>
      </c>
      <c r="AF1076">
        <v>-64828</v>
      </c>
      <c r="AG1076">
        <v>47009</v>
      </c>
      <c r="AH1076">
        <v>-109074</v>
      </c>
      <c r="AI1076">
        <v>-409</v>
      </c>
      <c r="AK1076">
        <v>657860</v>
      </c>
      <c r="AL1076">
        <v>8825</v>
      </c>
      <c r="AM1076">
        <v>13513</v>
      </c>
      <c r="AN1076">
        <v>649035</v>
      </c>
      <c r="AO1076">
        <f t="shared" si="439"/>
        <v>0</v>
      </c>
      <c r="AP1076">
        <f t="shared" si="440"/>
        <v>0</v>
      </c>
      <c r="AQ1076">
        <f t="shared" si="441"/>
        <v>1994000</v>
      </c>
      <c r="AS1076">
        <f t="shared" si="416"/>
        <v>2017100</v>
      </c>
      <c r="AT1076">
        <f t="shared" si="417"/>
        <v>1994000</v>
      </c>
      <c r="AU1076" s="3">
        <f t="shared" si="418"/>
        <v>6980000000</v>
      </c>
      <c r="AV1076">
        <f t="shared" si="419"/>
        <v>0</v>
      </c>
      <c r="AW1076">
        <f t="shared" si="420"/>
        <v>0</v>
      </c>
      <c r="AX1076">
        <f t="shared" si="421"/>
        <v>0</v>
      </c>
      <c r="AY1076">
        <f t="shared" si="422"/>
        <v>0</v>
      </c>
      <c r="AZ1076">
        <f t="shared" si="423"/>
        <v>0</v>
      </c>
      <c r="BB1076">
        <f t="shared" si="424"/>
        <v>0.32614149025829159</v>
      </c>
      <c r="BD1076" t="e">
        <f t="shared" si="425"/>
        <v>#DIV/0!</v>
      </c>
      <c r="BF1076">
        <f t="shared" si="426"/>
        <v>0.44979029299489365</v>
      </c>
      <c r="BG1076">
        <f t="shared" si="427"/>
        <v>1</v>
      </c>
      <c r="BI1076">
        <f t="shared" si="428"/>
        <v>-67062</v>
      </c>
      <c r="BL1076">
        <f t="shared" si="429"/>
        <v>0.32614149025829159</v>
      </c>
      <c r="BM1076">
        <f>CD1076/U1076</f>
        <v>3.4604134648753163E-6</v>
      </c>
      <c r="BN1076">
        <f>CD1076/(U1076-K1076-J1076)</f>
        <v>3.6223272362681106E-6</v>
      </c>
      <c r="BP1076">
        <f t="shared" si="430"/>
        <v>-7.1453764692396546E-2</v>
      </c>
      <c r="BR1076">
        <f t="shared" si="431"/>
        <v>0</v>
      </c>
      <c r="BT1076">
        <f t="shared" si="432"/>
        <v>0</v>
      </c>
      <c r="BU1076">
        <f t="shared" si="433"/>
        <v>0.98854791532398001</v>
      </c>
      <c r="BW1076">
        <f t="shared" si="434"/>
        <v>0.14009022854593228</v>
      </c>
      <c r="BX1076" t="e">
        <f t="shared" si="435"/>
        <v>#DIV/0!</v>
      </c>
      <c r="BY1076" t="e">
        <f t="shared" si="436"/>
        <v>#DIV/0!</v>
      </c>
      <c r="CA1076" t="e">
        <f t="shared" si="437"/>
        <v>#DIV/0!</v>
      </c>
      <c r="CB1076" t="e">
        <f t="shared" si="438"/>
        <v>#DIV/0!</v>
      </c>
      <c r="CD1076" s="4">
        <v>6.98</v>
      </c>
    </row>
    <row r="1077" spans="1:82" x14ac:dyDescent="0.3">
      <c r="A1077" t="s">
        <v>2403</v>
      </c>
      <c r="B1077" t="s">
        <v>2404</v>
      </c>
      <c r="C1077" t="s">
        <v>104</v>
      </c>
      <c r="D1077" t="s">
        <v>44</v>
      </c>
      <c r="E1077">
        <v>690257</v>
      </c>
      <c r="F1077">
        <v>136466</v>
      </c>
      <c r="G1077">
        <v>11.7</v>
      </c>
      <c r="H1077">
        <v>99.8</v>
      </c>
      <c r="I1077">
        <v>75509</v>
      </c>
      <c r="J1077">
        <v>286812</v>
      </c>
      <c r="K1077">
        <v>0.1</v>
      </c>
      <c r="L1077">
        <v>122813</v>
      </c>
      <c r="M1077">
        <v>44634</v>
      </c>
      <c r="N1077">
        <v>81812</v>
      </c>
      <c r="O1077">
        <v>6715</v>
      </c>
      <c r="P1077">
        <v>222444</v>
      </c>
      <c r="R1077">
        <v>24534</v>
      </c>
      <c r="S1077">
        <v>18522</v>
      </c>
      <c r="T1077">
        <v>24534</v>
      </c>
      <c r="U1077">
        <v>1343136</v>
      </c>
      <c r="W1077">
        <v>153660</v>
      </c>
      <c r="AA1077">
        <v>1260</v>
      </c>
      <c r="AB1077">
        <v>100</v>
      </c>
      <c r="AC1077">
        <v>19.7</v>
      </c>
      <c r="AD1077">
        <v>80.3</v>
      </c>
      <c r="AE1077">
        <v>32.9</v>
      </c>
      <c r="AF1077">
        <v>32.299999999999997</v>
      </c>
      <c r="AG1077">
        <v>29.3</v>
      </c>
      <c r="AH1077">
        <v>35.9</v>
      </c>
      <c r="AI1077">
        <v>3.6</v>
      </c>
      <c r="AJ1077">
        <v>179830</v>
      </c>
      <c r="AK1077">
        <v>230.6</v>
      </c>
      <c r="AL1077">
        <v>30697</v>
      </c>
      <c r="AM1077">
        <v>30980</v>
      </c>
      <c r="AN1077">
        <v>-30466.400000000001</v>
      </c>
      <c r="AO1077">
        <f t="shared" si="439"/>
        <v>29.600835654596096</v>
      </c>
      <c r="AP1077">
        <f t="shared" si="440"/>
        <v>608445</v>
      </c>
      <c r="AQ1077">
        <f t="shared" si="441"/>
        <v>11.6</v>
      </c>
      <c r="AS1077">
        <f t="shared" si="416"/>
        <v>-81800.3</v>
      </c>
      <c r="AT1077">
        <f t="shared" si="417"/>
        <v>1343135.9</v>
      </c>
      <c r="AU1077" s="3">
        <f t="shared" si="418"/>
        <v>6980000000</v>
      </c>
      <c r="AV1077">
        <f t="shared" si="419"/>
        <v>-3.6186707939452663E-4</v>
      </c>
      <c r="AW1077">
        <f t="shared" si="420"/>
        <v>-4.0219901394004666E-4</v>
      </c>
      <c r="AX1077">
        <f t="shared" si="421"/>
        <v>2.1643258720741184E-5</v>
      </c>
      <c r="AY1077">
        <f t="shared" si="422"/>
        <v>2.8119658119658122</v>
      </c>
      <c r="AZ1077">
        <f t="shared" si="423"/>
        <v>2.4055510466706149E-5</v>
      </c>
      <c r="BB1077">
        <f t="shared" si="424"/>
        <v>-2.819060565792546E-3</v>
      </c>
      <c r="BD1077">
        <f t="shared" si="425"/>
        <v>1.3243454422651605E-3</v>
      </c>
      <c r="BF1077">
        <f t="shared" si="426"/>
        <v>7.7769084922285357E-5</v>
      </c>
      <c r="BG1077">
        <f t="shared" si="427"/>
        <v>8.7109570438138795E-6</v>
      </c>
      <c r="BI1077">
        <f t="shared" si="428"/>
        <v>1056312.2999999998</v>
      </c>
      <c r="BL1077">
        <f t="shared" si="429"/>
        <v>-2.819060565792546E-3</v>
      </c>
      <c r="BM1077">
        <f>CD1077/U1077</f>
        <v>5.1967931765658881E-6</v>
      </c>
      <c r="BN1077">
        <f>CD1077/(U1077-K1077-J1077)</f>
        <v>6.607821710746108E-6</v>
      </c>
      <c r="BP1077">
        <f t="shared" si="430"/>
        <v>0.32299999999999995</v>
      </c>
      <c r="BR1077">
        <f t="shared" si="431"/>
        <v>-3.6186707939452658E-4</v>
      </c>
      <c r="BT1077">
        <f t="shared" si="432"/>
        <v>0.32899999999999996</v>
      </c>
      <c r="BU1077">
        <f t="shared" si="433"/>
        <v>114797.94017094017</v>
      </c>
      <c r="BW1077">
        <f t="shared" si="434"/>
        <v>0.11440390250875562</v>
      </c>
      <c r="BX1077">
        <f t="shared" si="435"/>
        <v>0.24435801540918628</v>
      </c>
      <c r="BY1077">
        <f t="shared" si="436"/>
        <v>6084.5289154402772</v>
      </c>
      <c r="CA1077">
        <f t="shared" si="437"/>
        <v>1.2198699457292329E-3</v>
      </c>
      <c r="CB1077">
        <f t="shared" si="438"/>
        <v>7.891544027770987</v>
      </c>
      <c r="CD1077" s="4">
        <v>6.98</v>
      </c>
    </row>
    <row r="1078" spans="1:82" x14ac:dyDescent="0.3">
      <c r="A1078" t="s">
        <v>2405</v>
      </c>
      <c r="B1078" t="s">
        <v>2406</v>
      </c>
      <c r="C1078" t="s">
        <v>832</v>
      </c>
      <c r="D1078" t="s">
        <v>44</v>
      </c>
      <c r="E1078">
        <v>668657</v>
      </c>
      <c r="F1078">
        <v>207910</v>
      </c>
      <c r="G1078">
        <v>3264588</v>
      </c>
      <c r="H1078">
        <v>14524</v>
      </c>
      <c r="J1078">
        <v>595752</v>
      </c>
      <c r="K1078">
        <v>595752</v>
      </c>
      <c r="L1078">
        <v>212332</v>
      </c>
      <c r="M1078">
        <v>415175</v>
      </c>
      <c r="N1078">
        <v>245004</v>
      </c>
      <c r="O1078">
        <v>66029</v>
      </c>
      <c r="P1078">
        <v>1807888</v>
      </c>
      <c r="Q1078">
        <v>15000</v>
      </c>
      <c r="R1078">
        <v>1223316</v>
      </c>
      <c r="S1078">
        <v>129895</v>
      </c>
      <c r="T1078">
        <v>1246250</v>
      </c>
      <c r="U1078">
        <v>1456700</v>
      </c>
      <c r="W1078">
        <v>1459495</v>
      </c>
      <c r="AA1078">
        <v>3125</v>
      </c>
      <c r="AB1078">
        <v>2260508</v>
      </c>
      <c r="AC1078">
        <v>1587371</v>
      </c>
      <c r="AD1078">
        <v>673137</v>
      </c>
      <c r="AE1078">
        <v>319456</v>
      </c>
      <c r="AF1078">
        <v>463416</v>
      </c>
      <c r="AH1078">
        <v>591485</v>
      </c>
      <c r="AI1078">
        <v>128069</v>
      </c>
      <c r="AK1078">
        <v>548548</v>
      </c>
      <c r="AL1078">
        <v>195281</v>
      </c>
      <c r="AM1078">
        <v>256999</v>
      </c>
      <c r="AN1078">
        <v>353267</v>
      </c>
      <c r="AO1078">
        <f t="shared" si="439"/>
        <v>250287.02620691987</v>
      </c>
      <c r="AP1078">
        <f t="shared" si="440"/>
        <v>423653</v>
      </c>
      <c r="AQ1078">
        <f t="shared" si="441"/>
        <v>2668836</v>
      </c>
      <c r="AS1078">
        <f t="shared" si="416"/>
        <v>3019584</v>
      </c>
      <c r="AT1078">
        <f t="shared" si="417"/>
        <v>860948</v>
      </c>
      <c r="AU1078" s="3">
        <f t="shared" si="418"/>
        <v>6970000000</v>
      </c>
      <c r="AV1078">
        <f t="shared" si="419"/>
        <v>8.2887916417268032E-2</v>
      </c>
      <c r="AW1078">
        <f t="shared" si="420"/>
        <v>0.10579470549585639</v>
      </c>
      <c r="AX1078">
        <f t="shared" si="421"/>
        <v>9.2597727004539429E-2</v>
      </c>
      <c r="AY1078">
        <f t="shared" si="422"/>
        <v>9.7854920743444498E-2</v>
      </c>
      <c r="AZ1078">
        <f t="shared" si="423"/>
        <v>0.1181879058066187</v>
      </c>
      <c r="BB1078">
        <f t="shared" si="424"/>
        <v>0.18166343443335242</v>
      </c>
      <c r="BD1078" t="e">
        <f t="shared" si="425"/>
        <v>#DIV/0!</v>
      </c>
      <c r="BF1078">
        <f t="shared" si="426"/>
        <v>0.92265180741971875</v>
      </c>
      <c r="BG1078">
        <f t="shared" si="427"/>
        <v>2.2410846433720053</v>
      </c>
      <c r="BI1078">
        <f t="shared" si="428"/>
        <v>-2403640</v>
      </c>
      <c r="BL1078">
        <f t="shared" si="429"/>
        <v>0.18166343443335242</v>
      </c>
      <c r="BM1078">
        <f>CD1078/U1078</f>
        <v>4.7847875334660535E-6</v>
      </c>
      <c r="BN1078">
        <f>CD1078/(U1078-K1078-J1078)</f>
        <v>2.6282447699060316E-5</v>
      </c>
      <c r="BP1078">
        <f t="shared" si="430"/>
        <v>0.20500524660828451</v>
      </c>
      <c r="BR1078">
        <f t="shared" si="431"/>
        <v>8.2887916417268032E-2</v>
      </c>
      <c r="BT1078">
        <f t="shared" si="432"/>
        <v>0.1413204465544913</v>
      </c>
      <c r="BU1078">
        <f t="shared" si="433"/>
        <v>0.26372332435210816</v>
      </c>
      <c r="BW1078">
        <f t="shared" si="434"/>
        <v>1.0019187203954143</v>
      </c>
      <c r="BX1078">
        <f t="shared" si="435"/>
        <v>2.3604799607323682E-6</v>
      </c>
      <c r="BY1078">
        <f t="shared" si="436"/>
        <v>0.18741541043142368</v>
      </c>
      <c r="CA1078">
        <f t="shared" si="437"/>
        <v>5.928066480547256E-2</v>
      </c>
      <c r="CB1078">
        <f t="shared" si="438"/>
        <v>1.0346035166772787</v>
      </c>
      <c r="CD1078" s="4">
        <v>6.97</v>
      </c>
    </row>
    <row r="1079" spans="1:82" x14ac:dyDescent="0.3">
      <c r="A1079" t="s">
        <v>2407</v>
      </c>
      <c r="B1079" t="s">
        <v>2408</v>
      </c>
      <c r="C1079" t="s">
        <v>164</v>
      </c>
      <c r="D1079" t="s">
        <v>44</v>
      </c>
      <c r="E1079">
        <v>5496.9</v>
      </c>
      <c r="G1079">
        <v>12778.6</v>
      </c>
      <c r="H1079">
        <v>666.6</v>
      </c>
      <c r="I1079">
        <v>4579.8999999999996</v>
      </c>
      <c r="J1079">
        <v>1112.0999999999999</v>
      </c>
      <c r="K1079">
        <v>8.1999999999999993</v>
      </c>
      <c r="L1079">
        <v>1804.2</v>
      </c>
      <c r="M1079">
        <v>2513.6</v>
      </c>
      <c r="N1079">
        <v>2672.3</v>
      </c>
      <c r="O1079">
        <v>333.8</v>
      </c>
      <c r="P1079">
        <v>5221.7</v>
      </c>
      <c r="Q1079">
        <v>20.399999999999999</v>
      </c>
      <c r="R1079">
        <v>61.8</v>
      </c>
      <c r="S1079">
        <v>978.5</v>
      </c>
      <c r="T1079">
        <v>2204.5</v>
      </c>
      <c r="U1079">
        <v>12778.6</v>
      </c>
      <c r="V1079">
        <v>215.3</v>
      </c>
      <c r="W1079">
        <v>7325.1</v>
      </c>
      <c r="AA1079">
        <v>1527.9</v>
      </c>
      <c r="AB1079">
        <v>10836.9</v>
      </c>
      <c r="AC1079">
        <v>8149.2</v>
      </c>
      <c r="AD1079">
        <v>2687.7</v>
      </c>
      <c r="AE1079">
        <v>694.7</v>
      </c>
      <c r="AF1079">
        <v>1.1000000000000001</v>
      </c>
      <c r="AH1079">
        <v>646</v>
      </c>
      <c r="AI1079">
        <v>128.19999999999999</v>
      </c>
      <c r="AJ1079">
        <v>69.3</v>
      </c>
      <c r="AK1079">
        <v>1133.9000000000001</v>
      </c>
      <c r="AM1079">
        <v>638.29999999999995</v>
      </c>
      <c r="AO1079">
        <f t="shared" si="439"/>
        <v>556.83538699690405</v>
      </c>
      <c r="AP1079">
        <f t="shared" si="440"/>
        <v>2824.5999999999995</v>
      </c>
      <c r="AQ1079">
        <f t="shared" si="441"/>
        <v>12770.4</v>
      </c>
      <c r="AS1079">
        <f t="shared" si="416"/>
        <v>10106.299999999999</v>
      </c>
      <c r="AT1079">
        <f t="shared" si="417"/>
        <v>12770.4</v>
      </c>
      <c r="AU1079" s="3">
        <f t="shared" si="418"/>
        <v>6960000000</v>
      </c>
      <c r="AV1079">
        <f t="shared" si="419"/>
        <v>5.5097848569397714E-2</v>
      </c>
      <c r="AW1079">
        <f t="shared" si="420"/>
        <v>6.8739301227946928E-2</v>
      </c>
      <c r="AX1079">
        <f t="shared" si="421"/>
        <v>3.7164230833199009E-2</v>
      </c>
      <c r="AY1079">
        <f t="shared" si="422"/>
        <v>5.4364327860642013E-2</v>
      </c>
      <c r="AZ1079">
        <f t="shared" si="423"/>
        <v>4.6365571877648823E-2</v>
      </c>
      <c r="BB1079">
        <f t="shared" si="424"/>
        <v>0.11219734225186272</v>
      </c>
      <c r="BD1079">
        <f t="shared" si="425"/>
        <v>2.3661870346514116</v>
      </c>
      <c r="BF1079">
        <f t="shared" si="426"/>
        <v>1.0636403788585169</v>
      </c>
      <c r="BG1079">
        <f t="shared" si="427"/>
        <v>1</v>
      </c>
      <c r="BI1079">
        <f t="shared" si="428"/>
        <v>-1112.1000000000004</v>
      </c>
      <c r="BL1079">
        <f t="shared" si="429"/>
        <v>0.11219734225186272</v>
      </c>
      <c r="BM1079">
        <f>CD1079/U1079</f>
        <v>5.4466060444806157E-4</v>
      </c>
      <c r="BN1079">
        <f>CD1079/(U1079-K1079-J1079)</f>
        <v>5.9699956254342403E-4</v>
      </c>
      <c r="BP1079">
        <f t="shared" si="430"/>
        <v>1.0150504295508865E-4</v>
      </c>
      <c r="BR1079">
        <f t="shared" si="431"/>
        <v>5.5097848569397714E-2</v>
      </c>
      <c r="BT1079">
        <f t="shared" si="432"/>
        <v>6.4105048491727351E-2</v>
      </c>
      <c r="BU1079">
        <f t="shared" si="433"/>
        <v>0.99935830216142607</v>
      </c>
      <c r="BW1079">
        <f t="shared" si="434"/>
        <v>0.57323180943139307</v>
      </c>
      <c r="BX1079">
        <f t="shared" si="435"/>
        <v>1.2416610818736327</v>
      </c>
      <c r="BY1079">
        <f t="shared" si="436"/>
        <v>0.26074951131311047</v>
      </c>
      <c r="CA1079">
        <f t="shared" si="437"/>
        <v>0.24944804101335927</v>
      </c>
      <c r="CB1079">
        <f t="shared" si="438"/>
        <v>1.1163791490476367</v>
      </c>
      <c r="CD1079" s="4">
        <v>6.96</v>
      </c>
    </row>
    <row r="1080" spans="1:82" x14ac:dyDescent="0.3">
      <c r="A1080" t="s">
        <v>2409</v>
      </c>
      <c r="B1080" t="s">
        <v>2410</v>
      </c>
      <c r="C1080" t="s">
        <v>43</v>
      </c>
      <c r="D1080" t="s">
        <v>44</v>
      </c>
      <c r="E1080">
        <v>1021880</v>
      </c>
      <c r="G1080">
        <v>2016774</v>
      </c>
      <c r="H1080">
        <v>664195</v>
      </c>
      <c r="I1080">
        <v>236795</v>
      </c>
      <c r="J1080">
        <v>264597</v>
      </c>
      <c r="L1080">
        <v>-6888</v>
      </c>
      <c r="N1080">
        <v>741958</v>
      </c>
      <c r="O1080">
        <v>16625</v>
      </c>
      <c r="P1080">
        <v>1190296</v>
      </c>
      <c r="R1080">
        <v>289898</v>
      </c>
      <c r="S1080">
        <v>-9336</v>
      </c>
      <c r="T1080">
        <v>317742</v>
      </c>
      <c r="U1080">
        <v>2016774</v>
      </c>
      <c r="V1080">
        <v>63121</v>
      </c>
      <c r="W1080">
        <v>582495</v>
      </c>
      <c r="Y1080">
        <v>312</v>
      </c>
      <c r="AB1080">
        <v>2115756</v>
      </c>
      <c r="AC1080">
        <v>1689633</v>
      </c>
      <c r="AD1080">
        <v>20.100000000000001</v>
      </c>
      <c r="AE1080">
        <v>264622</v>
      </c>
      <c r="AF1080">
        <v>270918</v>
      </c>
      <c r="AH1080">
        <v>358278</v>
      </c>
      <c r="AI1080">
        <v>-87360</v>
      </c>
      <c r="AJ1080">
        <v>270918</v>
      </c>
      <c r="AK1080">
        <v>497104</v>
      </c>
      <c r="AL1080">
        <v>1868</v>
      </c>
      <c r="AM1080">
        <v>68410</v>
      </c>
      <c r="AN1080">
        <v>495236</v>
      </c>
      <c r="AO1080">
        <f t="shared" si="439"/>
        <v>329145.57644064107</v>
      </c>
      <c r="AP1080">
        <f t="shared" si="440"/>
        <v>279922</v>
      </c>
      <c r="AQ1080">
        <f t="shared" si="441"/>
        <v>2016774</v>
      </c>
      <c r="AS1080">
        <f t="shared" si="416"/>
        <v>1274816</v>
      </c>
      <c r="AT1080">
        <f t="shared" si="417"/>
        <v>2016774</v>
      </c>
      <c r="AU1080" s="3">
        <f t="shared" si="418"/>
        <v>6960000000</v>
      </c>
      <c r="AV1080">
        <f t="shared" si="419"/>
        <v>0.25819065374190553</v>
      </c>
      <c r="AW1080">
        <f t="shared" si="420"/>
        <v>0.20757662282243083</v>
      </c>
      <c r="AX1080">
        <f t="shared" si="421"/>
        <v>0.14099092764437729</v>
      </c>
      <c r="AY1080">
        <f t="shared" si="422"/>
        <v>0.13121053722429979</v>
      </c>
      <c r="AZ1080">
        <f t="shared" si="423"/>
        <v>0.11335197531308416</v>
      </c>
      <c r="BB1080">
        <f t="shared" si="424"/>
        <v>0.38994176414478637</v>
      </c>
      <c r="BD1080">
        <f t="shared" si="425"/>
        <v>8.934969066069808</v>
      </c>
      <c r="BF1080">
        <f t="shared" si="426"/>
        <v>1.3521678722117907</v>
      </c>
      <c r="BG1080">
        <f t="shared" si="427"/>
        <v>1</v>
      </c>
      <c r="BI1080">
        <f t="shared" si="428"/>
        <v>-264597</v>
      </c>
      <c r="BL1080">
        <f t="shared" si="429"/>
        <v>0.38994176414478637</v>
      </c>
      <c r="BM1080">
        <f>CD1080/U1080</f>
        <v>3.4510559933834927E-6</v>
      </c>
      <c r="BN1080">
        <f>CD1080/(U1080-K1080-J1080)</f>
        <v>3.9722014385532965E-6</v>
      </c>
      <c r="BP1080">
        <f t="shared" si="430"/>
        <v>0.12804784672712732</v>
      </c>
      <c r="BR1080">
        <f t="shared" si="431"/>
        <v>0.25819065374190558</v>
      </c>
      <c r="BT1080">
        <f t="shared" si="432"/>
        <v>0.1250720782547704</v>
      </c>
      <c r="BU1080">
        <f t="shared" si="433"/>
        <v>1</v>
      </c>
      <c r="BW1080">
        <f t="shared" si="434"/>
        <v>0.28882512368763186</v>
      </c>
      <c r="BX1080">
        <f t="shared" si="435"/>
        <v>8.3880248087421002E-6</v>
      </c>
      <c r="BY1080">
        <f t="shared" si="436"/>
        <v>0.13230418690752829</v>
      </c>
      <c r="CA1080">
        <f t="shared" si="437"/>
        <v>0.89519218068947304</v>
      </c>
      <c r="CB1080">
        <f t="shared" si="438"/>
        <v>1.377274724445319</v>
      </c>
      <c r="CD1080" s="4">
        <v>6.96</v>
      </c>
    </row>
    <row r="1081" spans="1:82" x14ac:dyDescent="0.3">
      <c r="A1081" t="s">
        <v>2411</v>
      </c>
      <c r="B1081" t="s">
        <v>2412</v>
      </c>
      <c r="C1081" t="s">
        <v>119</v>
      </c>
      <c r="D1081" t="s">
        <v>44</v>
      </c>
      <c r="E1081">
        <v>2620290</v>
      </c>
      <c r="G1081">
        <v>3003675</v>
      </c>
      <c r="H1081">
        <v>2297.6999999999998</v>
      </c>
      <c r="I1081">
        <v>94251</v>
      </c>
      <c r="K1081">
        <v>93541</v>
      </c>
      <c r="M1081">
        <v>12512</v>
      </c>
      <c r="N1081">
        <v>309318</v>
      </c>
      <c r="O1081">
        <v>161805</v>
      </c>
      <c r="P1081">
        <v>2415324</v>
      </c>
      <c r="R1081">
        <v>51924</v>
      </c>
      <c r="S1081">
        <v>42964</v>
      </c>
      <c r="T1081">
        <v>1202405</v>
      </c>
      <c r="U1081">
        <v>527.29999999999995</v>
      </c>
      <c r="W1081">
        <v>2249808</v>
      </c>
      <c r="Y1081">
        <v>158</v>
      </c>
      <c r="Z1081">
        <v>14717114</v>
      </c>
      <c r="AA1081">
        <v>30811</v>
      </c>
      <c r="AB1081">
        <v>705.1</v>
      </c>
      <c r="AC1081">
        <v>11.2</v>
      </c>
      <c r="AD1081">
        <v>693.9</v>
      </c>
      <c r="AG1081">
        <v>82.6</v>
      </c>
      <c r="AH1081">
        <v>460068</v>
      </c>
      <c r="AI1081">
        <v>34</v>
      </c>
      <c r="AL1081">
        <v>947</v>
      </c>
      <c r="AM1081">
        <v>9614</v>
      </c>
      <c r="AO1081">
        <f t="shared" si="439"/>
        <v>0</v>
      </c>
      <c r="AP1081">
        <f t="shared" si="440"/>
        <v>2310972</v>
      </c>
      <c r="AQ1081">
        <f t="shared" si="441"/>
        <v>2910134</v>
      </c>
      <c r="AS1081">
        <f t="shared" si="416"/>
        <v>2694357</v>
      </c>
      <c r="AT1081">
        <f t="shared" si="417"/>
        <v>-93013.7</v>
      </c>
      <c r="AU1081" s="3">
        <f t="shared" si="418"/>
        <v>6940000000</v>
      </c>
      <c r="AV1081">
        <f t="shared" si="419"/>
        <v>0</v>
      </c>
      <c r="AW1081">
        <f t="shared" si="420"/>
        <v>0</v>
      </c>
      <c r="AX1081">
        <f t="shared" si="421"/>
        <v>0</v>
      </c>
      <c r="AY1081">
        <f t="shared" si="422"/>
        <v>0</v>
      </c>
      <c r="AZ1081">
        <f t="shared" si="423"/>
        <v>0</v>
      </c>
      <c r="BB1081">
        <f t="shared" si="424"/>
        <v>0</v>
      </c>
      <c r="BD1081">
        <f t="shared" si="425"/>
        <v>7.4810877338171477E-3</v>
      </c>
      <c r="BF1081">
        <f t="shared" si="426"/>
        <v>-2.74500353685394E-3</v>
      </c>
      <c r="BG1081">
        <f t="shared" si="427"/>
        <v>5696.330362222644</v>
      </c>
      <c r="BI1081">
        <f t="shared" si="428"/>
        <v>-3003147.7</v>
      </c>
      <c r="BL1081">
        <f t="shared" si="429"/>
        <v>0</v>
      </c>
      <c r="BM1081">
        <f>CD1081/U1081</f>
        <v>1.3161388204058412E-2</v>
      </c>
      <c r="BN1081">
        <f>CD1081/(U1081-K1081-J1081)</f>
        <v>-7.46126645859696E-5</v>
      </c>
      <c r="BP1081">
        <f t="shared" si="430"/>
        <v>0</v>
      </c>
      <c r="BR1081">
        <f t="shared" si="431"/>
        <v>0</v>
      </c>
      <c r="BT1081">
        <f t="shared" si="432"/>
        <v>0</v>
      </c>
      <c r="BU1081">
        <f t="shared" si="433"/>
        <v>-3.0966632541802958E-2</v>
      </c>
      <c r="BW1081">
        <f t="shared" si="434"/>
        <v>4266.6565522472984</v>
      </c>
      <c r="BX1081" t="e">
        <f t="shared" si="435"/>
        <v>#DIV/0!</v>
      </c>
      <c r="BY1081">
        <f t="shared" si="436"/>
        <v>3277.5215299031529</v>
      </c>
      <c r="CA1081">
        <f t="shared" si="437"/>
        <v>7.4282776947995257E-3</v>
      </c>
      <c r="CB1081">
        <f t="shared" si="438"/>
        <v>8.4307347131431083</v>
      </c>
      <c r="CD1081" s="4">
        <v>6.94</v>
      </c>
    </row>
    <row r="1082" spans="1:82" x14ac:dyDescent="0.3">
      <c r="A1082" t="s">
        <v>2413</v>
      </c>
      <c r="B1082" t="s">
        <v>2414</v>
      </c>
      <c r="C1082" t="s">
        <v>116</v>
      </c>
      <c r="D1082" t="s">
        <v>44</v>
      </c>
      <c r="E1082">
        <v>2075</v>
      </c>
      <c r="F1082">
        <v>2411</v>
      </c>
      <c r="G1082">
        <v>4872</v>
      </c>
      <c r="H1082">
        <v>674</v>
      </c>
      <c r="I1082">
        <v>1127</v>
      </c>
      <c r="J1082">
        <v>628</v>
      </c>
      <c r="L1082">
        <v>205</v>
      </c>
      <c r="M1082">
        <v>734</v>
      </c>
      <c r="N1082">
        <v>2394</v>
      </c>
      <c r="O1082">
        <v>4898</v>
      </c>
      <c r="P1082">
        <v>1075</v>
      </c>
      <c r="R1082">
        <v>3884</v>
      </c>
      <c r="S1082">
        <v>338</v>
      </c>
      <c r="T1082">
        <v>3884</v>
      </c>
      <c r="U1082">
        <v>4872</v>
      </c>
      <c r="W1082">
        <v>1578</v>
      </c>
      <c r="AA1082">
        <v>71</v>
      </c>
      <c r="AB1082">
        <v>7307</v>
      </c>
      <c r="AC1082">
        <v>2880</v>
      </c>
      <c r="AD1082">
        <v>2988</v>
      </c>
      <c r="AE1082">
        <v>1266</v>
      </c>
      <c r="AF1082">
        <v>669</v>
      </c>
      <c r="AG1082">
        <v>37</v>
      </c>
      <c r="AH1082">
        <v>849</v>
      </c>
      <c r="AI1082">
        <v>230</v>
      </c>
      <c r="AJ1082">
        <v>794</v>
      </c>
      <c r="AK1082">
        <v>886</v>
      </c>
      <c r="AL1082">
        <v>-226</v>
      </c>
      <c r="AM1082">
        <v>282</v>
      </c>
      <c r="AN1082">
        <v>660</v>
      </c>
      <c r="AO1082">
        <f t="shared" si="439"/>
        <v>923.03180212014149</v>
      </c>
      <c r="AP1082">
        <f t="shared" si="440"/>
        <v>-319</v>
      </c>
      <c r="AQ1082">
        <f t="shared" si="441"/>
        <v>4872</v>
      </c>
      <c r="AS1082">
        <f t="shared" si="416"/>
        <v>2478</v>
      </c>
      <c r="AT1082">
        <f t="shared" si="417"/>
        <v>4872</v>
      </c>
      <c r="AU1082" s="3">
        <f t="shared" si="418"/>
        <v>6940000000</v>
      </c>
      <c r="AV1082">
        <f t="shared" si="419"/>
        <v>0.37249063846656233</v>
      </c>
      <c r="AW1082">
        <f t="shared" si="420"/>
        <v>0.51089588377723971</v>
      </c>
      <c r="AX1082">
        <f t="shared" si="421"/>
        <v>0.1054170628277914</v>
      </c>
      <c r="AY1082">
        <f t="shared" si="422"/>
        <v>0.25985221674876846</v>
      </c>
      <c r="AZ1082">
        <f t="shared" si="423"/>
        <v>0.1445865692096848</v>
      </c>
      <c r="BB1082">
        <f t="shared" si="424"/>
        <v>0.35754640839386603</v>
      </c>
      <c r="BD1082">
        <f t="shared" si="425"/>
        <v>6.4835847382431231</v>
      </c>
      <c r="BF1082">
        <f t="shared" si="426"/>
        <v>1.148538195535995</v>
      </c>
      <c r="BG1082">
        <f t="shared" si="427"/>
        <v>1</v>
      </c>
      <c r="BI1082">
        <f t="shared" si="428"/>
        <v>-628</v>
      </c>
      <c r="BL1082">
        <f t="shared" si="429"/>
        <v>0.35754640839386603</v>
      </c>
      <c r="BM1082">
        <f>CD1082/U1082</f>
        <v>1.4244663382594418E-3</v>
      </c>
      <c r="BN1082">
        <f>CD1082/(U1082-K1082-J1082)</f>
        <v>1.635249764373233E-3</v>
      </c>
      <c r="BP1082">
        <f t="shared" si="430"/>
        <v>9.1556042151361705E-2</v>
      </c>
      <c r="BR1082">
        <f t="shared" si="431"/>
        <v>0.37249063846656233</v>
      </c>
      <c r="BT1082">
        <f t="shared" si="432"/>
        <v>0.1732585192281374</v>
      </c>
      <c r="BU1082">
        <f t="shared" si="433"/>
        <v>1</v>
      </c>
      <c r="BW1082">
        <f t="shared" si="434"/>
        <v>0.32389162561576357</v>
      </c>
      <c r="BX1082">
        <f t="shared" si="435"/>
        <v>1.2581278807382182E-3</v>
      </c>
      <c r="BY1082">
        <f t="shared" si="436"/>
        <v>-4.3580108064056405E-2</v>
      </c>
      <c r="CA1082">
        <f t="shared" si="437"/>
        <v>0.28153717627401836</v>
      </c>
      <c r="CB1082">
        <f t="shared" si="438"/>
        <v>0.56015037593984962</v>
      </c>
      <c r="CD1082" s="4">
        <v>6.94</v>
      </c>
    </row>
    <row r="1083" spans="1:82" x14ac:dyDescent="0.3">
      <c r="A1083" t="s">
        <v>2415</v>
      </c>
      <c r="B1083" t="s">
        <v>2416</v>
      </c>
      <c r="C1083" t="s">
        <v>43</v>
      </c>
      <c r="D1083" t="s">
        <v>44</v>
      </c>
      <c r="E1083">
        <v>2327632</v>
      </c>
      <c r="G1083">
        <v>2558301</v>
      </c>
      <c r="H1083">
        <v>152417</v>
      </c>
      <c r="I1083">
        <v>24289</v>
      </c>
      <c r="J1083">
        <v>14608</v>
      </c>
      <c r="K1083">
        <v>56670</v>
      </c>
      <c r="L1083">
        <v>1254</v>
      </c>
      <c r="N1083">
        <v>163914</v>
      </c>
      <c r="P1083">
        <v>293097</v>
      </c>
      <c r="S1083">
        <v>54427</v>
      </c>
      <c r="U1083">
        <v>2558301</v>
      </c>
      <c r="W1083">
        <v>1737801</v>
      </c>
      <c r="Y1083">
        <v>18</v>
      </c>
      <c r="AA1083">
        <v>1321</v>
      </c>
      <c r="AB1083">
        <v>11580</v>
      </c>
      <c r="AG1083">
        <v>592225</v>
      </c>
      <c r="AH1083">
        <v>600846</v>
      </c>
      <c r="AI1083">
        <v>4026</v>
      </c>
      <c r="AL1083">
        <v>10308</v>
      </c>
      <c r="AM1083">
        <v>6559</v>
      </c>
      <c r="AO1083">
        <f t="shared" si="439"/>
        <v>0</v>
      </c>
      <c r="AP1083">
        <f t="shared" si="440"/>
        <v>2163718</v>
      </c>
      <c r="AQ1083">
        <f t="shared" si="441"/>
        <v>2501631</v>
      </c>
      <c r="AS1083">
        <f t="shared" si="416"/>
        <v>2394387</v>
      </c>
      <c r="AT1083">
        <f t="shared" si="417"/>
        <v>2501631</v>
      </c>
      <c r="AU1083" s="3">
        <f t="shared" si="418"/>
        <v>6930000000</v>
      </c>
      <c r="AV1083">
        <f t="shared" si="419"/>
        <v>0</v>
      </c>
      <c r="AW1083">
        <f t="shared" si="420"/>
        <v>0</v>
      </c>
      <c r="AX1083">
        <f t="shared" si="421"/>
        <v>0</v>
      </c>
      <c r="AY1083">
        <f t="shared" si="422"/>
        <v>0</v>
      </c>
      <c r="AZ1083">
        <f t="shared" si="423"/>
        <v>0</v>
      </c>
      <c r="BB1083">
        <f t="shared" si="424"/>
        <v>0</v>
      </c>
      <c r="BD1083">
        <f t="shared" si="425"/>
        <v>0.47675902671991438</v>
      </c>
      <c r="BF1083">
        <f t="shared" si="426"/>
        <v>4.8363109221692228E-3</v>
      </c>
      <c r="BG1083">
        <f t="shared" si="427"/>
        <v>1</v>
      </c>
      <c r="BI1083">
        <f t="shared" si="428"/>
        <v>-14608</v>
      </c>
      <c r="BL1083">
        <f t="shared" si="429"/>
        <v>0</v>
      </c>
      <c r="BM1083">
        <f>CD1083/U1083</f>
        <v>2.7088290236371718E-6</v>
      </c>
      <c r="BN1083">
        <f>CD1083/(U1083-K1083-J1083)</f>
        <v>2.7864639772129166E-6</v>
      </c>
      <c r="BP1083">
        <f t="shared" si="430"/>
        <v>0</v>
      </c>
      <c r="BR1083">
        <f t="shared" si="431"/>
        <v>0</v>
      </c>
      <c r="BT1083">
        <f t="shared" si="432"/>
        <v>0</v>
      </c>
      <c r="BU1083">
        <f t="shared" si="433"/>
        <v>0.97784857997553842</v>
      </c>
      <c r="BW1083">
        <f t="shared" si="434"/>
        <v>0.6792793342143868</v>
      </c>
      <c r="BX1083" t="e">
        <f t="shared" si="435"/>
        <v>#DIV/0!</v>
      </c>
      <c r="BY1083">
        <f t="shared" si="436"/>
        <v>186.85079450125738</v>
      </c>
      <c r="CA1083">
        <f t="shared" si="437"/>
        <v>0.92985956050123841</v>
      </c>
      <c r="CB1083">
        <f t="shared" si="438"/>
        <v>14.200324560440231</v>
      </c>
      <c r="CD1083" s="4">
        <v>6.93</v>
      </c>
    </row>
    <row r="1084" spans="1:82" x14ac:dyDescent="0.3">
      <c r="A1084" t="s">
        <v>2417</v>
      </c>
      <c r="B1084" t="s">
        <v>2418</v>
      </c>
      <c r="C1084" t="s">
        <v>151</v>
      </c>
      <c r="D1084" t="s">
        <v>44</v>
      </c>
      <c r="E1084">
        <v>496031</v>
      </c>
      <c r="G1084">
        <v>3850319</v>
      </c>
      <c r="H1084">
        <v>110327</v>
      </c>
      <c r="I1084">
        <v>572939</v>
      </c>
      <c r="J1084">
        <v>1762683</v>
      </c>
      <c r="K1084">
        <v>197575</v>
      </c>
      <c r="L1084">
        <v>283336</v>
      </c>
      <c r="N1084">
        <v>779399</v>
      </c>
      <c r="O1084">
        <v>94501</v>
      </c>
      <c r="P1084">
        <v>2571923</v>
      </c>
      <c r="Q1084">
        <v>28500</v>
      </c>
      <c r="R1084">
        <v>918449</v>
      </c>
      <c r="S1084">
        <v>32840</v>
      </c>
      <c r="T1084">
        <v>946949</v>
      </c>
      <c r="U1084">
        <v>3850319</v>
      </c>
      <c r="W1084">
        <v>766016</v>
      </c>
      <c r="Y1084">
        <v>57</v>
      </c>
      <c r="AA1084">
        <v>110295</v>
      </c>
      <c r="AB1084">
        <v>1961785</v>
      </c>
      <c r="AC1084">
        <v>2066407</v>
      </c>
      <c r="AD1084">
        <v>619606</v>
      </c>
      <c r="AE1084">
        <v>53699</v>
      </c>
      <c r="AF1084">
        <v>140191</v>
      </c>
      <c r="AH1084">
        <v>197858</v>
      </c>
      <c r="AI1084">
        <v>-57667</v>
      </c>
      <c r="AJ1084">
        <v>88997</v>
      </c>
      <c r="AK1084">
        <v>337462</v>
      </c>
      <c r="AM1084">
        <v>79576</v>
      </c>
      <c r="AO1084">
        <f t="shared" si="439"/>
        <v>69349.922545461886</v>
      </c>
      <c r="AP1084">
        <f t="shared" si="440"/>
        <v>-283368</v>
      </c>
      <c r="AQ1084">
        <f t="shared" si="441"/>
        <v>3652744</v>
      </c>
      <c r="AS1084">
        <f t="shared" si="416"/>
        <v>3070920</v>
      </c>
      <c r="AT1084">
        <f t="shared" si="417"/>
        <v>3652744</v>
      </c>
      <c r="AU1084" s="3">
        <f t="shared" si="418"/>
        <v>6920000000</v>
      </c>
      <c r="AV1084">
        <f t="shared" si="419"/>
        <v>2.2582783838544111E-2</v>
      </c>
      <c r="AW1084">
        <f t="shared" si="420"/>
        <v>1.7486290753259609E-2</v>
      </c>
      <c r="AX1084">
        <f t="shared" si="421"/>
        <v>1.4456128476762583E-2</v>
      </c>
      <c r="AY1084">
        <f t="shared" si="422"/>
        <v>1.3946636629328634E-2</v>
      </c>
      <c r="AZ1084">
        <f t="shared" si="423"/>
        <v>1.1193662726368426E-2</v>
      </c>
      <c r="BB1084">
        <f t="shared" si="424"/>
        <v>0.10988954450132207</v>
      </c>
      <c r="BD1084">
        <f t="shared" si="425"/>
        <v>3.4240730688607339</v>
      </c>
      <c r="BF1084">
        <f t="shared" si="426"/>
        <v>0.48826504796448067</v>
      </c>
      <c r="BG1084">
        <f t="shared" si="427"/>
        <v>1</v>
      </c>
      <c r="BI1084">
        <f t="shared" si="428"/>
        <v>-1762683</v>
      </c>
      <c r="BL1084">
        <f t="shared" si="429"/>
        <v>0.10988954450132207</v>
      </c>
      <c r="BM1084">
        <f>CD1084/U1084</f>
        <v>1.7972536820975092E-6</v>
      </c>
      <c r="BN1084">
        <f>CD1084/(U1084-K1084-J1084)</f>
        <v>3.6612574938057556E-6</v>
      </c>
      <c r="BP1084">
        <f t="shared" si="430"/>
        <v>7.1460939909317275E-2</v>
      </c>
      <c r="BR1084">
        <f t="shared" si="431"/>
        <v>2.2582783838544115E-2</v>
      </c>
      <c r="BT1084">
        <f t="shared" si="432"/>
        <v>2.7372520434196409E-2</v>
      </c>
      <c r="BU1084">
        <f t="shared" si="433"/>
        <v>0.94868606990745441</v>
      </c>
      <c r="BW1084">
        <f t="shared" si="434"/>
        <v>0.19894871048346904</v>
      </c>
      <c r="BX1084">
        <f t="shared" si="435"/>
        <v>5.5494396644495014E-6</v>
      </c>
      <c r="BY1084">
        <f t="shared" si="436"/>
        <v>-0.14444363861098181</v>
      </c>
      <c r="CA1084">
        <f t="shared" si="437"/>
        <v>0.14155394092114565</v>
      </c>
      <c r="CB1084">
        <f t="shared" si="438"/>
        <v>0.63642755507769444</v>
      </c>
      <c r="CD1084" s="4">
        <v>6.92</v>
      </c>
    </row>
    <row r="1085" spans="1:82" x14ac:dyDescent="0.3">
      <c r="A1085" t="s">
        <v>2419</v>
      </c>
      <c r="B1085" t="s">
        <v>2420</v>
      </c>
      <c r="C1085" t="s">
        <v>300</v>
      </c>
      <c r="D1085" t="s">
        <v>44</v>
      </c>
      <c r="E1085">
        <v>84566</v>
      </c>
      <c r="F1085">
        <v>2474121</v>
      </c>
      <c r="G1085">
        <v>6814937</v>
      </c>
      <c r="H1085">
        <v>3606</v>
      </c>
      <c r="I1085">
        <v>3433864</v>
      </c>
      <c r="J1085">
        <v>5077</v>
      </c>
      <c r="K1085">
        <v>27</v>
      </c>
      <c r="L1085">
        <v>140200</v>
      </c>
      <c r="N1085">
        <v>18701</v>
      </c>
      <c r="O1085">
        <v>9187</v>
      </c>
      <c r="P1085">
        <v>3835871</v>
      </c>
      <c r="R1085">
        <v>3363996</v>
      </c>
      <c r="S1085">
        <v>27239</v>
      </c>
      <c r="T1085">
        <v>3390000</v>
      </c>
      <c r="U1085">
        <v>2976596</v>
      </c>
      <c r="W1085">
        <v>2976612</v>
      </c>
      <c r="Y1085">
        <v>9</v>
      </c>
      <c r="AB1085">
        <v>408000</v>
      </c>
      <c r="AC1085">
        <v>58496</v>
      </c>
      <c r="AD1085">
        <v>349504</v>
      </c>
      <c r="AE1085">
        <v>179233</v>
      </c>
      <c r="AF1085">
        <v>560</v>
      </c>
      <c r="AH1085">
        <v>267268</v>
      </c>
      <c r="AI1085">
        <v>23035</v>
      </c>
      <c r="AK1085">
        <v>637346</v>
      </c>
      <c r="AL1085">
        <v>13484</v>
      </c>
      <c r="AM1085">
        <v>324197</v>
      </c>
      <c r="AN1085">
        <v>623862</v>
      </c>
      <c r="AO1085">
        <f t="shared" si="439"/>
        <v>163785.46361330201</v>
      </c>
      <c r="AP1085">
        <f t="shared" si="440"/>
        <v>65865</v>
      </c>
      <c r="AQ1085">
        <f t="shared" si="441"/>
        <v>6814910</v>
      </c>
      <c r="AS1085">
        <f t="shared" si="416"/>
        <v>6796236</v>
      </c>
      <c r="AT1085">
        <f t="shared" si="417"/>
        <v>2976569</v>
      </c>
      <c r="AU1085" s="3">
        <f t="shared" si="418"/>
        <v>6900000000</v>
      </c>
      <c r="AV1085">
        <f t="shared" si="419"/>
        <v>2.4099437337564793E-2</v>
      </c>
      <c r="AW1085">
        <f t="shared" si="420"/>
        <v>2.6372392012284446E-2</v>
      </c>
      <c r="AX1085">
        <f t="shared" si="421"/>
        <v>2.5725751031367785E-2</v>
      </c>
      <c r="AY1085">
        <f t="shared" si="422"/>
        <v>2.6300023022956778E-2</v>
      </c>
      <c r="AZ1085">
        <f t="shared" si="423"/>
        <v>2.8152092578200345E-2</v>
      </c>
      <c r="BB1085">
        <f t="shared" si="424"/>
        <v>9.3779262521195561E-2</v>
      </c>
      <c r="BD1085">
        <f t="shared" si="425"/>
        <v>0.11881658679551665</v>
      </c>
      <c r="BF1085">
        <f t="shared" si="426"/>
        <v>6.4537651788048864E-2</v>
      </c>
      <c r="BG1085">
        <f t="shared" si="427"/>
        <v>2.2895068729515193</v>
      </c>
      <c r="BI1085">
        <f t="shared" si="428"/>
        <v>-3843418</v>
      </c>
      <c r="BL1085">
        <f t="shared" si="429"/>
        <v>9.3779262521195561E-2</v>
      </c>
      <c r="BM1085">
        <f>CD1085/U1085</f>
        <v>2.3180841471264494E-6</v>
      </c>
      <c r="BN1085">
        <f>CD1085/(U1085-K1085-J1085)</f>
        <v>2.3220658174412048E-6</v>
      </c>
      <c r="BP1085">
        <f t="shared" si="430"/>
        <v>1.3725490196078432E-3</v>
      </c>
      <c r="BR1085">
        <f t="shared" si="431"/>
        <v>2.4099437337564797E-2</v>
      </c>
      <c r="BT1085">
        <f t="shared" si="432"/>
        <v>0.43929656862745098</v>
      </c>
      <c r="BU1085">
        <f t="shared" si="433"/>
        <v>0.43677131571429051</v>
      </c>
      <c r="BW1085">
        <f t="shared" si="434"/>
        <v>1.0000053752675875</v>
      </c>
      <c r="BX1085">
        <f t="shared" si="435"/>
        <v>8.41933586439228E-3</v>
      </c>
      <c r="BY1085">
        <f t="shared" si="436"/>
        <v>0.16144490687296789</v>
      </c>
      <c r="CA1085">
        <f t="shared" si="437"/>
        <v>0.19282391315972408</v>
      </c>
      <c r="CB1085">
        <f t="shared" si="438"/>
        <v>4.5220041708999519</v>
      </c>
      <c r="CD1085" s="4">
        <v>6.9</v>
      </c>
    </row>
    <row r="1086" spans="1:82" x14ac:dyDescent="0.3">
      <c r="A1086" t="s">
        <v>2421</v>
      </c>
      <c r="B1086" t="s">
        <v>2422</v>
      </c>
      <c r="C1086" t="s">
        <v>131</v>
      </c>
      <c r="D1086" t="s">
        <v>44</v>
      </c>
      <c r="G1086">
        <v>6833335</v>
      </c>
      <c r="H1086">
        <v>36284</v>
      </c>
      <c r="K1086">
        <v>739260</v>
      </c>
      <c r="L1086">
        <v>136357</v>
      </c>
      <c r="P1086">
        <v>3304227</v>
      </c>
      <c r="T1086">
        <v>-5908</v>
      </c>
      <c r="U1086">
        <v>3529108</v>
      </c>
      <c r="Y1086">
        <v>1865</v>
      </c>
      <c r="AA1086">
        <v>35579</v>
      </c>
      <c r="AB1086">
        <v>-2</v>
      </c>
      <c r="AE1086">
        <v>612556</v>
      </c>
      <c r="AF1086">
        <v>193266</v>
      </c>
      <c r="AK1086">
        <v>460292</v>
      </c>
      <c r="AM1086">
        <v>293077</v>
      </c>
      <c r="AO1086" t="e">
        <f t="shared" si="439"/>
        <v>#DIV/0!</v>
      </c>
      <c r="AP1086">
        <f t="shared" si="440"/>
        <v>0</v>
      </c>
      <c r="AQ1086">
        <f t="shared" si="441"/>
        <v>6094075</v>
      </c>
      <c r="AS1086">
        <f t="shared" si="416"/>
        <v>6833335</v>
      </c>
      <c r="AT1086">
        <f t="shared" si="417"/>
        <v>2789848</v>
      </c>
      <c r="AU1086" s="3">
        <f t="shared" si="418"/>
        <v>6900000000</v>
      </c>
      <c r="AV1086" t="e">
        <f t="shared" si="419"/>
        <v>#DIV/0!</v>
      </c>
      <c r="AW1086">
        <f t="shared" si="420"/>
        <v>8.964231959943425E-2</v>
      </c>
      <c r="AX1086" t="e">
        <f t="shared" si="421"/>
        <v>#DIV/0!</v>
      </c>
      <c r="AY1086">
        <f t="shared" si="422"/>
        <v>8.964231959943425E-2</v>
      </c>
      <c r="AZ1086">
        <f t="shared" si="423"/>
        <v>0.17386353315168029</v>
      </c>
      <c r="BB1086">
        <f t="shared" si="424"/>
        <v>6.7359788448832086E-2</v>
      </c>
      <c r="BD1086" t="e">
        <f t="shared" si="425"/>
        <v>#DIV/0!</v>
      </c>
      <c r="BF1086">
        <f t="shared" si="426"/>
        <v>-5.6671544197570605E-7</v>
      </c>
      <c r="BG1086">
        <f t="shared" si="427"/>
        <v>1.9362782323465306</v>
      </c>
      <c r="BI1086">
        <f t="shared" si="428"/>
        <v>-3304227</v>
      </c>
      <c r="BL1086">
        <f t="shared" si="429"/>
        <v>6.7359788448832086E-2</v>
      </c>
      <c r="BM1086">
        <f>CD1086/U1086</f>
        <v>1.955168274816186E-6</v>
      </c>
      <c r="BN1086">
        <f>CD1086/(U1086-K1086-J1086)</f>
        <v>2.4732530231037679E-6</v>
      </c>
      <c r="BP1086">
        <f t="shared" si="430"/>
        <v>-96633</v>
      </c>
      <c r="BR1086" t="e">
        <f t="shared" si="431"/>
        <v>#DIV/0!</v>
      </c>
      <c r="BT1086">
        <f t="shared" si="432"/>
        <v>-306278</v>
      </c>
      <c r="BU1086">
        <f t="shared" si="433"/>
        <v>0.40827033944625868</v>
      </c>
      <c r="BW1086">
        <f t="shared" si="434"/>
        <v>0</v>
      </c>
      <c r="BX1086" t="e">
        <f t="shared" si="435"/>
        <v>#DIV/0!</v>
      </c>
      <c r="BY1086" t="e">
        <f t="shared" si="436"/>
        <v>#DIV/0!</v>
      </c>
      <c r="CA1086" t="e">
        <f t="shared" si="437"/>
        <v>#DIV/0!</v>
      </c>
      <c r="CB1086" t="e">
        <f t="shared" si="438"/>
        <v>#DIV/0!</v>
      </c>
      <c r="CD1086" s="4">
        <v>6.9</v>
      </c>
    </row>
    <row r="1087" spans="1:82" x14ac:dyDescent="0.3">
      <c r="A1087" t="s">
        <v>2423</v>
      </c>
      <c r="B1087" t="s">
        <v>2424</v>
      </c>
      <c r="C1087" t="s">
        <v>300</v>
      </c>
      <c r="D1087" t="s">
        <v>44</v>
      </c>
      <c r="E1087">
        <v>1176321</v>
      </c>
      <c r="G1087">
        <v>2736168</v>
      </c>
      <c r="H1087">
        <v>239371</v>
      </c>
      <c r="I1087">
        <v>531655</v>
      </c>
      <c r="J1087">
        <v>903498</v>
      </c>
      <c r="K1087">
        <v>375051</v>
      </c>
      <c r="L1087">
        <v>284392</v>
      </c>
      <c r="M1087">
        <v>593175</v>
      </c>
      <c r="N1087">
        <v>366348</v>
      </c>
      <c r="O1087">
        <v>27636</v>
      </c>
      <c r="P1087">
        <v>923034</v>
      </c>
      <c r="S1087">
        <v>100972</v>
      </c>
      <c r="U1087">
        <v>2736168</v>
      </c>
      <c r="V1087">
        <v>100771</v>
      </c>
      <c r="W1087">
        <v>1646568</v>
      </c>
      <c r="AA1087">
        <v>46773</v>
      </c>
      <c r="AB1087">
        <v>100</v>
      </c>
      <c r="AC1087">
        <v>54</v>
      </c>
      <c r="AD1087">
        <v>46</v>
      </c>
      <c r="AE1087">
        <v>19.3</v>
      </c>
      <c r="AF1087">
        <v>14.4</v>
      </c>
      <c r="AH1087">
        <v>19.399999999999999</v>
      </c>
      <c r="AI1087">
        <v>5</v>
      </c>
      <c r="AJ1087">
        <v>285441</v>
      </c>
      <c r="AK1087">
        <v>338160</v>
      </c>
      <c r="AL1087">
        <v>180357</v>
      </c>
      <c r="AM1087">
        <v>85399</v>
      </c>
      <c r="AN1087">
        <v>157803</v>
      </c>
      <c r="AO1087">
        <f t="shared" si="439"/>
        <v>14.325773195876289</v>
      </c>
      <c r="AP1087">
        <f t="shared" si="440"/>
        <v>809973</v>
      </c>
      <c r="AQ1087">
        <f t="shared" si="441"/>
        <v>2361117</v>
      </c>
      <c r="AS1087">
        <f t="shared" si="416"/>
        <v>2369820</v>
      </c>
      <c r="AT1087">
        <f t="shared" si="417"/>
        <v>2361117</v>
      </c>
      <c r="AU1087" s="3">
        <f t="shared" si="418"/>
        <v>6880000000</v>
      </c>
      <c r="AV1087">
        <f t="shared" si="419"/>
        <v>6.0450891611499137E-6</v>
      </c>
      <c r="AW1087">
        <f t="shared" si="420"/>
        <v>8.1440784532158564E-6</v>
      </c>
      <c r="AX1087">
        <f t="shared" si="421"/>
        <v>5.2357067241033041E-6</v>
      </c>
      <c r="AY1087">
        <f t="shared" si="422"/>
        <v>7.0536604477502849E-6</v>
      </c>
      <c r="AZ1087">
        <f t="shared" si="423"/>
        <v>7.0536604477502849E-6</v>
      </c>
      <c r="BB1087">
        <f t="shared" si="424"/>
        <v>0.14269438185178621</v>
      </c>
      <c r="BD1087">
        <f t="shared" si="425"/>
        <v>1.8809190170317216E-4</v>
      </c>
      <c r="BF1087">
        <f t="shared" si="426"/>
        <v>4.2197297685056248E-5</v>
      </c>
      <c r="BG1087">
        <f t="shared" si="427"/>
        <v>1</v>
      </c>
      <c r="BI1087">
        <f t="shared" si="428"/>
        <v>-903498</v>
      </c>
      <c r="BL1087">
        <f t="shared" si="429"/>
        <v>0.14269438185178621</v>
      </c>
      <c r="BM1087">
        <f>CD1087/U1087</f>
        <v>2.5144654860374069E-6</v>
      </c>
      <c r="BN1087">
        <f>CD1087/(U1087-K1087-J1087)</f>
        <v>4.7200262894487518E-6</v>
      </c>
      <c r="BP1087">
        <f t="shared" si="430"/>
        <v>0.14400000000000002</v>
      </c>
      <c r="BR1087">
        <f t="shared" si="431"/>
        <v>6.0450891611499146E-6</v>
      </c>
      <c r="BT1087">
        <f t="shared" si="432"/>
        <v>0.193</v>
      </c>
      <c r="BU1087">
        <f t="shared" si="433"/>
        <v>0.86292837281921286</v>
      </c>
      <c r="BW1087">
        <f t="shared" si="434"/>
        <v>0.60177883814151767</v>
      </c>
      <c r="BX1087">
        <f t="shared" si="435"/>
        <v>0.15591523936560622</v>
      </c>
      <c r="BY1087">
        <f t="shared" si="436"/>
        <v>8099.7459178158479</v>
      </c>
      <c r="CA1087">
        <f t="shared" si="437"/>
        <v>0.65339786214200701</v>
      </c>
      <c r="CB1087">
        <f t="shared" si="438"/>
        <v>1.5917815847227226</v>
      </c>
      <c r="CD1087" s="4">
        <v>6.88</v>
      </c>
    </row>
    <row r="1088" spans="1:82" x14ac:dyDescent="0.3">
      <c r="A1088" t="s">
        <v>2425</v>
      </c>
      <c r="B1088" t="s">
        <v>2426</v>
      </c>
      <c r="C1088" t="s">
        <v>349</v>
      </c>
      <c r="D1088" t="s">
        <v>44</v>
      </c>
      <c r="E1088">
        <v>2338559</v>
      </c>
      <c r="G1088">
        <v>6711</v>
      </c>
      <c r="H1088">
        <v>879196</v>
      </c>
      <c r="I1088">
        <v>32740</v>
      </c>
      <c r="J1088">
        <v>87304</v>
      </c>
      <c r="K1088">
        <v>7905</v>
      </c>
      <c r="L1088">
        <v>22173</v>
      </c>
      <c r="N1088">
        <v>798920</v>
      </c>
      <c r="P1088">
        <v>1019508</v>
      </c>
      <c r="S1088">
        <v>33178</v>
      </c>
      <c r="U1088">
        <v>6999</v>
      </c>
      <c r="V1088">
        <v>494779</v>
      </c>
      <c r="W1088">
        <v>1987875</v>
      </c>
      <c r="Y1088">
        <v>1</v>
      </c>
      <c r="AA1088">
        <v>4890</v>
      </c>
      <c r="AB1088">
        <v>1429664</v>
      </c>
      <c r="AC1088">
        <v>246942</v>
      </c>
      <c r="AD1088">
        <v>1182722</v>
      </c>
      <c r="AG1088">
        <v>380682</v>
      </c>
      <c r="AH1088">
        <v>-78100</v>
      </c>
      <c r="AI1088">
        <v>-4406</v>
      </c>
      <c r="AK1088">
        <v>320565</v>
      </c>
      <c r="AL1088">
        <v>14923</v>
      </c>
      <c r="AM1088">
        <v>17232</v>
      </c>
      <c r="AN1088">
        <v>305642</v>
      </c>
      <c r="AO1088">
        <f t="shared" si="439"/>
        <v>0</v>
      </c>
      <c r="AP1088">
        <f t="shared" si="440"/>
        <v>1539639</v>
      </c>
      <c r="AQ1088">
        <f t="shared" si="441"/>
        <v>-1194</v>
      </c>
      <c r="AS1088">
        <f t="shared" si="416"/>
        <v>-792209</v>
      </c>
      <c r="AT1088">
        <f t="shared" si="417"/>
        <v>-906</v>
      </c>
      <c r="AU1088" s="3">
        <f t="shared" si="418"/>
        <v>6880000000</v>
      </c>
      <c r="AV1088">
        <f t="shared" si="419"/>
        <v>0</v>
      </c>
      <c r="AW1088">
        <f t="shared" si="420"/>
        <v>0</v>
      </c>
      <c r="AX1088">
        <f t="shared" si="421"/>
        <v>0</v>
      </c>
      <c r="AY1088">
        <f t="shared" si="422"/>
        <v>0</v>
      </c>
      <c r="AZ1088">
        <f t="shared" si="423"/>
        <v>0</v>
      </c>
      <c r="BB1088">
        <f t="shared" si="424"/>
        <v>-0.40464700602997439</v>
      </c>
      <c r="BD1088">
        <f t="shared" si="425"/>
        <v>43.667196090409284</v>
      </c>
      <c r="BF1088">
        <f t="shared" si="426"/>
        <v>-1.8053113883834373</v>
      </c>
      <c r="BG1088">
        <f t="shared" si="427"/>
        <v>0.95885126446635238</v>
      </c>
      <c r="BI1088">
        <f t="shared" si="428"/>
        <v>-87016</v>
      </c>
      <c r="BL1088">
        <f t="shared" si="429"/>
        <v>-0.40464700602997439</v>
      </c>
      <c r="BM1088">
        <f>CD1088/U1088</f>
        <v>9.8299757108158306E-4</v>
      </c>
      <c r="BN1088">
        <f>CD1088/(U1088-K1088-J1088)</f>
        <v>-7.7995692098401539E-5</v>
      </c>
      <c r="BP1088">
        <f t="shared" si="430"/>
        <v>0</v>
      </c>
      <c r="BR1088">
        <f t="shared" si="431"/>
        <v>0</v>
      </c>
      <c r="BT1088">
        <f t="shared" si="432"/>
        <v>0</v>
      </c>
      <c r="BU1088">
        <f t="shared" si="433"/>
        <v>-0.13500223513634332</v>
      </c>
      <c r="BW1088">
        <f t="shared" si="434"/>
        <v>284.02271753107584</v>
      </c>
      <c r="BX1088" t="e">
        <f t="shared" si="435"/>
        <v>#DIV/0!</v>
      </c>
      <c r="BY1088">
        <f t="shared" si="436"/>
        <v>1.076925716217519</v>
      </c>
      <c r="CA1088">
        <f t="shared" si="437"/>
        <v>1.1004806488759826</v>
      </c>
      <c r="CB1088">
        <f t="shared" si="438"/>
        <v>2.9271504030441093</v>
      </c>
      <c r="CD1088" s="4">
        <v>6.88</v>
      </c>
    </row>
    <row r="1089" spans="1:82" x14ac:dyDescent="0.3">
      <c r="A1089" t="s">
        <v>2427</v>
      </c>
      <c r="B1089" t="s">
        <v>2428</v>
      </c>
      <c r="C1089" t="s">
        <v>241</v>
      </c>
      <c r="D1089" t="s">
        <v>44</v>
      </c>
      <c r="E1089">
        <v>394748</v>
      </c>
      <c r="G1089">
        <v>1668575</v>
      </c>
      <c r="H1089">
        <v>178350</v>
      </c>
      <c r="J1089">
        <v>666744</v>
      </c>
      <c r="L1089">
        <v>171163</v>
      </c>
      <c r="M1089">
        <v>8193</v>
      </c>
      <c r="N1089">
        <v>285695</v>
      </c>
      <c r="P1089">
        <v>549582</v>
      </c>
      <c r="S1089">
        <v>44146</v>
      </c>
      <c r="U1089">
        <v>1118993</v>
      </c>
      <c r="V1089">
        <v>3126660</v>
      </c>
      <c r="W1089">
        <v>2721832</v>
      </c>
      <c r="AB1089">
        <v>1530978</v>
      </c>
      <c r="AC1089">
        <v>1576939</v>
      </c>
      <c r="AD1089">
        <v>-45961</v>
      </c>
      <c r="AE1089">
        <v>366493</v>
      </c>
      <c r="AF1089">
        <v>19.89</v>
      </c>
      <c r="AH1089">
        <v>399465</v>
      </c>
      <c r="AI1089">
        <v>11068</v>
      </c>
      <c r="AK1089">
        <v>417497</v>
      </c>
      <c r="AL1089">
        <v>49531</v>
      </c>
      <c r="AM1089">
        <v>10185</v>
      </c>
      <c r="AN1089">
        <v>367966</v>
      </c>
      <c r="AO1089">
        <f t="shared" si="439"/>
        <v>356338.55712265155</v>
      </c>
      <c r="AP1089">
        <f t="shared" si="440"/>
        <v>109053</v>
      </c>
      <c r="AQ1089">
        <f t="shared" si="441"/>
        <v>1668575</v>
      </c>
      <c r="AS1089">
        <f t="shared" si="416"/>
        <v>1382880</v>
      </c>
      <c r="AT1089">
        <f t="shared" si="417"/>
        <v>1118993</v>
      </c>
      <c r="AU1089" s="3">
        <f t="shared" si="418"/>
        <v>6870000000</v>
      </c>
      <c r="AV1089">
        <f t="shared" si="419"/>
        <v>0.25767858174436797</v>
      </c>
      <c r="AW1089">
        <f t="shared" si="420"/>
        <v>0.26502154923059124</v>
      </c>
      <c r="AX1089">
        <f t="shared" si="421"/>
        <v>0.31844574284437127</v>
      </c>
      <c r="AY1089">
        <f t="shared" si="422"/>
        <v>0.21964430726817794</v>
      </c>
      <c r="AZ1089">
        <f t="shared" si="423"/>
        <v>0.3275203687601263</v>
      </c>
      <c r="BB1089">
        <f t="shared" si="424"/>
        <v>0.30190399745458751</v>
      </c>
      <c r="BD1089" t="e">
        <f t="shared" si="425"/>
        <v>#DIV/0!</v>
      </c>
      <c r="BF1089">
        <f t="shared" si="426"/>
        <v>1.8372514994635774</v>
      </c>
      <c r="BG1089">
        <f t="shared" si="427"/>
        <v>1.4911398015894648</v>
      </c>
      <c r="BI1089">
        <f t="shared" si="428"/>
        <v>-1216326</v>
      </c>
      <c r="BL1089">
        <f t="shared" si="429"/>
        <v>0.30190399745458751</v>
      </c>
      <c r="BM1089">
        <f>CD1089/U1089</f>
        <v>6.139448593512203E-6</v>
      </c>
      <c r="BN1089">
        <f>CD1089/(U1089-K1089-J1089)</f>
        <v>1.5190746690429387E-5</v>
      </c>
      <c r="BP1089">
        <f t="shared" si="430"/>
        <v>1.2991695504442258E-5</v>
      </c>
      <c r="BR1089">
        <f t="shared" si="431"/>
        <v>0.25767858174436797</v>
      </c>
      <c r="BT1089">
        <f t="shared" si="432"/>
        <v>0.23938488992003804</v>
      </c>
      <c r="BU1089">
        <f t="shared" si="433"/>
        <v>0.67062793101898321</v>
      </c>
      <c r="BW1089">
        <f t="shared" si="434"/>
        <v>2.4323941257898842</v>
      </c>
      <c r="BX1089">
        <f t="shared" si="435"/>
        <v>9.9411813364269852E-2</v>
      </c>
      <c r="BY1089">
        <f t="shared" si="436"/>
        <v>7.1231822425815258E-2</v>
      </c>
      <c r="CA1089">
        <f t="shared" si="437"/>
        <v>0.6242671380318171</v>
      </c>
      <c r="CB1089">
        <f t="shared" si="438"/>
        <v>1.3530338297835103</v>
      </c>
      <c r="CD1089" s="4">
        <v>6.87</v>
      </c>
    </row>
    <row r="1090" spans="1:82" x14ac:dyDescent="0.3">
      <c r="A1090" t="s">
        <v>2429</v>
      </c>
      <c r="B1090" t="s">
        <v>2430</v>
      </c>
      <c r="C1090" t="s">
        <v>185</v>
      </c>
      <c r="D1090" t="s">
        <v>44</v>
      </c>
      <c r="G1090">
        <v>15361743</v>
      </c>
      <c r="H1090">
        <v>872513</v>
      </c>
      <c r="J1090">
        <v>1148926</v>
      </c>
      <c r="P1090">
        <v>13874366</v>
      </c>
      <c r="Q1090">
        <v>38541</v>
      </c>
      <c r="R1090">
        <v>1740467</v>
      </c>
      <c r="T1090">
        <v>1767265</v>
      </c>
      <c r="U1090">
        <v>1487377</v>
      </c>
      <c r="V1090">
        <v>1339913</v>
      </c>
      <c r="W1090">
        <v>1168908</v>
      </c>
      <c r="Y1090">
        <v>1</v>
      </c>
      <c r="AA1090">
        <v>7063</v>
      </c>
      <c r="AB1090">
        <v>2876949</v>
      </c>
      <c r="AE1090">
        <v>888538</v>
      </c>
      <c r="AF1090">
        <v>534535</v>
      </c>
      <c r="AH1090">
        <v>644970</v>
      </c>
      <c r="AI1090">
        <v>110435</v>
      </c>
      <c r="AJ1090">
        <v>493236</v>
      </c>
      <c r="AK1090">
        <v>598991</v>
      </c>
      <c r="AM1090">
        <v>65816</v>
      </c>
      <c r="AO1090">
        <f t="shared" si="439"/>
        <v>736398.06476270221</v>
      </c>
      <c r="AP1090">
        <f t="shared" si="440"/>
        <v>0</v>
      </c>
      <c r="AQ1090">
        <f t="shared" si="441"/>
        <v>15361743</v>
      </c>
      <c r="AS1090">
        <f t="shared" si="416"/>
        <v>15361743</v>
      </c>
      <c r="AT1090">
        <f t="shared" si="417"/>
        <v>1487377</v>
      </c>
      <c r="AU1090" s="3">
        <f t="shared" si="418"/>
        <v>6860000000</v>
      </c>
      <c r="AV1090">
        <f t="shared" si="419"/>
        <v>4.7937142599163533E-2</v>
      </c>
      <c r="AW1090">
        <f t="shared" si="420"/>
        <v>5.784096244807637E-2</v>
      </c>
      <c r="AX1090">
        <f t="shared" si="421"/>
        <v>0.22626084981472686</v>
      </c>
      <c r="AY1090">
        <f t="shared" si="422"/>
        <v>5.784096244807637E-2</v>
      </c>
      <c r="AZ1090">
        <f t="shared" si="423"/>
        <v>0.27300637059314048</v>
      </c>
      <c r="BB1090">
        <f t="shared" si="424"/>
        <v>3.899238517400011E-2</v>
      </c>
      <c r="BD1090" t="e">
        <f t="shared" si="425"/>
        <v>#DIV/0!</v>
      </c>
      <c r="BF1090">
        <f t="shared" si="426"/>
        <v>0.88077461781143374</v>
      </c>
      <c r="BG1090">
        <f t="shared" si="427"/>
        <v>10.328076203948292</v>
      </c>
      <c r="BI1090">
        <f t="shared" si="428"/>
        <v>-15023292</v>
      </c>
      <c r="BL1090">
        <f t="shared" si="429"/>
        <v>3.899238517400011E-2</v>
      </c>
      <c r="BM1090">
        <f>CD1090/U1090</f>
        <v>4.6121460799783784E-6</v>
      </c>
      <c r="BN1090">
        <f>CD1090/(U1090-K1090-J1090)</f>
        <v>2.0268812915311227E-5</v>
      </c>
      <c r="BP1090">
        <f t="shared" si="430"/>
        <v>0.1857992616483643</v>
      </c>
      <c r="BR1090">
        <f t="shared" si="431"/>
        <v>4.7937142599163533E-2</v>
      </c>
      <c r="BT1090">
        <f t="shared" si="432"/>
        <v>0.30884732402277554</v>
      </c>
      <c r="BU1090">
        <f t="shared" si="433"/>
        <v>9.6823452911560887E-2</v>
      </c>
      <c r="BW1090">
        <f t="shared" si="434"/>
        <v>0.78588548834626326</v>
      </c>
      <c r="BX1090" t="e">
        <f t="shared" si="435"/>
        <v>#DIV/0!</v>
      </c>
      <c r="BY1090" t="e">
        <f t="shared" si="436"/>
        <v>#DIV/0!</v>
      </c>
      <c r="CA1090" t="e">
        <f t="shared" si="437"/>
        <v>#DIV/0!</v>
      </c>
      <c r="CB1090" t="e">
        <f t="shared" si="438"/>
        <v>#DIV/0!</v>
      </c>
      <c r="CD1090" s="4">
        <v>6.86</v>
      </c>
    </row>
    <row r="1091" spans="1:82" x14ac:dyDescent="0.3">
      <c r="A1091" t="s">
        <v>2431</v>
      </c>
      <c r="B1091" t="s">
        <v>2432</v>
      </c>
      <c r="C1091" t="s">
        <v>151</v>
      </c>
      <c r="D1091" t="s">
        <v>44</v>
      </c>
      <c r="E1091">
        <v>1004920</v>
      </c>
      <c r="G1091">
        <v>16050957</v>
      </c>
      <c r="H1091">
        <v>96212</v>
      </c>
      <c r="I1091">
        <v>247183</v>
      </c>
      <c r="J1091">
        <v>4903899</v>
      </c>
      <c r="K1091">
        <v>23</v>
      </c>
      <c r="L1091">
        <v>146134</v>
      </c>
      <c r="M1091">
        <v>196731</v>
      </c>
      <c r="N1091">
        <v>1263780</v>
      </c>
      <c r="P1091">
        <v>12250156</v>
      </c>
      <c r="R1091">
        <v>7511282</v>
      </c>
      <c r="S1091">
        <v>153537</v>
      </c>
      <c r="T1091">
        <v>7707073</v>
      </c>
      <c r="U1091">
        <v>3800801</v>
      </c>
      <c r="W1091">
        <v>3318174</v>
      </c>
      <c r="Y1091">
        <v>547</v>
      </c>
      <c r="AA1091">
        <v>7036</v>
      </c>
      <c r="AB1091">
        <v>4898446</v>
      </c>
      <c r="AC1091">
        <v>847114</v>
      </c>
      <c r="AD1091">
        <v>4051332</v>
      </c>
      <c r="AE1091">
        <v>1208064</v>
      </c>
      <c r="AF1091">
        <v>501053</v>
      </c>
      <c r="AH1091">
        <v>815170</v>
      </c>
      <c r="AI1091">
        <v>195780</v>
      </c>
      <c r="AJ1091">
        <v>510179</v>
      </c>
      <c r="AK1091">
        <v>1884899</v>
      </c>
      <c r="AL1091">
        <v>163805</v>
      </c>
      <c r="AM1091">
        <v>1342798</v>
      </c>
      <c r="AN1091">
        <v>1721094</v>
      </c>
      <c r="AO1091">
        <f t="shared" si="439"/>
        <v>917922.34866346908</v>
      </c>
      <c r="AP1091">
        <f t="shared" si="440"/>
        <v>-258860</v>
      </c>
      <c r="AQ1091">
        <f t="shared" si="441"/>
        <v>16050934</v>
      </c>
      <c r="AS1091">
        <f t="shared" ref="AS1091:AS1154" si="442">G1091-N1091</f>
        <v>14787177</v>
      </c>
      <c r="AT1091">
        <f t="shared" ref="AT1091:AT1154" si="443">U1091-K1091</f>
        <v>3800778</v>
      </c>
      <c r="AU1091" s="3">
        <f t="shared" ref="AU1091:AU1154" si="444">CD1091*1000000000</f>
        <v>6860000000</v>
      </c>
      <c r="AV1091">
        <f t="shared" ref="AV1091:AV1154" si="445">AO1091/AS1091</f>
        <v>6.2075563757941703E-2</v>
      </c>
      <c r="AW1091">
        <f t="shared" ref="AW1091:AW1154" si="446">AE1091/(G1091-N1091)</f>
        <v>8.1696729538031504E-2</v>
      </c>
      <c r="AX1091">
        <f t="shared" ref="AX1091:AX1154" si="447">AO1091/(T1091+U1091)</f>
        <v>7.9764720109332887E-2</v>
      </c>
      <c r="AY1091">
        <f t="shared" ref="AY1091:AY1154" si="448">AE1091/G1091</f>
        <v>7.5264297325075377E-2</v>
      </c>
      <c r="AZ1091">
        <f t="shared" ref="AZ1091:AZ1154" si="449">AE1091/(T1091+U1091)</f>
        <v>0.10497716606907584</v>
      </c>
      <c r="BB1091">
        <f t="shared" ref="BB1091:BB1154" si="450">AK1091/AS1091</f>
        <v>0.12746848164460328</v>
      </c>
      <c r="BD1091">
        <f t="shared" ref="BD1091:BD1154" si="451">AB1091/I1091</f>
        <v>19.817082890004571</v>
      </c>
      <c r="BF1091">
        <f t="shared" ref="BF1091:BF1154" si="452">AB1091/(Q1091+R1091+U1091-N1091)</f>
        <v>0.48748987764401613</v>
      </c>
      <c r="BG1091">
        <f t="shared" ref="BG1091:BG1154" si="453">G1091/U1091</f>
        <v>4.2230458790133971</v>
      </c>
      <c r="BI1091">
        <f t="shared" ref="BI1091:BI1154" si="454">(U1091-K1091-J1091-X1091)-AQ1091</f>
        <v>-17154055</v>
      </c>
      <c r="BL1091">
        <f t="shared" ref="BL1091:BL1154" si="455">AK1091/AS1091</f>
        <v>0.12746848164460328</v>
      </c>
      <c r="BM1091">
        <f>CD1091/U1091</f>
        <v>1.8048827076187363E-6</v>
      </c>
      <c r="BN1091">
        <f>CD1091/(U1091-K1091-J1091)</f>
        <v>-6.2187194333169258E-6</v>
      </c>
      <c r="BP1091">
        <f t="shared" ref="BP1091:BP1154" si="456">AF1091/AB1091</f>
        <v>0.10228815424320284</v>
      </c>
      <c r="BR1091">
        <f t="shared" ref="BR1091:BR1154" si="457">(AO1091/AB1091)*(AB1091/AS1091)</f>
        <v>6.2075563757941696E-2</v>
      </c>
      <c r="BT1091">
        <f t="shared" ref="BT1091:BT1154" si="458">AE1091/AB1091</f>
        <v>0.24662188783953115</v>
      </c>
      <c r="BU1091">
        <f t="shared" ref="BU1091:BU1154" si="459">(U1091-X1091-K1091)/G1091</f>
        <v>0.23679447898340267</v>
      </c>
      <c r="BW1091">
        <f t="shared" ref="BW1091:BW1154" si="460">W1091/U1091</f>
        <v>0.8730196608556986</v>
      </c>
      <c r="BX1091">
        <f t="shared" ref="BX1091:BX1154" si="461">(CB1091+CA1091)/AF1091</f>
        <v>1.4282554468277275E-6</v>
      </c>
      <c r="BY1091">
        <f t="shared" ref="BY1091:BY1154" si="462">(CB1091+AP1091)/AB1091</f>
        <v>-5.2845200395934294E-2</v>
      </c>
      <c r="CA1091">
        <f t="shared" ref="CA1091:CA1154" si="463">H1091/N1091</f>
        <v>7.6130339141306236E-2</v>
      </c>
      <c r="CB1091">
        <f t="shared" ref="CB1091:CB1154" si="464">(E1091-M1091)/N1091</f>
        <v>0.63950133725806702</v>
      </c>
      <c r="CD1091" s="4">
        <v>6.86</v>
      </c>
    </row>
    <row r="1092" spans="1:82" x14ac:dyDescent="0.3">
      <c r="A1092" t="s">
        <v>2433</v>
      </c>
      <c r="B1092" t="s">
        <v>2434</v>
      </c>
      <c r="C1092" t="s">
        <v>43</v>
      </c>
      <c r="D1092" t="s">
        <v>44</v>
      </c>
      <c r="G1092">
        <v>-59132</v>
      </c>
      <c r="H1092">
        <v>507339</v>
      </c>
      <c r="L1092">
        <v>417955</v>
      </c>
      <c r="P1092">
        <v>-128433</v>
      </c>
      <c r="U1092">
        <v>2053848</v>
      </c>
      <c r="W1092">
        <v>157837</v>
      </c>
      <c r="Y1092">
        <v>144</v>
      </c>
      <c r="AB1092">
        <v>2163691</v>
      </c>
      <c r="AF1092">
        <v>329375</v>
      </c>
      <c r="AH1092">
        <v>335957</v>
      </c>
      <c r="AI1092">
        <v>6582</v>
      </c>
      <c r="AK1092">
        <v>-6241495</v>
      </c>
      <c r="AM1092">
        <v>45474</v>
      </c>
      <c r="AO1092">
        <f t="shared" ref="AO1092:AO1155" si="465">AE1092*(1-AI1092/AH1092)</f>
        <v>0</v>
      </c>
      <c r="AP1092">
        <f t="shared" ref="AP1092:AP1155" si="466">E1092-N1092</f>
        <v>0</v>
      </c>
      <c r="AQ1092">
        <f t="shared" ref="AQ1092:AQ1155" si="467" xml:space="preserve"> G1092-K1092</f>
        <v>-59132</v>
      </c>
      <c r="AS1092">
        <f t="shared" si="442"/>
        <v>-59132</v>
      </c>
      <c r="AT1092">
        <f t="shared" si="443"/>
        <v>2053848</v>
      </c>
      <c r="AU1092" s="3">
        <f t="shared" si="444"/>
        <v>6860000000</v>
      </c>
      <c r="AV1092">
        <f t="shared" si="445"/>
        <v>0</v>
      </c>
      <c r="AW1092">
        <f t="shared" si="446"/>
        <v>0</v>
      </c>
      <c r="AX1092">
        <f t="shared" si="447"/>
        <v>0</v>
      </c>
      <c r="AY1092">
        <f t="shared" si="448"/>
        <v>0</v>
      </c>
      <c r="AZ1092">
        <f t="shared" si="449"/>
        <v>0</v>
      </c>
      <c r="BB1092">
        <f t="shared" si="450"/>
        <v>105.55190083203679</v>
      </c>
      <c r="BD1092" t="e">
        <f t="shared" si="451"/>
        <v>#DIV/0!</v>
      </c>
      <c r="BF1092">
        <f t="shared" si="452"/>
        <v>1.0534815624135769</v>
      </c>
      <c r="BG1092">
        <f t="shared" si="453"/>
        <v>-2.8790835543818238E-2</v>
      </c>
      <c r="BI1092">
        <f t="shared" si="454"/>
        <v>2112980</v>
      </c>
      <c r="BL1092">
        <f t="shared" si="455"/>
        <v>105.55190083203679</v>
      </c>
      <c r="BM1092">
        <f>CD1092/U1092</f>
        <v>3.3400719040552174E-6</v>
      </c>
      <c r="BN1092">
        <f>CD1092/(U1092-K1092-J1092)</f>
        <v>3.3400719040552174E-6</v>
      </c>
      <c r="BP1092">
        <f t="shared" si="456"/>
        <v>0.15222829877279148</v>
      </c>
      <c r="BR1092">
        <f t="shared" si="457"/>
        <v>0</v>
      </c>
      <c r="BT1092">
        <f t="shared" si="458"/>
        <v>0</v>
      </c>
      <c r="BU1092">
        <f t="shared" si="459"/>
        <v>-34.733274707434212</v>
      </c>
      <c r="BW1092">
        <f t="shared" si="460"/>
        <v>7.6849406577312443E-2</v>
      </c>
      <c r="BX1092" t="e">
        <f t="shared" si="461"/>
        <v>#DIV/0!</v>
      </c>
      <c r="BY1092" t="e">
        <f t="shared" si="462"/>
        <v>#DIV/0!</v>
      </c>
      <c r="CA1092" t="e">
        <f t="shared" si="463"/>
        <v>#DIV/0!</v>
      </c>
      <c r="CB1092" t="e">
        <f t="shared" si="464"/>
        <v>#DIV/0!</v>
      </c>
      <c r="CD1092" s="4">
        <v>6.86</v>
      </c>
    </row>
    <row r="1093" spans="1:82" x14ac:dyDescent="0.3">
      <c r="A1093" t="s">
        <v>2435</v>
      </c>
      <c r="B1093" t="s">
        <v>2436</v>
      </c>
      <c r="C1093" t="s">
        <v>151</v>
      </c>
      <c r="D1093" t="s">
        <v>44</v>
      </c>
      <c r="G1093">
        <v>1635334</v>
      </c>
      <c r="H1093">
        <v>483877</v>
      </c>
      <c r="J1093">
        <v>191614</v>
      </c>
      <c r="K1093">
        <v>13033</v>
      </c>
      <c r="L1093">
        <v>55920</v>
      </c>
      <c r="P1093">
        <v>733691</v>
      </c>
      <c r="U1093">
        <v>901643</v>
      </c>
      <c r="V1093">
        <v>728962</v>
      </c>
      <c r="W1093">
        <v>228594</v>
      </c>
      <c r="Y1093">
        <v>340</v>
      </c>
      <c r="AA1093">
        <v>1661</v>
      </c>
      <c r="AB1093">
        <v>1493177</v>
      </c>
      <c r="AF1093">
        <v>238473</v>
      </c>
      <c r="AH1093">
        <v>270569</v>
      </c>
      <c r="AI1093">
        <v>270569</v>
      </c>
      <c r="AK1093">
        <v>530950</v>
      </c>
      <c r="AM1093">
        <v>12799</v>
      </c>
      <c r="AO1093">
        <f t="shared" si="465"/>
        <v>0</v>
      </c>
      <c r="AP1093">
        <f t="shared" si="466"/>
        <v>0</v>
      </c>
      <c r="AQ1093">
        <f t="shared" si="467"/>
        <v>1622301</v>
      </c>
      <c r="AS1093">
        <f t="shared" si="442"/>
        <v>1635334</v>
      </c>
      <c r="AT1093">
        <f t="shared" si="443"/>
        <v>888610</v>
      </c>
      <c r="AU1093" s="3">
        <f t="shared" si="444"/>
        <v>6850000000</v>
      </c>
      <c r="AV1093">
        <f t="shared" si="445"/>
        <v>0</v>
      </c>
      <c r="AW1093">
        <f t="shared" si="446"/>
        <v>0</v>
      </c>
      <c r="AX1093">
        <f t="shared" si="447"/>
        <v>0</v>
      </c>
      <c r="AY1093">
        <f t="shared" si="448"/>
        <v>0</v>
      </c>
      <c r="AZ1093">
        <f t="shared" si="449"/>
        <v>0</v>
      </c>
      <c r="BB1093">
        <f t="shared" si="450"/>
        <v>0.3246737363743431</v>
      </c>
      <c r="BD1093" t="e">
        <f t="shared" si="451"/>
        <v>#DIV/0!</v>
      </c>
      <c r="BF1093">
        <f t="shared" si="452"/>
        <v>1.6560623217836772</v>
      </c>
      <c r="BG1093">
        <f t="shared" si="453"/>
        <v>1.8137267188898489</v>
      </c>
      <c r="BI1093">
        <f t="shared" si="454"/>
        <v>-925305</v>
      </c>
      <c r="BL1093">
        <f t="shared" si="455"/>
        <v>0.3246737363743431</v>
      </c>
      <c r="BM1093">
        <f>CD1093/U1093</f>
        <v>7.5972419239100171E-6</v>
      </c>
      <c r="BN1093">
        <f>CD1093/(U1093-K1093-J1093)</f>
        <v>9.8278899735436074E-6</v>
      </c>
      <c r="BP1093">
        <f t="shared" si="456"/>
        <v>0.15970846055089249</v>
      </c>
      <c r="BR1093">
        <f t="shared" si="457"/>
        <v>0</v>
      </c>
      <c r="BT1093">
        <f t="shared" si="458"/>
        <v>0</v>
      </c>
      <c r="BU1093">
        <f t="shared" si="459"/>
        <v>0.54338135206630567</v>
      </c>
      <c r="BW1093">
        <f t="shared" si="460"/>
        <v>0.25353049932179367</v>
      </c>
      <c r="BX1093" t="e">
        <f t="shared" si="461"/>
        <v>#DIV/0!</v>
      </c>
      <c r="BY1093" t="e">
        <f t="shared" si="462"/>
        <v>#DIV/0!</v>
      </c>
      <c r="CA1093" t="e">
        <f t="shared" si="463"/>
        <v>#DIV/0!</v>
      </c>
      <c r="CB1093" t="e">
        <f t="shared" si="464"/>
        <v>#DIV/0!</v>
      </c>
      <c r="CD1093" s="4">
        <v>6.85</v>
      </c>
    </row>
    <row r="1094" spans="1:82" x14ac:dyDescent="0.3">
      <c r="A1094" t="s">
        <v>2437</v>
      </c>
      <c r="B1094" t="s">
        <v>2438</v>
      </c>
      <c r="C1094" t="s">
        <v>148</v>
      </c>
      <c r="D1094" t="s">
        <v>44</v>
      </c>
      <c r="E1094">
        <v>805713</v>
      </c>
      <c r="F1094">
        <v>835197</v>
      </c>
      <c r="G1094">
        <v>3329972</v>
      </c>
      <c r="H1094">
        <v>114315</v>
      </c>
      <c r="J1094">
        <v>623847</v>
      </c>
      <c r="K1094">
        <v>134082</v>
      </c>
      <c r="L1094">
        <v>29474</v>
      </c>
      <c r="M1094">
        <v>590263</v>
      </c>
      <c r="N1094">
        <v>470652</v>
      </c>
      <c r="O1094">
        <v>1091773</v>
      </c>
      <c r="P1094">
        <v>1736359</v>
      </c>
      <c r="Q1094">
        <v>16526</v>
      </c>
      <c r="R1094">
        <v>0.7</v>
      </c>
      <c r="S1094">
        <v>-372197</v>
      </c>
      <c r="T1094">
        <v>16526.7</v>
      </c>
      <c r="U1094">
        <v>3329972</v>
      </c>
      <c r="V1094">
        <v>1093869</v>
      </c>
      <c r="W1094">
        <v>2940838</v>
      </c>
      <c r="Y1094">
        <v>-1</v>
      </c>
      <c r="AA1094">
        <v>332775</v>
      </c>
      <c r="AB1094">
        <v>1076653</v>
      </c>
      <c r="AC1094">
        <v>2833822</v>
      </c>
      <c r="AD1094">
        <v>337476</v>
      </c>
      <c r="AE1094">
        <v>138336</v>
      </c>
      <c r="AF1094">
        <v>220790</v>
      </c>
      <c r="AG1094">
        <v>41214</v>
      </c>
      <c r="AH1094">
        <v>468681</v>
      </c>
      <c r="AI1094">
        <v>117978</v>
      </c>
      <c r="AJ1094">
        <v>290409</v>
      </c>
      <c r="AK1094">
        <v>572678</v>
      </c>
      <c r="AM1094">
        <v>95395</v>
      </c>
      <c r="AO1094">
        <f t="shared" si="465"/>
        <v>103513.58431001042</v>
      </c>
      <c r="AP1094">
        <f t="shared" si="466"/>
        <v>335061</v>
      </c>
      <c r="AQ1094">
        <f t="shared" si="467"/>
        <v>3195890</v>
      </c>
      <c r="AS1094">
        <f t="shared" si="442"/>
        <v>2859320</v>
      </c>
      <c r="AT1094">
        <f t="shared" si="443"/>
        <v>3195890</v>
      </c>
      <c r="AU1094" s="3">
        <f t="shared" si="444"/>
        <v>6850000000</v>
      </c>
      <c r="AV1094">
        <f t="shared" si="445"/>
        <v>3.620216845614007E-2</v>
      </c>
      <c r="AW1094">
        <f t="shared" si="446"/>
        <v>4.8380733880782845E-2</v>
      </c>
      <c r="AX1094">
        <f t="shared" si="447"/>
        <v>3.0931906326457089E-2</v>
      </c>
      <c r="AY1094">
        <f t="shared" si="448"/>
        <v>4.1542691650260123E-2</v>
      </c>
      <c r="AZ1094">
        <f t="shared" si="449"/>
        <v>4.1337532866813902E-2</v>
      </c>
      <c r="BB1094">
        <f t="shared" si="450"/>
        <v>0.20028468307149952</v>
      </c>
      <c r="BD1094" t="e">
        <f t="shared" si="451"/>
        <v>#DIV/0!</v>
      </c>
      <c r="BF1094">
        <f t="shared" si="452"/>
        <v>0.37437774412662539</v>
      </c>
      <c r="BG1094">
        <f t="shared" si="453"/>
        <v>1</v>
      </c>
      <c r="BI1094">
        <f t="shared" si="454"/>
        <v>-623847</v>
      </c>
      <c r="BL1094">
        <f t="shared" si="455"/>
        <v>0.20028468307149952</v>
      </c>
      <c r="BM1094">
        <f>CD1094/U1094</f>
        <v>2.0570743537783498E-6</v>
      </c>
      <c r="BN1094">
        <f>CD1094/(U1094-K1094-J1094)</f>
        <v>2.6632525194952028E-6</v>
      </c>
      <c r="BP1094">
        <f t="shared" si="456"/>
        <v>0.20507071451990566</v>
      </c>
      <c r="BR1094">
        <f t="shared" si="457"/>
        <v>3.620216845614007E-2</v>
      </c>
      <c r="BT1094">
        <f t="shared" si="458"/>
        <v>0.12848707986695806</v>
      </c>
      <c r="BU1094">
        <f t="shared" si="459"/>
        <v>0.95973479656886007</v>
      </c>
      <c r="BW1094">
        <f t="shared" si="460"/>
        <v>0.88314196035281978</v>
      </c>
      <c r="BX1094">
        <f t="shared" si="461"/>
        <v>3.1734031711333219E-6</v>
      </c>
      <c r="BY1094">
        <f t="shared" si="462"/>
        <v>0.31120654265508224</v>
      </c>
      <c r="CA1094">
        <f t="shared" si="463"/>
        <v>0.2428864638841437</v>
      </c>
      <c r="CB1094">
        <f t="shared" si="464"/>
        <v>0.45776922227038236</v>
      </c>
      <c r="CD1094" s="4">
        <v>6.85</v>
      </c>
    </row>
    <row r="1095" spans="1:82" x14ac:dyDescent="0.3">
      <c r="A1095" t="s">
        <v>2439</v>
      </c>
      <c r="B1095" t="s">
        <v>2440</v>
      </c>
      <c r="C1095" t="s">
        <v>274</v>
      </c>
      <c r="D1095" t="s">
        <v>44</v>
      </c>
      <c r="E1095">
        <v>18401413</v>
      </c>
      <c r="G1095">
        <v>21757707</v>
      </c>
      <c r="H1095">
        <v>189</v>
      </c>
      <c r="J1095">
        <v>2055295</v>
      </c>
      <c r="K1095">
        <v>96706</v>
      </c>
      <c r="L1095">
        <v>13030991</v>
      </c>
      <c r="M1095">
        <v>4709706</v>
      </c>
      <c r="N1095">
        <v>12636162</v>
      </c>
      <c r="O1095">
        <v>76864</v>
      </c>
      <c r="P1095">
        <v>21757707</v>
      </c>
      <c r="Q1095">
        <v>350</v>
      </c>
      <c r="R1095">
        <v>2774</v>
      </c>
      <c r="S1095">
        <v>11047470</v>
      </c>
      <c r="T1095">
        <v>3124</v>
      </c>
      <c r="U1095">
        <v>5831528</v>
      </c>
      <c r="V1095">
        <v>328078</v>
      </c>
      <c r="W1095">
        <v>5980826</v>
      </c>
      <c r="AA1095">
        <v>509269</v>
      </c>
      <c r="AB1095">
        <v>27923324</v>
      </c>
      <c r="AC1095">
        <v>24630916</v>
      </c>
      <c r="AD1095">
        <v>11.8</v>
      </c>
      <c r="AE1095">
        <v>769</v>
      </c>
      <c r="AH1095">
        <v>489319</v>
      </c>
      <c r="AI1095">
        <v>95812</v>
      </c>
      <c r="AJ1095">
        <v>179519</v>
      </c>
      <c r="AK1095">
        <v>1130</v>
      </c>
      <c r="AM1095">
        <v>162994</v>
      </c>
      <c r="AO1095">
        <f t="shared" si="465"/>
        <v>618.4245512641038</v>
      </c>
      <c r="AP1095">
        <f t="shared" si="466"/>
        <v>5765251</v>
      </c>
      <c r="AQ1095">
        <f t="shared" si="467"/>
        <v>21661001</v>
      </c>
      <c r="AS1095">
        <f t="shared" si="442"/>
        <v>9121545</v>
      </c>
      <c r="AT1095">
        <f t="shared" si="443"/>
        <v>5734822</v>
      </c>
      <c r="AU1095" s="3">
        <f t="shared" si="444"/>
        <v>6840000000</v>
      </c>
      <c r="AV1095">
        <f t="shared" si="445"/>
        <v>6.7798224014035326E-5</v>
      </c>
      <c r="AW1095">
        <f t="shared" si="446"/>
        <v>8.4305893354689364E-5</v>
      </c>
      <c r="AX1095">
        <f t="shared" si="447"/>
        <v>1.0599167718384983E-4</v>
      </c>
      <c r="AY1095">
        <f t="shared" si="448"/>
        <v>3.5343797947090656E-5</v>
      </c>
      <c r="AZ1095">
        <f t="shared" si="449"/>
        <v>1.3179877737352631E-4</v>
      </c>
      <c r="BB1095">
        <f t="shared" si="450"/>
        <v>1.2388252209466708E-4</v>
      </c>
      <c r="BD1095" t="e">
        <f t="shared" si="451"/>
        <v>#DIV/0!</v>
      </c>
      <c r="BF1095">
        <f t="shared" si="452"/>
        <v>-4.1054595229588724</v>
      </c>
      <c r="BG1095">
        <f t="shared" si="453"/>
        <v>3.7310473344207558</v>
      </c>
      <c r="BI1095">
        <f t="shared" si="454"/>
        <v>-17981474</v>
      </c>
      <c r="BL1095">
        <f t="shared" si="455"/>
        <v>1.2388252209466708E-4</v>
      </c>
      <c r="BM1095">
        <f>CD1095/U1095</f>
        <v>1.172934435022862E-6</v>
      </c>
      <c r="BN1095">
        <f>CD1095/(U1095-K1095-J1095)</f>
        <v>1.8589345858856315E-6</v>
      </c>
      <c r="BP1095">
        <f t="shared" si="456"/>
        <v>0</v>
      </c>
      <c r="BR1095">
        <f t="shared" si="457"/>
        <v>6.7798224014035312E-5</v>
      </c>
      <c r="BT1095">
        <f t="shared" si="458"/>
        <v>2.75397012189523E-5</v>
      </c>
      <c r="BU1095">
        <f t="shared" si="459"/>
        <v>0.26357658001369355</v>
      </c>
      <c r="BW1095">
        <f t="shared" si="460"/>
        <v>1.0256018662690121</v>
      </c>
      <c r="BX1095" t="e">
        <f t="shared" si="461"/>
        <v>#DIV/0!</v>
      </c>
      <c r="BY1095">
        <f t="shared" si="462"/>
        <v>0.20646725595898507</v>
      </c>
      <c r="CA1095">
        <f t="shared" si="463"/>
        <v>1.4957073199916241E-5</v>
      </c>
      <c r="CB1095">
        <f t="shared" si="464"/>
        <v>1.0835336710624635</v>
      </c>
      <c r="CD1095" s="4">
        <v>6.84</v>
      </c>
    </row>
    <row r="1096" spans="1:82" x14ac:dyDescent="0.3">
      <c r="A1096" t="s">
        <v>2441</v>
      </c>
      <c r="B1096" t="s">
        <v>2442</v>
      </c>
      <c r="C1096" t="s">
        <v>142</v>
      </c>
      <c r="D1096" t="s">
        <v>44</v>
      </c>
      <c r="E1096">
        <v>2723</v>
      </c>
      <c r="F1096">
        <v>164</v>
      </c>
      <c r="G1096">
        <v>7249</v>
      </c>
      <c r="H1096">
        <v>593</v>
      </c>
      <c r="I1096">
        <v>1181</v>
      </c>
      <c r="J1096">
        <v>1640</v>
      </c>
      <c r="M1096">
        <v>734</v>
      </c>
      <c r="N1096">
        <v>1354</v>
      </c>
      <c r="P1096">
        <v>5293</v>
      </c>
      <c r="Q1096">
        <v>20</v>
      </c>
      <c r="R1096">
        <v>3401</v>
      </c>
      <c r="S1096">
        <v>659</v>
      </c>
      <c r="T1096">
        <v>3421</v>
      </c>
      <c r="U1096">
        <v>1956</v>
      </c>
      <c r="W1096">
        <v>1677</v>
      </c>
      <c r="AA1096">
        <v>582</v>
      </c>
      <c r="AB1096">
        <v>5276</v>
      </c>
      <c r="AF1096">
        <v>391</v>
      </c>
      <c r="AG1096">
        <v>53</v>
      </c>
      <c r="AH1096">
        <v>496</v>
      </c>
      <c r="AI1096">
        <v>82</v>
      </c>
      <c r="AJ1096">
        <v>267</v>
      </c>
      <c r="AK1096">
        <v>576</v>
      </c>
      <c r="AL1096">
        <v>18</v>
      </c>
      <c r="AM1096">
        <v>280</v>
      </c>
      <c r="AN1096">
        <v>558</v>
      </c>
      <c r="AO1096">
        <f t="shared" si="465"/>
        <v>0</v>
      </c>
      <c r="AP1096">
        <f t="shared" si="466"/>
        <v>1369</v>
      </c>
      <c r="AQ1096">
        <f t="shared" si="467"/>
        <v>7249</v>
      </c>
      <c r="AS1096">
        <f t="shared" si="442"/>
        <v>5895</v>
      </c>
      <c r="AT1096">
        <f t="shared" si="443"/>
        <v>1956</v>
      </c>
      <c r="AU1096" s="3">
        <f t="shared" si="444"/>
        <v>6830000000</v>
      </c>
      <c r="AV1096">
        <f t="shared" si="445"/>
        <v>0</v>
      </c>
      <c r="AW1096">
        <f t="shared" si="446"/>
        <v>0</v>
      </c>
      <c r="AX1096">
        <f t="shared" si="447"/>
        <v>0</v>
      </c>
      <c r="AY1096">
        <f t="shared" si="448"/>
        <v>0</v>
      </c>
      <c r="AZ1096">
        <f t="shared" si="449"/>
        <v>0</v>
      </c>
      <c r="BB1096">
        <f t="shared" si="450"/>
        <v>9.7709923664122136E-2</v>
      </c>
      <c r="BD1096">
        <f t="shared" si="451"/>
        <v>4.4674005080440304</v>
      </c>
      <c r="BF1096">
        <f t="shared" si="452"/>
        <v>1.3114591101168283</v>
      </c>
      <c r="BG1096">
        <f t="shared" si="453"/>
        <v>3.7060327198364007</v>
      </c>
      <c r="BI1096">
        <f t="shared" si="454"/>
        <v>-6933</v>
      </c>
      <c r="BL1096">
        <f t="shared" si="455"/>
        <v>9.7709923664122136E-2</v>
      </c>
      <c r="BM1096">
        <f>CD1096/U1096</f>
        <v>3.4918200408997953E-3</v>
      </c>
      <c r="BN1096">
        <f>CD1096/(U1096-K1096-J1096)</f>
        <v>2.1613924050632911E-2</v>
      </c>
      <c r="BP1096">
        <f t="shared" si="456"/>
        <v>7.4109173616376048E-2</v>
      </c>
      <c r="BR1096">
        <f t="shared" si="457"/>
        <v>0</v>
      </c>
      <c r="BT1096">
        <f t="shared" si="458"/>
        <v>0</v>
      </c>
      <c r="BU1096">
        <f t="shared" si="459"/>
        <v>0.26983032142364466</v>
      </c>
      <c r="BW1096">
        <f t="shared" si="460"/>
        <v>0.8573619631901841</v>
      </c>
      <c r="BX1096">
        <f t="shared" si="461"/>
        <v>4.8770905189511422E-3</v>
      </c>
      <c r="BY1096">
        <f t="shared" si="462"/>
        <v>0.2597553034112276</v>
      </c>
      <c r="CA1096">
        <f t="shared" si="463"/>
        <v>0.43796159527326439</v>
      </c>
      <c r="CB1096">
        <f t="shared" si="464"/>
        <v>1.4689807976366323</v>
      </c>
      <c r="CD1096" s="4">
        <v>6.83</v>
      </c>
    </row>
    <row r="1097" spans="1:82" x14ac:dyDescent="0.3">
      <c r="A1097" t="s">
        <v>2443</v>
      </c>
      <c r="B1097" t="s">
        <v>2444</v>
      </c>
      <c r="C1097" t="s">
        <v>113</v>
      </c>
      <c r="D1097" t="s">
        <v>44</v>
      </c>
      <c r="E1097">
        <v>1956.9</v>
      </c>
      <c r="F1097">
        <v>7798.5</v>
      </c>
      <c r="G1097">
        <v>9364.1</v>
      </c>
      <c r="H1097">
        <v>488.1</v>
      </c>
      <c r="I1097">
        <v>528.1</v>
      </c>
      <c r="J1097">
        <v>410.5</v>
      </c>
      <c r="M1097">
        <v>760</v>
      </c>
      <c r="N1097">
        <v>1330</v>
      </c>
      <c r="O1097">
        <v>5667.9</v>
      </c>
      <c r="P1097">
        <v>2794.8</v>
      </c>
      <c r="R1097">
        <v>0.4</v>
      </c>
      <c r="S1097">
        <v>122.3</v>
      </c>
      <c r="T1097">
        <v>0.4</v>
      </c>
      <c r="U1097">
        <v>9364.1</v>
      </c>
      <c r="V1097">
        <v>772.1</v>
      </c>
      <c r="W1097">
        <v>7416.4</v>
      </c>
      <c r="AA1097">
        <v>538.20000000000005</v>
      </c>
      <c r="AB1097">
        <v>2566.5</v>
      </c>
      <c r="AC1097">
        <v>1187.5999999999999</v>
      </c>
      <c r="AD1097">
        <v>1378.9</v>
      </c>
      <c r="AE1097">
        <v>503.9</v>
      </c>
      <c r="AF1097">
        <v>290</v>
      </c>
      <c r="AG1097">
        <v>295.89999999999998</v>
      </c>
      <c r="AH1097">
        <v>2342.5</v>
      </c>
      <c r="AK1097">
        <v>853.6</v>
      </c>
      <c r="AM1097">
        <v>151.6</v>
      </c>
      <c r="AO1097">
        <f t="shared" si="465"/>
        <v>503.9</v>
      </c>
      <c r="AP1097">
        <f t="shared" si="466"/>
        <v>626.90000000000009</v>
      </c>
      <c r="AQ1097">
        <f t="shared" si="467"/>
        <v>9364.1</v>
      </c>
      <c r="AS1097">
        <f t="shared" si="442"/>
        <v>8034.1</v>
      </c>
      <c r="AT1097">
        <f t="shared" si="443"/>
        <v>9364.1</v>
      </c>
      <c r="AU1097" s="3">
        <f t="shared" si="444"/>
        <v>6820000000</v>
      </c>
      <c r="AV1097">
        <f t="shared" si="445"/>
        <v>6.2720155337872313E-2</v>
      </c>
      <c r="AW1097">
        <f t="shared" si="446"/>
        <v>6.2720155337872313E-2</v>
      </c>
      <c r="AX1097">
        <f t="shared" si="447"/>
        <v>5.380960008542901E-2</v>
      </c>
      <c r="AY1097">
        <f t="shared" si="448"/>
        <v>5.3811898634145296E-2</v>
      </c>
      <c r="AZ1097">
        <f t="shared" si="449"/>
        <v>5.380960008542901E-2</v>
      </c>
      <c r="BB1097">
        <f t="shared" si="450"/>
        <v>0.10624712164399248</v>
      </c>
      <c r="BD1097">
        <f t="shared" si="451"/>
        <v>4.8598750236697592</v>
      </c>
      <c r="BF1097">
        <f t="shared" si="452"/>
        <v>0.31943493683489949</v>
      </c>
      <c r="BG1097">
        <f t="shared" si="453"/>
        <v>1</v>
      </c>
      <c r="BI1097">
        <f t="shared" si="454"/>
        <v>-410.5</v>
      </c>
      <c r="BL1097">
        <f t="shared" si="455"/>
        <v>0.10624712164399248</v>
      </c>
      <c r="BM1097">
        <f>CD1097/U1097</f>
        <v>7.2831345244070444E-4</v>
      </c>
      <c r="BN1097">
        <f>CD1097/(U1097-K1097-J1097)</f>
        <v>7.6170478913509644E-4</v>
      </c>
      <c r="BP1097">
        <f t="shared" si="456"/>
        <v>0.11299435028248588</v>
      </c>
      <c r="BR1097">
        <f t="shared" si="457"/>
        <v>6.2720155337872299E-2</v>
      </c>
      <c r="BT1097">
        <f t="shared" si="458"/>
        <v>0.19633742450808492</v>
      </c>
      <c r="BU1097">
        <f t="shared" si="459"/>
        <v>1</v>
      </c>
      <c r="BW1097">
        <f t="shared" si="460"/>
        <v>0.79200350273918474</v>
      </c>
      <c r="BX1097">
        <f t="shared" si="461"/>
        <v>4.368680321493389E-3</v>
      </c>
      <c r="BY1097">
        <f t="shared" si="462"/>
        <v>0.24461325728113392</v>
      </c>
      <c r="CA1097">
        <f t="shared" si="463"/>
        <v>0.36699248120300754</v>
      </c>
      <c r="CB1097">
        <f t="shared" si="464"/>
        <v>0.89992481203007524</v>
      </c>
      <c r="CD1097" s="4">
        <v>6.82</v>
      </c>
    </row>
    <row r="1098" spans="1:82" x14ac:dyDescent="0.3">
      <c r="A1098" t="s">
        <v>2445</v>
      </c>
      <c r="B1098" t="s">
        <v>2446</v>
      </c>
      <c r="C1098" t="s">
        <v>113</v>
      </c>
      <c r="D1098" t="s">
        <v>44</v>
      </c>
      <c r="E1098">
        <v>803030</v>
      </c>
      <c r="F1098">
        <v>224638</v>
      </c>
      <c r="G1098">
        <v>2205784</v>
      </c>
      <c r="H1098">
        <v>164560</v>
      </c>
      <c r="I1098">
        <v>211865</v>
      </c>
      <c r="L1098">
        <v>1383</v>
      </c>
      <c r="M1098">
        <v>296796</v>
      </c>
      <c r="N1098">
        <v>288093</v>
      </c>
      <c r="O1098">
        <v>111284</v>
      </c>
      <c r="P1098">
        <v>1062465</v>
      </c>
      <c r="R1098">
        <v>509.6</v>
      </c>
      <c r="S1098">
        <v>108163</v>
      </c>
      <c r="T1098">
        <v>509.6</v>
      </c>
      <c r="U1098">
        <v>2205784</v>
      </c>
      <c r="W1098">
        <v>1349650</v>
      </c>
      <c r="X1098">
        <v>41</v>
      </c>
      <c r="Y1098">
        <v>329953</v>
      </c>
      <c r="AA1098">
        <v>1200</v>
      </c>
      <c r="AB1098">
        <v>1235594</v>
      </c>
      <c r="AC1098">
        <v>947695</v>
      </c>
      <c r="AD1098">
        <v>860445</v>
      </c>
      <c r="AE1098">
        <v>231320</v>
      </c>
      <c r="AF1098">
        <v>284967</v>
      </c>
      <c r="AG1098">
        <v>66526</v>
      </c>
      <c r="AH1098">
        <v>375006</v>
      </c>
      <c r="AI1098">
        <v>18631</v>
      </c>
      <c r="AJ1098">
        <v>272567</v>
      </c>
      <c r="AK1098">
        <v>296428</v>
      </c>
      <c r="AL1098">
        <v>54223</v>
      </c>
      <c r="AM1098">
        <v>55159</v>
      </c>
      <c r="AN1098">
        <v>242205</v>
      </c>
      <c r="AO1098">
        <f t="shared" si="465"/>
        <v>219827.58942523587</v>
      </c>
      <c r="AP1098">
        <f t="shared" si="466"/>
        <v>514937</v>
      </c>
      <c r="AQ1098">
        <f t="shared" si="467"/>
        <v>2205784</v>
      </c>
      <c r="AS1098">
        <f t="shared" si="442"/>
        <v>1917691</v>
      </c>
      <c r="AT1098">
        <f t="shared" si="443"/>
        <v>2205784</v>
      </c>
      <c r="AU1098" s="3">
        <f t="shared" si="444"/>
        <v>6820000000</v>
      </c>
      <c r="AV1098">
        <f t="shared" si="445"/>
        <v>0.11463139234904678</v>
      </c>
      <c r="AW1098">
        <f t="shared" si="446"/>
        <v>0.12062422986810702</v>
      </c>
      <c r="AX1098">
        <f t="shared" si="447"/>
        <v>9.9636598422456493E-2</v>
      </c>
      <c r="AY1098">
        <f t="shared" si="448"/>
        <v>0.1048697424589171</v>
      </c>
      <c r="AZ1098">
        <f t="shared" si="449"/>
        <v>0.10484552010666214</v>
      </c>
      <c r="BB1098">
        <f t="shared" si="450"/>
        <v>0.15457547644537104</v>
      </c>
      <c r="BD1098">
        <f t="shared" si="451"/>
        <v>5.8319873504354192</v>
      </c>
      <c r="BF1098">
        <f t="shared" si="452"/>
        <v>0.64414222370694696</v>
      </c>
      <c r="BG1098">
        <f t="shared" si="453"/>
        <v>1</v>
      </c>
      <c r="BI1098">
        <f t="shared" si="454"/>
        <v>-41</v>
      </c>
      <c r="BL1098">
        <f t="shared" si="455"/>
        <v>0.15457547644537104</v>
      </c>
      <c r="BM1098">
        <f>CD1098/U1098</f>
        <v>3.0918711895634387E-6</v>
      </c>
      <c r="BN1098">
        <f>CD1098/(U1098-K1098-J1098)</f>
        <v>3.0918711895634387E-6</v>
      </c>
      <c r="BP1098">
        <f t="shared" si="456"/>
        <v>0.23063158286621657</v>
      </c>
      <c r="BR1098">
        <f t="shared" si="457"/>
        <v>0.11463139234904679</v>
      </c>
      <c r="BT1098">
        <f t="shared" si="458"/>
        <v>0.18721359928908687</v>
      </c>
      <c r="BU1098">
        <f t="shared" si="459"/>
        <v>0.99998141250457884</v>
      </c>
      <c r="BW1098">
        <f t="shared" si="460"/>
        <v>0.61186861451529251</v>
      </c>
      <c r="BX1098">
        <f t="shared" si="461"/>
        <v>8.1707494415786265E-6</v>
      </c>
      <c r="BY1098">
        <f t="shared" si="462"/>
        <v>0.41675401239364923</v>
      </c>
      <c r="CA1098">
        <f t="shared" si="463"/>
        <v>0.57120443745596039</v>
      </c>
      <c r="CB1098">
        <f t="shared" si="464"/>
        <v>1.7571895186623765</v>
      </c>
      <c r="CD1098" s="4">
        <v>6.82</v>
      </c>
    </row>
    <row r="1099" spans="1:82" x14ac:dyDescent="0.3">
      <c r="A1099" t="s">
        <v>2447</v>
      </c>
      <c r="B1099" t="s">
        <v>2448</v>
      </c>
      <c r="C1099" t="s">
        <v>113</v>
      </c>
      <c r="D1099" t="s">
        <v>44</v>
      </c>
      <c r="E1099">
        <v>1029555</v>
      </c>
      <c r="F1099">
        <v>392967</v>
      </c>
      <c r="G1099">
        <v>3129541</v>
      </c>
      <c r="H1099">
        <v>77476</v>
      </c>
      <c r="J1099">
        <v>379593</v>
      </c>
      <c r="L1099">
        <v>345845</v>
      </c>
      <c r="M1099">
        <v>505426</v>
      </c>
      <c r="N1099">
        <v>374478</v>
      </c>
      <c r="O1099">
        <v>54754</v>
      </c>
      <c r="P1099">
        <v>1667958</v>
      </c>
      <c r="R1099">
        <v>971281</v>
      </c>
      <c r="S1099">
        <v>225874</v>
      </c>
      <c r="T1099">
        <v>971281</v>
      </c>
      <c r="U1099">
        <v>1461583</v>
      </c>
      <c r="W1099">
        <v>1428713</v>
      </c>
      <c r="Y1099">
        <v>0</v>
      </c>
      <c r="AA1099">
        <v>32870</v>
      </c>
      <c r="AB1099">
        <v>2786</v>
      </c>
      <c r="AC1099">
        <v>1900212</v>
      </c>
      <c r="AD1099">
        <v>886346</v>
      </c>
      <c r="AE1099">
        <v>590036</v>
      </c>
      <c r="AF1099">
        <v>462413</v>
      </c>
      <c r="AH1099">
        <v>584107</v>
      </c>
      <c r="AI1099">
        <v>121694</v>
      </c>
      <c r="AJ1099">
        <v>516354</v>
      </c>
      <c r="AL1099">
        <v>57319</v>
      </c>
      <c r="AM1099">
        <v>116957</v>
      </c>
      <c r="AO1099">
        <f t="shared" si="465"/>
        <v>467106.74049104023</v>
      </c>
      <c r="AP1099">
        <f t="shared" si="466"/>
        <v>655077</v>
      </c>
      <c r="AQ1099">
        <f t="shared" si="467"/>
        <v>3129541</v>
      </c>
      <c r="AS1099">
        <f t="shared" si="442"/>
        <v>2755063</v>
      </c>
      <c r="AT1099">
        <f t="shared" si="443"/>
        <v>1461583</v>
      </c>
      <c r="AU1099" s="3">
        <f t="shared" si="444"/>
        <v>6790000000</v>
      </c>
      <c r="AV1099">
        <f t="shared" si="445"/>
        <v>0.16954484906190539</v>
      </c>
      <c r="AW1099">
        <f t="shared" si="446"/>
        <v>0.21416424960155175</v>
      </c>
      <c r="AX1099">
        <f t="shared" si="447"/>
        <v>0.19199870625363366</v>
      </c>
      <c r="AY1099">
        <f t="shared" si="448"/>
        <v>0.18853755231198441</v>
      </c>
      <c r="AZ1099">
        <f t="shared" si="449"/>
        <v>0.24252732581845923</v>
      </c>
      <c r="BB1099">
        <f t="shared" si="450"/>
        <v>0</v>
      </c>
      <c r="BD1099" t="e">
        <f t="shared" si="451"/>
        <v>#DIV/0!</v>
      </c>
      <c r="BF1099">
        <f t="shared" si="452"/>
        <v>1.3534876354580725E-3</v>
      </c>
      <c r="BG1099">
        <f t="shared" si="453"/>
        <v>2.1411996444950439</v>
      </c>
      <c r="BI1099">
        <f t="shared" si="454"/>
        <v>-2047551</v>
      </c>
      <c r="BL1099">
        <f t="shared" si="455"/>
        <v>0</v>
      </c>
      <c r="BM1099">
        <f>CD1099/U1099</f>
        <v>4.6456479036770409E-6</v>
      </c>
      <c r="BN1099">
        <f>CD1099/(U1099-K1099-J1099)</f>
        <v>6.275473895322508E-6</v>
      </c>
      <c r="BP1099">
        <f t="shared" si="456"/>
        <v>165.97738693467338</v>
      </c>
      <c r="BR1099">
        <f t="shared" si="457"/>
        <v>0.16954484906190539</v>
      </c>
      <c r="BT1099">
        <f t="shared" si="458"/>
        <v>211.78607322325917</v>
      </c>
      <c r="BU1099">
        <f t="shared" si="459"/>
        <v>0.46702791239993341</v>
      </c>
      <c r="BW1099">
        <f t="shared" si="460"/>
        <v>0.97751068533227325</v>
      </c>
      <c r="BX1099">
        <f t="shared" si="461"/>
        <v>3.4742022189011621E-6</v>
      </c>
      <c r="BY1099">
        <f t="shared" si="462"/>
        <v>235.13223245714724</v>
      </c>
      <c r="CA1099">
        <f t="shared" si="463"/>
        <v>0.2068906584632475</v>
      </c>
      <c r="CB1099">
        <f t="shared" si="464"/>
        <v>1.3996256121854955</v>
      </c>
      <c r="CD1099" s="4">
        <v>6.79</v>
      </c>
    </row>
    <row r="1100" spans="1:82" x14ac:dyDescent="0.3">
      <c r="A1100" t="s">
        <v>2449</v>
      </c>
      <c r="B1100" t="s">
        <v>2450</v>
      </c>
      <c r="C1100" t="s">
        <v>113</v>
      </c>
      <c r="D1100" t="s">
        <v>44</v>
      </c>
      <c r="G1100">
        <v>5261426</v>
      </c>
      <c r="H1100">
        <v>44512</v>
      </c>
      <c r="L1100">
        <v>7312</v>
      </c>
      <c r="P1100">
        <v>2515398</v>
      </c>
      <c r="T1100">
        <v>2215214</v>
      </c>
      <c r="U1100">
        <v>2746028</v>
      </c>
      <c r="W1100">
        <v>219095</v>
      </c>
      <c r="Y1100">
        <v>1</v>
      </c>
      <c r="AA1100">
        <v>84</v>
      </c>
      <c r="AB1100">
        <v>669641</v>
      </c>
      <c r="AE1100">
        <v>485291</v>
      </c>
      <c r="AF1100">
        <v>443031</v>
      </c>
      <c r="AH1100">
        <v>297768</v>
      </c>
      <c r="AI1100">
        <v>86</v>
      </c>
      <c r="AJ1100">
        <v>293631</v>
      </c>
      <c r="AK1100">
        <v>352488</v>
      </c>
      <c r="AM1100">
        <v>139202</v>
      </c>
      <c r="AO1100">
        <f t="shared" si="465"/>
        <v>485150.8404596867</v>
      </c>
      <c r="AP1100">
        <f t="shared" si="466"/>
        <v>0</v>
      </c>
      <c r="AQ1100">
        <f t="shared" si="467"/>
        <v>5261426</v>
      </c>
      <c r="AS1100">
        <f t="shared" si="442"/>
        <v>5261426</v>
      </c>
      <c r="AT1100">
        <f t="shared" si="443"/>
        <v>2746028</v>
      </c>
      <c r="AU1100" s="3">
        <f t="shared" si="444"/>
        <v>6740000000</v>
      </c>
      <c r="AV1100">
        <f t="shared" si="445"/>
        <v>9.2209001981532521E-2</v>
      </c>
      <c r="AW1100">
        <f t="shared" si="446"/>
        <v>9.2235641060047224E-2</v>
      </c>
      <c r="AX1100">
        <f t="shared" si="447"/>
        <v>9.7788182971055779E-2</v>
      </c>
      <c r="AY1100">
        <f t="shared" si="448"/>
        <v>9.2235641060047224E-2</v>
      </c>
      <c r="AZ1100">
        <f t="shared" si="449"/>
        <v>9.7816433868777211E-2</v>
      </c>
      <c r="BB1100">
        <f t="shared" si="450"/>
        <v>6.6994765297468784E-2</v>
      </c>
      <c r="BD1100" t="e">
        <f t="shared" si="451"/>
        <v>#DIV/0!</v>
      </c>
      <c r="BF1100">
        <f t="shared" si="452"/>
        <v>0.24385803786414414</v>
      </c>
      <c r="BG1100">
        <f t="shared" si="453"/>
        <v>1.9160132380296195</v>
      </c>
      <c r="BI1100">
        <f t="shared" si="454"/>
        <v>-2515398</v>
      </c>
      <c r="BL1100">
        <f t="shared" si="455"/>
        <v>6.6994765297468784E-2</v>
      </c>
      <c r="BM1100">
        <f>CD1100/U1100</f>
        <v>2.4544542153248257E-6</v>
      </c>
      <c r="BN1100">
        <f>CD1100/(U1100-K1100-J1100)</f>
        <v>2.4544542153248257E-6</v>
      </c>
      <c r="BP1100">
        <f t="shared" si="456"/>
        <v>0.66159479482289762</v>
      </c>
      <c r="BR1100">
        <f t="shared" si="457"/>
        <v>9.2209001981532521E-2</v>
      </c>
      <c r="BT1100">
        <f t="shared" si="458"/>
        <v>0.72470323651030921</v>
      </c>
      <c r="BU1100">
        <f t="shared" si="459"/>
        <v>0.52191706202843102</v>
      </c>
      <c r="BW1100">
        <f t="shared" si="460"/>
        <v>7.978614930364876E-2</v>
      </c>
      <c r="BX1100" t="e">
        <f t="shared" si="461"/>
        <v>#DIV/0!</v>
      </c>
      <c r="BY1100" t="e">
        <f t="shared" si="462"/>
        <v>#DIV/0!</v>
      </c>
      <c r="CA1100" t="e">
        <f t="shared" si="463"/>
        <v>#DIV/0!</v>
      </c>
      <c r="CB1100" t="e">
        <f t="shared" si="464"/>
        <v>#DIV/0!</v>
      </c>
      <c r="CD1100" s="4">
        <v>6.74</v>
      </c>
    </row>
    <row r="1101" spans="1:82" x14ac:dyDescent="0.3">
      <c r="A1101" t="s">
        <v>2451</v>
      </c>
      <c r="B1101" t="s">
        <v>2452</v>
      </c>
      <c r="C1101" t="s">
        <v>604</v>
      </c>
      <c r="D1101" t="s">
        <v>572</v>
      </c>
      <c r="E1101">
        <v>5090</v>
      </c>
      <c r="G1101">
        <v>12960</v>
      </c>
      <c r="H1101">
        <v>1507</v>
      </c>
      <c r="I1101">
        <v>603</v>
      </c>
      <c r="J1101">
        <v>4997</v>
      </c>
      <c r="L1101">
        <v>979</v>
      </c>
      <c r="M1101">
        <v>2160</v>
      </c>
      <c r="N1101">
        <v>1375</v>
      </c>
      <c r="O1101">
        <v>196</v>
      </c>
      <c r="P1101">
        <v>3799</v>
      </c>
      <c r="Q1101">
        <v>20</v>
      </c>
      <c r="R1101">
        <v>1927</v>
      </c>
      <c r="S1101">
        <v>363</v>
      </c>
      <c r="T1101">
        <v>2000</v>
      </c>
      <c r="U1101">
        <v>12960</v>
      </c>
      <c r="W1101">
        <v>1761</v>
      </c>
      <c r="Y1101">
        <v>1</v>
      </c>
      <c r="AA1101">
        <v>306</v>
      </c>
      <c r="AB1101">
        <v>1695</v>
      </c>
      <c r="AC1101">
        <v>1313</v>
      </c>
      <c r="AD1101">
        <v>382</v>
      </c>
      <c r="AE1101">
        <v>1881</v>
      </c>
      <c r="AF1101">
        <v>1933</v>
      </c>
      <c r="AG1101">
        <v>285</v>
      </c>
      <c r="AH1101">
        <v>1901</v>
      </c>
      <c r="AI1101">
        <v>32</v>
      </c>
      <c r="AM1101">
        <v>127</v>
      </c>
      <c r="AO1101">
        <f t="shared" si="465"/>
        <v>1849.3366649132035</v>
      </c>
      <c r="AP1101">
        <f t="shared" si="466"/>
        <v>3715</v>
      </c>
      <c r="AQ1101">
        <f t="shared" si="467"/>
        <v>12960</v>
      </c>
      <c r="AS1101">
        <f t="shared" si="442"/>
        <v>11585</v>
      </c>
      <c r="AT1101">
        <f t="shared" si="443"/>
        <v>12960</v>
      </c>
      <c r="AU1101" s="3">
        <f t="shared" si="444"/>
        <v>6710000000</v>
      </c>
      <c r="AV1101">
        <f t="shared" si="445"/>
        <v>0.15963199524498953</v>
      </c>
      <c r="AW1101">
        <f t="shared" si="446"/>
        <v>0.16236512731981009</v>
      </c>
      <c r="AX1101">
        <f t="shared" si="447"/>
        <v>0.12361876102360986</v>
      </c>
      <c r="AY1101">
        <f t="shared" si="448"/>
        <v>0.1451388888888889</v>
      </c>
      <c r="AZ1101">
        <f t="shared" si="449"/>
        <v>0.12573529411764706</v>
      </c>
      <c r="BB1101">
        <f t="shared" si="450"/>
        <v>0</v>
      </c>
      <c r="BD1101">
        <f t="shared" si="451"/>
        <v>2.810945273631841</v>
      </c>
      <c r="BF1101">
        <f t="shared" si="452"/>
        <v>0.12525864617203666</v>
      </c>
      <c r="BG1101">
        <f t="shared" si="453"/>
        <v>1</v>
      </c>
      <c r="BI1101">
        <f t="shared" si="454"/>
        <v>-4997</v>
      </c>
      <c r="BL1101">
        <f t="shared" si="455"/>
        <v>0</v>
      </c>
      <c r="BM1101">
        <f>CD1101/U1101</f>
        <v>5.1774691358024696E-4</v>
      </c>
      <c r="BN1101">
        <f>CD1101/(U1101-K1101-J1101)</f>
        <v>8.4264724350119303E-4</v>
      </c>
      <c r="BP1101">
        <f t="shared" si="456"/>
        <v>1.1404129793510325</v>
      </c>
      <c r="BR1101">
        <f t="shared" si="457"/>
        <v>0.1596319952449895</v>
      </c>
      <c r="BT1101">
        <f t="shared" si="458"/>
        <v>1.1097345132743364</v>
      </c>
      <c r="BU1101">
        <f t="shared" si="459"/>
        <v>1</v>
      </c>
      <c r="BW1101">
        <f t="shared" si="460"/>
        <v>0.13587962962962963</v>
      </c>
      <c r="BX1101">
        <f t="shared" si="461"/>
        <v>1.6693787330103937E-3</v>
      </c>
      <c r="BY1101">
        <f t="shared" si="462"/>
        <v>2.1929975864843119</v>
      </c>
      <c r="CA1101">
        <f t="shared" si="463"/>
        <v>1.0960000000000001</v>
      </c>
      <c r="CB1101">
        <f t="shared" si="464"/>
        <v>2.1309090909090909</v>
      </c>
      <c r="CD1101" s="4">
        <v>6.71</v>
      </c>
    </row>
    <row r="1102" spans="1:82" x14ac:dyDescent="0.3">
      <c r="A1102" t="s">
        <v>2453</v>
      </c>
      <c r="B1102" t="s">
        <v>2454</v>
      </c>
      <c r="C1102" t="s">
        <v>156</v>
      </c>
      <c r="D1102" t="s">
        <v>44</v>
      </c>
      <c r="E1102">
        <v>371041</v>
      </c>
      <c r="G1102">
        <v>4577004</v>
      </c>
      <c r="H1102">
        <v>182133</v>
      </c>
      <c r="I1102">
        <v>46731</v>
      </c>
      <c r="J1102">
        <v>3019999</v>
      </c>
      <c r="K1102">
        <v>1039049</v>
      </c>
      <c r="L1102">
        <v>21816</v>
      </c>
      <c r="N1102">
        <v>145633</v>
      </c>
      <c r="O1102">
        <v>278</v>
      </c>
      <c r="P1102">
        <v>1497218</v>
      </c>
      <c r="Q1102">
        <v>11311</v>
      </c>
      <c r="S1102">
        <v>47365</v>
      </c>
      <c r="T1102">
        <v>1243545</v>
      </c>
      <c r="U1102">
        <v>4577004</v>
      </c>
      <c r="W1102">
        <v>220900</v>
      </c>
      <c r="Y1102">
        <v>1722</v>
      </c>
      <c r="AA1102">
        <v>881</v>
      </c>
      <c r="AB1102">
        <v>943549</v>
      </c>
      <c r="AC1102">
        <v>2403</v>
      </c>
      <c r="AD1102">
        <v>941146</v>
      </c>
      <c r="AE1102">
        <v>123725</v>
      </c>
      <c r="AG1102">
        <v>48775</v>
      </c>
      <c r="AH1102">
        <v>-22545</v>
      </c>
      <c r="AI1102">
        <v>-3420</v>
      </c>
      <c r="AK1102">
        <v>169768</v>
      </c>
      <c r="AM1102">
        <v>186631</v>
      </c>
      <c r="AO1102">
        <f t="shared" si="465"/>
        <v>104956.3373253493</v>
      </c>
      <c r="AP1102">
        <f t="shared" si="466"/>
        <v>225408</v>
      </c>
      <c r="AQ1102">
        <f t="shared" si="467"/>
        <v>3537955</v>
      </c>
      <c r="AS1102">
        <f t="shared" si="442"/>
        <v>4431371</v>
      </c>
      <c r="AT1102">
        <f t="shared" si="443"/>
        <v>3537955</v>
      </c>
      <c r="AU1102" s="3">
        <f t="shared" si="444"/>
        <v>6690000000</v>
      </c>
      <c r="AV1102">
        <f t="shared" si="445"/>
        <v>2.3684845463254896E-2</v>
      </c>
      <c r="AW1102">
        <f t="shared" si="446"/>
        <v>2.7920253122566355E-2</v>
      </c>
      <c r="AX1102">
        <f t="shared" si="447"/>
        <v>1.8032033975721073E-2</v>
      </c>
      <c r="AY1102">
        <f t="shared" si="448"/>
        <v>2.7031874999453791E-2</v>
      </c>
      <c r="AZ1102">
        <f t="shared" si="449"/>
        <v>2.1256585933732367E-2</v>
      </c>
      <c r="BB1102">
        <f t="shared" si="450"/>
        <v>3.8310491267826596E-2</v>
      </c>
      <c r="BD1102">
        <f t="shared" si="451"/>
        <v>20.191072307461855</v>
      </c>
      <c r="BF1102">
        <f t="shared" si="452"/>
        <v>0.21238274537767951</v>
      </c>
      <c r="BG1102">
        <f t="shared" si="453"/>
        <v>1</v>
      </c>
      <c r="BI1102">
        <f t="shared" si="454"/>
        <v>-3019999</v>
      </c>
      <c r="BL1102">
        <f t="shared" si="455"/>
        <v>3.8310491267826596E-2</v>
      </c>
      <c r="BM1102">
        <f>CD1102/U1102</f>
        <v>1.4616548292289018E-6</v>
      </c>
      <c r="BN1102">
        <f>CD1102/(U1102-K1102-J1102)</f>
        <v>1.2916155040196466E-5</v>
      </c>
      <c r="BP1102">
        <f t="shared" si="456"/>
        <v>0</v>
      </c>
      <c r="BR1102">
        <f t="shared" si="457"/>
        <v>2.3684845463254896E-2</v>
      </c>
      <c r="BT1102">
        <f t="shared" si="458"/>
        <v>0.13112726525066531</v>
      </c>
      <c r="BU1102">
        <f t="shared" si="459"/>
        <v>0.77298490453580548</v>
      </c>
      <c r="BW1102">
        <f t="shared" si="460"/>
        <v>4.826301222371665E-2</v>
      </c>
      <c r="BX1102" t="e">
        <f t="shared" si="461"/>
        <v>#DIV/0!</v>
      </c>
      <c r="BY1102">
        <f t="shared" si="462"/>
        <v>0.23889649374973224</v>
      </c>
      <c r="CA1102">
        <f t="shared" si="463"/>
        <v>1.2506300083085564</v>
      </c>
      <c r="CB1102">
        <f t="shared" si="464"/>
        <v>2.5477810661045228</v>
      </c>
      <c r="CD1102" s="4">
        <v>6.69</v>
      </c>
    </row>
    <row r="1103" spans="1:82" x14ac:dyDescent="0.3">
      <c r="A1103" t="s">
        <v>2455</v>
      </c>
      <c r="B1103" t="s">
        <v>2456</v>
      </c>
      <c r="C1103" t="s">
        <v>522</v>
      </c>
      <c r="D1103" t="s">
        <v>110</v>
      </c>
      <c r="E1103">
        <v>880.1</v>
      </c>
      <c r="F1103">
        <v>1448.7</v>
      </c>
      <c r="G1103">
        <v>2328.8000000000002</v>
      </c>
      <c r="H1103">
        <v>98.3</v>
      </c>
      <c r="J1103">
        <v>16</v>
      </c>
      <c r="K1103">
        <v>83.6</v>
      </c>
      <c r="L1103">
        <v>296</v>
      </c>
      <c r="M1103">
        <v>245.2</v>
      </c>
      <c r="N1103">
        <v>477.5</v>
      </c>
      <c r="O1103">
        <v>447</v>
      </c>
      <c r="P1103">
        <v>924.4</v>
      </c>
      <c r="S1103">
        <v>231</v>
      </c>
      <c r="T1103">
        <v>379287</v>
      </c>
      <c r="U1103">
        <v>2328.8000000000002</v>
      </c>
      <c r="AB1103">
        <v>1104</v>
      </c>
      <c r="AC1103">
        <v>7</v>
      </c>
      <c r="AD1103">
        <v>302.3</v>
      </c>
      <c r="AE1103">
        <v>161.1</v>
      </c>
      <c r="AF1103">
        <v>117.8</v>
      </c>
      <c r="AG1103">
        <v>31.7</v>
      </c>
      <c r="AH1103">
        <v>160.30000000000001</v>
      </c>
      <c r="AI1103">
        <v>42.5</v>
      </c>
      <c r="AJ1103">
        <v>113121</v>
      </c>
      <c r="AK1103">
        <v>155.80000000000001</v>
      </c>
      <c r="AM1103">
        <v>75747</v>
      </c>
      <c r="AN1103">
        <v>-148.5</v>
      </c>
      <c r="AO1103">
        <f t="shared" si="465"/>
        <v>118.38789769182782</v>
      </c>
      <c r="AP1103">
        <f t="shared" si="466"/>
        <v>402.6</v>
      </c>
      <c r="AQ1103">
        <f t="shared" si="467"/>
        <v>2245.2000000000003</v>
      </c>
      <c r="AS1103">
        <f t="shared" si="442"/>
        <v>1851.3000000000002</v>
      </c>
      <c r="AT1103">
        <f t="shared" si="443"/>
        <v>2245.2000000000003</v>
      </c>
      <c r="AU1103" s="3">
        <f t="shared" si="444"/>
        <v>6680000000</v>
      </c>
      <c r="AV1103">
        <f t="shared" si="445"/>
        <v>6.3948521412968085E-2</v>
      </c>
      <c r="AW1103">
        <f t="shared" si="446"/>
        <v>8.701993193971802E-2</v>
      </c>
      <c r="AX1103">
        <f t="shared" si="447"/>
        <v>3.1022797717449805E-4</v>
      </c>
      <c r="AY1103">
        <f t="shared" si="448"/>
        <v>6.9177258673995184E-2</v>
      </c>
      <c r="AZ1103">
        <f t="shared" si="449"/>
        <v>4.2215233226716503E-4</v>
      </c>
      <c r="BB1103">
        <f t="shared" si="450"/>
        <v>8.4157078809485225E-2</v>
      </c>
      <c r="BD1103" t="e">
        <f t="shared" si="451"/>
        <v>#DIV/0!</v>
      </c>
      <c r="BF1103">
        <f t="shared" si="452"/>
        <v>0.59633770863717384</v>
      </c>
      <c r="BG1103">
        <f t="shared" si="453"/>
        <v>1</v>
      </c>
      <c r="BI1103">
        <f t="shared" si="454"/>
        <v>-16</v>
      </c>
      <c r="BL1103">
        <f t="shared" si="455"/>
        <v>8.4157078809485225E-2</v>
      </c>
      <c r="BM1103">
        <f>CD1103/U1103</f>
        <v>2.8684300927516314E-3</v>
      </c>
      <c r="BN1103">
        <f>CD1103/(U1103-K1103-J1103)</f>
        <v>2.9965907051857162E-3</v>
      </c>
      <c r="BP1103">
        <f t="shared" si="456"/>
        <v>0.10670289855072464</v>
      </c>
      <c r="BR1103">
        <f t="shared" si="457"/>
        <v>6.3948521412968085E-2</v>
      </c>
      <c r="BT1103">
        <f t="shared" si="458"/>
        <v>0.14592391304347826</v>
      </c>
      <c r="BU1103">
        <f t="shared" si="459"/>
        <v>0.96410168327035384</v>
      </c>
      <c r="BW1103">
        <f t="shared" si="460"/>
        <v>0</v>
      </c>
      <c r="BX1103">
        <f t="shared" si="461"/>
        <v>1.3034782531400281E-2</v>
      </c>
      <c r="BY1103">
        <f t="shared" si="462"/>
        <v>0.36587829122088172</v>
      </c>
      <c r="CA1103">
        <f t="shared" si="463"/>
        <v>0.20586387434554973</v>
      </c>
      <c r="CB1103">
        <f t="shared" si="464"/>
        <v>1.3296335078534034</v>
      </c>
      <c r="CD1103" s="4">
        <v>6.68</v>
      </c>
    </row>
    <row r="1104" spans="1:82" x14ac:dyDescent="0.3">
      <c r="A1104" t="s">
        <v>2457</v>
      </c>
      <c r="B1104" t="s">
        <v>2458</v>
      </c>
      <c r="C1104" t="s">
        <v>43</v>
      </c>
      <c r="D1104" t="s">
        <v>44</v>
      </c>
      <c r="E1104">
        <v>1032927</v>
      </c>
      <c r="G1104">
        <v>1042247</v>
      </c>
      <c r="H1104">
        <v>100019</v>
      </c>
      <c r="I1104">
        <v>2190</v>
      </c>
      <c r="K1104">
        <v>4729</v>
      </c>
      <c r="L1104">
        <v>53822</v>
      </c>
      <c r="M1104">
        <v>34068</v>
      </c>
      <c r="N1104">
        <v>169277</v>
      </c>
      <c r="O1104">
        <v>118587</v>
      </c>
      <c r="P1104">
        <v>287864</v>
      </c>
      <c r="S1104">
        <v>43599</v>
      </c>
      <c r="U1104">
        <v>1042247</v>
      </c>
      <c r="W1104">
        <v>1802182</v>
      </c>
      <c r="Y1104">
        <v>2</v>
      </c>
      <c r="AA1104">
        <v>468</v>
      </c>
      <c r="AC1104">
        <v>6233</v>
      </c>
      <c r="AG1104">
        <v>236718</v>
      </c>
      <c r="AL1104">
        <v>1462</v>
      </c>
      <c r="AM1104">
        <v>1096</v>
      </c>
      <c r="AO1104" t="e">
        <f t="shared" si="465"/>
        <v>#DIV/0!</v>
      </c>
      <c r="AP1104">
        <f t="shared" si="466"/>
        <v>863650</v>
      </c>
      <c r="AQ1104">
        <f t="shared" si="467"/>
        <v>1037518</v>
      </c>
      <c r="AS1104">
        <f t="shared" si="442"/>
        <v>872970</v>
      </c>
      <c r="AT1104">
        <f t="shared" si="443"/>
        <v>1037518</v>
      </c>
      <c r="AU1104" s="3">
        <f t="shared" si="444"/>
        <v>6660000000</v>
      </c>
      <c r="AV1104" t="e">
        <f t="shared" si="445"/>
        <v>#DIV/0!</v>
      </c>
      <c r="AW1104">
        <f t="shared" si="446"/>
        <v>0</v>
      </c>
      <c r="AX1104" t="e">
        <f t="shared" si="447"/>
        <v>#DIV/0!</v>
      </c>
      <c r="AY1104">
        <f t="shared" si="448"/>
        <v>0</v>
      </c>
      <c r="AZ1104">
        <f t="shared" si="449"/>
        <v>0</v>
      </c>
      <c r="BB1104">
        <f t="shared" si="450"/>
        <v>0</v>
      </c>
      <c r="BD1104">
        <f t="shared" si="451"/>
        <v>0</v>
      </c>
      <c r="BF1104">
        <f t="shared" si="452"/>
        <v>0</v>
      </c>
      <c r="BG1104">
        <f t="shared" si="453"/>
        <v>1</v>
      </c>
      <c r="BI1104">
        <f t="shared" si="454"/>
        <v>0</v>
      </c>
      <c r="BL1104">
        <f t="shared" si="455"/>
        <v>0</v>
      </c>
      <c r="BM1104">
        <f>CD1104/U1104</f>
        <v>6.3900399809258269E-6</v>
      </c>
      <c r="BN1104">
        <f>CD1104/(U1104-K1104-J1104)</f>
        <v>6.4191657397751171E-6</v>
      </c>
      <c r="BP1104" t="e">
        <f t="shared" si="456"/>
        <v>#DIV/0!</v>
      </c>
      <c r="BR1104" t="e">
        <f t="shared" si="457"/>
        <v>#DIV/0!</v>
      </c>
      <c r="BT1104" t="e">
        <f t="shared" si="458"/>
        <v>#DIV/0!</v>
      </c>
      <c r="BU1104">
        <f t="shared" si="459"/>
        <v>0.99546268782735758</v>
      </c>
      <c r="BW1104">
        <f t="shared" si="460"/>
        <v>1.7291313863220523</v>
      </c>
      <c r="BX1104" t="e">
        <f t="shared" si="461"/>
        <v>#DIV/0!</v>
      </c>
      <c r="BY1104" t="e">
        <f t="shared" si="462"/>
        <v>#DIV/0!</v>
      </c>
      <c r="CA1104">
        <f t="shared" si="463"/>
        <v>0.59085995144053827</v>
      </c>
      <c r="CB1104">
        <f t="shared" si="464"/>
        <v>5.9007366623935917</v>
      </c>
      <c r="CD1104" s="4">
        <v>6.66</v>
      </c>
    </row>
    <row r="1105" spans="1:82" x14ac:dyDescent="0.3">
      <c r="A1105" t="s">
        <v>2459</v>
      </c>
      <c r="B1105" t="s">
        <v>2460</v>
      </c>
      <c r="C1105" t="s">
        <v>43</v>
      </c>
      <c r="D1105" t="s">
        <v>44</v>
      </c>
      <c r="E1105">
        <v>4629028</v>
      </c>
      <c r="G1105">
        <v>12012257</v>
      </c>
      <c r="H1105">
        <v>2412864</v>
      </c>
      <c r="I1105">
        <v>173413</v>
      </c>
      <c r="J1105">
        <v>1716323</v>
      </c>
      <c r="K1105">
        <v>4755695</v>
      </c>
      <c r="L1105">
        <v>21115</v>
      </c>
      <c r="M1105">
        <v>480445</v>
      </c>
      <c r="N1105">
        <v>1038573</v>
      </c>
      <c r="P1105">
        <v>12012257</v>
      </c>
      <c r="Q1105">
        <v>31000</v>
      </c>
      <c r="R1105">
        <v>6077640</v>
      </c>
      <c r="S1105">
        <v>77869</v>
      </c>
      <c r="T1105">
        <v>6108640</v>
      </c>
      <c r="U1105">
        <v>12012257</v>
      </c>
      <c r="W1105">
        <v>1127347</v>
      </c>
      <c r="Y1105">
        <v>6</v>
      </c>
      <c r="AA1105">
        <v>947667</v>
      </c>
      <c r="AB1105">
        <v>4068950</v>
      </c>
      <c r="AC1105">
        <v>445713</v>
      </c>
      <c r="AD1105">
        <v>3623237</v>
      </c>
      <c r="AE1105">
        <v>716630</v>
      </c>
      <c r="AF1105">
        <v>560120</v>
      </c>
      <c r="AG1105">
        <v>884000</v>
      </c>
      <c r="AH1105">
        <v>470351</v>
      </c>
      <c r="AI1105">
        <v>18757</v>
      </c>
      <c r="AJ1105">
        <v>454600</v>
      </c>
      <c r="AK1105">
        <v>1395908</v>
      </c>
      <c r="AM1105">
        <v>32754</v>
      </c>
      <c r="AO1105">
        <f t="shared" si="465"/>
        <v>688051.70653405646</v>
      </c>
      <c r="AP1105">
        <f t="shared" si="466"/>
        <v>3590455</v>
      </c>
      <c r="AQ1105">
        <f t="shared" si="467"/>
        <v>7256562</v>
      </c>
      <c r="AS1105">
        <f t="shared" si="442"/>
        <v>10973684</v>
      </c>
      <c r="AT1105">
        <f t="shared" si="443"/>
        <v>7256562</v>
      </c>
      <c r="AU1105" s="3">
        <f t="shared" si="444"/>
        <v>6650000000</v>
      </c>
      <c r="AV1105">
        <f t="shared" si="445"/>
        <v>6.2700156714377453E-2</v>
      </c>
      <c r="AW1105">
        <f t="shared" si="446"/>
        <v>6.5304413722866453E-2</v>
      </c>
      <c r="AX1105">
        <f t="shared" si="447"/>
        <v>3.7970068840083165E-2</v>
      </c>
      <c r="AY1105">
        <f t="shared" si="448"/>
        <v>5.9658230755469187E-2</v>
      </c>
      <c r="AZ1105">
        <f t="shared" si="449"/>
        <v>3.9547159282457153E-2</v>
      </c>
      <c r="BB1105">
        <f t="shared" si="450"/>
        <v>0.12720504800393378</v>
      </c>
      <c r="BD1105">
        <f t="shared" si="451"/>
        <v>23.463927156556892</v>
      </c>
      <c r="BF1105">
        <f t="shared" si="452"/>
        <v>0.23819651237150169</v>
      </c>
      <c r="BG1105">
        <f t="shared" si="453"/>
        <v>1</v>
      </c>
      <c r="BI1105">
        <f t="shared" si="454"/>
        <v>-1716323</v>
      </c>
      <c r="BL1105">
        <f t="shared" si="455"/>
        <v>0.12720504800393378</v>
      </c>
      <c r="BM1105">
        <f>CD1105/U1105</f>
        <v>5.5360120916493883E-7</v>
      </c>
      <c r="BN1105">
        <f>CD1105/(U1105-K1105-J1105)</f>
        <v>1.2003092285368916E-6</v>
      </c>
      <c r="BP1105">
        <f t="shared" si="456"/>
        <v>0.13765713513314246</v>
      </c>
      <c r="BR1105">
        <f t="shared" si="457"/>
        <v>6.2700156714377453E-2</v>
      </c>
      <c r="BT1105">
        <f t="shared" si="458"/>
        <v>0.176121603853574</v>
      </c>
      <c r="BU1105">
        <f t="shared" si="459"/>
        <v>0.60409646580155585</v>
      </c>
      <c r="BW1105">
        <f t="shared" si="460"/>
        <v>9.3849723661423495E-2</v>
      </c>
      <c r="BX1105">
        <f t="shared" si="461"/>
        <v>1.1279283616058563E-5</v>
      </c>
      <c r="BY1105">
        <f t="shared" si="462"/>
        <v>0.88240430442817785</v>
      </c>
      <c r="CA1105">
        <f t="shared" si="463"/>
        <v>2.3232493045746425</v>
      </c>
      <c r="CB1105">
        <f t="shared" si="464"/>
        <v>3.9945030344520798</v>
      </c>
      <c r="CD1105" s="4">
        <v>6.65</v>
      </c>
    </row>
    <row r="1106" spans="1:82" x14ac:dyDescent="0.3">
      <c r="A1106" t="s">
        <v>2461</v>
      </c>
      <c r="B1106" t="s">
        <v>2462</v>
      </c>
      <c r="C1106" t="s">
        <v>131</v>
      </c>
      <c r="D1106" t="s">
        <v>44</v>
      </c>
      <c r="E1106">
        <v>2784</v>
      </c>
      <c r="F1106">
        <v>6654</v>
      </c>
      <c r="G1106">
        <v>11144</v>
      </c>
      <c r="H1106">
        <v>157</v>
      </c>
      <c r="I1106">
        <v>5258</v>
      </c>
      <c r="J1106">
        <v>1993</v>
      </c>
      <c r="K1106">
        <v>667</v>
      </c>
      <c r="L1106">
        <v>759</v>
      </c>
      <c r="M1106">
        <v>1754</v>
      </c>
      <c r="N1106">
        <v>1416</v>
      </c>
      <c r="O1106">
        <v>5928</v>
      </c>
      <c r="P1106">
        <v>11144</v>
      </c>
      <c r="R1106">
        <v>5145</v>
      </c>
      <c r="S1106">
        <v>1116</v>
      </c>
      <c r="T1106">
        <v>5145</v>
      </c>
      <c r="U1106">
        <v>3013</v>
      </c>
      <c r="W1106">
        <v>1410</v>
      </c>
      <c r="Y1106">
        <v>3</v>
      </c>
      <c r="AA1106">
        <v>455</v>
      </c>
      <c r="AB1106">
        <v>8807</v>
      </c>
      <c r="AC1106">
        <v>5187</v>
      </c>
      <c r="AD1106">
        <v>3620</v>
      </c>
      <c r="AE1106">
        <v>1119</v>
      </c>
      <c r="AF1106">
        <v>658</v>
      </c>
      <c r="AI1106">
        <v>-229</v>
      </c>
      <c r="AJ1106">
        <v>787</v>
      </c>
      <c r="AK1106">
        <v>840</v>
      </c>
      <c r="AL1106">
        <v>168</v>
      </c>
      <c r="AM1106">
        <v>557</v>
      </c>
      <c r="AN1106">
        <v>672</v>
      </c>
      <c r="AO1106" t="e">
        <f t="shared" si="465"/>
        <v>#DIV/0!</v>
      </c>
      <c r="AP1106">
        <f t="shared" si="466"/>
        <v>1368</v>
      </c>
      <c r="AQ1106">
        <f t="shared" si="467"/>
        <v>10477</v>
      </c>
      <c r="AS1106">
        <f t="shared" si="442"/>
        <v>9728</v>
      </c>
      <c r="AT1106">
        <f t="shared" si="443"/>
        <v>2346</v>
      </c>
      <c r="AU1106" s="3">
        <f t="shared" si="444"/>
        <v>6650000000</v>
      </c>
      <c r="AV1106" t="e">
        <f t="shared" si="445"/>
        <v>#DIV/0!</v>
      </c>
      <c r="AW1106">
        <f t="shared" si="446"/>
        <v>0.11502878289473684</v>
      </c>
      <c r="AX1106" t="e">
        <f t="shared" si="447"/>
        <v>#DIV/0!</v>
      </c>
      <c r="AY1106">
        <f t="shared" si="448"/>
        <v>0.10041277817659727</v>
      </c>
      <c r="AZ1106">
        <f t="shared" si="449"/>
        <v>0.13716597205197353</v>
      </c>
      <c r="BB1106">
        <f t="shared" si="450"/>
        <v>8.6348684210526314E-2</v>
      </c>
      <c r="BD1106">
        <f t="shared" si="451"/>
        <v>1.6749714720426017</v>
      </c>
      <c r="BF1106">
        <f t="shared" si="452"/>
        <v>1.3062889350341145</v>
      </c>
      <c r="BG1106">
        <f t="shared" si="453"/>
        <v>3.6986392300033191</v>
      </c>
      <c r="BI1106">
        <f t="shared" si="454"/>
        <v>-10124</v>
      </c>
      <c r="BL1106">
        <f t="shared" si="455"/>
        <v>8.6348684210526314E-2</v>
      </c>
      <c r="BM1106">
        <f>CD1106/U1106</f>
        <v>2.207102555592433E-3</v>
      </c>
      <c r="BN1106">
        <f>CD1106/(U1106-K1106-J1106)</f>
        <v>1.8838526912181304E-2</v>
      </c>
      <c r="BP1106">
        <f t="shared" si="456"/>
        <v>7.4713296241625982E-2</v>
      </c>
      <c r="BR1106" t="e">
        <f t="shared" si="457"/>
        <v>#DIV/0!</v>
      </c>
      <c r="BT1106">
        <f t="shared" si="458"/>
        <v>0.12705802202793232</v>
      </c>
      <c r="BU1106">
        <f t="shared" si="459"/>
        <v>0.21051687006460876</v>
      </c>
      <c r="BW1106">
        <f t="shared" si="460"/>
        <v>0.46797212080982409</v>
      </c>
      <c r="BX1106">
        <f t="shared" si="461"/>
        <v>1.2739769546477083E-3</v>
      </c>
      <c r="BY1106">
        <f t="shared" si="462"/>
        <v>0.15541358023503388</v>
      </c>
      <c r="CA1106">
        <f t="shared" si="463"/>
        <v>0.11087570621468927</v>
      </c>
      <c r="CB1106">
        <f t="shared" si="464"/>
        <v>0.72740112994350281</v>
      </c>
      <c r="CD1106" s="4">
        <v>6.65</v>
      </c>
    </row>
    <row r="1107" spans="1:82" x14ac:dyDescent="0.3">
      <c r="A1107" t="s">
        <v>2463</v>
      </c>
      <c r="B1107" t="s">
        <v>2464</v>
      </c>
      <c r="C1107" t="s">
        <v>887</v>
      </c>
      <c r="D1107" t="s">
        <v>44</v>
      </c>
      <c r="G1107">
        <v>4586693</v>
      </c>
      <c r="H1107">
        <v>44511</v>
      </c>
      <c r="J1107">
        <v>580542</v>
      </c>
      <c r="L1107">
        <v>80871</v>
      </c>
      <c r="P1107">
        <v>2812321</v>
      </c>
      <c r="U1107">
        <v>4586693</v>
      </c>
      <c r="W1107">
        <v>242546</v>
      </c>
      <c r="Y1107">
        <v>71142916</v>
      </c>
      <c r="AA1107">
        <v>728</v>
      </c>
      <c r="AB1107">
        <v>1174830</v>
      </c>
      <c r="AF1107">
        <v>-172827</v>
      </c>
      <c r="AH1107">
        <v>-222035</v>
      </c>
      <c r="AI1107">
        <v>-49208</v>
      </c>
      <c r="AK1107">
        <v>64928</v>
      </c>
      <c r="AL1107">
        <v>5100</v>
      </c>
      <c r="AM1107">
        <v>45489</v>
      </c>
      <c r="AN1107">
        <v>59828</v>
      </c>
      <c r="AO1107">
        <f t="shared" si="465"/>
        <v>0</v>
      </c>
      <c r="AP1107">
        <f t="shared" si="466"/>
        <v>0</v>
      </c>
      <c r="AQ1107">
        <f t="shared" si="467"/>
        <v>4586693</v>
      </c>
      <c r="AS1107">
        <f t="shared" si="442"/>
        <v>4586693</v>
      </c>
      <c r="AT1107">
        <f t="shared" si="443"/>
        <v>4586693</v>
      </c>
      <c r="AU1107" s="3">
        <f t="shared" si="444"/>
        <v>6650000000</v>
      </c>
      <c r="AV1107">
        <f t="shared" si="445"/>
        <v>0</v>
      </c>
      <c r="AW1107">
        <f t="shared" si="446"/>
        <v>0</v>
      </c>
      <c r="AX1107">
        <f t="shared" si="447"/>
        <v>0</v>
      </c>
      <c r="AY1107">
        <f t="shared" si="448"/>
        <v>0</v>
      </c>
      <c r="AZ1107">
        <f t="shared" si="449"/>
        <v>0</v>
      </c>
      <c r="BB1107">
        <f t="shared" si="450"/>
        <v>1.415573268147661E-2</v>
      </c>
      <c r="BD1107" t="e">
        <f t="shared" si="451"/>
        <v>#DIV/0!</v>
      </c>
      <c r="BF1107">
        <f t="shared" si="452"/>
        <v>0.25613879106362691</v>
      </c>
      <c r="BG1107">
        <f t="shared" si="453"/>
        <v>1</v>
      </c>
      <c r="BI1107">
        <f t="shared" si="454"/>
        <v>-580542</v>
      </c>
      <c r="BL1107">
        <f t="shared" si="455"/>
        <v>1.415573268147661E-2</v>
      </c>
      <c r="BM1107">
        <f>CD1107/U1107</f>
        <v>1.4498463271904182E-6</v>
      </c>
      <c r="BN1107">
        <f>CD1107/(U1107-K1107-J1107)</f>
        <v>1.6599474158612594E-6</v>
      </c>
      <c r="BP1107">
        <f t="shared" si="456"/>
        <v>-0.14710809223462118</v>
      </c>
      <c r="BR1107">
        <f t="shared" si="457"/>
        <v>0</v>
      </c>
      <c r="BT1107">
        <f t="shared" si="458"/>
        <v>0</v>
      </c>
      <c r="BU1107">
        <f t="shared" si="459"/>
        <v>1</v>
      </c>
      <c r="BW1107">
        <f t="shared" si="460"/>
        <v>5.2880365003718365E-2</v>
      </c>
      <c r="BX1107" t="e">
        <f t="shared" si="461"/>
        <v>#DIV/0!</v>
      </c>
      <c r="BY1107" t="e">
        <f t="shared" si="462"/>
        <v>#DIV/0!</v>
      </c>
      <c r="CA1107" t="e">
        <f t="shared" si="463"/>
        <v>#DIV/0!</v>
      </c>
      <c r="CB1107" t="e">
        <f t="shared" si="464"/>
        <v>#DIV/0!</v>
      </c>
      <c r="CD1107" s="4">
        <v>6.65</v>
      </c>
    </row>
    <row r="1108" spans="1:82" x14ac:dyDescent="0.3">
      <c r="A1108" t="s">
        <v>2465</v>
      </c>
      <c r="B1108" t="s">
        <v>2466</v>
      </c>
      <c r="C1108" t="s">
        <v>43</v>
      </c>
      <c r="D1108" t="s">
        <v>44</v>
      </c>
      <c r="E1108">
        <v>642.5</v>
      </c>
      <c r="G1108">
        <v>1765.2</v>
      </c>
      <c r="H1108">
        <v>91.1</v>
      </c>
      <c r="J1108">
        <v>477.7</v>
      </c>
      <c r="K1108">
        <v>199.7</v>
      </c>
      <c r="L1108">
        <v>9</v>
      </c>
      <c r="M1108">
        <v>331</v>
      </c>
      <c r="N1108">
        <v>241.8</v>
      </c>
      <c r="O1108">
        <v>11.4</v>
      </c>
      <c r="P1108">
        <v>579.1</v>
      </c>
      <c r="Q1108">
        <v>19.399999999999999</v>
      </c>
      <c r="R1108">
        <v>210.9</v>
      </c>
      <c r="S1108">
        <v>79</v>
      </c>
      <c r="T1108">
        <v>204.4</v>
      </c>
      <c r="U1108">
        <v>1765.2</v>
      </c>
      <c r="W1108">
        <v>1102.8</v>
      </c>
      <c r="AA1108">
        <v>89</v>
      </c>
      <c r="AB1108">
        <v>1861.5</v>
      </c>
      <c r="AC1108">
        <v>1328.5</v>
      </c>
      <c r="AD1108">
        <v>533</v>
      </c>
      <c r="AE1108">
        <v>281.39999999999998</v>
      </c>
      <c r="AF1108">
        <v>216.3</v>
      </c>
      <c r="AH1108">
        <v>263.89999999999998</v>
      </c>
      <c r="AI1108">
        <v>47.6</v>
      </c>
      <c r="AJ1108">
        <v>208.6</v>
      </c>
      <c r="AK1108">
        <v>231.3</v>
      </c>
      <c r="AL1108">
        <v>40.6</v>
      </c>
      <c r="AM1108">
        <v>65.3</v>
      </c>
      <c r="AN1108">
        <v>190.7</v>
      </c>
      <c r="AO1108">
        <f t="shared" si="465"/>
        <v>230.64350132625992</v>
      </c>
      <c r="AP1108">
        <f t="shared" si="466"/>
        <v>400.7</v>
      </c>
      <c r="AQ1108">
        <f t="shared" si="467"/>
        <v>1565.5</v>
      </c>
      <c r="AS1108">
        <f t="shared" si="442"/>
        <v>1523.4</v>
      </c>
      <c r="AT1108">
        <f t="shared" si="443"/>
        <v>1565.5</v>
      </c>
      <c r="AU1108" s="3">
        <f t="shared" si="444"/>
        <v>6640000000</v>
      </c>
      <c r="AV1108">
        <f t="shared" si="445"/>
        <v>0.15140048662613884</v>
      </c>
      <c r="AW1108">
        <f t="shared" si="446"/>
        <v>0.18471839306813703</v>
      </c>
      <c r="AX1108">
        <f t="shared" si="447"/>
        <v>0.11710169644915715</v>
      </c>
      <c r="AY1108">
        <f t="shared" si="448"/>
        <v>0.1594153636981645</v>
      </c>
      <c r="AZ1108">
        <f t="shared" si="449"/>
        <v>0.14287164906580013</v>
      </c>
      <c r="BB1108">
        <f t="shared" si="450"/>
        <v>0.151831429696731</v>
      </c>
      <c r="BD1108" t="e">
        <f t="shared" si="451"/>
        <v>#DIV/0!</v>
      </c>
      <c r="BF1108">
        <f t="shared" si="452"/>
        <v>1.0614700347836004</v>
      </c>
      <c r="BG1108">
        <f t="shared" si="453"/>
        <v>1</v>
      </c>
      <c r="BI1108">
        <f t="shared" si="454"/>
        <v>-477.70000000000005</v>
      </c>
      <c r="BL1108">
        <f t="shared" si="455"/>
        <v>0.151831429696731</v>
      </c>
      <c r="BM1108">
        <f>CD1108/U1108</f>
        <v>3.7616134149104914E-3</v>
      </c>
      <c r="BN1108">
        <f>CD1108/(U1108-K1108-J1108)</f>
        <v>6.1040632469203894E-3</v>
      </c>
      <c r="BP1108">
        <f t="shared" si="456"/>
        <v>0.1161966156325544</v>
      </c>
      <c r="BR1108">
        <f t="shared" si="457"/>
        <v>0.15140048662613884</v>
      </c>
      <c r="BT1108">
        <f t="shared" si="458"/>
        <v>0.15116841257050764</v>
      </c>
      <c r="BU1108">
        <f t="shared" si="459"/>
        <v>0.88686834353047816</v>
      </c>
      <c r="BW1108">
        <f t="shared" si="460"/>
        <v>0.62474507138001356</v>
      </c>
      <c r="BX1108">
        <f t="shared" si="461"/>
        <v>7.6976995235686118E-3</v>
      </c>
      <c r="BY1108">
        <f t="shared" si="462"/>
        <v>0.21594856554176561</v>
      </c>
      <c r="CA1108">
        <f t="shared" si="463"/>
        <v>0.37675765095119929</v>
      </c>
      <c r="CB1108">
        <f t="shared" si="464"/>
        <v>1.2882547559966915</v>
      </c>
      <c r="CD1108" s="4">
        <v>6.64</v>
      </c>
    </row>
    <row r="1109" spans="1:82" x14ac:dyDescent="0.3">
      <c r="A1109" t="s">
        <v>2467</v>
      </c>
      <c r="B1109" t="s">
        <v>2468</v>
      </c>
      <c r="C1109" t="s">
        <v>43</v>
      </c>
      <c r="D1109" t="s">
        <v>44</v>
      </c>
      <c r="E1109">
        <v>130</v>
      </c>
      <c r="F1109">
        <v>130</v>
      </c>
      <c r="G1109">
        <v>130</v>
      </c>
      <c r="H1109">
        <v>1387.9</v>
      </c>
      <c r="J1109">
        <v>1381721</v>
      </c>
      <c r="K1109">
        <v>360563</v>
      </c>
      <c r="L1109">
        <v>21369</v>
      </c>
      <c r="M1109">
        <v>130</v>
      </c>
      <c r="N1109">
        <v>130</v>
      </c>
      <c r="O1109">
        <v>130</v>
      </c>
      <c r="P1109">
        <v>130</v>
      </c>
      <c r="R1109">
        <v>2350</v>
      </c>
      <c r="S1109">
        <v>398983</v>
      </c>
      <c r="T1109">
        <v>130</v>
      </c>
      <c r="U1109">
        <v>130</v>
      </c>
      <c r="V1109">
        <v>2566929</v>
      </c>
      <c r="W1109">
        <v>3603878</v>
      </c>
      <c r="AA1109">
        <v>994452</v>
      </c>
      <c r="AB1109">
        <v>5379.5</v>
      </c>
      <c r="AC1109">
        <v>2645.5</v>
      </c>
      <c r="AD1109">
        <v>2734.1</v>
      </c>
      <c r="AE1109">
        <v>694.3</v>
      </c>
      <c r="AF1109">
        <v>541.79999999999995</v>
      </c>
      <c r="AG1109">
        <v>129836</v>
      </c>
      <c r="AH1109">
        <v>622.5</v>
      </c>
      <c r="AI1109">
        <v>105.6</v>
      </c>
      <c r="AJ1109">
        <v>130</v>
      </c>
      <c r="AK1109">
        <v>800566</v>
      </c>
      <c r="AL1109">
        <v>130</v>
      </c>
      <c r="AM1109">
        <v>136649</v>
      </c>
      <c r="AN1109">
        <v>800436</v>
      </c>
      <c r="AO1109">
        <f t="shared" si="465"/>
        <v>576.51995180722884</v>
      </c>
      <c r="AP1109">
        <f t="shared" si="466"/>
        <v>0</v>
      </c>
      <c r="AQ1109">
        <f t="shared" si="467"/>
        <v>-360433</v>
      </c>
      <c r="AS1109">
        <f t="shared" si="442"/>
        <v>0</v>
      </c>
      <c r="AT1109">
        <f t="shared" si="443"/>
        <v>-360433</v>
      </c>
      <c r="AU1109" s="3">
        <f t="shared" si="444"/>
        <v>6640000000</v>
      </c>
      <c r="AV1109" t="e">
        <f t="shared" si="445"/>
        <v>#DIV/0!</v>
      </c>
      <c r="AW1109" t="e">
        <f t="shared" si="446"/>
        <v>#DIV/0!</v>
      </c>
      <c r="AX1109">
        <f t="shared" si="447"/>
        <v>2.2173844300278032</v>
      </c>
      <c r="AY1109">
        <f t="shared" si="448"/>
        <v>5.3407692307692303</v>
      </c>
      <c r="AZ1109">
        <f t="shared" si="449"/>
        <v>2.6703846153846151</v>
      </c>
      <c r="BB1109" t="e">
        <f t="shared" si="450"/>
        <v>#DIV/0!</v>
      </c>
      <c r="BD1109" t="e">
        <f t="shared" si="451"/>
        <v>#DIV/0!</v>
      </c>
      <c r="BF1109">
        <f t="shared" si="452"/>
        <v>2.2891489361702129</v>
      </c>
      <c r="BG1109">
        <f t="shared" si="453"/>
        <v>1</v>
      </c>
      <c r="BI1109">
        <f t="shared" si="454"/>
        <v>-1381721</v>
      </c>
      <c r="BL1109" t="e">
        <f t="shared" si="455"/>
        <v>#DIV/0!</v>
      </c>
      <c r="BM1109">
        <f>CD1109/U1109</f>
        <v>5.1076923076923075E-2</v>
      </c>
      <c r="BN1109">
        <f>CD1109/(U1109-K1109-J1109)</f>
        <v>-3.811373736190945E-6</v>
      </c>
      <c r="BP1109">
        <f t="shared" si="456"/>
        <v>0.10071567989590109</v>
      </c>
      <c r="BR1109" t="e">
        <f t="shared" si="457"/>
        <v>#DIV/0!</v>
      </c>
      <c r="BT1109">
        <f t="shared" si="458"/>
        <v>0.12906403940886699</v>
      </c>
      <c r="BU1109">
        <f t="shared" si="459"/>
        <v>-2772.5615384615385</v>
      </c>
      <c r="BW1109">
        <f t="shared" si="460"/>
        <v>27722.138461538463</v>
      </c>
      <c r="BX1109">
        <f t="shared" si="461"/>
        <v>1.9704972030553429E-2</v>
      </c>
      <c r="BY1109">
        <f t="shared" si="462"/>
        <v>0</v>
      </c>
      <c r="CA1109">
        <f t="shared" si="463"/>
        <v>10.676153846153847</v>
      </c>
      <c r="CB1109">
        <f t="shared" si="464"/>
        <v>0</v>
      </c>
      <c r="CD1109" s="4">
        <v>6.64</v>
      </c>
    </row>
    <row r="1110" spans="1:82" x14ac:dyDescent="0.3">
      <c r="A1110" t="s">
        <v>2469</v>
      </c>
      <c r="B1110" t="s">
        <v>2470</v>
      </c>
      <c r="C1110" t="s">
        <v>156</v>
      </c>
      <c r="D1110" t="s">
        <v>44</v>
      </c>
      <c r="E1110">
        <v>1085340</v>
      </c>
      <c r="G1110">
        <v>2063477</v>
      </c>
      <c r="H1110">
        <v>115850</v>
      </c>
      <c r="I1110">
        <v>75035</v>
      </c>
      <c r="J1110">
        <v>416821</v>
      </c>
      <c r="K1110">
        <v>401830</v>
      </c>
      <c r="L1110">
        <v>81960</v>
      </c>
      <c r="M1110">
        <v>141860</v>
      </c>
      <c r="N1110">
        <v>139100</v>
      </c>
      <c r="O1110">
        <v>54758</v>
      </c>
      <c r="P1110">
        <v>1699656</v>
      </c>
      <c r="R1110">
        <v>1505798</v>
      </c>
      <c r="S1110">
        <v>10249</v>
      </c>
      <c r="T1110">
        <v>19202</v>
      </c>
      <c r="U1110">
        <v>2063477</v>
      </c>
      <c r="W1110">
        <v>359869</v>
      </c>
      <c r="Y1110">
        <v>123</v>
      </c>
      <c r="AA1110">
        <v>3829</v>
      </c>
      <c r="AB1110">
        <v>1015324</v>
      </c>
      <c r="AC1110">
        <v>159417</v>
      </c>
      <c r="AD1110">
        <v>855907</v>
      </c>
      <c r="AE1110">
        <v>551475</v>
      </c>
      <c r="AF1110">
        <v>444091</v>
      </c>
      <c r="AG1110">
        <v>79048</v>
      </c>
      <c r="AH1110">
        <v>557132</v>
      </c>
      <c r="AI1110">
        <v>113041</v>
      </c>
      <c r="AK1110">
        <v>479064</v>
      </c>
      <c r="AL1110">
        <v>10696</v>
      </c>
      <c r="AM1110">
        <v>10263</v>
      </c>
      <c r="AN1110">
        <v>468368</v>
      </c>
      <c r="AO1110">
        <f t="shared" si="465"/>
        <v>439581.79430547875</v>
      </c>
      <c r="AP1110">
        <f t="shared" si="466"/>
        <v>946240</v>
      </c>
      <c r="AQ1110">
        <f t="shared" si="467"/>
        <v>1661647</v>
      </c>
      <c r="AS1110">
        <f t="shared" si="442"/>
        <v>1924377</v>
      </c>
      <c r="AT1110">
        <f t="shared" si="443"/>
        <v>1661647</v>
      </c>
      <c r="AU1110" s="3">
        <f t="shared" si="444"/>
        <v>6630000000</v>
      </c>
      <c r="AV1110">
        <f t="shared" si="445"/>
        <v>0.22842810650172951</v>
      </c>
      <c r="AW1110">
        <f t="shared" si="446"/>
        <v>0.2865732650099227</v>
      </c>
      <c r="AX1110">
        <f t="shared" si="447"/>
        <v>0.21106555273543295</v>
      </c>
      <c r="AY1110">
        <f t="shared" si="448"/>
        <v>0.26725522019387665</v>
      </c>
      <c r="AZ1110">
        <f t="shared" si="449"/>
        <v>0.26479116560929455</v>
      </c>
      <c r="BB1110">
        <f t="shared" si="450"/>
        <v>0.24894498323353481</v>
      </c>
      <c r="BD1110">
        <f t="shared" si="451"/>
        <v>13.531338708602652</v>
      </c>
      <c r="BF1110">
        <f t="shared" si="452"/>
        <v>0.29599772606353902</v>
      </c>
      <c r="BG1110">
        <f t="shared" si="453"/>
        <v>1</v>
      </c>
      <c r="BI1110">
        <f t="shared" si="454"/>
        <v>-416821</v>
      </c>
      <c r="BL1110">
        <f t="shared" si="455"/>
        <v>0.24894498323353481</v>
      </c>
      <c r="BM1110">
        <f>CD1110/U1110</f>
        <v>3.213023455071222E-6</v>
      </c>
      <c r="BN1110">
        <f>CD1110/(U1110-K1110-J1110)</f>
        <v>5.326045567814297E-6</v>
      </c>
      <c r="BP1110">
        <f t="shared" si="456"/>
        <v>0.43738845925044617</v>
      </c>
      <c r="BR1110">
        <f t="shared" si="457"/>
        <v>0.22842810650172948</v>
      </c>
      <c r="BT1110">
        <f t="shared" si="458"/>
        <v>0.54315174269494271</v>
      </c>
      <c r="BU1110">
        <f t="shared" si="459"/>
        <v>0.8052655784387226</v>
      </c>
      <c r="BW1110">
        <f t="shared" si="460"/>
        <v>0.17439932696124066</v>
      </c>
      <c r="BX1110">
        <f t="shared" si="461"/>
        <v>1.7148738181055018E-5</v>
      </c>
      <c r="BY1110">
        <f t="shared" si="462"/>
        <v>0.93196534578737988</v>
      </c>
      <c r="CA1110">
        <f t="shared" si="463"/>
        <v>0.83285406182602439</v>
      </c>
      <c r="CB1110">
        <f t="shared" si="464"/>
        <v>6.7827462257368802</v>
      </c>
      <c r="CD1110" s="4">
        <v>6.63</v>
      </c>
    </row>
    <row r="1111" spans="1:82" x14ac:dyDescent="0.3">
      <c r="A1111" t="s">
        <v>2471</v>
      </c>
      <c r="B1111" t="s">
        <v>2472</v>
      </c>
      <c r="C1111" t="s">
        <v>185</v>
      </c>
      <c r="D1111" t="s">
        <v>44</v>
      </c>
      <c r="E1111">
        <v>1000</v>
      </c>
      <c r="F1111">
        <v>1000</v>
      </c>
      <c r="G1111">
        <v>1000</v>
      </c>
      <c r="H1111">
        <v>962</v>
      </c>
      <c r="I1111">
        <v>1000</v>
      </c>
      <c r="J1111">
        <v>1000</v>
      </c>
      <c r="K1111">
        <v>1819</v>
      </c>
      <c r="L1111">
        <v>1000</v>
      </c>
      <c r="M1111">
        <v>1000</v>
      </c>
      <c r="N1111">
        <v>1000</v>
      </c>
      <c r="O1111">
        <v>1000</v>
      </c>
      <c r="P1111">
        <v>1000</v>
      </c>
      <c r="Q1111">
        <v>418</v>
      </c>
      <c r="R1111">
        <v>122</v>
      </c>
      <c r="S1111">
        <v>1000</v>
      </c>
      <c r="T1111">
        <v>12579</v>
      </c>
      <c r="U1111">
        <v>1000</v>
      </c>
      <c r="V1111">
        <v>172</v>
      </c>
      <c r="W1111">
        <v>11100</v>
      </c>
      <c r="Y1111">
        <v>1000</v>
      </c>
      <c r="Z1111">
        <v>1819</v>
      </c>
      <c r="AA1111">
        <v>848</v>
      </c>
      <c r="AB1111">
        <v>10280</v>
      </c>
      <c r="AC1111">
        <v>1819</v>
      </c>
      <c r="AD1111">
        <v>2356</v>
      </c>
      <c r="AE1111">
        <v>-697</v>
      </c>
      <c r="AF1111">
        <v>1819</v>
      </c>
      <c r="AG1111">
        <v>1000</v>
      </c>
      <c r="AH1111">
        <v>-996</v>
      </c>
      <c r="AI1111">
        <v>107</v>
      </c>
      <c r="AJ1111">
        <v>1000</v>
      </c>
      <c r="AK1111">
        <v>1819</v>
      </c>
      <c r="AL1111">
        <v>1000</v>
      </c>
      <c r="AM1111">
        <v>801</v>
      </c>
      <c r="AN1111">
        <v>819</v>
      </c>
      <c r="AO1111">
        <f t="shared" si="465"/>
        <v>-771.87851405622496</v>
      </c>
      <c r="AP1111">
        <f t="shared" si="466"/>
        <v>0</v>
      </c>
      <c r="AQ1111">
        <f t="shared" si="467"/>
        <v>-819</v>
      </c>
      <c r="AS1111">
        <f t="shared" si="442"/>
        <v>0</v>
      </c>
      <c r="AT1111">
        <f t="shared" si="443"/>
        <v>-819</v>
      </c>
      <c r="AU1111" s="3">
        <f t="shared" si="444"/>
        <v>6630000000</v>
      </c>
      <c r="AV1111" t="e">
        <f t="shared" si="445"/>
        <v>#DIV/0!</v>
      </c>
      <c r="AW1111" t="e">
        <f t="shared" si="446"/>
        <v>#DIV/0!</v>
      </c>
      <c r="AX1111">
        <f t="shared" si="447"/>
        <v>-5.6843546215201782E-2</v>
      </c>
      <c r="AY1111">
        <f t="shared" si="448"/>
        <v>-0.69699999999999995</v>
      </c>
      <c r="AZ1111">
        <f t="shared" si="449"/>
        <v>-5.1329258413727076E-2</v>
      </c>
      <c r="BB1111" t="e">
        <f t="shared" si="450"/>
        <v>#DIV/0!</v>
      </c>
      <c r="BD1111">
        <f t="shared" si="451"/>
        <v>10.28</v>
      </c>
      <c r="BF1111">
        <f t="shared" si="452"/>
        <v>19.037037037037038</v>
      </c>
      <c r="BG1111">
        <f t="shared" si="453"/>
        <v>1</v>
      </c>
      <c r="BI1111">
        <f t="shared" si="454"/>
        <v>-1000</v>
      </c>
      <c r="BL1111" t="e">
        <f t="shared" si="455"/>
        <v>#DIV/0!</v>
      </c>
      <c r="BM1111">
        <f>CD1111/U1111</f>
        <v>6.6299999999999996E-3</v>
      </c>
      <c r="BN1111">
        <f>CD1111/(U1111-K1111-J1111)</f>
        <v>-3.6448598130841121E-3</v>
      </c>
      <c r="BP1111">
        <f t="shared" si="456"/>
        <v>0.1769455252918288</v>
      </c>
      <c r="BR1111" t="e">
        <f t="shared" si="457"/>
        <v>#DIV/0!</v>
      </c>
      <c r="BT1111">
        <f t="shared" si="458"/>
        <v>-6.7801556420233458E-2</v>
      </c>
      <c r="BU1111">
        <f t="shared" si="459"/>
        <v>-0.81899999999999995</v>
      </c>
      <c r="BW1111">
        <f t="shared" si="460"/>
        <v>11.1</v>
      </c>
      <c r="BX1111">
        <f t="shared" si="461"/>
        <v>5.288620120945574E-4</v>
      </c>
      <c r="BY1111">
        <f t="shared" si="462"/>
        <v>0</v>
      </c>
      <c r="CA1111">
        <f t="shared" si="463"/>
        <v>0.96199999999999997</v>
      </c>
      <c r="CB1111">
        <f t="shared" si="464"/>
        <v>0</v>
      </c>
      <c r="CD1111" s="4">
        <v>6.63</v>
      </c>
    </row>
    <row r="1112" spans="1:82" x14ac:dyDescent="0.3">
      <c r="A1112" t="s">
        <v>2473</v>
      </c>
      <c r="B1112" t="s">
        <v>2474</v>
      </c>
      <c r="C1112" t="s">
        <v>43</v>
      </c>
      <c r="D1112" t="s">
        <v>44</v>
      </c>
      <c r="E1112">
        <v>3</v>
      </c>
      <c r="G1112">
        <v>6547235</v>
      </c>
      <c r="H1112">
        <v>229485</v>
      </c>
      <c r="L1112">
        <v>2512</v>
      </c>
      <c r="P1112">
        <v>1374860</v>
      </c>
      <c r="R1112">
        <v>644667</v>
      </c>
      <c r="T1112">
        <v>644667</v>
      </c>
      <c r="U1112">
        <v>5172375</v>
      </c>
      <c r="V1112">
        <v>-1384293</v>
      </c>
      <c r="W1112">
        <v>3403852</v>
      </c>
      <c r="Y1112">
        <v>248449</v>
      </c>
      <c r="AA1112">
        <v>-288162</v>
      </c>
      <c r="AB1112">
        <v>1207731</v>
      </c>
      <c r="AF1112">
        <v>762994</v>
      </c>
      <c r="AH1112">
        <v>968709</v>
      </c>
      <c r="AI1112">
        <v>205715</v>
      </c>
      <c r="AJ1112">
        <v>791113</v>
      </c>
      <c r="AK1112">
        <v>725032</v>
      </c>
      <c r="AL1112">
        <v>1174</v>
      </c>
      <c r="AM1112">
        <v>4179</v>
      </c>
      <c r="AN1112">
        <v>723858</v>
      </c>
      <c r="AO1112">
        <f t="shared" si="465"/>
        <v>0</v>
      </c>
      <c r="AP1112">
        <f t="shared" si="466"/>
        <v>3</v>
      </c>
      <c r="AQ1112">
        <f t="shared" si="467"/>
        <v>6547235</v>
      </c>
      <c r="AS1112">
        <f t="shared" si="442"/>
        <v>6547235</v>
      </c>
      <c r="AT1112">
        <f t="shared" si="443"/>
        <v>5172375</v>
      </c>
      <c r="AU1112" s="3">
        <f t="shared" si="444"/>
        <v>6630000000</v>
      </c>
      <c r="AV1112">
        <f t="shared" si="445"/>
        <v>0</v>
      </c>
      <c r="AW1112">
        <f t="shared" si="446"/>
        <v>0</v>
      </c>
      <c r="AX1112">
        <f t="shared" si="447"/>
        <v>0</v>
      </c>
      <c r="AY1112">
        <f t="shared" si="448"/>
        <v>0</v>
      </c>
      <c r="AZ1112">
        <f t="shared" si="449"/>
        <v>0</v>
      </c>
      <c r="BB1112">
        <f t="shared" si="450"/>
        <v>0.11073865532549236</v>
      </c>
      <c r="BD1112" t="e">
        <f t="shared" si="451"/>
        <v>#DIV/0!</v>
      </c>
      <c r="BF1112">
        <f t="shared" si="452"/>
        <v>0.20761943957083343</v>
      </c>
      <c r="BG1112">
        <f t="shared" si="453"/>
        <v>1.2658082602286185</v>
      </c>
      <c r="BI1112">
        <f t="shared" si="454"/>
        <v>-1374860</v>
      </c>
      <c r="BL1112">
        <f t="shared" si="455"/>
        <v>0.11073865532549236</v>
      </c>
      <c r="BM1112">
        <f>CD1112/U1112</f>
        <v>1.2818096135721017E-6</v>
      </c>
      <c r="BN1112">
        <f>CD1112/(U1112-K1112-J1112)</f>
        <v>1.2818096135721017E-6</v>
      </c>
      <c r="BP1112">
        <f t="shared" si="456"/>
        <v>0.63175823093056316</v>
      </c>
      <c r="BR1112">
        <f t="shared" si="457"/>
        <v>0</v>
      </c>
      <c r="BT1112">
        <f t="shared" si="458"/>
        <v>0</v>
      </c>
      <c r="BU1112">
        <f t="shared" si="459"/>
        <v>0.79000906489533362</v>
      </c>
      <c r="BW1112">
        <f t="shared" si="460"/>
        <v>0.65808298895575046</v>
      </c>
      <c r="BX1112" t="e">
        <f t="shared" si="461"/>
        <v>#DIV/0!</v>
      </c>
      <c r="BY1112" t="e">
        <f t="shared" si="462"/>
        <v>#DIV/0!</v>
      </c>
      <c r="CA1112" t="e">
        <f t="shared" si="463"/>
        <v>#DIV/0!</v>
      </c>
      <c r="CB1112" t="e">
        <f t="shared" si="464"/>
        <v>#DIV/0!</v>
      </c>
      <c r="CD1112" s="4">
        <v>6.63</v>
      </c>
    </row>
    <row r="1113" spans="1:82" x14ac:dyDescent="0.3">
      <c r="A1113" t="s">
        <v>2475</v>
      </c>
      <c r="B1113" t="s">
        <v>2476</v>
      </c>
      <c r="C1113" t="s">
        <v>185</v>
      </c>
      <c r="D1113" t="s">
        <v>44</v>
      </c>
      <c r="E1113">
        <v>493.6</v>
      </c>
      <c r="F1113">
        <v>10462.700000000001</v>
      </c>
      <c r="G1113">
        <v>6391815</v>
      </c>
      <c r="H1113">
        <v>316688</v>
      </c>
      <c r="I1113">
        <v>2679276</v>
      </c>
      <c r="J1113">
        <v>957889</v>
      </c>
      <c r="K1113">
        <v>1391007</v>
      </c>
      <c r="L1113">
        <v>132270</v>
      </c>
      <c r="M1113">
        <v>21235</v>
      </c>
      <c r="N1113">
        <v>543.6</v>
      </c>
      <c r="O1113">
        <v>4198.8999999999996</v>
      </c>
      <c r="P1113">
        <v>6391815</v>
      </c>
      <c r="R1113">
        <v>3200.3</v>
      </c>
      <c r="S1113">
        <v>131264</v>
      </c>
      <c r="T1113">
        <v>3200.3</v>
      </c>
      <c r="U1113">
        <v>1581513</v>
      </c>
      <c r="W1113">
        <v>1583053</v>
      </c>
      <c r="Y1113">
        <v>862</v>
      </c>
      <c r="AA1113">
        <v>2402</v>
      </c>
      <c r="AB1113">
        <v>3930.2</v>
      </c>
      <c r="AD1113">
        <v>580214</v>
      </c>
      <c r="AE1113">
        <v>927.8</v>
      </c>
      <c r="AF1113">
        <v>578</v>
      </c>
      <c r="AH1113">
        <v>1524.8</v>
      </c>
      <c r="AI1113">
        <v>174051</v>
      </c>
      <c r="AJ1113">
        <v>576648</v>
      </c>
      <c r="AK1113">
        <v>957.1</v>
      </c>
      <c r="AL1113">
        <v>400.4</v>
      </c>
      <c r="AM1113">
        <v>276.60000000000002</v>
      </c>
      <c r="AN1113">
        <v>556.70000000000005</v>
      </c>
      <c r="AO1113">
        <f t="shared" si="465"/>
        <v>-104977.57631164743</v>
      </c>
      <c r="AP1113">
        <f t="shared" si="466"/>
        <v>-50</v>
      </c>
      <c r="AQ1113">
        <f t="shared" si="467"/>
        <v>5000808</v>
      </c>
      <c r="AS1113">
        <f t="shared" si="442"/>
        <v>6391271.4000000004</v>
      </c>
      <c r="AT1113">
        <f t="shared" si="443"/>
        <v>190506</v>
      </c>
      <c r="AU1113" s="3">
        <f t="shared" si="444"/>
        <v>6630000000</v>
      </c>
      <c r="AV1113">
        <f t="shared" si="445"/>
        <v>-1.6425147633637872E-2</v>
      </c>
      <c r="AW1113">
        <f t="shared" si="446"/>
        <v>1.4516673474388836E-4</v>
      </c>
      <c r="AX1113">
        <f t="shared" si="447"/>
        <v>-6.6243891757359147E-2</v>
      </c>
      <c r="AY1113">
        <f t="shared" si="448"/>
        <v>1.4515438885512173E-4</v>
      </c>
      <c r="AZ1113">
        <f t="shared" si="449"/>
        <v>5.8546867752040698E-4</v>
      </c>
      <c r="BB1113">
        <f t="shared" si="450"/>
        <v>1.4975111211831813E-4</v>
      </c>
      <c r="BD1113">
        <f t="shared" si="451"/>
        <v>1.4668888162324449E-3</v>
      </c>
      <c r="BF1113">
        <f t="shared" si="452"/>
        <v>2.4809210780890457E-3</v>
      </c>
      <c r="BG1113">
        <f t="shared" si="453"/>
        <v>4.0415823328673239</v>
      </c>
      <c r="BI1113">
        <f t="shared" si="454"/>
        <v>-5768191</v>
      </c>
      <c r="BL1113">
        <f t="shared" si="455"/>
        <v>1.4975111211831813E-4</v>
      </c>
      <c r="BM1113">
        <f>CD1113/U1113</f>
        <v>4.1921881135343184E-6</v>
      </c>
      <c r="BN1113">
        <f>CD1113/(U1113-K1113-J1113)</f>
        <v>-8.6397535520072768E-6</v>
      </c>
      <c r="BP1113">
        <f t="shared" si="456"/>
        <v>0.14706630705816498</v>
      </c>
      <c r="BR1113">
        <f t="shared" si="457"/>
        <v>-1.6425147633637872E-2</v>
      </c>
      <c r="BT1113">
        <f t="shared" si="458"/>
        <v>0.23606941122589181</v>
      </c>
      <c r="BU1113">
        <f t="shared" si="459"/>
        <v>2.9804679891392349E-2</v>
      </c>
      <c r="BW1113">
        <f t="shared" si="460"/>
        <v>1.000973751085195</v>
      </c>
      <c r="BX1113">
        <f t="shared" si="461"/>
        <v>0.9419027577269059</v>
      </c>
      <c r="BY1113">
        <f t="shared" si="462"/>
        <v>-2.2430316304277866E-2</v>
      </c>
      <c r="CA1113">
        <f t="shared" si="463"/>
        <v>582.57542310522444</v>
      </c>
      <c r="CB1113">
        <f t="shared" si="464"/>
        <v>-38.15562913907285</v>
      </c>
      <c r="CD1113" s="4">
        <v>6.63</v>
      </c>
    </row>
    <row r="1114" spans="1:82" x14ac:dyDescent="0.3">
      <c r="A1114" t="s">
        <v>2477</v>
      </c>
      <c r="B1114" t="s">
        <v>2478</v>
      </c>
      <c r="C1114" t="s">
        <v>644</v>
      </c>
      <c r="D1114" t="s">
        <v>110</v>
      </c>
      <c r="E1114">
        <v>627241</v>
      </c>
      <c r="F1114">
        <v>627241</v>
      </c>
      <c r="G1114">
        <v>627241</v>
      </c>
      <c r="H1114">
        <v>413544</v>
      </c>
      <c r="I1114">
        <v>413544</v>
      </c>
      <c r="J1114">
        <v>413544</v>
      </c>
      <c r="K1114">
        <v>6257</v>
      </c>
      <c r="L1114">
        <v>18216</v>
      </c>
      <c r="M1114">
        <v>627241</v>
      </c>
      <c r="N1114">
        <v>627241</v>
      </c>
      <c r="O1114">
        <v>6257</v>
      </c>
      <c r="P1114">
        <v>627241</v>
      </c>
      <c r="Q1114">
        <v>216365</v>
      </c>
      <c r="R1114">
        <v>44613</v>
      </c>
      <c r="S1114">
        <v>18216</v>
      </c>
      <c r="T1114">
        <v>627241</v>
      </c>
      <c r="U1114">
        <v>627241</v>
      </c>
      <c r="V1114">
        <v>93754</v>
      </c>
      <c r="Y1114">
        <v>177026</v>
      </c>
      <c r="Z1114">
        <v>177026</v>
      </c>
      <c r="AA1114">
        <v>112462</v>
      </c>
      <c r="AB1114">
        <v>627241</v>
      </c>
      <c r="AC1114">
        <v>-216365</v>
      </c>
      <c r="AD1114">
        <v>18893</v>
      </c>
      <c r="AE1114">
        <v>18893</v>
      </c>
      <c r="AF1114">
        <v>18893</v>
      </c>
      <c r="AG1114">
        <v>-413544</v>
      </c>
      <c r="AH1114">
        <v>158133</v>
      </c>
      <c r="AI1114">
        <v>18893</v>
      </c>
      <c r="AJ1114">
        <v>289488</v>
      </c>
      <c r="AK1114">
        <v>286749</v>
      </c>
      <c r="AL1114">
        <v>216365</v>
      </c>
      <c r="AM1114">
        <v>18216</v>
      </c>
      <c r="AN1114">
        <v>286749</v>
      </c>
      <c r="AO1114">
        <f t="shared" si="465"/>
        <v>16635.751677385491</v>
      </c>
      <c r="AP1114">
        <f t="shared" si="466"/>
        <v>0</v>
      </c>
      <c r="AQ1114">
        <f t="shared" si="467"/>
        <v>620984</v>
      </c>
      <c r="AS1114">
        <f t="shared" si="442"/>
        <v>0</v>
      </c>
      <c r="AT1114">
        <f t="shared" si="443"/>
        <v>620984</v>
      </c>
      <c r="AU1114" s="3">
        <f t="shared" si="444"/>
        <v>6620000000</v>
      </c>
      <c r="AV1114" t="e">
        <f t="shared" si="445"/>
        <v>#DIV/0!</v>
      </c>
      <c r="AW1114" t="e">
        <f t="shared" si="446"/>
        <v>#DIV/0!</v>
      </c>
      <c r="AX1114">
        <f t="shared" si="447"/>
        <v>1.3261052512021289E-2</v>
      </c>
      <c r="AY1114">
        <f t="shared" si="448"/>
        <v>3.0120798863594696E-2</v>
      </c>
      <c r="AZ1114">
        <f t="shared" si="449"/>
        <v>1.5060399431797348E-2</v>
      </c>
      <c r="BB1114" t="e">
        <f t="shared" si="450"/>
        <v>#DIV/0!</v>
      </c>
      <c r="BD1114">
        <f t="shared" si="451"/>
        <v>1.5167454974561352</v>
      </c>
      <c r="BF1114">
        <f t="shared" si="452"/>
        <v>2.4034248097540787</v>
      </c>
      <c r="BG1114">
        <f t="shared" si="453"/>
        <v>1</v>
      </c>
      <c r="BI1114">
        <f t="shared" si="454"/>
        <v>-413544</v>
      </c>
      <c r="BL1114" t="e">
        <f t="shared" si="455"/>
        <v>#DIV/0!</v>
      </c>
      <c r="BM1114">
        <f>CD1114/U1114</f>
        <v>1.055415701460842E-5</v>
      </c>
      <c r="BN1114">
        <f>CD1114/(U1114-K1114-J1114)</f>
        <v>3.1912842267643653E-5</v>
      </c>
      <c r="BP1114">
        <f t="shared" si="456"/>
        <v>3.0120798863594696E-2</v>
      </c>
      <c r="BR1114" t="e">
        <f t="shared" si="457"/>
        <v>#DIV/0!</v>
      </c>
      <c r="BT1114">
        <f t="shared" si="458"/>
        <v>3.0120798863594696E-2</v>
      </c>
      <c r="BU1114">
        <f t="shared" si="459"/>
        <v>0.99002456790930438</v>
      </c>
      <c r="BW1114">
        <f t="shared" si="460"/>
        <v>0</v>
      </c>
      <c r="BX1114">
        <f t="shared" si="461"/>
        <v>3.4896860795237105E-5</v>
      </c>
      <c r="BY1114">
        <f t="shared" si="462"/>
        <v>0</v>
      </c>
      <c r="CA1114">
        <f t="shared" si="463"/>
        <v>0.65930639100441457</v>
      </c>
      <c r="CB1114">
        <f t="shared" si="464"/>
        <v>0</v>
      </c>
      <c r="CD1114" s="4">
        <v>6.62</v>
      </c>
    </row>
    <row r="1115" spans="1:82" x14ac:dyDescent="0.3">
      <c r="A1115" t="s">
        <v>2479</v>
      </c>
      <c r="B1115" t="s">
        <v>2480</v>
      </c>
      <c r="C1115" t="s">
        <v>113</v>
      </c>
      <c r="D1115" t="s">
        <v>44</v>
      </c>
      <c r="E1115">
        <v>2950533</v>
      </c>
      <c r="G1115">
        <v>5435069</v>
      </c>
      <c r="H1115">
        <v>759319</v>
      </c>
      <c r="I1115">
        <v>444864</v>
      </c>
      <c r="J1115">
        <v>251376</v>
      </c>
      <c r="K1115">
        <v>42776</v>
      </c>
      <c r="N1115">
        <v>3880742</v>
      </c>
      <c r="P1115">
        <v>4668053</v>
      </c>
      <c r="R1115">
        <v>152074</v>
      </c>
      <c r="S1115">
        <v>97704</v>
      </c>
      <c r="T1115">
        <v>565968</v>
      </c>
      <c r="U1115">
        <v>5435069</v>
      </c>
      <c r="W1115">
        <v>10258131</v>
      </c>
      <c r="Y1115">
        <v>4</v>
      </c>
      <c r="AA1115">
        <v>10103</v>
      </c>
      <c r="AB1115">
        <v>5786</v>
      </c>
      <c r="AC1115">
        <v>3337714</v>
      </c>
      <c r="AD1115">
        <v>2.4</v>
      </c>
      <c r="AF1115">
        <v>22.8</v>
      </c>
      <c r="AG1115">
        <v>397073</v>
      </c>
      <c r="AH1115">
        <v>25350</v>
      </c>
      <c r="AI1115">
        <v>2566</v>
      </c>
      <c r="AK1115">
        <v>849.7</v>
      </c>
      <c r="AL1115">
        <v>83470</v>
      </c>
      <c r="AM1115">
        <v>148892</v>
      </c>
      <c r="AN1115">
        <v>766.3</v>
      </c>
      <c r="AO1115">
        <f t="shared" si="465"/>
        <v>0</v>
      </c>
      <c r="AP1115">
        <f t="shared" si="466"/>
        <v>-930209</v>
      </c>
      <c r="AQ1115">
        <f t="shared" si="467"/>
        <v>5392293</v>
      </c>
      <c r="AS1115">
        <f t="shared" si="442"/>
        <v>1554327</v>
      </c>
      <c r="AT1115">
        <f t="shared" si="443"/>
        <v>5392293</v>
      </c>
      <c r="AU1115" s="3">
        <f t="shared" si="444"/>
        <v>6610000000</v>
      </c>
      <c r="AV1115">
        <f t="shared" si="445"/>
        <v>0</v>
      </c>
      <c r="AW1115">
        <f t="shared" si="446"/>
        <v>0</v>
      </c>
      <c r="AX1115">
        <f t="shared" si="447"/>
        <v>0</v>
      </c>
      <c r="AY1115">
        <f t="shared" si="448"/>
        <v>0</v>
      </c>
      <c r="AZ1115">
        <f t="shared" si="449"/>
        <v>0</v>
      </c>
      <c r="BB1115">
        <f t="shared" si="450"/>
        <v>5.4666746443959348E-4</v>
      </c>
      <c r="BD1115">
        <f t="shared" si="451"/>
        <v>1.300622212631276E-2</v>
      </c>
      <c r="BF1115">
        <f t="shared" si="452"/>
        <v>3.390762194818217E-3</v>
      </c>
      <c r="BG1115">
        <f t="shared" si="453"/>
        <v>1</v>
      </c>
      <c r="BI1115">
        <f t="shared" si="454"/>
        <v>-251376</v>
      </c>
      <c r="BL1115">
        <f t="shared" si="455"/>
        <v>5.4666746443959348E-4</v>
      </c>
      <c r="BM1115">
        <f>CD1115/U1115</f>
        <v>1.2161759123941206E-6</v>
      </c>
      <c r="BN1115">
        <f>CD1115/(U1115-K1115-J1115)</f>
        <v>1.2857628318060768E-6</v>
      </c>
      <c r="BP1115">
        <f t="shared" si="456"/>
        <v>3.9405461458693397E-3</v>
      </c>
      <c r="BR1115">
        <f t="shared" si="457"/>
        <v>0</v>
      </c>
      <c r="BT1115">
        <f t="shared" si="458"/>
        <v>0</v>
      </c>
      <c r="BU1115">
        <f t="shared" si="459"/>
        <v>0.99212963073697868</v>
      </c>
      <c r="BW1115">
        <f t="shared" si="460"/>
        <v>1.8873966457463558</v>
      </c>
      <c r="BX1115">
        <f t="shared" si="461"/>
        <v>4.1928272226688566E-2</v>
      </c>
      <c r="BY1115">
        <f t="shared" si="462"/>
        <v>-160.76879358775463</v>
      </c>
      <c r="CA1115">
        <f t="shared" si="463"/>
        <v>0.19566335510064828</v>
      </c>
      <c r="CB1115">
        <f t="shared" si="464"/>
        <v>0.76030125166785112</v>
      </c>
      <c r="CD1115" s="4">
        <v>6.61</v>
      </c>
    </row>
    <row r="1116" spans="1:82" x14ac:dyDescent="0.3">
      <c r="A1116" t="s">
        <v>2481</v>
      </c>
      <c r="B1116" t="s">
        <v>2482</v>
      </c>
      <c r="C1116" t="s">
        <v>990</v>
      </c>
      <c r="D1116" t="s">
        <v>44</v>
      </c>
      <c r="E1116">
        <v>483036</v>
      </c>
      <c r="G1116">
        <v>1420961</v>
      </c>
      <c r="H1116">
        <v>89</v>
      </c>
      <c r="I1116">
        <v>302919</v>
      </c>
      <c r="J1116">
        <v>202475</v>
      </c>
      <c r="K1116">
        <v>262115</v>
      </c>
      <c r="L1116">
        <v>84598</v>
      </c>
      <c r="M1116">
        <v>183914</v>
      </c>
      <c r="N1116">
        <v>112261</v>
      </c>
      <c r="O1116">
        <v>16019</v>
      </c>
      <c r="P1116">
        <v>489861</v>
      </c>
      <c r="Q1116">
        <v>1423</v>
      </c>
      <c r="R1116">
        <v>344703</v>
      </c>
      <c r="S1116">
        <v>38733</v>
      </c>
      <c r="T1116">
        <v>346126</v>
      </c>
      <c r="U1116">
        <v>1420961</v>
      </c>
      <c r="W1116">
        <v>53591</v>
      </c>
      <c r="Y1116">
        <v>1843</v>
      </c>
      <c r="AA1116">
        <v>30752</v>
      </c>
      <c r="AB1116">
        <v>725006</v>
      </c>
      <c r="AC1116">
        <v>403479</v>
      </c>
      <c r="AD1116">
        <v>321527</v>
      </c>
      <c r="AE1116">
        <v>19802</v>
      </c>
      <c r="AF1116">
        <v>152697</v>
      </c>
      <c r="AG1116">
        <v>179649</v>
      </c>
      <c r="AH1116">
        <v>85696</v>
      </c>
      <c r="AI1116">
        <v>12933</v>
      </c>
      <c r="AJ1116">
        <v>6</v>
      </c>
      <c r="AK1116">
        <v>61913</v>
      </c>
      <c r="AM1116">
        <v>64502</v>
      </c>
      <c r="AO1116">
        <f t="shared" si="465"/>
        <v>16813.53769137416</v>
      </c>
      <c r="AP1116">
        <f t="shared" si="466"/>
        <v>370775</v>
      </c>
      <c r="AQ1116">
        <f t="shared" si="467"/>
        <v>1158846</v>
      </c>
      <c r="AS1116">
        <f t="shared" si="442"/>
        <v>1308700</v>
      </c>
      <c r="AT1116">
        <f t="shared" si="443"/>
        <v>1158846</v>
      </c>
      <c r="AU1116" s="3">
        <f t="shared" si="444"/>
        <v>6600000000</v>
      </c>
      <c r="AV1116">
        <f t="shared" si="445"/>
        <v>1.2847511034900404E-2</v>
      </c>
      <c r="AW1116">
        <f t="shared" si="446"/>
        <v>1.5131046076258883E-2</v>
      </c>
      <c r="AX1116">
        <f t="shared" si="447"/>
        <v>9.5148329942861664E-3</v>
      </c>
      <c r="AY1116">
        <f t="shared" si="448"/>
        <v>1.3935639331410222E-2</v>
      </c>
      <c r="AZ1116">
        <f t="shared" si="449"/>
        <v>1.1206013059911594E-2</v>
      </c>
      <c r="BB1116">
        <f t="shared" si="450"/>
        <v>4.7308779705050812E-2</v>
      </c>
      <c r="BD1116">
        <f t="shared" si="451"/>
        <v>2.3933988954142857</v>
      </c>
      <c r="BF1116">
        <f t="shared" si="452"/>
        <v>0.43811615239306129</v>
      </c>
      <c r="BG1116">
        <f t="shared" si="453"/>
        <v>1</v>
      </c>
      <c r="BI1116">
        <f t="shared" si="454"/>
        <v>-202475</v>
      </c>
      <c r="BL1116">
        <f t="shared" si="455"/>
        <v>4.7308779705050812E-2</v>
      </c>
      <c r="BM1116">
        <f>CD1116/U1116</f>
        <v>4.6447439444150825E-6</v>
      </c>
      <c r="BN1116">
        <f>CD1116/(U1116-K1116-J1116)</f>
        <v>6.9010875486605087E-6</v>
      </c>
      <c r="BP1116">
        <f t="shared" si="456"/>
        <v>0.21061480870503141</v>
      </c>
      <c r="BR1116">
        <f t="shared" si="457"/>
        <v>1.2847511034900404E-2</v>
      </c>
      <c r="BT1116">
        <f t="shared" si="458"/>
        <v>2.7312877410669706E-2</v>
      </c>
      <c r="BU1116">
        <f t="shared" si="459"/>
        <v>0.81553680924388494</v>
      </c>
      <c r="BW1116">
        <f t="shared" si="460"/>
        <v>3.7714617079567983E-2</v>
      </c>
      <c r="BX1116">
        <f t="shared" si="461"/>
        <v>1.7454931323831984E-5</v>
      </c>
      <c r="BY1116">
        <f t="shared" si="462"/>
        <v>0.51141323592198273</v>
      </c>
      <c r="CA1116">
        <f t="shared" si="463"/>
        <v>7.9279536081096726E-4</v>
      </c>
      <c r="CB1116">
        <f t="shared" si="464"/>
        <v>2.6645228529943612</v>
      </c>
      <c r="CD1116" s="4">
        <v>6.6</v>
      </c>
    </row>
    <row r="1117" spans="1:82" x14ac:dyDescent="0.3">
      <c r="A1117" t="s">
        <v>2483</v>
      </c>
      <c r="B1117" t="s">
        <v>2484</v>
      </c>
      <c r="C1117" t="s">
        <v>799</v>
      </c>
      <c r="D1117" t="s">
        <v>44</v>
      </c>
      <c r="E1117">
        <v>1492796</v>
      </c>
      <c r="G1117">
        <v>4519480</v>
      </c>
      <c r="H1117">
        <v>1020.6</v>
      </c>
      <c r="I1117">
        <v>1331077</v>
      </c>
      <c r="L1117">
        <v>7319</v>
      </c>
      <c r="M1117">
        <v>621146</v>
      </c>
      <c r="N1117">
        <v>1075679</v>
      </c>
      <c r="O1117">
        <v>871209</v>
      </c>
      <c r="P1117">
        <v>2047976</v>
      </c>
      <c r="S1117">
        <v>295767</v>
      </c>
      <c r="U1117">
        <v>4519480</v>
      </c>
      <c r="W1117">
        <v>2503068</v>
      </c>
      <c r="AA1117">
        <v>46640</v>
      </c>
      <c r="AB1117">
        <v>4896694</v>
      </c>
      <c r="AD1117">
        <v>1739288</v>
      </c>
      <c r="AE1117">
        <v>473764</v>
      </c>
      <c r="AF1117">
        <v>402462</v>
      </c>
      <c r="AH1117">
        <v>500172</v>
      </c>
      <c r="AI1117">
        <v>104319</v>
      </c>
      <c r="AJ1117">
        <v>394969</v>
      </c>
      <c r="AK1117">
        <v>502834</v>
      </c>
      <c r="AM1117">
        <v>115425</v>
      </c>
      <c r="AO1117">
        <f t="shared" si="465"/>
        <v>374952.81761474058</v>
      </c>
      <c r="AP1117">
        <f t="shared" si="466"/>
        <v>417117</v>
      </c>
      <c r="AQ1117">
        <f t="shared" si="467"/>
        <v>4519480</v>
      </c>
      <c r="AS1117">
        <f t="shared" si="442"/>
        <v>3443801</v>
      </c>
      <c r="AT1117">
        <f t="shared" si="443"/>
        <v>4519480</v>
      </c>
      <c r="AU1117" s="3">
        <f t="shared" si="444"/>
        <v>6600000000</v>
      </c>
      <c r="AV1117">
        <f t="shared" si="445"/>
        <v>0.10887760866982168</v>
      </c>
      <c r="AW1117">
        <f t="shared" si="446"/>
        <v>0.1375700860764022</v>
      </c>
      <c r="AX1117">
        <f t="shared" si="447"/>
        <v>8.2963707686446356E-2</v>
      </c>
      <c r="AY1117">
        <f t="shared" si="448"/>
        <v>0.1048271040031154</v>
      </c>
      <c r="AZ1117">
        <f t="shared" si="449"/>
        <v>0.1048271040031154</v>
      </c>
      <c r="BB1117">
        <f t="shared" si="450"/>
        <v>0.14601134037652003</v>
      </c>
      <c r="BD1117">
        <f t="shared" si="451"/>
        <v>3.6787458576776548</v>
      </c>
      <c r="BF1117">
        <f t="shared" si="452"/>
        <v>1.4218864562731703</v>
      </c>
      <c r="BG1117">
        <f t="shared" si="453"/>
        <v>1</v>
      </c>
      <c r="BI1117">
        <f t="shared" si="454"/>
        <v>0</v>
      </c>
      <c r="BL1117">
        <f t="shared" si="455"/>
        <v>0.14601134037652003</v>
      </c>
      <c r="BM1117">
        <f>CD1117/U1117</f>
        <v>1.4603449954419535E-6</v>
      </c>
      <c r="BN1117">
        <f>CD1117/(U1117-K1117-J1117)</f>
        <v>1.4603449954419535E-6</v>
      </c>
      <c r="BP1117">
        <f t="shared" si="456"/>
        <v>8.2190555505408339E-2</v>
      </c>
      <c r="BR1117">
        <f t="shared" si="457"/>
        <v>0.10887760866982168</v>
      </c>
      <c r="BT1117">
        <f t="shared" si="458"/>
        <v>9.6751808465058264E-2</v>
      </c>
      <c r="BU1117">
        <f t="shared" si="459"/>
        <v>1</v>
      </c>
      <c r="BW1117">
        <f t="shared" si="460"/>
        <v>0.55383982228043938</v>
      </c>
      <c r="BX1117">
        <f t="shared" si="461"/>
        <v>2.0157783374283364E-6</v>
      </c>
      <c r="BY1117">
        <f t="shared" si="462"/>
        <v>8.518355656395625E-2</v>
      </c>
      <c r="CA1117">
        <f t="shared" si="463"/>
        <v>9.4879606276593667E-4</v>
      </c>
      <c r="CB1117">
        <f t="shared" si="464"/>
        <v>0.81032538517531716</v>
      </c>
      <c r="CD1117" s="4">
        <v>6.6</v>
      </c>
    </row>
    <row r="1118" spans="1:82" x14ac:dyDescent="0.3">
      <c r="A1118" t="s">
        <v>2485</v>
      </c>
      <c r="B1118" t="s">
        <v>2486</v>
      </c>
      <c r="C1118" t="s">
        <v>142</v>
      </c>
      <c r="D1118" t="s">
        <v>44</v>
      </c>
      <c r="G1118">
        <v>32277896</v>
      </c>
      <c r="H1118">
        <v>472554</v>
      </c>
      <c r="P1118">
        <v>24745270</v>
      </c>
      <c r="R1118">
        <v>2916903</v>
      </c>
      <c r="T1118">
        <v>544645</v>
      </c>
      <c r="U1118">
        <v>32277896</v>
      </c>
      <c r="W1118">
        <v>4147218</v>
      </c>
      <c r="X1118">
        <v>4050</v>
      </c>
      <c r="Y1118">
        <v>1114</v>
      </c>
      <c r="Z1118">
        <v>10</v>
      </c>
      <c r="AA1118">
        <v>19573</v>
      </c>
      <c r="AB1118">
        <v>2733657</v>
      </c>
      <c r="AF1118">
        <v>427704</v>
      </c>
      <c r="AH1118">
        <v>5.13</v>
      </c>
      <c r="AI1118">
        <v>105553</v>
      </c>
      <c r="AK1118">
        <v>1677019</v>
      </c>
      <c r="AO1118">
        <f t="shared" si="465"/>
        <v>0</v>
      </c>
      <c r="AP1118">
        <f t="shared" si="466"/>
        <v>0</v>
      </c>
      <c r="AQ1118">
        <f t="shared" si="467"/>
        <v>32277896</v>
      </c>
      <c r="AS1118">
        <f t="shared" si="442"/>
        <v>32277896</v>
      </c>
      <c r="AT1118">
        <f t="shared" si="443"/>
        <v>32277896</v>
      </c>
      <c r="AU1118" s="3">
        <f t="shared" si="444"/>
        <v>6590000000</v>
      </c>
      <c r="AV1118">
        <f t="shared" si="445"/>
        <v>0</v>
      </c>
      <c r="AW1118">
        <f t="shared" si="446"/>
        <v>0</v>
      </c>
      <c r="AX1118">
        <f t="shared" si="447"/>
        <v>0</v>
      </c>
      <c r="AY1118">
        <f t="shared" si="448"/>
        <v>0</v>
      </c>
      <c r="AZ1118">
        <f t="shared" si="449"/>
        <v>0</v>
      </c>
      <c r="BB1118">
        <f t="shared" si="450"/>
        <v>5.1955647914597655E-2</v>
      </c>
      <c r="BD1118" t="e">
        <f t="shared" si="451"/>
        <v>#DIV/0!</v>
      </c>
      <c r="BF1118">
        <f t="shared" si="452"/>
        <v>7.7672186734181942E-2</v>
      </c>
      <c r="BG1118">
        <f t="shared" si="453"/>
        <v>1</v>
      </c>
      <c r="BI1118">
        <f t="shared" si="454"/>
        <v>-4050</v>
      </c>
      <c r="BL1118">
        <f t="shared" si="455"/>
        <v>5.1955647914597655E-2</v>
      </c>
      <c r="BM1118">
        <f>CD1118/U1118</f>
        <v>2.0416448457483103E-7</v>
      </c>
      <c r="BN1118">
        <f>CD1118/(U1118-K1118-J1118)</f>
        <v>2.0416448457483103E-7</v>
      </c>
      <c r="BP1118">
        <f t="shared" si="456"/>
        <v>0.15645854618922564</v>
      </c>
      <c r="BR1118">
        <f t="shared" si="457"/>
        <v>0</v>
      </c>
      <c r="BT1118">
        <f t="shared" si="458"/>
        <v>0</v>
      </c>
      <c r="BU1118">
        <f t="shared" si="459"/>
        <v>0.99987452713770442</v>
      </c>
      <c r="BW1118">
        <f t="shared" si="460"/>
        <v>0.12848476864786973</v>
      </c>
      <c r="BX1118" t="e">
        <f t="shared" si="461"/>
        <v>#DIV/0!</v>
      </c>
      <c r="BY1118" t="e">
        <f t="shared" si="462"/>
        <v>#DIV/0!</v>
      </c>
      <c r="CA1118" t="e">
        <f t="shared" si="463"/>
        <v>#DIV/0!</v>
      </c>
      <c r="CB1118" t="e">
        <f t="shared" si="464"/>
        <v>#DIV/0!</v>
      </c>
      <c r="CD1118" s="4">
        <v>6.59</v>
      </c>
    </row>
    <row r="1119" spans="1:82" x14ac:dyDescent="0.3">
      <c r="A1119" t="s">
        <v>2487</v>
      </c>
      <c r="B1119" t="s">
        <v>2488</v>
      </c>
      <c r="C1119" t="s">
        <v>156</v>
      </c>
      <c r="D1119" t="s">
        <v>44</v>
      </c>
      <c r="E1119">
        <v>1068559</v>
      </c>
      <c r="F1119">
        <v>93023</v>
      </c>
      <c r="G1119">
        <v>5851952</v>
      </c>
      <c r="H1119">
        <v>74444</v>
      </c>
      <c r="I1119">
        <v>4022966</v>
      </c>
      <c r="J1119">
        <v>438748</v>
      </c>
      <c r="L1119">
        <v>40458</v>
      </c>
      <c r="M1119">
        <v>393898</v>
      </c>
      <c r="N1119">
        <v>734753</v>
      </c>
      <c r="O1119">
        <v>9587</v>
      </c>
      <c r="P1119">
        <v>5851952</v>
      </c>
      <c r="R1119">
        <v>240000</v>
      </c>
      <c r="S1119">
        <v>251354</v>
      </c>
      <c r="T1119">
        <v>240000</v>
      </c>
      <c r="U1119">
        <v>3353248</v>
      </c>
      <c r="V1119">
        <v>573061</v>
      </c>
      <c r="W1119">
        <v>2978372</v>
      </c>
      <c r="AA1119">
        <v>71192</v>
      </c>
      <c r="AB1119">
        <v>3265876</v>
      </c>
      <c r="AE1119">
        <v>363376</v>
      </c>
      <c r="AF1119">
        <v>286896</v>
      </c>
      <c r="AH1119">
        <v>362763</v>
      </c>
      <c r="AI1119">
        <v>25417</v>
      </c>
      <c r="AJ1119">
        <v>323082</v>
      </c>
      <c r="AK1119">
        <v>756494</v>
      </c>
      <c r="AL1119">
        <v>342660</v>
      </c>
      <c r="AM1119">
        <v>197347</v>
      </c>
      <c r="AN1119">
        <v>413834</v>
      </c>
      <c r="AO1119">
        <f t="shared" si="465"/>
        <v>337916.05013741757</v>
      </c>
      <c r="AP1119">
        <f t="shared" si="466"/>
        <v>333806</v>
      </c>
      <c r="AQ1119">
        <f t="shared" si="467"/>
        <v>5851952</v>
      </c>
      <c r="AS1119">
        <f t="shared" si="442"/>
        <v>5117199</v>
      </c>
      <c r="AT1119">
        <f t="shared" si="443"/>
        <v>3353248</v>
      </c>
      <c r="AU1119" s="3">
        <f t="shared" si="444"/>
        <v>6590000000</v>
      </c>
      <c r="AV1119">
        <f t="shared" si="445"/>
        <v>6.6035354524500128E-2</v>
      </c>
      <c r="AW1119">
        <f t="shared" si="446"/>
        <v>7.1010722858344963E-2</v>
      </c>
      <c r="AX1119">
        <f t="shared" si="447"/>
        <v>9.4041950385116077E-2</v>
      </c>
      <c r="AY1119">
        <f t="shared" si="448"/>
        <v>6.2094836047869154E-2</v>
      </c>
      <c r="AZ1119">
        <f t="shared" si="449"/>
        <v>0.10112744792455182</v>
      </c>
      <c r="BB1119">
        <f t="shared" si="450"/>
        <v>0.14783360975408616</v>
      </c>
      <c r="BD1119">
        <f t="shared" si="451"/>
        <v>0.81180800434306433</v>
      </c>
      <c r="BF1119">
        <f t="shared" si="452"/>
        <v>1.1425159043482671</v>
      </c>
      <c r="BG1119">
        <f t="shared" si="453"/>
        <v>1.7451593201576501</v>
      </c>
      <c r="BI1119">
        <f t="shared" si="454"/>
        <v>-2937452</v>
      </c>
      <c r="BL1119">
        <f t="shared" si="455"/>
        <v>0.14783360975408616</v>
      </c>
      <c r="BM1119">
        <f>CD1119/U1119</f>
        <v>1.965258758075752E-6</v>
      </c>
      <c r="BN1119">
        <f>CD1119/(U1119-K1119-J1119)</f>
        <v>2.2611082518442269E-6</v>
      </c>
      <c r="BP1119">
        <f t="shared" si="456"/>
        <v>8.7846568577618994E-2</v>
      </c>
      <c r="BR1119">
        <f t="shared" si="457"/>
        <v>6.6035354524500128E-2</v>
      </c>
      <c r="BT1119">
        <f t="shared" si="458"/>
        <v>0.11126448156635463</v>
      </c>
      <c r="BU1119">
        <f t="shared" si="459"/>
        <v>0.57301358589407436</v>
      </c>
      <c r="BW1119">
        <f t="shared" si="460"/>
        <v>0.88820510740631176</v>
      </c>
      <c r="BX1119">
        <f t="shared" si="461"/>
        <v>3.5536678615077295E-6</v>
      </c>
      <c r="BY1119">
        <f t="shared" si="462"/>
        <v>0.10221053041042971</v>
      </c>
      <c r="CA1119">
        <f t="shared" si="463"/>
        <v>0.10131840223857541</v>
      </c>
      <c r="CB1119">
        <f t="shared" si="464"/>
        <v>0.9182146925565462</v>
      </c>
      <c r="CD1119" s="4">
        <v>6.59</v>
      </c>
    </row>
    <row r="1120" spans="1:82" x14ac:dyDescent="0.3">
      <c r="A1120" t="s">
        <v>2489</v>
      </c>
      <c r="B1120" t="s">
        <v>2490</v>
      </c>
      <c r="C1120" t="s">
        <v>2491</v>
      </c>
      <c r="D1120" t="s">
        <v>44</v>
      </c>
      <c r="E1120">
        <v>821</v>
      </c>
      <c r="F1120">
        <v>1347</v>
      </c>
      <c r="G1120">
        <v>382129</v>
      </c>
      <c r="H1120">
        <v>5378</v>
      </c>
      <c r="I1120">
        <v>140000</v>
      </c>
      <c r="J1120">
        <v>140000</v>
      </c>
      <c r="K1120">
        <v>1248</v>
      </c>
      <c r="L1120">
        <v>9550</v>
      </c>
      <c r="M1120">
        <v>4239</v>
      </c>
      <c r="N1120">
        <v>1389</v>
      </c>
      <c r="O1120">
        <v>942</v>
      </c>
      <c r="Q1120">
        <v>140000</v>
      </c>
      <c r="R1120">
        <v>155610</v>
      </c>
      <c r="S1120">
        <v>22564</v>
      </c>
      <c r="T1120">
        <v>295610</v>
      </c>
      <c r="U1120">
        <v>124423</v>
      </c>
      <c r="V1120">
        <v>140000</v>
      </c>
      <c r="W1120">
        <v>63965</v>
      </c>
      <c r="Y1120">
        <v>140000</v>
      </c>
      <c r="Z1120">
        <v>140000</v>
      </c>
      <c r="AB1120">
        <v>542692</v>
      </c>
      <c r="AC1120">
        <v>372003</v>
      </c>
      <c r="AD1120">
        <v>170689</v>
      </c>
      <c r="AE1120">
        <v>39706</v>
      </c>
      <c r="AF1120">
        <v>18836</v>
      </c>
      <c r="AG1120">
        <v>140000</v>
      </c>
      <c r="AH1120">
        <v>30674</v>
      </c>
      <c r="AI1120">
        <v>1209</v>
      </c>
      <c r="AJ1120">
        <v>21783</v>
      </c>
      <c r="AK1120">
        <v>32554</v>
      </c>
      <c r="AL1120">
        <v>140000</v>
      </c>
      <c r="AM1120">
        <v>13617</v>
      </c>
      <c r="AN1120">
        <v>-107446</v>
      </c>
      <c r="AO1120">
        <f t="shared" si="465"/>
        <v>38141.008345830349</v>
      </c>
      <c r="AP1120">
        <f t="shared" si="466"/>
        <v>-568</v>
      </c>
      <c r="AQ1120">
        <f t="shared" si="467"/>
        <v>380881</v>
      </c>
      <c r="AS1120">
        <f t="shared" si="442"/>
        <v>380740</v>
      </c>
      <c r="AT1120">
        <f t="shared" si="443"/>
        <v>123175</v>
      </c>
      <c r="AU1120" s="3">
        <f t="shared" si="444"/>
        <v>6580000000</v>
      </c>
      <c r="AV1120">
        <f t="shared" si="445"/>
        <v>0.10017599502503112</v>
      </c>
      <c r="AW1120">
        <f t="shared" si="446"/>
        <v>0.1042863896622367</v>
      </c>
      <c r="AX1120">
        <f t="shared" si="447"/>
        <v>9.0804789970860264E-2</v>
      </c>
      <c r="AY1120">
        <f t="shared" si="448"/>
        <v>0.10390731925606274</v>
      </c>
      <c r="AZ1120">
        <f t="shared" si="449"/>
        <v>9.4530667828480144E-2</v>
      </c>
      <c r="BB1120">
        <f t="shared" si="450"/>
        <v>8.5501917318905288E-2</v>
      </c>
      <c r="BD1120">
        <f t="shared" si="451"/>
        <v>3.8763714285714284</v>
      </c>
      <c r="BF1120">
        <f t="shared" si="452"/>
        <v>1.29630903583952</v>
      </c>
      <c r="BG1120">
        <f t="shared" si="453"/>
        <v>3.0712086993562284</v>
      </c>
      <c r="BI1120">
        <f t="shared" si="454"/>
        <v>-397706</v>
      </c>
      <c r="BL1120">
        <f t="shared" si="455"/>
        <v>8.5501917318905288E-2</v>
      </c>
      <c r="BM1120">
        <f>CD1120/U1120</f>
        <v>5.2884113065912255E-5</v>
      </c>
      <c r="BN1120">
        <f>CD1120/(U1120-K1120-J1120)</f>
        <v>-3.9108469539375927E-4</v>
      </c>
      <c r="BP1120">
        <f t="shared" si="456"/>
        <v>3.4708453413722702E-2</v>
      </c>
      <c r="BR1120">
        <f t="shared" si="457"/>
        <v>0.10017599502503113</v>
      </c>
      <c r="BT1120">
        <f t="shared" si="458"/>
        <v>7.3164889108370865E-2</v>
      </c>
      <c r="BU1120">
        <f t="shared" si="459"/>
        <v>0.32233879135056487</v>
      </c>
      <c r="BW1120">
        <f t="shared" si="460"/>
        <v>0.51409305353511814</v>
      </c>
      <c r="BX1120">
        <f t="shared" si="461"/>
        <v>7.4914372108247909E-5</v>
      </c>
      <c r="BY1120">
        <f t="shared" si="462"/>
        <v>-1.0511685507413947E-3</v>
      </c>
      <c r="CA1120">
        <f t="shared" si="463"/>
        <v>3.8718502519798417</v>
      </c>
      <c r="CB1120">
        <f t="shared" si="464"/>
        <v>-2.460763138948884</v>
      </c>
      <c r="CD1120" s="4">
        <v>6.58</v>
      </c>
    </row>
    <row r="1121" spans="1:82" x14ac:dyDescent="0.3">
      <c r="A1121" t="s">
        <v>2492</v>
      </c>
      <c r="B1121" t="s">
        <v>2493</v>
      </c>
      <c r="C1121" t="s">
        <v>119</v>
      </c>
      <c r="D1121" t="s">
        <v>44</v>
      </c>
      <c r="G1121">
        <v>50749498</v>
      </c>
      <c r="H1121">
        <v>545020</v>
      </c>
      <c r="J1121">
        <v>1091537</v>
      </c>
      <c r="K1121">
        <v>48594355</v>
      </c>
      <c r="L1121">
        <v>281091</v>
      </c>
      <c r="P1121">
        <v>50749498</v>
      </c>
      <c r="U1121">
        <v>5334167</v>
      </c>
      <c r="V1121">
        <v>970340</v>
      </c>
      <c r="W1121">
        <v>5592100</v>
      </c>
      <c r="Y1121">
        <v>5</v>
      </c>
      <c r="AA1121">
        <v>503040</v>
      </c>
      <c r="AB1121">
        <v>294336</v>
      </c>
      <c r="AF1121">
        <v>523553</v>
      </c>
      <c r="AH1121">
        <v>666644</v>
      </c>
      <c r="AI1121">
        <v>666644</v>
      </c>
      <c r="AJ1121">
        <v>619613</v>
      </c>
      <c r="AK1121">
        <v>1430454</v>
      </c>
      <c r="AM1121">
        <v>105306</v>
      </c>
      <c r="AO1121">
        <f t="shared" si="465"/>
        <v>0</v>
      </c>
      <c r="AP1121">
        <f t="shared" si="466"/>
        <v>0</v>
      </c>
      <c r="AQ1121">
        <f t="shared" si="467"/>
        <v>2155143</v>
      </c>
      <c r="AS1121">
        <f t="shared" si="442"/>
        <v>50749498</v>
      </c>
      <c r="AT1121">
        <f t="shared" si="443"/>
        <v>-43260188</v>
      </c>
      <c r="AU1121" s="3">
        <f t="shared" si="444"/>
        <v>6570000000</v>
      </c>
      <c r="AV1121">
        <f t="shared" si="445"/>
        <v>0</v>
      </c>
      <c r="AW1121">
        <f t="shared" si="446"/>
        <v>0</v>
      </c>
      <c r="AX1121">
        <f t="shared" si="447"/>
        <v>0</v>
      </c>
      <c r="AY1121">
        <f t="shared" si="448"/>
        <v>0</v>
      </c>
      <c r="AZ1121">
        <f t="shared" si="449"/>
        <v>0</v>
      </c>
      <c r="BB1121">
        <f t="shared" si="450"/>
        <v>2.8186564525229392E-2</v>
      </c>
      <c r="BD1121" t="e">
        <f t="shared" si="451"/>
        <v>#DIV/0!</v>
      </c>
      <c r="BF1121">
        <f t="shared" si="452"/>
        <v>5.517937477398064E-2</v>
      </c>
      <c r="BG1121">
        <f t="shared" si="453"/>
        <v>9.514043711042417</v>
      </c>
      <c r="BI1121">
        <f t="shared" si="454"/>
        <v>-46506868</v>
      </c>
      <c r="BL1121">
        <f t="shared" si="455"/>
        <v>2.8186564525229392E-2</v>
      </c>
      <c r="BM1121">
        <f>CD1121/U1121</f>
        <v>1.2316824726334965E-6</v>
      </c>
      <c r="BN1121">
        <f>CD1121/(U1121-K1121-J1121)</f>
        <v>-1.4813403537291956E-7</v>
      </c>
      <c r="BP1121">
        <f t="shared" si="456"/>
        <v>1.7787596488367037</v>
      </c>
      <c r="BR1121">
        <f t="shared" si="457"/>
        <v>0</v>
      </c>
      <c r="BT1121">
        <f t="shared" si="458"/>
        <v>0</v>
      </c>
      <c r="BU1121">
        <f t="shared" si="459"/>
        <v>-0.85242592941510476</v>
      </c>
      <c r="BW1121">
        <f t="shared" si="460"/>
        <v>1.048354879027972</v>
      </c>
      <c r="BX1121" t="e">
        <f t="shared" si="461"/>
        <v>#DIV/0!</v>
      </c>
      <c r="BY1121" t="e">
        <f t="shared" si="462"/>
        <v>#DIV/0!</v>
      </c>
      <c r="CA1121" t="e">
        <f t="shared" si="463"/>
        <v>#DIV/0!</v>
      </c>
      <c r="CB1121" t="e">
        <f t="shared" si="464"/>
        <v>#DIV/0!</v>
      </c>
      <c r="CD1121" s="4">
        <v>6.57</v>
      </c>
    </row>
    <row r="1122" spans="1:82" x14ac:dyDescent="0.3">
      <c r="A1122" t="s">
        <v>2494</v>
      </c>
      <c r="B1122" t="s">
        <v>2495</v>
      </c>
      <c r="C1122" t="s">
        <v>241</v>
      </c>
      <c r="D1122" t="s">
        <v>44</v>
      </c>
      <c r="E1122">
        <v>1863.3</v>
      </c>
      <c r="G1122">
        <v>3413.8</v>
      </c>
      <c r="H1122">
        <v>1228.4000000000001</v>
      </c>
      <c r="I1122">
        <v>4.7</v>
      </c>
      <c r="J1122">
        <v>769.1</v>
      </c>
      <c r="K1122">
        <v>340.9</v>
      </c>
      <c r="M1122">
        <v>233.1</v>
      </c>
      <c r="N1122">
        <v>535.5</v>
      </c>
      <c r="P1122">
        <v>3413.8</v>
      </c>
      <c r="R1122">
        <v>1252.0999999999999</v>
      </c>
      <c r="T1122">
        <v>1252.0999999999999</v>
      </c>
      <c r="U1122">
        <v>1544.2</v>
      </c>
      <c r="W1122">
        <v>1535.9</v>
      </c>
      <c r="Y1122">
        <v>0.3</v>
      </c>
      <c r="AA1122">
        <v>224.5</v>
      </c>
      <c r="AB1122">
        <v>1716</v>
      </c>
      <c r="AC1122">
        <v>1089.5</v>
      </c>
      <c r="AD1122">
        <v>626.5</v>
      </c>
      <c r="AE1122">
        <v>118.4</v>
      </c>
      <c r="AF1122">
        <v>85.4</v>
      </c>
      <c r="AG1122">
        <v>51.5</v>
      </c>
      <c r="AH1122">
        <v>95.4</v>
      </c>
      <c r="AI1122">
        <v>10.7</v>
      </c>
      <c r="AJ1122">
        <v>56.7</v>
      </c>
      <c r="AK1122">
        <v>744.1</v>
      </c>
      <c r="AL1122">
        <v>37.9</v>
      </c>
      <c r="AM1122">
        <v>89.4</v>
      </c>
      <c r="AN1122">
        <v>199.3</v>
      </c>
      <c r="AO1122">
        <f t="shared" si="465"/>
        <v>105.1203354297694</v>
      </c>
      <c r="AP1122">
        <f t="shared" si="466"/>
        <v>1327.8</v>
      </c>
      <c r="AQ1122">
        <f t="shared" si="467"/>
        <v>3072.9</v>
      </c>
      <c r="AS1122">
        <f t="shared" si="442"/>
        <v>2878.3</v>
      </c>
      <c r="AT1122">
        <f t="shared" si="443"/>
        <v>1203.3000000000002</v>
      </c>
      <c r="AU1122" s="3">
        <f t="shared" si="444"/>
        <v>6550000000</v>
      </c>
      <c r="AV1122">
        <f t="shared" si="445"/>
        <v>3.6521674401476356E-2</v>
      </c>
      <c r="AW1122">
        <f t="shared" si="446"/>
        <v>4.1135392419136295E-2</v>
      </c>
      <c r="AX1122">
        <f t="shared" si="447"/>
        <v>3.7592652944880518E-2</v>
      </c>
      <c r="AY1122">
        <f t="shared" si="448"/>
        <v>3.4682758216650067E-2</v>
      </c>
      <c r="AZ1122">
        <f t="shared" si="449"/>
        <v>4.2341665772628115E-2</v>
      </c>
      <c r="BB1122">
        <f t="shared" si="450"/>
        <v>0.25852065455303475</v>
      </c>
      <c r="BD1122">
        <f t="shared" si="451"/>
        <v>365.10638297872339</v>
      </c>
      <c r="BF1122">
        <f t="shared" si="452"/>
        <v>0.75902335456475578</v>
      </c>
      <c r="BG1122">
        <f t="shared" si="453"/>
        <v>2.2107239994819325</v>
      </c>
      <c r="BI1122">
        <f t="shared" si="454"/>
        <v>-2638.7</v>
      </c>
      <c r="BL1122">
        <f t="shared" si="455"/>
        <v>0.25852065455303475</v>
      </c>
      <c r="BM1122">
        <f>CD1122/U1122</f>
        <v>4.2416785390493456E-3</v>
      </c>
      <c r="BN1122">
        <f>CD1122/(U1122-K1122-J1122)</f>
        <v>1.5085214187010589E-2</v>
      </c>
      <c r="BP1122">
        <f t="shared" si="456"/>
        <v>4.9766899766899769E-2</v>
      </c>
      <c r="BR1122">
        <f t="shared" si="457"/>
        <v>3.6521674401476349E-2</v>
      </c>
      <c r="BT1122">
        <f t="shared" si="458"/>
        <v>6.8997668997669001E-2</v>
      </c>
      <c r="BU1122">
        <f t="shared" si="459"/>
        <v>0.35248110609877559</v>
      </c>
      <c r="BW1122">
        <f t="shared" si="460"/>
        <v>0.99462504856883827</v>
      </c>
      <c r="BX1122">
        <f t="shared" si="461"/>
        <v>6.250806333462347E-2</v>
      </c>
      <c r="BY1122">
        <f t="shared" si="462"/>
        <v>0.77555026672673733</v>
      </c>
      <c r="CA1122">
        <f t="shared" si="463"/>
        <v>2.2939309056956119</v>
      </c>
      <c r="CB1122">
        <f t="shared" si="464"/>
        <v>3.0442577030812328</v>
      </c>
      <c r="CD1122" s="4">
        <v>6.55</v>
      </c>
    </row>
    <row r="1123" spans="1:82" x14ac:dyDescent="0.3">
      <c r="A1123" t="s">
        <v>2496</v>
      </c>
      <c r="B1123" t="s">
        <v>2497</v>
      </c>
      <c r="C1123" t="s">
        <v>651</v>
      </c>
      <c r="D1123" t="s">
        <v>110</v>
      </c>
      <c r="E1123">
        <v>20477108</v>
      </c>
      <c r="F1123">
        <v>6640392</v>
      </c>
      <c r="G1123">
        <v>27117500</v>
      </c>
      <c r="H1123">
        <v>3260670</v>
      </c>
      <c r="I1123">
        <v>2914274</v>
      </c>
      <c r="K1123">
        <v>410912</v>
      </c>
      <c r="L1123">
        <v>135540</v>
      </c>
      <c r="M1123">
        <v>5228689</v>
      </c>
      <c r="N1123">
        <v>32317603</v>
      </c>
      <c r="O1123">
        <v>3478497</v>
      </c>
      <c r="P1123">
        <v>35796100</v>
      </c>
      <c r="Q1123">
        <v>30300</v>
      </c>
      <c r="R1123">
        <v>414180</v>
      </c>
      <c r="S1123">
        <v>4104717</v>
      </c>
      <c r="T1123">
        <v>444480</v>
      </c>
      <c r="V1123">
        <v>186812</v>
      </c>
      <c r="W1123">
        <v>20865686</v>
      </c>
      <c r="X1123">
        <v>362</v>
      </c>
      <c r="Y1123">
        <v>2584</v>
      </c>
      <c r="AA1123">
        <v>17555</v>
      </c>
      <c r="AB1123">
        <v>31899448</v>
      </c>
      <c r="AC1123">
        <v>18748155</v>
      </c>
      <c r="AD1123">
        <v>2472050</v>
      </c>
      <c r="AG1123">
        <v>2790095</v>
      </c>
      <c r="AH1123">
        <v>7355091</v>
      </c>
      <c r="AI1123">
        <v>127268</v>
      </c>
      <c r="AK1123">
        <v>3523597</v>
      </c>
      <c r="AL1123">
        <v>398648</v>
      </c>
      <c r="AM1123">
        <v>239106</v>
      </c>
      <c r="AN1123">
        <v>3124949</v>
      </c>
      <c r="AO1123">
        <f t="shared" si="465"/>
        <v>0</v>
      </c>
      <c r="AP1123">
        <f t="shared" si="466"/>
        <v>-11840495</v>
      </c>
      <c r="AQ1123">
        <f t="shared" si="467"/>
        <v>26706588</v>
      </c>
      <c r="AS1123">
        <f t="shared" si="442"/>
        <v>-5200103</v>
      </c>
      <c r="AT1123">
        <f t="shared" si="443"/>
        <v>-410912</v>
      </c>
      <c r="AU1123" s="3">
        <f t="shared" si="444"/>
        <v>6540000000</v>
      </c>
      <c r="AV1123">
        <f t="shared" si="445"/>
        <v>0</v>
      </c>
      <c r="AW1123">
        <f t="shared" si="446"/>
        <v>0</v>
      </c>
      <c r="AX1123">
        <f t="shared" si="447"/>
        <v>0</v>
      </c>
      <c r="AY1123">
        <f t="shared" si="448"/>
        <v>0</v>
      </c>
      <c r="AZ1123">
        <f t="shared" si="449"/>
        <v>0</v>
      </c>
      <c r="BB1123">
        <f t="shared" si="450"/>
        <v>-0.67760138597254704</v>
      </c>
      <c r="BD1123">
        <f t="shared" si="451"/>
        <v>10.945933017966052</v>
      </c>
      <c r="BF1123">
        <f t="shared" si="452"/>
        <v>-1.00082593098894</v>
      </c>
      <c r="BG1123" t="e">
        <f t="shared" si="453"/>
        <v>#DIV/0!</v>
      </c>
      <c r="BI1123">
        <f t="shared" si="454"/>
        <v>-27117862</v>
      </c>
      <c r="BL1123">
        <f t="shared" si="455"/>
        <v>-0.67760138597254704</v>
      </c>
      <c r="BM1123" t="e">
        <f>CD1123/U1123</f>
        <v>#DIV/0!</v>
      </c>
      <c r="BN1123">
        <f>CD1123/(U1123-K1123-J1123)</f>
        <v>-1.5915816525192741E-5</v>
      </c>
      <c r="BP1123">
        <f t="shared" si="456"/>
        <v>0</v>
      </c>
      <c r="BR1123">
        <f t="shared" si="457"/>
        <v>0</v>
      </c>
      <c r="BT1123">
        <f t="shared" si="458"/>
        <v>0</v>
      </c>
      <c r="BU1123">
        <f t="shared" si="459"/>
        <v>-1.5166368581174518E-2</v>
      </c>
      <c r="BW1123" t="e">
        <f t="shared" si="460"/>
        <v>#DIV/0!</v>
      </c>
      <c r="BX1123" t="e">
        <f t="shared" si="461"/>
        <v>#DIV/0!</v>
      </c>
      <c r="BY1123">
        <f t="shared" si="462"/>
        <v>-0.37118180001640982</v>
      </c>
      <c r="CA1123">
        <f t="shared" si="463"/>
        <v>0.10089454963599868</v>
      </c>
      <c r="CB1123">
        <f t="shared" si="464"/>
        <v>0.47183013542186281</v>
      </c>
      <c r="CD1123" s="4">
        <v>6.54</v>
      </c>
    </row>
    <row r="1124" spans="1:82" x14ac:dyDescent="0.3">
      <c r="A1124" t="s">
        <v>2498</v>
      </c>
      <c r="B1124" t="s">
        <v>2499</v>
      </c>
      <c r="C1124" t="s">
        <v>148</v>
      </c>
      <c r="D1124" t="s">
        <v>44</v>
      </c>
      <c r="E1124">
        <v>2007.4</v>
      </c>
      <c r="G1124">
        <v>6561.8</v>
      </c>
      <c r="H1124">
        <v>381.1</v>
      </c>
      <c r="I1124">
        <v>999.2</v>
      </c>
      <c r="J1124">
        <v>1992</v>
      </c>
      <c r="K1124">
        <v>163.5</v>
      </c>
      <c r="L1124">
        <v>6.3</v>
      </c>
      <c r="M1124">
        <v>960.3</v>
      </c>
      <c r="N1124">
        <v>1602.3</v>
      </c>
      <c r="P1124">
        <v>4139.8</v>
      </c>
      <c r="Q1124">
        <v>499.6</v>
      </c>
      <c r="R1124">
        <v>2173.6999999999998</v>
      </c>
      <c r="S1124">
        <v>513.9</v>
      </c>
      <c r="T1124">
        <v>2173.6999999999998</v>
      </c>
      <c r="U1124">
        <v>2422</v>
      </c>
      <c r="V1124">
        <v>3768.4</v>
      </c>
      <c r="W1124">
        <v>2956.8</v>
      </c>
      <c r="Y1124">
        <v>1.9</v>
      </c>
      <c r="AA1124">
        <v>42.4</v>
      </c>
      <c r="AB1124">
        <v>4609</v>
      </c>
      <c r="AC1124">
        <v>2542.6999999999998</v>
      </c>
      <c r="AD1124">
        <v>2066.3000000000002</v>
      </c>
      <c r="AE1124">
        <v>737.9</v>
      </c>
      <c r="AF1124">
        <v>471.9</v>
      </c>
      <c r="AG1124">
        <v>4.4000000000000004</v>
      </c>
      <c r="AH1124">
        <v>605.5</v>
      </c>
      <c r="AI1124">
        <v>133.6</v>
      </c>
      <c r="AJ1124">
        <v>451</v>
      </c>
      <c r="AK1124">
        <v>667.8</v>
      </c>
      <c r="AL1124">
        <v>193.3</v>
      </c>
      <c r="AM1124">
        <v>120.5</v>
      </c>
      <c r="AN1124">
        <v>474.49999999999989</v>
      </c>
      <c r="AO1124">
        <f t="shared" si="465"/>
        <v>575.08672171758872</v>
      </c>
      <c r="AP1124">
        <f t="shared" si="466"/>
        <v>405.10000000000014</v>
      </c>
      <c r="AQ1124">
        <f t="shared" si="467"/>
        <v>6398.3</v>
      </c>
      <c r="AS1124">
        <f t="shared" si="442"/>
        <v>4959.5</v>
      </c>
      <c r="AT1124">
        <f t="shared" si="443"/>
        <v>2258.5</v>
      </c>
      <c r="AU1124" s="3">
        <f t="shared" si="444"/>
        <v>6530000000</v>
      </c>
      <c r="AV1124">
        <f t="shared" si="445"/>
        <v>0.11595659274475022</v>
      </c>
      <c r="AW1124">
        <f t="shared" si="446"/>
        <v>0.1487851597943341</v>
      </c>
      <c r="AX1124">
        <f t="shared" si="447"/>
        <v>0.12513582734242634</v>
      </c>
      <c r="AY1124">
        <f t="shared" si="448"/>
        <v>0.11245389984455484</v>
      </c>
      <c r="AZ1124">
        <f t="shared" si="449"/>
        <v>0.16056313510455425</v>
      </c>
      <c r="BB1124">
        <f t="shared" si="450"/>
        <v>0.13465067043048692</v>
      </c>
      <c r="BD1124">
        <f t="shared" si="451"/>
        <v>4.6126901521216972</v>
      </c>
      <c r="BF1124">
        <f t="shared" si="452"/>
        <v>1.3194961351273979</v>
      </c>
      <c r="BG1124">
        <f t="shared" si="453"/>
        <v>2.709248554913295</v>
      </c>
      <c r="BI1124">
        <f t="shared" si="454"/>
        <v>-6131.8</v>
      </c>
      <c r="BL1124">
        <f t="shared" si="455"/>
        <v>0.13465067043048692</v>
      </c>
      <c r="BM1124">
        <f>CD1124/U1124</f>
        <v>2.6961189099917425E-3</v>
      </c>
      <c r="BN1124">
        <f>CD1124/(U1124-K1124-J1124)</f>
        <v>2.450281425891182E-2</v>
      </c>
      <c r="BP1124">
        <f t="shared" si="456"/>
        <v>0.10238663484486873</v>
      </c>
      <c r="BR1124">
        <f t="shared" si="457"/>
        <v>0.11595659274475023</v>
      </c>
      <c r="BT1124">
        <f t="shared" si="458"/>
        <v>0.16009980472987631</v>
      </c>
      <c r="BU1124">
        <f t="shared" si="459"/>
        <v>0.34418909445578955</v>
      </c>
      <c r="BW1124">
        <f t="shared" si="460"/>
        <v>1.2208092485549134</v>
      </c>
      <c r="BX1124">
        <f t="shared" si="461"/>
        <v>1.8888402064858641E-3</v>
      </c>
      <c r="BY1124">
        <f t="shared" si="462"/>
        <v>8.8035039725859507E-2</v>
      </c>
      <c r="CA1124">
        <f t="shared" si="463"/>
        <v>0.2378455969543781</v>
      </c>
      <c r="CB1124">
        <f t="shared" si="464"/>
        <v>0.65349809648630108</v>
      </c>
      <c r="CD1124" s="4">
        <v>6.53</v>
      </c>
    </row>
    <row r="1125" spans="1:82" x14ac:dyDescent="0.3">
      <c r="A1125" t="s">
        <v>2500</v>
      </c>
      <c r="B1125" t="s">
        <v>2501</v>
      </c>
      <c r="C1125" t="s">
        <v>2502</v>
      </c>
      <c r="D1125" t="s">
        <v>110</v>
      </c>
      <c r="E1125">
        <v>1190</v>
      </c>
      <c r="F1125">
        <v>2.7</v>
      </c>
      <c r="G1125">
        <v>2.7</v>
      </c>
      <c r="H1125">
        <v>-35</v>
      </c>
      <c r="I1125">
        <v>2024</v>
      </c>
      <c r="J1125">
        <v>2024</v>
      </c>
      <c r="K1125">
        <v>-79</v>
      </c>
      <c r="L1125">
        <v>2024</v>
      </c>
      <c r="M1125">
        <v>1676</v>
      </c>
      <c r="N1125">
        <v>16</v>
      </c>
      <c r="O1125">
        <v>2024</v>
      </c>
      <c r="P1125">
        <v>32344</v>
      </c>
      <c r="Q1125">
        <v>2024</v>
      </c>
      <c r="S1125">
        <v>2024</v>
      </c>
      <c r="T1125">
        <v>2.7</v>
      </c>
      <c r="U1125">
        <v>-113</v>
      </c>
      <c r="V1125">
        <v>2024</v>
      </c>
      <c r="X1125">
        <v>1.31</v>
      </c>
      <c r="Y1125">
        <v>2024</v>
      </c>
      <c r="Z1125">
        <v>2024</v>
      </c>
      <c r="AB1125">
        <v>39820</v>
      </c>
      <c r="AC1125">
        <v>2024</v>
      </c>
      <c r="AD1125">
        <v>8156</v>
      </c>
      <c r="AE1125">
        <v>2024</v>
      </c>
      <c r="AF1125">
        <v>14</v>
      </c>
      <c r="AG1125">
        <v>2024</v>
      </c>
      <c r="AH1125">
        <v>9358</v>
      </c>
      <c r="AI1125">
        <v>-40</v>
      </c>
      <c r="AJ1125">
        <v>7883</v>
      </c>
      <c r="AK1125">
        <v>5496</v>
      </c>
      <c r="AL1125">
        <v>2024</v>
      </c>
      <c r="AM1125">
        <v>-1376</v>
      </c>
      <c r="AN1125">
        <v>3472</v>
      </c>
      <c r="AO1125">
        <f t="shared" si="465"/>
        <v>2032.6514212438558</v>
      </c>
      <c r="AP1125">
        <f t="shared" si="466"/>
        <v>1174</v>
      </c>
      <c r="AQ1125">
        <f t="shared" si="467"/>
        <v>81.7</v>
      </c>
      <c r="AS1125">
        <f t="shared" si="442"/>
        <v>-13.3</v>
      </c>
      <c r="AT1125">
        <f t="shared" si="443"/>
        <v>-34</v>
      </c>
      <c r="AU1125" s="3">
        <f t="shared" si="444"/>
        <v>6520000000</v>
      </c>
      <c r="AV1125">
        <f t="shared" si="445"/>
        <v>-152.83093392810946</v>
      </c>
      <c r="AW1125">
        <f t="shared" si="446"/>
        <v>-152.18045112781954</v>
      </c>
      <c r="AX1125">
        <f t="shared" si="447"/>
        <v>-18.428390038475573</v>
      </c>
      <c r="AY1125">
        <f t="shared" si="448"/>
        <v>749.62962962962956</v>
      </c>
      <c r="AZ1125">
        <f t="shared" si="449"/>
        <v>-18.349954669084315</v>
      </c>
      <c r="BB1125">
        <f t="shared" si="450"/>
        <v>-413.23308270676688</v>
      </c>
      <c r="BD1125">
        <f t="shared" si="451"/>
        <v>19.673913043478262</v>
      </c>
      <c r="BF1125">
        <f t="shared" si="452"/>
        <v>21.013192612137203</v>
      </c>
      <c r="BG1125">
        <f t="shared" si="453"/>
        <v>-2.3893805309734516E-2</v>
      </c>
      <c r="BI1125">
        <f t="shared" si="454"/>
        <v>-2141.0099999999998</v>
      </c>
      <c r="BL1125">
        <f t="shared" si="455"/>
        <v>-413.23308270676688</v>
      </c>
      <c r="BM1125">
        <f>CD1125/U1125</f>
        <v>-5.7699115044247781E-2</v>
      </c>
      <c r="BN1125">
        <f>CD1125/(U1125-K1125-J1125)</f>
        <v>-3.1681243926141881E-3</v>
      </c>
      <c r="BP1125">
        <f t="shared" si="456"/>
        <v>3.5158211953792065E-4</v>
      </c>
      <c r="BR1125">
        <f t="shared" si="457"/>
        <v>-152.83093392810946</v>
      </c>
      <c r="BT1125">
        <f t="shared" si="458"/>
        <v>5.0828729281767959E-2</v>
      </c>
      <c r="BU1125">
        <f t="shared" si="459"/>
        <v>-13.077777777777778</v>
      </c>
      <c r="BW1125">
        <f t="shared" si="460"/>
        <v>0</v>
      </c>
      <c r="BX1125">
        <f t="shared" si="461"/>
        <v>-2.3258928571428572</v>
      </c>
      <c r="BY1125">
        <f t="shared" si="462"/>
        <v>2.8719864389753894E-2</v>
      </c>
      <c r="CA1125">
        <f t="shared" si="463"/>
        <v>-2.1875</v>
      </c>
      <c r="CB1125">
        <f t="shared" si="464"/>
        <v>-30.375</v>
      </c>
      <c r="CD1125" s="4">
        <v>6.52</v>
      </c>
    </row>
    <row r="1126" spans="1:82" x14ac:dyDescent="0.3">
      <c r="A1126" t="s">
        <v>2500</v>
      </c>
      <c r="B1126" t="s">
        <v>2503</v>
      </c>
      <c r="C1126" t="s">
        <v>2502</v>
      </c>
      <c r="D1126" t="s">
        <v>110</v>
      </c>
      <c r="E1126">
        <v>1190</v>
      </c>
      <c r="F1126">
        <v>2.7</v>
      </c>
      <c r="G1126">
        <v>2.7</v>
      </c>
      <c r="H1126">
        <v>-35</v>
      </c>
      <c r="I1126">
        <v>2024</v>
      </c>
      <c r="J1126">
        <v>2024</v>
      </c>
      <c r="K1126">
        <v>-79</v>
      </c>
      <c r="L1126">
        <v>2024</v>
      </c>
      <c r="M1126">
        <v>1676</v>
      </c>
      <c r="N1126">
        <v>16</v>
      </c>
      <c r="O1126">
        <v>2024</v>
      </c>
      <c r="P1126">
        <v>32344</v>
      </c>
      <c r="Q1126">
        <v>2024</v>
      </c>
      <c r="S1126">
        <v>2024</v>
      </c>
      <c r="T1126">
        <v>2.7</v>
      </c>
      <c r="U1126">
        <v>-113</v>
      </c>
      <c r="V1126">
        <v>2024</v>
      </c>
      <c r="X1126">
        <v>1.31</v>
      </c>
      <c r="Y1126">
        <v>2024</v>
      </c>
      <c r="Z1126">
        <v>2024</v>
      </c>
      <c r="AB1126">
        <v>39820</v>
      </c>
      <c r="AC1126">
        <v>2024</v>
      </c>
      <c r="AD1126">
        <v>8156</v>
      </c>
      <c r="AE1126">
        <v>2024</v>
      </c>
      <c r="AF1126">
        <v>14</v>
      </c>
      <c r="AG1126">
        <v>2024</v>
      </c>
      <c r="AH1126">
        <v>9358</v>
      </c>
      <c r="AI1126">
        <v>-40</v>
      </c>
      <c r="AJ1126">
        <v>7883</v>
      </c>
      <c r="AK1126">
        <v>5496</v>
      </c>
      <c r="AL1126">
        <v>2024</v>
      </c>
      <c r="AM1126">
        <v>-1376</v>
      </c>
      <c r="AN1126">
        <v>3472</v>
      </c>
      <c r="AO1126">
        <f t="shared" si="465"/>
        <v>2032.6514212438558</v>
      </c>
      <c r="AP1126">
        <f t="shared" si="466"/>
        <v>1174</v>
      </c>
      <c r="AQ1126">
        <f t="shared" si="467"/>
        <v>81.7</v>
      </c>
      <c r="AS1126">
        <f t="shared" si="442"/>
        <v>-13.3</v>
      </c>
      <c r="AT1126">
        <f t="shared" si="443"/>
        <v>-34</v>
      </c>
      <c r="AU1126" s="3">
        <f t="shared" si="444"/>
        <v>6520000000</v>
      </c>
      <c r="AV1126">
        <f t="shared" si="445"/>
        <v>-152.83093392810946</v>
      </c>
      <c r="AW1126">
        <f t="shared" si="446"/>
        <v>-152.18045112781954</v>
      </c>
      <c r="AX1126">
        <f t="shared" si="447"/>
        <v>-18.428390038475573</v>
      </c>
      <c r="AY1126">
        <f t="shared" si="448"/>
        <v>749.62962962962956</v>
      </c>
      <c r="AZ1126">
        <f t="shared" si="449"/>
        <v>-18.349954669084315</v>
      </c>
      <c r="BB1126">
        <f t="shared" si="450"/>
        <v>-413.23308270676688</v>
      </c>
      <c r="BD1126">
        <f t="shared" si="451"/>
        <v>19.673913043478262</v>
      </c>
      <c r="BF1126">
        <f t="shared" si="452"/>
        <v>21.013192612137203</v>
      </c>
      <c r="BG1126">
        <f t="shared" si="453"/>
        <v>-2.3893805309734516E-2</v>
      </c>
      <c r="BI1126">
        <f t="shared" si="454"/>
        <v>-2141.0099999999998</v>
      </c>
      <c r="BL1126">
        <f t="shared" si="455"/>
        <v>-413.23308270676688</v>
      </c>
      <c r="BM1126">
        <f>CD1126/U1126</f>
        <v>-5.7699115044247781E-2</v>
      </c>
      <c r="BN1126">
        <f>CD1126/(U1126-K1126-J1126)</f>
        <v>-3.1681243926141881E-3</v>
      </c>
      <c r="BP1126">
        <f t="shared" si="456"/>
        <v>3.5158211953792065E-4</v>
      </c>
      <c r="BR1126">
        <f t="shared" si="457"/>
        <v>-152.83093392810946</v>
      </c>
      <c r="BT1126">
        <f t="shared" si="458"/>
        <v>5.0828729281767959E-2</v>
      </c>
      <c r="BU1126">
        <f t="shared" si="459"/>
        <v>-13.077777777777778</v>
      </c>
      <c r="BW1126">
        <f t="shared" si="460"/>
        <v>0</v>
      </c>
      <c r="BX1126">
        <f t="shared" si="461"/>
        <v>-2.3258928571428572</v>
      </c>
      <c r="BY1126">
        <f t="shared" si="462"/>
        <v>2.8719864389753894E-2</v>
      </c>
      <c r="CA1126">
        <f t="shared" si="463"/>
        <v>-2.1875</v>
      </c>
      <c r="CB1126">
        <f t="shared" si="464"/>
        <v>-30.375</v>
      </c>
      <c r="CD1126" s="4">
        <v>6.52</v>
      </c>
    </row>
    <row r="1127" spans="1:82" x14ac:dyDescent="0.3">
      <c r="A1127" t="s">
        <v>2504</v>
      </c>
      <c r="B1127" t="s">
        <v>2505</v>
      </c>
      <c r="C1127" t="s">
        <v>119</v>
      </c>
      <c r="D1127" t="s">
        <v>44</v>
      </c>
      <c r="G1127">
        <v>9297131</v>
      </c>
      <c r="H1127">
        <v>-487151</v>
      </c>
      <c r="I1127">
        <v>232709</v>
      </c>
      <c r="J1127">
        <v>663197</v>
      </c>
      <c r="M1127">
        <v>6162889</v>
      </c>
      <c r="P1127">
        <v>3418951</v>
      </c>
      <c r="S1127">
        <v>270266</v>
      </c>
      <c r="T1127">
        <v>2120483</v>
      </c>
      <c r="U1127">
        <v>5878180</v>
      </c>
      <c r="V1127">
        <v>1616170</v>
      </c>
      <c r="W1127">
        <v>4393853</v>
      </c>
      <c r="Y1127">
        <v>1</v>
      </c>
      <c r="AA1127">
        <v>2509</v>
      </c>
      <c r="AB1127">
        <v>8168136</v>
      </c>
      <c r="AC1127">
        <v>6183924</v>
      </c>
      <c r="AD1127">
        <v>1984212</v>
      </c>
      <c r="AE1127">
        <v>1295168</v>
      </c>
      <c r="AF1127">
        <v>883309</v>
      </c>
      <c r="AH1127">
        <v>1156118</v>
      </c>
      <c r="AI1127">
        <v>269548</v>
      </c>
      <c r="AK1127">
        <v>210079</v>
      </c>
      <c r="AL1127">
        <v>129809</v>
      </c>
      <c r="AM1127">
        <v>11535</v>
      </c>
      <c r="AN1127">
        <v>80270</v>
      </c>
      <c r="AO1127">
        <f t="shared" si="465"/>
        <v>993200.60215306748</v>
      </c>
      <c r="AP1127">
        <f t="shared" si="466"/>
        <v>0</v>
      </c>
      <c r="AQ1127">
        <f t="shared" si="467"/>
        <v>9297131</v>
      </c>
      <c r="AS1127">
        <f t="shared" si="442"/>
        <v>9297131</v>
      </c>
      <c r="AT1127">
        <f t="shared" si="443"/>
        <v>5878180</v>
      </c>
      <c r="AU1127" s="3">
        <f t="shared" si="444"/>
        <v>6520000000</v>
      </c>
      <c r="AV1127">
        <f t="shared" si="445"/>
        <v>0.10682871975807026</v>
      </c>
      <c r="AW1127">
        <f t="shared" si="446"/>
        <v>0.13930835222177682</v>
      </c>
      <c r="AX1127">
        <f t="shared" si="447"/>
        <v>0.12417082731864906</v>
      </c>
      <c r="AY1127">
        <f t="shared" si="448"/>
        <v>0.13930835222177682</v>
      </c>
      <c r="AZ1127">
        <f t="shared" si="449"/>
        <v>0.16192306139163506</v>
      </c>
      <c r="BB1127">
        <f t="shared" si="450"/>
        <v>2.2596110563570634E-2</v>
      </c>
      <c r="BD1127">
        <f t="shared" si="451"/>
        <v>35.100215290341154</v>
      </c>
      <c r="BF1127">
        <f t="shared" si="452"/>
        <v>1.3895688801635881</v>
      </c>
      <c r="BG1127">
        <f t="shared" si="453"/>
        <v>1.5816342813591961</v>
      </c>
      <c r="BI1127">
        <f t="shared" si="454"/>
        <v>-4082148</v>
      </c>
      <c r="BL1127">
        <f t="shared" si="455"/>
        <v>2.2596110563570634E-2</v>
      </c>
      <c r="BM1127">
        <f>CD1127/U1127</f>
        <v>1.1091868571564667E-6</v>
      </c>
      <c r="BN1127">
        <f>CD1127/(U1127-K1127-J1127)</f>
        <v>1.2502437687716335E-6</v>
      </c>
      <c r="BP1127">
        <f t="shared" si="456"/>
        <v>0.1081408291928538</v>
      </c>
      <c r="BR1127">
        <f t="shared" si="457"/>
        <v>0.10682871975807026</v>
      </c>
      <c r="BT1127">
        <f t="shared" si="458"/>
        <v>0.15856347151908343</v>
      </c>
      <c r="BU1127">
        <f t="shared" si="459"/>
        <v>0.63225741360426135</v>
      </c>
      <c r="BW1127">
        <f t="shared" si="460"/>
        <v>0.74748527605483328</v>
      </c>
      <c r="BX1127" t="e">
        <f t="shared" si="461"/>
        <v>#DIV/0!</v>
      </c>
      <c r="BY1127" t="e">
        <f t="shared" si="462"/>
        <v>#DIV/0!</v>
      </c>
      <c r="CA1127" t="e">
        <f t="shared" si="463"/>
        <v>#DIV/0!</v>
      </c>
      <c r="CB1127" t="e">
        <f t="shared" si="464"/>
        <v>#DIV/0!</v>
      </c>
      <c r="CD1127" s="4">
        <v>6.52</v>
      </c>
    </row>
    <row r="1128" spans="1:82" x14ac:dyDescent="0.3">
      <c r="A1128" t="s">
        <v>2506</v>
      </c>
      <c r="B1128" t="s">
        <v>2507</v>
      </c>
      <c r="C1128" t="s">
        <v>185</v>
      </c>
      <c r="D1128" t="s">
        <v>44</v>
      </c>
      <c r="G1128">
        <v>3318192</v>
      </c>
      <c r="H1128">
        <v>98534</v>
      </c>
      <c r="I1128">
        <v>4124382</v>
      </c>
      <c r="K1128">
        <v>116376</v>
      </c>
      <c r="L1128">
        <v>94184</v>
      </c>
      <c r="M1128">
        <v>16134</v>
      </c>
      <c r="P1128">
        <v>3443326</v>
      </c>
      <c r="S1128">
        <v>466571</v>
      </c>
      <c r="T1128">
        <v>3378396</v>
      </c>
      <c r="U1128">
        <v>552637</v>
      </c>
      <c r="Y1128">
        <v>599</v>
      </c>
      <c r="AA1128">
        <v>15172</v>
      </c>
      <c r="AB1128">
        <v>2339226</v>
      </c>
      <c r="AC1128">
        <v>46112</v>
      </c>
      <c r="AD1128">
        <v>2293114</v>
      </c>
      <c r="AE1128">
        <v>490834</v>
      </c>
      <c r="AF1128">
        <v>280190</v>
      </c>
      <c r="AH1128">
        <v>294026</v>
      </c>
      <c r="AI1128">
        <v>13836</v>
      </c>
      <c r="AK1128">
        <v>576506</v>
      </c>
      <c r="AL1128">
        <v>407905</v>
      </c>
      <c r="AM1128">
        <v>205189</v>
      </c>
      <c r="AN1128">
        <v>168601</v>
      </c>
      <c r="AO1128">
        <f t="shared" si="465"/>
        <v>467736.79354886984</v>
      </c>
      <c r="AP1128">
        <f t="shared" si="466"/>
        <v>0</v>
      </c>
      <c r="AQ1128">
        <f t="shared" si="467"/>
        <v>3201816</v>
      </c>
      <c r="AS1128">
        <f t="shared" si="442"/>
        <v>3318192</v>
      </c>
      <c r="AT1128">
        <f t="shared" si="443"/>
        <v>436261</v>
      </c>
      <c r="AU1128" s="3">
        <f t="shared" si="444"/>
        <v>6490000000</v>
      </c>
      <c r="AV1128">
        <f t="shared" si="445"/>
        <v>0.14096134085938061</v>
      </c>
      <c r="AW1128">
        <f t="shared" si="446"/>
        <v>0.14792212144444927</v>
      </c>
      <c r="AX1128">
        <f t="shared" si="447"/>
        <v>0.11898572043248425</v>
      </c>
      <c r="AY1128">
        <f t="shared" si="448"/>
        <v>0.14792212144444927</v>
      </c>
      <c r="AZ1128">
        <f t="shared" si="449"/>
        <v>0.12486132779857101</v>
      </c>
      <c r="BB1128">
        <f t="shared" si="450"/>
        <v>0.17374100112350341</v>
      </c>
      <c r="BD1128">
        <f t="shared" si="451"/>
        <v>0.56717006329675568</v>
      </c>
      <c r="BF1128">
        <f t="shared" si="452"/>
        <v>4.2328436206768636</v>
      </c>
      <c r="BG1128">
        <f t="shared" si="453"/>
        <v>6.0042885293601405</v>
      </c>
      <c r="BI1128">
        <f t="shared" si="454"/>
        <v>-2765555</v>
      </c>
      <c r="BL1128">
        <f t="shared" si="455"/>
        <v>0.17374100112350341</v>
      </c>
      <c r="BM1128">
        <f>CD1128/U1128</f>
        <v>1.1743694323760444E-5</v>
      </c>
      <c r="BN1128">
        <f>CD1128/(U1128-K1128-J1128)</f>
        <v>1.4876415723614992E-5</v>
      </c>
      <c r="BP1128">
        <f t="shared" si="456"/>
        <v>0.11977893542564934</v>
      </c>
      <c r="BR1128">
        <f t="shared" si="457"/>
        <v>0.14096134085938061</v>
      </c>
      <c r="BT1128">
        <f t="shared" si="458"/>
        <v>0.20982752414687594</v>
      </c>
      <c r="BU1128">
        <f t="shared" si="459"/>
        <v>0.13147551437650384</v>
      </c>
      <c r="BW1128">
        <f t="shared" si="460"/>
        <v>0</v>
      </c>
      <c r="BX1128" t="e">
        <f t="shared" si="461"/>
        <v>#DIV/0!</v>
      </c>
      <c r="BY1128" t="e">
        <f t="shared" si="462"/>
        <v>#DIV/0!</v>
      </c>
      <c r="CA1128" t="e">
        <f t="shared" si="463"/>
        <v>#DIV/0!</v>
      </c>
      <c r="CB1128" t="e">
        <f t="shared" si="464"/>
        <v>#DIV/0!</v>
      </c>
      <c r="CD1128" s="4">
        <v>6.49</v>
      </c>
    </row>
    <row r="1129" spans="1:82" x14ac:dyDescent="0.3">
      <c r="A1129" t="s">
        <v>2508</v>
      </c>
      <c r="B1129" t="s">
        <v>2509</v>
      </c>
      <c r="C1129" t="s">
        <v>142</v>
      </c>
      <c r="D1129" t="s">
        <v>44</v>
      </c>
      <c r="E1129">
        <v>467</v>
      </c>
      <c r="G1129">
        <v>4223</v>
      </c>
      <c r="H1129">
        <v>103</v>
      </c>
      <c r="I1129">
        <v>94</v>
      </c>
      <c r="J1129">
        <v>1525</v>
      </c>
      <c r="L1129">
        <v>271</v>
      </c>
      <c r="N1129">
        <v>466</v>
      </c>
      <c r="P1129">
        <v>3573</v>
      </c>
      <c r="Q1129">
        <v>43</v>
      </c>
      <c r="R1129">
        <v>2420</v>
      </c>
      <c r="S1129">
        <v>37</v>
      </c>
      <c r="T1129">
        <v>2463</v>
      </c>
      <c r="U1129">
        <v>650</v>
      </c>
      <c r="V1129">
        <v>1669</v>
      </c>
      <c r="W1129">
        <v>654</v>
      </c>
      <c r="AA1129">
        <v>17</v>
      </c>
      <c r="AB1129">
        <v>1408</v>
      </c>
      <c r="AE1129">
        <v>495</v>
      </c>
      <c r="AF1129">
        <v>289</v>
      </c>
      <c r="AH1129">
        <v>368</v>
      </c>
      <c r="AI1129">
        <v>79</v>
      </c>
      <c r="AJ1129">
        <v>287</v>
      </c>
      <c r="AK1129">
        <v>290</v>
      </c>
      <c r="AL1129">
        <v>33</v>
      </c>
      <c r="AM1129">
        <v>62</v>
      </c>
      <c r="AN1129">
        <v>257</v>
      </c>
      <c r="AO1129">
        <f t="shared" si="465"/>
        <v>388.73641304347825</v>
      </c>
      <c r="AP1129">
        <f t="shared" si="466"/>
        <v>1</v>
      </c>
      <c r="AQ1129">
        <f t="shared" si="467"/>
        <v>4223</v>
      </c>
      <c r="AS1129">
        <f t="shared" si="442"/>
        <v>3757</v>
      </c>
      <c r="AT1129">
        <f t="shared" si="443"/>
        <v>650</v>
      </c>
      <c r="AU1129" s="3">
        <f t="shared" si="444"/>
        <v>6470000000</v>
      </c>
      <c r="AV1129">
        <f t="shared" si="445"/>
        <v>0.10346989966555184</v>
      </c>
      <c r="AW1129">
        <f t="shared" si="446"/>
        <v>0.13175405908969923</v>
      </c>
      <c r="AX1129">
        <f t="shared" si="447"/>
        <v>0.12487517283760946</v>
      </c>
      <c r="AY1129">
        <f t="shared" si="448"/>
        <v>0.11721524982240114</v>
      </c>
      <c r="AZ1129">
        <f t="shared" si="449"/>
        <v>0.15901060070671377</v>
      </c>
      <c r="BB1129">
        <f t="shared" si="450"/>
        <v>7.7189246739419751E-2</v>
      </c>
      <c r="BD1129">
        <f t="shared" si="451"/>
        <v>14.978723404255319</v>
      </c>
      <c r="BF1129">
        <f t="shared" si="452"/>
        <v>0.5319229316207027</v>
      </c>
      <c r="BG1129">
        <f t="shared" si="453"/>
        <v>6.4969230769230766</v>
      </c>
      <c r="BI1129">
        <f t="shared" si="454"/>
        <v>-5098</v>
      </c>
      <c r="BL1129">
        <f t="shared" si="455"/>
        <v>7.7189246739419751E-2</v>
      </c>
      <c r="BM1129">
        <f>CD1129/U1129</f>
        <v>9.9538461538461534E-3</v>
      </c>
      <c r="BN1129">
        <f>CD1129/(U1129-K1129-J1129)</f>
        <v>-7.3942857142857144E-3</v>
      </c>
      <c r="BP1129">
        <f t="shared" si="456"/>
        <v>0.20525568181818182</v>
      </c>
      <c r="BR1129">
        <f t="shared" si="457"/>
        <v>0.10346989966555184</v>
      </c>
      <c r="BT1129">
        <f t="shared" si="458"/>
        <v>0.3515625</v>
      </c>
      <c r="BU1129">
        <f t="shared" si="459"/>
        <v>0.15391901491830454</v>
      </c>
      <c r="BW1129">
        <f t="shared" si="460"/>
        <v>1.0061538461538462</v>
      </c>
      <c r="BX1129">
        <f t="shared" si="461"/>
        <v>4.2324427877689823E-3</v>
      </c>
      <c r="BY1129">
        <f t="shared" si="462"/>
        <v>1.421978638314475E-3</v>
      </c>
      <c r="CA1129">
        <f t="shared" si="463"/>
        <v>0.22103004291845493</v>
      </c>
      <c r="CB1129">
        <f t="shared" si="464"/>
        <v>1.002145922746781</v>
      </c>
      <c r="CD1129" s="4">
        <v>6.47</v>
      </c>
    </row>
    <row r="1130" spans="1:82" x14ac:dyDescent="0.3">
      <c r="A1130" t="s">
        <v>2510</v>
      </c>
      <c r="B1130" t="s">
        <v>2511</v>
      </c>
      <c r="C1130" t="s">
        <v>1031</v>
      </c>
      <c r="D1130" t="s">
        <v>110</v>
      </c>
      <c r="E1130">
        <v>-3</v>
      </c>
      <c r="F1130">
        <v>136911421</v>
      </c>
      <c r="G1130">
        <v>2068669417</v>
      </c>
      <c r="H1130">
        <v>270728008</v>
      </c>
      <c r="I1130">
        <v>33629770</v>
      </c>
      <c r="J1130">
        <v>5197438</v>
      </c>
      <c r="K1130">
        <v>19415963</v>
      </c>
      <c r="L1130">
        <v>265864685</v>
      </c>
      <c r="N1130">
        <v>1446165425</v>
      </c>
      <c r="O1130">
        <v>15730810</v>
      </c>
      <c r="P1130">
        <v>1461896235</v>
      </c>
      <c r="S1130">
        <v>9666387</v>
      </c>
      <c r="U1130">
        <v>2861748733</v>
      </c>
      <c r="V1130">
        <v>2674846</v>
      </c>
      <c r="W1130">
        <v>2241066624</v>
      </c>
      <c r="AA1130">
        <v>15195946</v>
      </c>
      <c r="AB1130">
        <v>388333</v>
      </c>
      <c r="AE1130">
        <v>25385426</v>
      </c>
      <c r="AF1130">
        <v>50078</v>
      </c>
      <c r="AH1130">
        <v>65685</v>
      </c>
      <c r="AI1130">
        <v>32212</v>
      </c>
      <c r="AJ1130">
        <v>31612963</v>
      </c>
      <c r="AK1130">
        <v>185215389</v>
      </c>
      <c r="AM1130">
        <v>3506395</v>
      </c>
      <c r="AO1130">
        <f t="shared" si="465"/>
        <v>12936383.717713328</v>
      </c>
      <c r="AP1130">
        <f t="shared" si="466"/>
        <v>-1446165428</v>
      </c>
      <c r="AQ1130">
        <f t="shared" si="467"/>
        <v>2049253454</v>
      </c>
      <c r="AS1130">
        <f t="shared" si="442"/>
        <v>622503992</v>
      </c>
      <c r="AT1130">
        <f t="shared" si="443"/>
        <v>2842332770</v>
      </c>
      <c r="AU1130" s="3">
        <f t="shared" si="444"/>
        <v>6460000000</v>
      </c>
      <c r="AV1130">
        <f t="shared" si="445"/>
        <v>2.0781206038777224E-2</v>
      </c>
      <c r="AW1130">
        <f t="shared" si="446"/>
        <v>4.0779539290086993E-2</v>
      </c>
      <c r="AX1130">
        <f t="shared" si="447"/>
        <v>4.520447084867576E-3</v>
      </c>
      <c r="AY1130">
        <f t="shared" si="448"/>
        <v>1.2271378786473353E-2</v>
      </c>
      <c r="AZ1130">
        <f t="shared" si="449"/>
        <v>8.8705991924693545E-3</v>
      </c>
      <c r="BB1130">
        <f t="shared" si="450"/>
        <v>0.29753285341180591</v>
      </c>
      <c r="BD1130">
        <f t="shared" si="451"/>
        <v>1.1547298717772974E-2</v>
      </c>
      <c r="BF1130">
        <f t="shared" si="452"/>
        <v>2.7432719629101474E-4</v>
      </c>
      <c r="BG1130">
        <f t="shared" si="453"/>
        <v>0.72286899025946039</v>
      </c>
      <c r="BI1130">
        <f t="shared" si="454"/>
        <v>787881878</v>
      </c>
      <c r="BL1130">
        <f t="shared" si="455"/>
        <v>0.29753285341180591</v>
      </c>
      <c r="BM1130">
        <f>CD1130/U1130</f>
        <v>2.257361006403912E-9</v>
      </c>
      <c r="BN1130">
        <f>CD1130/(U1130-K1130-J1130)</f>
        <v>2.2769446092816837E-9</v>
      </c>
      <c r="BP1130">
        <f t="shared" si="456"/>
        <v>0.12895633386809774</v>
      </c>
      <c r="BR1130">
        <f t="shared" si="457"/>
        <v>2.0781206038777224E-2</v>
      </c>
      <c r="BT1130">
        <f t="shared" si="458"/>
        <v>65.370251819958639</v>
      </c>
      <c r="BU1130">
        <f t="shared" si="459"/>
        <v>1.373990811021885</v>
      </c>
      <c r="BW1130">
        <f t="shared" si="460"/>
        <v>0.78311089934533396</v>
      </c>
      <c r="BX1130">
        <f t="shared" si="461"/>
        <v>3.7382490613710767E-6</v>
      </c>
      <c r="BY1130">
        <f t="shared" si="462"/>
        <v>-3724.0343416603791</v>
      </c>
      <c r="CA1130">
        <f t="shared" si="463"/>
        <v>0.18720403856979226</v>
      </c>
      <c r="CB1130">
        <f t="shared" si="464"/>
        <v>-2.0744514757016821E-9</v>
      </c>
      <c r="CD1130" s="4">
        <v>6.46</v>
      </c>
    </row>
    <row r="1131" spans="1:82" x14ac:dyDescent="0.3">
      <c r="A1131" t="s">
        <v>2512</v>
      </c>
      <c r="B1131" t="s">
        <v>2513</v>
      </c>
      <c r="C1131" t="s">
        <v>185</v>
      </c>
      <c r="D1131" t="s">
        <v>44</v>
      </c>
      <c r="G1131">
        <v>5628802</v>
      </c>
      <c r="H1131">
        <v>114705</v>
      </c>
      <c r="I1131">
        <v>43172</v>
      </c>
      <c r="K1131">
        <v>1561</v>
      </c>
      <c r="L1131">
        <v>2365</v>
      </c>
      <c r="P1131">
        <v>4106835</v>
      </c>
      <c r="Q1131">
        <v>100000</v>
      </c>
      <c r="T1131">
        <v>100000</v>
      </c>
      <c r="U1131">
        <v>1521967</v>
      </c>
      <c r="V1131">
        <v>406497</v>
      </c>
      <c r="W1131">
        <v>1719668</v>
      </c>
      <c r="AB1131">
        <v>1770384</v>
      </c>
      <c r="AD1131">
        <v>149854</v>
      </c>
      <c r="AF1131">
        <v>345779</v>
      </c>
      <c r="AG1131">
        <v>6350</v>
      </c>
      <c r="AH1131">
        <v>427551</v>
      </c>
      <c r="AI1131">
        <v>81772</v>
      </c>
      <c r="AJ1131">
        <v>338359</v>
      </c>
      <c r="AK1131">
        <v>560219</v>
      </c>
      <c r="AM1131">
        <v>7664</v>
      </c>
      <c r="AO1131">
        <f t="shared" si="465"/>
        <v>0</v>
      </c>
      <c r="AP1131">
        <f t="shared" si="466"/>
        <v>0</v>
      </c>
      <c r="AQ1131">
        <f t="shared" si="467"/>
        <v>5627241</v>
      </c>
      <c r="AS1131">
        <f t="shared" si="442"/>
        <v>5628802</v>
      </c>
      <c r="AT1131">
        <f t="shared" si="443"/>
        <v>1520406</v>
      </c>
      <c r="AU1131" s="3">
        <f t="shared" si="444"/>
        <v>6460000000</v>
      </c>
      <c r="AV1131">
        <f t="shared" si="445"/>
        <v>0</v>
      </c>
      <c r="AW1131">
        <f t="shared" si="446"/>
        <v>0</v>
      </c>
      <c r="AX1131">
        <f t="shared" si="447"/>
        <v>0</v>
      </c>
      <c r="AY1131">
        <f t="shared" si="448"/>
        <v>0</v>
      </c>
      <c r="AZ1131">
        <f t="shared" si="449"/>
        <v>0</v>
      </c>
      <c r="BB1131">
        <f t="shared" si="450"/>
        <v>9.9527217336832952E-2</v>
      </c>
      <c r="BD1131">
        <f t="shared" si="451"/>
        <v>41.007690169554344</v>
      </c>
      <c r="BF1131">
        <f t="shared" si="452"/>
        <v>1.0915043277699239</v>
      </c>
      <c r="BG1131">
        <f t="shared" si="453"/>
        <v>3.6983732235981464</v>
      </c>
      <c r="BI1131">
        <f t="shared" si="454"/>
        <v>-4106835</v>
      </c>
      <c r="BL1131">
        <f t="shared" si="455"/>
        <v>9.9527217336832952E-2</v>
      </c>
      <c r="BM1131">
        <f>CD1131/U1131</f>
        <v>4.2445072724967102E-6</v>
      </c>
      <c r="BN1131">
        <f>CD1131/(U1131-K1131-J1131)</f>
        <v>4.2488651057678015E-6</v>
      </c>
      <c r="BP1131">
        <f t="shared" si="456"/>
        <v>0.19531299424305687</v>
      </c>
      <c r="BR1131">
        <f t="shared" si="457"/>
        <v>0</v>
      </c>
      <c r="BT1131">
        <f t="shared" si="458"/>
        <v>0</v>
      </c>
      <c r="BU1131">
        <f t="shared" si="459"/>
        <v>0.2701118284139325</v>
      </c>
      <c r="BW1131">
        <f t="shared" si="460"/>
        <v>1.1298983486501351</v>
      </c>
      <c r="BX1131" t="e">
        <f t="shared" si="461"/>
        <v>#DIV/0!</v>
      </c>
      <c r="BY1131" t="e">
        <f t="shared" si="462"/>
        <v>#DIV/0!</v>
      </c>
      <c r="CA1131" t="e">
        <f t="shared" si="463"/>
        <v>#DIV/0!</v>
      </c>
      <c r="CB1131" t="e">
        <f t="shared" si="464"/>
        <v>#DIV/0!</v>
      </c>
      <c r="CD1131" s="4">
        <v>6.46</v>
      </c>
    </row>
    <row r="1132" spans="1:82" x14ac:dyDescent="0.3">
      <c r="A1132" t="s">
        <v>2514</v>
      </c>
      <c r="B1132" t="s">
        <v>2515</v>
      </c>
      <c r="C1132" t="s">
        <v>185</v>
      </c>
      <c r="D1132" t="s">
        <v>44</v>
      </c>
      <c r="G1132">
        <v>220.9</v>
      </c>
      <c r="H1132">
        <v>1718.1</v>
      </c>
      <c r="I1132">
        <v>745.1</v>
      </c>
      <c r="J1132">
        <v>1804.3</v>
      </c>
      <c r="K1132">
        <v>125.2</v>
      </c>
      <c r="L1132">
        <v>126.2</v>
      </c>
      <c r="P1132">
        <v>235.6</v>
      </c>
      <c r="R1132">
        <v>244.6</v>
      </c>
      <c r="S1132">
        <v>66.7</v>
      </c>
      <c r="T1132">
        <v>244.6</v>
      </c>
      <c r="U1132">
        <v>4927</v>
      </c>
      <c r="W1132">
        <v>3617.3</v>
      </c>
      <c r="X1132">
        <v>12.1</v>
      </c>
      <c r="Y1132">
        <v>374.7</v>
      </c>
      <c r="AA1132">
        <v>496.4</v>
      </c>
      <c r="AB1132">
        <v>335.1</v>
      </c>
      <c r="AF1132">
        <v>534.29999999999995</v>
      </c>
      <c r="AH1132">
        <v>246.2</v>
      </c>
      <c r="AI1132">
        <v>27</v>
      </c>
      <c r="AJ1132">
        <v>292</v>
      </c>
      <c r="AK1132">
        <v>897.5</v>
      </c>
      <c r="AL1132">
        <v>218.3</v>
      </c>
      <c r="AM1132">
        <v>202.2</v>
      </c>
      <c r="AN1132">
        <v>679.2</v>
      </c>
      <c r="AO1132">
        <f t="shared" si="465"/>
        <v>0</v>
      </c>
      <c r="AP1132">
        <f t="shared" si="466"/>
        <v>0</v>
      </c>
      <c r="AQ1132">
        <f t="shared" si="467"/>
        <v>95.7</v>
      </c>
      <c r="AS1132">
        <f t="shared" si="442"/>
        <v>220.9</v>
      </c>
      <c r="AT1132">
        <f t="shared" si="443"/>
        <v>4801.8</v>
      </c>
      <c r="AU1132" s="3">
        <f t="shared" si="444"/>
        <v>6450000000</v>
      </c>
      <c r="AV1132">
        <f t="shared" si="445"/>
        <v>0</v>
      </c>
      <c r="AW1132">
        <f t="shared" si="446"/>
        <v>0</v>
      </c>
      <c r="AX1132">
        <f t="shared" si="447"/>
        <v>0</v>
      </c>
      <c r="AY1132">
        <f t="shared" si="448"/>
        <v>0</v>
      </c>
      <c r="AZ1132">
        <f t="shared" si="449"/>
        <v>0</v>
      </c>
      <c r="BB1132">
        <f t="shared" si="450"/>
        <v>4.0629244001810774</v>
      </c>
      <c r="BD1132">
        <f t="shared" si="451"/>
        <v>0.44973829016239431</v>
      </c>
      <c r="BF1132">
        <f t="shared" si="452"/>
        <v>6.4796194601283941E-2</v>
      </c>
      <c r="BG1132">
        <f t="shared" si="453"/>
        <v>4.4834584940125835E-2</v>
      </c>
      <c r="BI1132">
        <f t="shared" si="454"/>
        <v>2889.7000000000003</v>
      </c>
      <c r="BL1132">
        <f t="shared" si="455"/>
        <v>4.0629244001810774</v>
      </c>
      <c r="BM1132">
        <f>CD1132/U1132</f>
        <v>1.3091130505378528E-3</v>
      </c>
      <c r="BN1132">
        <f>CD1132/(U1132-K1132-J1132)</f>
        <v>2.1517931609674728E-3</v>
      </c>
      <c r="BP1132">
        <f t="shared" si="456"/>
        <v>1.5944494180841537</v>
      </c>
      <c r="BR1132">
        <f t="shared" si="457"/>
        <v>0</v>
      </c>
      <c r="BT1132">
        <f t="shared" si="458"/>
        <v>0</v>
      </c>
      <c r="BU1132">
        <f t="shared" si="459"/>
        <v>21.682661837935715</v>
      </c>
      <c r="BW1132">
        <f t="shared" si="460"/>
        <v>0.73417901359853865</v>
      </c>
      <c r="BX1132" t="e">
        <f t="shared" si="461"/>
        <v>#DIV/0!</v>
      </c>
      <c r="BY1132" t="e">
        <f t="shared" si="462"/>
        <v>#DIV/0!</v>
      </c>
      <c r="CA1132" t="e">
        <f t="shared" si="463"/>
        <v>#DIV/0!</v>
      </c>
      <c r="CB1132" t="e">
        <f t="shared" si="464"/>
        <v>#DIV/0!</v>
      </c>
      <c r="CD1132" s="4">
        <v>6.45</v>
      </c>
    </row>
    <row r="1133" spans="1:82" x14ac:dyDescent="0.3">
      <c r="A1133" t="s">
        <v>2516</v>
      </c>
      <c r="B1133" t="s">
        <v>2517</v>
      </c>
      <c r="C1133" t="s">
        <v>119</v>
      </c>
      <c r="D1133" t="s">
        <v>44</v>
      </c>
      <c r="E1133">
        <v>855</v>
      </c>
      <c r="G1133">
        <v>2569</v>
      </c>
      <c r="H1133">
        <v>340</v>
      </c>
      <c r="I1133">
        <v>1592</v>
      </c>
      <c r="K1133">
        <v>26</v>
      </c>
      <c r="L1133">
        <v>3</v>
      </c>
      <c r="M1133">
        <v>357</v>
      </c>
      <c r="N1133">
        <v>299</v>
      </c>
      <c r="O1133">
        <v>57</v>
      </c>
      <c r="P1133">
        <v>899</v>
      </c>
      <c r="R1133">
        <v>348</v>
      </c>
      <c r="S1133">
        <v>287</v>
      </c>
      <c r="T1133">
        <v>348</v>
      </c>
      <c r="U1133">
        <v>2569</v>
      </c>
      <c r="V1133">
        <v>386</v>
      </c>
      <c r="W1133">
        <v>1615</v>
      </c>
      <c r="AB1133">
        <v>2941</v>
      </c>
      <c r="AC1133">
        <v>2110</v>
      </c>
      <c r="AD1133">
        <v>832</v>
      </c>
      <c r="AE1133">
        <v>420</v>
      </c>
      <c r="AF1133">
        <v>420</v>
      </c>
      <c r="AH1133">
        <v>547</v>
      </c>
      <c r="AI1133">
        <v>140</v>
      </c>
      <c r="AK1133">
        <v>605</v>
      </c>
      <c r="AL1133">
        <v>32</v>
      </c>
      <c r="AM1133">
        <v>126</v>
      </c>
      <c r="AN1133">
        <v>573</v>
      </c>
      <c r="AO1133">
        <f t="shared" si="465"/>
        <v>312.50457038391227</v>
      </c>
      <c r="AP1133">
        <f t="shared" si="466"/>
        <v>556</v>
      </c>
      <c r="AQ1133">
        <f t="shared" si="467"/>
        <v>2543</v>
      </c>
      <c r="AS1133">
        <f t="shared" si="442"/>
        <v>2270</v>
      </c>
      <c r="AT1133">
        <f t="shared" si="443"/>
        <v>2543</v>
      </c>
      <c r="AU1133" s="3">
        <f t="shared" si="444"/>
        <v>6440000000</v>
      </c>
      <c r="AV1133">
        <f t="shared" si="445"/>
        <v>0.13766721162286885</v>
      </c>
      <c r="AW1133">
        <f t="shared" si="446"/>
        <v>0.18502202643171806</v>
      </c>
      <c r="AX1133">
        <f t="shared" si="447"/>
        <v>0.1071321804538609</v>
      </c>
      <c r="AY1133">
        <f t="shared" si="448"/>
        <v>0.16348773841961853</v>
      </c>
      <c r="AZ1133">
        <f t="shared" si="449"/>
        <v>0.14398354473774425</v>
      </c>
      <c r="BB1133">
        <f t="shared" si="450"/>
        <v>0.26651982378854627</v>
      </c>
      <c r="BD1133">
        <f t="shared" si="451"/>
        <v>1.8473618090452262</v>
      </c>
      <c r="BF1133">
        <f t="shared" si="452"/>
        <v>1.1233766233766234</v>
      </c>
      <c r="BG1133">
        <f t="shared" si="453"/>
        <v>1</v>
      </c>
      <c r="BI1133">
        <f t="shared" si="454"/>
        <v>0</v>
      </c>
      <c r="BL1133">
        <f t="shared" si="455"/>
        <v>0.26651982378854627</v>
      </c>
      <c r="BM1133">
        <f>CD1133/U1133</f>
        <v>2.5068119891008176E-3</v>
      </c>
      <c r="BN1133">
        <f>CD1133/(U1133-K1133-J1133)</f>
        <v>2.532441997640582E-3</v>
      </c>
      <c r="BP1133">
        <f t="shared" si="456"/>
        <v>0.14280856851411083</v>
      </c>
      <c r="BR1133">
        <f t="shared" si="457"/>
        <v>0.13766721162286885</v>
      </c>
      <c r="BT1133">
        <f t="shared" si="458"/>
        <v>0.14280856851411083</v>
      </c>
      <c r="BU1133">
        <f t="shared" si="459"/>
        <v>0.98987933047878551</v>
      </c>
      <c r="BW1133">
        <f t="shared" si="460"/>
        <v>0.62864927987543795</v>
      </c>
      <c r="BX1133">
        <f t="shared" si="461"/>
        <v>6.6730371078197164E-3</v>
      </c>
      <c r="BY1133">
        <f t="shared" si="462"/>
        <v>0.1896176646852992</v>
      </c>
      <c r="CA1133">
        <f t="shared" si="463"/>
        <v>1.1371237458193979</v>
      </c>
      <c r="CB1133">
        <f t="shared" si="464"/>
        <v>1.6655518394648829</v>
      </c>
      <c r="CD1133" s="4">
        <v>6.44</v>
      </c>
    </row>
    <row r="1134" spans="1:82" x14ac:dyDescent="0.3">
      <c r="A1134" t="s">
        <v>2518</v>
      </c>
      <c r="B1134" t="s">
        <v>2519</v>
      </c>
      <c r="C1134" t="s">
        <v>300</v>
      </c>
      <c r="D1134" t="s">
        <v>44</v>
      </c>
      <c r="E1134">
        <v>2053.1999999999998</v>
      </c>
      <c r="G1134">
        <v>5806.7</v>
      </c>
      <c r="H1134">
        <v>183.4</v>
      </c>
      <c r="I1134">
        <v>669.3</v>
      </c>
      <c r="J1134">
        <v>1507.3</v>
      </c>
      <c r="K1134">
        <v>912.5</v>
      </c>
      <c r="L1134">
        <v>565.5</v>
      </c>
      <c r="M1134">
        <v>1067.8</v>
      </c>
      <c r="N1134">
        <v>1281.3</v>
      </c>
      <c r="O1134">
        <v>311</v>
      </c>
      <c r="P1134">
        <v>3991.5</v>
      </c>
      <c r="Q1134">
        <v>4.5999999999999996</v>
      </c>
      <c r="R1134">
        <v>2061.8000000000002</v>
      </c>
      <c r="S1134">
        <v>234.1</v>
      </c>
      <c r="T1134">
        <v>2094.3000000000002</v>
      </c>
      <c r="U1134">
        <v>5806.7</v>
      </c>
      <c r="V1134">
        <v>1237.2</v>
      </c>
      <c r="W1134">
        <v>2406.6999999999998</v>
      </c>
      <c r="Y1134">
        <v>1.8</v>
      </c>
      <c r="AA1134">
        <v>103.5</v>
      </c>
      <c r="AB1134">
        <v>3366.4</v>
      </c>
      <c r="AC1134">
        <v>1716.9</v>
      </c>
      <c r="AD1134">
        <v>1649.5</v>
      </c>
      <c r="AE1134">
        <v>253.1</v>
      </c>
      <c r="AF1134">
        <v>15.3</v>
      </c>
      <c r="AG1134">
        <v>376.5</v>
      </c>
      <c r="AH1134">
        <v>89.2</v>
      </c>
      <c r="AI1134">
        <v>91.4</v>
      </c>
      <c r="AJ1134">
        <v>2.2000000000000002</v>
      </c>
      <c r="AK1134">
        <v>251.3</v>
      </c>
      <c r="AM1134">
        <v>183.8</v>
      </c>
      <c r="AN1134">
        <v>136</v>
      </c>
      <c r="AO1134">
        <f t="shared" si="465"/>
        <v>-6.2423766816143393</v>
      </c>
      <c r="AP1134">
        <f t="shared" si="466"/>
        <v>771.89999999999986</v>
      </c>
      <c r="AQ1134">
        <f t="shared" si="467"/>
        <v>4894.2</v>
      </c>
      <c r="AS1134">
        <f t="shared" si="442"/>
        <v>4525.3999999999996</v>
      </c>
      <c r="AT1134">
        <f t="shared" si="443"/>
        <v>4894.2</v>
      </c>
      <c r="AU1134" s="3">
        <f t="shared" si="444"/>
        <v>6430000000</v>
      </c>
      <c r="AV1134">
        <f t="shared" si="445"/>
        <v>-1.3794088216763909E-3</v>
      </c>
      <c r="AW1134">
        <f t="shared" si="446"/>
        <v>5.5928757678879219E-2</v>
      </c>
      <c r="AX1134">
        <f t="shared" si="447"/>
        <v>-7.900742540962333E-4</v>
      </c>
      <c r="AY1134">
        <f t="shared" si="448"/>
        <v>4.3587579864639125E-2</v>
      </c>
      <c r="AZ1134">
        <f t="shared" si="449"/>
        <v>3.2033919756992782E-2</v>
      </c>
      <c r="BB1134">
        <f t="shared" si="450"/>
        <v>5.5531002784284272E-2</v>
      </c>
      <c r="BD1134">
        <f t="shared" si="451"/>
        <v>5.0297325564022115</v>
      </c>
      <c r="BF1134">
        <f t="shared" si="452"/>
        <v>0.51069510604083856</v>
      </c>
      <c r="BG1134">
        <f t="shared" si="453"/>
        <v>1</v>
      </c>
      <c r="BI1134">
        <f t="shared" si="454"/>
        <v>-1507.3000000000002</v>
      </c>
      <c r="BL1134">
        <f t="shared" si="455"/>
        <v>5.5531002784284272E-2</v>
      </c>
      <c r="BM1134">
        <f>CD1134/U1134</f>
        <v>1.107341519279453E-3</v>
      </c>
      <c r="BN1134">
        <f>CD1134/(U1134-K1134-J1134)</f>
        <v>1.8984912456818921E-3</v>
      </c>
      <c r="BP1134">
        <f t="shared" si="456"/>
        <v>4.5449144486692013E-3</v>
      </c>
      <c r="BR1134">
        <f t="shared" si="457"/>
        <v>-1.3794088216763911E-3</v>
      </c>
      <c r="BT1134">
        <f t="shared" si="458"/>
        <v>7.5184173003802271E-2</v>
      </c>
      <c r="BU1134">
        <f t="shared" si="459"/>
        <v>0.84285394458125962</v>
      </c>
      <c r="BW1134">
        <f t="shared" si="460"/>
        <v>0.41446949213839185</v>
      </c>
      <c r="BX1134">
        <f t="shared" si="461"/>
        <v>5.9620820153551142E-2</v>
      </c>
      <c r="BY1134">
        <f t="shared" si="462"/>
        <v>0.22952384228574288</v>
      </c>
      <c r="CA1134">
        <f t="shared" si="463"/>
        <v>0.14313587762428784</v>
      </c>
      <c r="CB1134">
        <f t="shared" si="464"/>
        <v>0.76906267072504475</v>
      </c>
      <c r="CD1134" s="4">
        <v>6.43</v>
      </c>
    </row>
    <row r="1135" spans="1:82" x14ac:dyDescent="0.3">
      <c r="A1135" t="s">
        <v>2520</v>
      </c>
      <c r="B1135" t="s">
        <v>2521</v>
      </c>
      <c r="C1135" t="s">
        <v>151</v>
      </c>
      <c r="D1135" t="s">
        <v>44</v>
      </c>
      <c r="E1135">
        <v>170975</v>
      </c>
      <c r="F1135">
        <v>2610350</v>
      </c>
      <c r="G1135">
        <v>7152537</v>
      </c>
      <c r="H1135">
        <v>10879</v>
      </c>
      <c r="I1135">
        <v>3193671</v>
      </c>
      <c r="J1135">
        <v>1235359</v>
      </c>
      <c r="K1135">
        <v>171643</v>
      </c>
      <c r="L1135">
        <v>25087</v>
      </c>
      <c r="N1135">
        <v>520103</v>
      </c>
      <c r="P1135">
        <v>4542187</v>
      </c>
      <c r="Q1135">
        <v>22584</v>
      </c>
      <c r="S1135">
        <v>87810</v>
      </c>
      <c r="T1135">
        <v>1555597</v>
      </c>
      <c r="U1135">
        <v>7152537</v>
      </c>
      <c r="W1135">
        <v>420573</v>
      </c>
      <c r="Y1135">
        <v>966</v>
      </c>
      <c r="AA1135">
        <v>12797</v>
      </c>
      <c r="AB1135">
        <v>2546651</v>
      </c>
      <c r="AE1135">
        <v>357483</v>
      </c>
      <c r="AF1135">
        <v>156240</v>
      </c>
      <c r="AH1135">
        <v>208768</v>
      </c>
      <c r="AI1135">
        <v>52528</v>
      </c>
      <c r="AK1135">
        <v>575117</v>
      </c>
      <c r="AL1135">
        <v>524535</v>
      </c>
      <c r="AM1135">
        <v>274681</v>
      </c>
      <c r="AN1135">
        <v>273580</v>
      </c>
      <c r="AO1135">
        <f t="shared" si="465"/>
        <v>267536.90182403434</v>
      </c>
      <c r="AP1135">
        <f t="shared" si="466"/>
        <v>-349128</v>
      </c>
      <c r="AQ1135">
        <f t="shared" si="467"/>
        <v>6980894</v>
      </c>
      <c r="AS1135">
        <f t="shared" si="442"/>
        <v>6632434</v>
      </c>
      <c r="AT1135">
        <f t="shared" si="443"/>
        <v>6980894</v>
      </c>
      <c r="AU1135" s="3">
        <f t="shared" si="444"/>
        <v>6430000000</v>
      </c>
      <c r="AV1135">
        <f t="shared" si="445"/>
        <v>4.0337665150385865E-2</v>
      </c>
      <c r="AW1135">
        <f t="shared" si="446"/>
        <v>5.389921708983459E-2</v>
      </c>
      <c r="AX1135">
        <f t="shared" si="447"/>
        <v>3.0722644119168852E-2</v>
      </c>
      <c r="AY1135">
        <f t="shared" si="448"/>
        <v>4.9979888255034542E-2</v>
      </c>
      <c r="AZ1135">
        <f t="shared" si="449"/>
        <v>4.1051619095434221E-2</v>
      </c>
      <c r="BB1135">
        <f t="shared" si="450"/>
        <v>8.6712811616368887E-2</v>
      </c>
      <c r="BD1135">
        <f t="shared" si="451"/>
        <v>0.79740555617657549</v>
      </c>
      <c r="BF1135">
        <f t="shared" si="452"/>
        <v>0.38266628279592935</v>
      </c>
      <c r="BG1135">
        <f t="shared" si="453"/>
        <v>1</v>
      </c>
      <c r="BI1135">
        <f t="shared" si="454"/>
        <v>-1235359</v>
      </c>
      <c r="BL1135">
        <f t="shared" si="455"/>
        <v>8.6712811616368887E-2</v>
      </c>
      <c r="BM1135">
        <f>CD1135/U1135</f>
        <v>8.9898171795546105E-7</v>
      </c>
      <c r="BN1135">
        <f>CD1135/(U1135-K1135-J1135)</f>
        <v>1.1191298982601272E-6</v>
      </c>
      <c r="BP1135">
        <f t="shared" si="456"/>
        <v>6.1351162762388722E-2</v>
      </c>
      <c r="BR1135">
        <f t="shared" si="457"/>
        <v>4.0337665150385872E-2</v>
      </c>
      <c r="BT1135">
        <f t="shared" si="458"/>
        <v>0.140373769315073</v>
      </c>
      <c r="BU1135">
        <f t="shared" si="459"/>
        <v>0.97600250093078866</v>
      </c>
      <c r="BW1135">
        <f t="shared" si="460"/>
        <v>5.8800534691396913E-2</v>
      </c>
      <c r="BX1135">
        <f t="shared" si="461"/>
        <v>2.2379030541371588E-6</v>
      </c>
      <c r="BY1135">
        <f t="shared" si="462"/>
        <v>-0.13709286088554637</v>
      </c>
      <c r="CA1135">
        <f t="shared" si="463"/>
        <v>2.0917010669040555E-2</v>
      </c>
      <c r="CB1135">
        <f t="shared" si="464"/>
        <v>0.32873296250934914</v>
      </c>
      <c r="CD1135" s="4">
        <v>6.43</v>
      </c>
    </row>
    <row r="1136" spans="1:82" x14ac:dyDescent="0.3">
      <c r="A1136" t="s">
        <v>2522</v>
      </c>
      <c r="B1136" t="s">
        <v>2523</v>
      </c>
      <c r="C1136" t="s">
        <v>109</v>
      </c>
      <c r="D1136" t="s">
        <v>110</v>
      </c>
      <c r="E1136">
        <v>971.2</v>
      </c>
      <c r="F1136">
        <v>971.2</v>
      </c>
      <c r="G1136">
        <v>971.2</v>
      </c>
      <c r="H1136">
        <v>2043</v>
      </c>
      <c r="I1136">
        <v>2043</v>
      </c>
      <c r="J1136">
        <v>2043</v>
      </c>
      <c r="K1136">
        <v>2023</v>
      </c>
      <c r="L1136">
        <v>2043</v>
      </c>
      <c r="M1136">
        <v>2023</v>
      </c>
      <c r="N1136">
        <v>971.2</v>
      </c>
      <c r="O1136">
        <v>971.2</v>
      </c>
      <c r="P1136">
        <v>971.2</v>
      </c>
      <c r="Q1136">
        <v>6002.19</v>
      </c>
      <c r="R1136">
        <v>-434474</v>
      </c>
      <c r="S1136">
        <v>2043</v>
      </c>
      <c r="T1136">
        <v>2025</v>
      </c>
      <c r="U1136">
        <v>2025</v>
      </c>
      <c r="V1136">
        <v>27.7</v>
      </c>
      <c r="W1136">
        <v>9363866</v>
      </c>
      <c r="X1136">
        <v>0.98087000000000002</v>
      </c>
      <c r="Y1136">
        <v>2043</v>
      </c>
      <c r="Z1136">
        <v>2023</v>
      </c>
      <c r="AA1136">
        <v>2333.79</v>
      </c>
      <c r="AB1136">
        <v>11384</v>
      </c>
      <c r="AC1136">
        <v>2023</v>
      </c>
      <c r="AD1136">
        <v>2333.79</v>
      </c>
      <c r="AE1136">
        <v>2043</v>
      </c>
      <c r="AF1136">
        <v>2799.4</v>
      </c>
      <c r="AG1136">
        <v>2043</v>
      </c>
      <c r="AH1136">
        <v>2333.79</v>
      </c>
      <c r="AI1136">
        <v>2333.79</v>
      </c>
      <c r="AJ1136">
        <v>3038.9</v>
      </c>
      <c r="AK1136">
        <v>2023</v>
      </c>
      <c r="AL1136">
        <v>2043</v>
      </c>
      <c r="AM1136">
        <v>2043</v>
      </c>
      <c r="AN1136">
        <v>-20</v>
      </c>
      <c r="AO1136">
        <f t="shared" si="465"/>
        <v>0</v>
      </c>
      <c r="AP1136">
        <f t="shared" si="466"/>
        <v>0</v>
      </c>
      <c r="AQ1136">
        <f t="shared" si="467"/>
        <v>-1051.8</v>
      </c>
      <c r="AS1136">
        <f t="shared" si="442"/>
        <v>0</v>
      </c>
      <c r="AT1136">
        <f t="shared" si="443"/>
        <v>2</v>
      </c>
      <c r="AU1136" s="3">
        <f t="shared" si="444"/>
        <v>6420000000</v>
      </c>
      <c r="AV1136" t="e">
        <f t="shared" si="445"/>
        <v>#DIV/0!</v>
      </c>
      <c r="AW1136" t="e">
        <f t="shared" si="446"/>
        <v>#DIV/0!</v>
      </c>
      <c r="AX1136">
        <f t="shared" si="447"/>
        <v>0</v>
      </c>
      <c r="AY1136">
        <f t="shared" si="448"/>
        <v>2.1035831960461282</v>
      </c>
      <c r="AZ1136">
        <f t="shared" si="449"/>
        <v>0.50444444444444447</v>
      </c>
      <c r="BB1136" t="e">
        <f t="shared" si="450"/>
        <v>#DIV/0!</v>
      </c>
      <c r="BD1136">
        <f t="shared" si="451"/>
        <v>5.5721977484092022</v>
      </c>
      <c r="BF1136">
        <f t="shared" si="452"/>
        <v>-2.6634347953657826E-2</v>
      </c>
      <c r="BG1136">
        <f t="shared" si="453"/>
        <v>0.47960493827160494</v>
      </c>
      <c r="BI1136">
        <f t="shared" si="454"/>
        <v>-990.18087000000014</v>
      </c>
      <c r="BL1136" t="e">
        <f t="shared" si="455"/>
        <v>#DIV/0!</v>
      </c>
      <c r="BM1136">
        <f>CD1136/U1136</f>
        <v>3.1703703703703703E-3</v>
      </c>
      <c r="BN1136">
        <f>CD1136/(U1136-K1136-J1136)</f>
        <v>-3.1455169034786869E-3</v>
      </c>
      <c r="BP1136">
        <f t="shared" si="456"/>
        <v>0.2459065354884048</v>
      </c>
      <c r="BR1136" t="e">
        <f t="shared" si="457"/>
        <v>#DIV/0!</v>
      </c>
      <c r="BT1136">
        <f t="shared" si="458"/>
        <v>0.1794624033731553</v>
      </c>
      <c r="BU1136">
        <f t="shared" si="459"/>
        <v>1.049351317957068E-3</v>
      </c>
      <c r="BW1136">
        <f t="shared" si="460"/>
        <v>4624.1313580246915</v>
      </c>
      <c r="BX1136">
        <f t="shared" si="461"/>
        <v>3.6457565218435243E-4</v>
      </c>
      <c r="BY1136">
        <f t="shared" si="462"/>
        <v>-9.5132652435106466E-5</v>
      </c>
      <c r="CA1136">
        <f t="shared" si="463"/>
        <v>2.1035831960461282</v>
      </c>
      <c r="CB1136">
        <f t="shared" si="464"/>
        <v>-1.082990115321252</v>
      </c>
      <c r="CD1136" s="4">
        <v>6.42</v>
      </c>
    </row>
    <row r="1137" spans="1:82" x14ac:dyDescent="0.3">
      <c r="A1137" t="s">
        <v>2522</v>
      </c>
      <c r="B1137" t="s">
        <v>2524</v>
      </c>
      <c r="C1137" t="s">
        <v>109</v>
      </c>
      <c r="D1137" t="s">
        <v>110</v>
      </c>
      <c r="E1137">
        <v>971.2</v>
      </c>
      <c r="F1137">
        <v>971.2</v>
      </c>
      <c r="G1137">
        <v>971.2</v>
      </c>
      <c r="H1137">
        <v>2043</v>
      </c>
      <c r="I1137">
        <v>2043</v>
      </c>
      <c r="J1137">
        <v>2043</v>
      </c>
      <c r="K1137">
        <v>2023</v>
      </c>
      <c r="L1137">
        <v>2043</v>
      </c>
      <c r="M1137">
        <v>2023</v>
      </c>
      <c r="N1137">
        <v>971.2</v>
      </c>
      <c r="O1137">
        <v>971.2</v>
      </c>
      <c r="P1137">
        <v>971.2</v>
      </c>
      <c r="Q1137">
        <v>6002.19</v>
      </c>
      <c r="R1137">
        <v>-434474</v>
      </c>
      <c r="S1137">
        <v>2043</v>
      </c>
      <c r="T1137">
        <v>2025</v>
      </c>
      <c r="U1137">
        <v>2025</v>
      </c>
      <c r="V1137">
        <v>27.7</v>
      </c>
      <c r="W1137">
        <v>9363866</v>
      </c>
      <c r="X1137">
        <v>0.98087000000000002</v>
      </c>
      <c r="Y1137">
        <v>2043</v>
      </c>
      <c r="Z1137">
        <v>2023</v>
      </c>
      <c r="AA1137">
        <v>2333.79</v>
      </c>
      <c r="AB1137">
        <v>11384</v>
      </c>
      <c r="AC1137">
        <v>2023</v>
      </c>
      <c r="AD1137">
        <v>2333.79</v>
      </c>
      <c r="AE1137">
        <v>2043</v>
      </c>
      <c r="AF1137">
        <v>2799.4</v>
      </c>
      <c r="AG1137">
        <v>2043</v>
      </c>
      <c r="AH1137">
        <v>2333.79</v>
      </c>
      <c r="AI1137">
        <v>2333.79</v>
      </c>
      <c r="AJ1137">
        <v>3038.9</v>
      </c>
      <c r="AK1137">
        <v>2023</v>
      </c>
      <c r="AL1137">
        <v>2043</v>
      </c>
      <c r="AM1137">
        <v>2043</v>
      </c>
      <c r="AN1137">
        <v>-20</v>
      </c>
      <c r="AO1137">
        <f t="shared" si="465"/>
        <v>0</v>
      </c>
      <c r="AP1137">
        <f t="shared" si="466"/>
        <v>0</v>
      </c>
      <c r="AQ1137">
        <f t="shared" si="467"/>
        <v>-1051.8</v>
      </c>
      <c r="AS1137">
        <f t="shared" si="442"/>
        <v>0</v>
      </c>
      <c r="AT1137">
        <f t="shared" si="443"/>
        <v>2</v>
      </c>
      <c r="AU1137" s="3">
        <f t="shared" si="444"/>
        <v>6420000000</v>
      </c>
      <c r="AV1137" t="e">
        <f t="shared" si="445"/>
        <v>#DIV/0!</v>
      </c>
      <c r="AW1137" t="e">
        <f t="shared" si="446"/>
        <v>#DIV/0!</v>
      </c>
      <c r="AX1137">
        <f t="shared" si="447"/>
        <v>0</v>
      </c>
      <c r="AY1137">
        <f t="shared" si="448"/>
        <v>2.1035831960461282</v>
      </c>
      <c r="AZ1137">
        <f t="shared" si="449"/>
        <v>0.50444444444444447</v>
      </c>
      <c r="BB1137" t="e">
        <f t="shared" si="450"/>
        <v>#DIV/0!</v>
      </c>
      <c r="BD1137">
        <f t="shared" si="451"/>
        <v>5.5721977484092022</v>
      </c>
      <c r="BF1137">
        <f t="shared" si="452"/>
        <v>-2.6634347953657826E-2</v>
      </c>
      <c r="BG1137">
        <f t="shared" si="453"/>
        <v>0.47960493827160494</v>
      </c>
      <c r="BI1137">
        <f t="shared" si="454"/>
        <v>-990.18087000000014</v>
      </c>
      <c r="BL1137" t="e">
        <f t="shared" si="455"/>
        <v>#DIV/0!</v>
      </c>
      <c r="BM1137">
        <f>CD1137/U1137</f>
        <v>3.1703703703703703E-3</v>
      </c>
      <c r="BN1137">
        <f>CD1137/(U1137-K1137-J1137)</f>
        <v>-3.1455169034786869E-3</v>
      </c>
      <c r="BP1137">
        <f t="shared" si="456"/>
        <v>0.2459065354884048</v>
      </c>
      <c r="BR1137" t="e">
        <f t="shared" si="457"/>
        <v>#DIV/0!</v>
      </c>
      <c r="BT1137">
        <f t="shared" si="458"/>
        <v>0.1794624033731553</v>
      </c>
      <c r="BU1137">
        <f t="shared" si="459"/>
        <v>1.049351317957068E-3</v>
      </c>
      <c r="BW1137">
        <f t="shared" si="460"/>
        <v>4624.1313580246915</v>
      </c>
      <c r="BX1137">
        <f t="shared" si="461"/>
        <v>3.6457565218435243E-4</v>
      </c>
      <c r="BY1137">
        <f t="shared" si="462"/>
        <v>-9.5132652435106466E-5</v>
      </c>
      <c r="CA1137">
        <f t="shared" si="463"/>
        <v>2.1035831960461282</v>
      </c>
      <c r="CB1137">
        <f t="shared" si="464"/>
        <v>-1.082990115321252</v>
      </c>
      <c r="CD1137" s="4">
        <v>6.42</v>
      </c>
    </row>
    <row r="1138" spans="1:82" x14ac:dyDescent="0.3">
      <c r="A1138" t="s">
        <v>2525</v>
      </c>
      <c r="B1138" t="s">
        <v>2526</v>
      </c>
      <c r="C1138" t="s">
        <v>151</v>
      </c>
      <c r="D1138" t="s">
        <v>44</v>
      </c>
      <c r="E1138">
        <v>737366</v>
      </c>
      <c r="G1138">
        <v>823221</v>
      </c>
      <c r="H1138">
        <v>544174</v>
      </c>
      <c r="I1138">
        <v>10084</v>
      </c>
      <c r="J1138">
        <v>9280</v>
      </c>
      <c r="K1138">
        <v>733</v>
      </c>
      <c r="L1138">
        <v>129014</v>
      </c>
      <c r="N1138">
        <v>312175</v>
      </c>
      <c r="P1138">
        <v>332263</v>
      </c>
      <c r="S1138">
        <v>19563</v>
      </c>
      <c r="U1138">
        <v>823221</v>
      </c>
      <c r="W1138">
        <v>331334</v>
      </c>
      <c r="Y1138">
        <v>12</v>
      </c>
      <c r="AA1138">
        <v>599</v>
      </c>
      <c r="AB1138">
        <v>489407</v>
      </c>
      <c r="AC1138">
        <v>179329</v>
      </c>
      <c r="AD1138">
        <v>310078</v>
      </c>
      <c r="AF1138">
        <v>14248</v>
      </c>
      <c r="AG1138">
        <v>156812</v>
      </c>
      <c r="AH1138">
        <v>304782</v>
      </c>
      <c r="AI1138">
        <v>1877</v>
      </c>
      <c r="AK1138">
        <v>61152</v>
      </c>
      <c r="AL1138">
        <v>2618</v>
      </c>
      <c r="AM1138">
        <v>3655</v>
      </c>
      <c r="AN1138">
        <v>58534</v>
      </c>
      <c r="AO1138">
        <f t="shared" si="465"/>
        <v>0</v>
      </c>
      <c r="AP1138">
        <f t="shared" si="466"/>
        <v>425191</v>
      </c>
      <c r="AQ1138">
        <f t="shared" si="467"/>
        <v>822488</v>
      </c>
      <c r="AS1138">
        <f t="shared" si="442"/>
        <v>511046</v>
      </c>
      <c r="AT1138">
        <f t="shared" si="443"/>
        <v>822488</v>
      </c>
      <c r="AU1138" s="3">
        <f t="shared" si="444"/>
        <v>6370000000</v>
      </c>
      <c r="AV1138">
        <f t="shared" si="445"/>
        <v>0</v>
      </c>
      <c r="AW1138">
        <f t="shared" si="446"/>
        <v>0</v>
      </c>
      <c r="AX1138">
        <f t="shared" si="447"/>
        <v>0</v>
      </c>
      <c r="AY1138">
        <f t="shared" si="448"/>
        <v>0</v>
      </c>
      <c r="AZ1138">
        <f t="shared" si="449"/>
        <v>0</v>
      </c>
      <c r="BB1138">
        <f t="shared" si="450"/>
        <v>0.11966046109352191</v>
      </c>
      <c r="BD1138">
        <f t="shared" si="451"/>
        <v>48.533022610075363</v>
      </c>
      <c r="BF1138">
        <f t="shared" si="452"/>
        <v>0.95765743201199105</v>
      </c>
      <c r="BG1138">
        <f t="shared" si="453"/>
        <v>1</v>
      </c>
      <c r="BI1138">
        <f t="shared" si="454"/>
        <v>-9280</v>
      </c>
      <c r="BL1138">
        <f t="shared" si="455"/>
        <v>0.11966046109352191</v>
      </c>
      <c r="BM1138">
        <f>CD1138/U1138</f>
        <v>7.7378978427421064E-6</v>
      </c>
      <c r="BN1138">
        <f>CD1138/(U1138-K1138-J1138)</f>
        <v>7.8331742924319488E-6</v>
      </c>
      <c r="BP1138">
        <f t="shared" si="456"/>
        <v>2.9112783429742526E-2</v>
      </c>
      <c r="BR1138">
        <f t="shared" si="457"/>
        <v>0</v>
      </c>
      <c r="BT1138">
        <f t="shared" si="458"/>
        <v>0</v>
      </c>
      <c r="BU1138">
        <f t="shared" si="459"/>
        <v>0.99910959511479902</v>
      </c>
      <c r="BW1138">
        <f t="shared" si="460"/>
        <v>0.40248487344224698</v>
      </c>
      <c r="BX1138">
        <f t="shared" si="461"/>
        <v>2.8812446696389063E-4</v>
      </c>
      <c r="BY1138">
        <f t="shared" si="462"/>
        <v>0.86879297195934835</v>
      </c>
      <c r="CA1138">
        <f t="shared" si="463"/>
        <v>1.7431696964843437</v>
      </c>
      <c r="CB1138">
        <f t="shared" si="464"/>
        <v>2.3620277088171697</v>
      </c>
      <c r="CD1138" s="4">
        <v>6.37</v>
      </c>
    </row>
    <row r="1139" spans="1:82" x14ac:dyDescent="0.3">
      <c r="A1139" t="s">
        <v>2527</v>
      </c>
      <c r="B1139" t="s">
        <v>2528</v>
      </c>
      <c r="C1139" t="s">
        <v>2276</v>
      </c>
      <c r="D1139" t="s">
        <v>110</v>
      </c>
      <c r="E1139">
        <v>280</v>
      </c>
      <c r="F1139">
        <v>280</v>
      </c>
      <c r="G1139">
        <v>280</v>
      </c>
      <c r="H1139">
        <v>5</v>
      </c>
      <c r="I1139">
        <v>268</v>
      </c>
      <c r="J1139">
        <v>268</v>
      </c>
      <c r="K1139">
        <v>-94</v>
      </c>
      <c r="L1139">
        <v>1420</v>
      </c>
      <c r="M1139">
        <v>268</v>
      </c>
      <c r="N1139">
        <v>280</v>
      </c>
      <c r="O1139">
        <v>1420</v>
      </c>
      <c r="P1139">
        <v>280</v>
      </c>
      <c r="Q1139">
        <v>253</v>
      </c>
      <c r="R1139">
        <v>5533</v>
      </c>
      <c r="S1139">
        <v>1420</v>
      </c>
      <c r="T1139">
        <v>5815</v>
      </c>
      <c r="U1139">
        <v>280</v>
      </c>
      <c r="V1139">
        <v>561</v>
      </c>
      <c r="W1139">
        <v>2628</v>
      </c>
      <c r="X1139">
        <v>171313</v>
      </c>
      <c r="Y1139">
        <v>2847</v>
      </c>
      <c r="Z1139">
        <v>268</v>
      </c>
      <c r="AA1139">
        <v>1420</v>
      </c>
      <c r="AB1139">
        <v>5804</v>
      </c>
      <c r="AC1139">
        <v>5804</v>
      </c>
      <c r="AD1139">
        <v>1342</v>
      </c>
      <c r="AE1139">
        <v>1342</v>
      </c>
      <c r="AF1139">
        <v>-245</v>
      </c>
      <c r="AG1139">
        <v>281</v>
      </c>
      <c r="AH1139">
        <v>552</v>
      </c>
      <c r="AI1139">
        <v>-281</v>
      </c>
      <c r="AJ1139">
        <v>280</v>
      </c>
      <c r="AK1139">
        <v>1603</v>
      </c>
      <c r="AL1139">
        <v>253</v>
      </c>
      <c r="AM1139">
        <v>-319</v>
      </c>
      <c r="AN1139">
        <v>688</v>
      </c>
      <c r="AO1139">
        <f t="shared" si="465"/>
        <v>2025.1557971014493</v>
      </c>
      <c r="AP1139">
        <f t="shared" si="466"/>
        <v>0</v>
      </c>
      <c r="AQ1139">
        <f t="shared" si="467"/>
        <v>374</v>
      </c>
      <c r="AS1139">
        <f t="shared" si="442"/>
        <v>0</v>
      </c>
      <c r="AT1139">
        <f t="shared" si="443"/>
        <v>374</v>
      </c>
      <c r="AU1139" s="3">
        <f t="shared" si="444"/>
        <v>6360000000</v>
      </c>
      <c r="AV1139" t="e">
        <f t="shared" si="445"/>
        <v>#DIV/0!</v>
      </c>
      <c r="AW1139" t="e">
        <f t="shared" si="446"/>
        <v>#DIV/0!</v>
      </c>
      <c r="AX1139">
        <f t="shared" si="447"/>
        <v>0.33226510206750604</v>
      </c>
      <c r="AY1139">
        <f t="shared" si="448"/>
        <v>4.7928571428571427</v>
      </c>
      <c r="AZ1139">
        <f t="shared" si="449"/>
        <v>0.22018047579983593</v>
      </c>
      <c r="BB1139" t="e">
        <f t="shared" si="450"/>
        <v>#DIV/0!</v>
      </c>
      <c r="BD1139">
        <f t="shared" si="451"/>
        <v>21.656716417910449</v>
      </c>
      <c r="BF1139">
        <f t="shared" si="452"/>
        <v>1.003110957483581</v>
      </c>
      <c r="BG1139">
        <f t="shared" si="453"/>
        <v>1</v>
      </c>
      <c r="BI1139">
        <f t="shared" si="454"/>
        <v>-171581</v>
      </c>
      <c r="BL1139" t="e">
        <f t="shared" si="455"/>
        <v>#DIV/0!</v>
      </c>
      <c r="BM1139">
        <f>CD1139/U1139</f>
        <v>2.2714285714285715E-2</v>
      </c>
      <c r="BN1139">
        <f>CD1139/(U1139-K1139-J1139)</f>
        <v>6.0000000000000005E-2</v>
      </c>
      <c r="BP1139">
        <f t="shared" si="456"/>
        <v>-4.2212267401791868E-2</v>
      </c>
      <c r="BR1139" t="e">
        <f t="shared" si="457"/>
        <v>#DIV/0!</v>
      </c>
      <c r="BT1139">
        <f t="shared" si="458"/>
        <v>0.23121984838042728</v>
      </c>
      <c r="BU1139">
        <f t="shared" si="459"/>
        <v>-610.49642857142862</v>
      </c>
      <c r="BW1139">
        <f t="shared" si="460"/>
        <v>9.3857142857142861</v>
      </c>
      <c r="BX1139">
        <f t="shared" si="461"/>
        <v>-2.4781341107871718E-4</v>
      </c>
      <c r="BY1139">
        <f t="shared" si="462"/>
        <v>7.3840700994388107E-6</v>
      </c>
      <c r="CA1139">
        <f t="shared" si="463"/>
        <v>1.7857142857142856E-2</v>
      </c>
      <c r="CB1139">
        <f t="shared" si="464"/>
        <v>4.2857142857142858E-2</v>
      </c>
      <c r="CD1139" s="4">
        <v>6.36</v>
      </c>
    </row>
    <row r="1140" spans="1:82" x14ac:dyDescent="0.3">
      <c r="A1140" t="s">
        <v>2529</v>
      </c>
      <c r="B1140" t="s">
        <v>2530</v>
      </c>
      <c r="C1140" t="s">
        <v>104</v>
      </c>
      <c r="D1140" t="s">
        <v>44</v>
      </c>
      <c r="E1140">
        <v>318908</v>
      </c>
      <c r="G1140">
        <v>1324298</v>
      </c>
      <c r="H1140">
        <v>1292</v>
      </c>
      <c r="I1140">
        <v>922868</v>
      </c>
      <c r="L1140">
        <v>88356</v>
      </c>
      <c r="M1140">
        <v>207282</v>
      </c>
      <c r="N1140">
        <v>342477</v>
      </c>
      <c r="O1140">
        <v>16559</v>
      </c>
      <c r="P1140">
        <v>474156</v>
      </c>
      <c r="S1140">
        <v>61272</v>
      </c>
      <c r="U1140">
        <v>1324298</v>
      </c>
      <c r="V1140">
        <v>861872</v>
      </c>
      <c r="W1140">
        <v>1562450</v>
      </c>
      <c r="Y1140">
        <v>1411</v>
      </c>
      <c r="AB1140">
        <v>1151449</v>
      </c>
      <c r="AC1140">
        <v>665781</v>
      </c>
      <c r="AD1140">
        <v>42.2</v>
      </c>
      <c r="AE1140">
        <v>305673</v>
      </c>
      <c r="AF1140">
        <v>226392</v>
      </c>
      <c r="AH1140">
        <v>305684</v>
      </c>
      <c r="AI1140">
        <v>79292</v>
      </c>
      <c r="AJ1140">
        <v>226392</v>
      </c>
      <c r="AK1140">
        <v>143929</v>
      </c>
      <c r="AL1140">
        <v>232337</v>
      </c>
      <c r="AM1140">
        <v>54670</v>
      </c>
      <c r="AN1140">
        <v>-88408</v>
      </c>
      <c r="AO1140">
        <f t="shared" si="465"/>
        <v>226383.85331257118</v>
      </c>
      <c r="AP1140">
        <f t="shared" si="466"/>
        <v>-23569</v>
      </c>
      <c r="AQ1140">
        <f t="shared" si="467"/>
        <v>1324298</v>
      </c>
      <c r="AS1140">
        <f t="shared" si="442"/>
        <v>981821</v>
      </c>
      <c r="AT1140">
        <f t="shared" si="443"/>
        <v>1324298</v>
      </c>
      <c r="AU1140" s="3">
        <f t="shared" si="444"/>
        <v>6360000000</v>
      </c>
      <c r="AV1140">
        <f t="shared" si="445"/>
        <v>0.23057548505539319</v>
      </c>
      <c r="AW1140">
        <f t="shared" si="446"/>
        <v>0.31133271747090357</v>
      </c>
      <c r="AX1140">
        <f t="shared" si="447"/>
        <v>0.17094630763813823</v>
      </c>
      <c r="AY1140">
        <f t="shared" si="448"/>
        <v>0.23081889423679564</v>
      </c>
      <c r="AZ1140">
        <f t="shared" si="449"/>
        <v>0.23081889423679564</v>
      </c>
      <c r="BB1140">
        <f t="shared" si="450"/>
        <v>0.14659393107297564</v>
      </c>
      <c r="BD1140">
        <f t="shared" si="451"/>
        <v>1.2476854761461011</v>
      </c>
      <c r="BF1140">
        <f t="shared" si="452"/>
        <v>1.1727687633489201</v>
      </c>
      <c r="BG1140">
        <f t="shared" si="453"/>
        <v>1</v>
      </c>
      <c r="BI1140">
        <f t="shared" si="454"/>
        <v>0</v>
      </c>
      <c r="BL1140">
        <f t="shared" si="455"/>
        <v>0.14659393107297564</v>
      </c>
      <c r="BM1140">
        <f>CD1140/U1140</f>
        <v>4.8025444424140189E-6</v>
      </c>
      <c r="BN1140">
        <f>CD1140/(U1140-K1140-J1140)</f>
        <v>4.8025444424140189E-6</v>
      </c>
      <c r="BP1140">
        <f t="shared" si="456"/>
        <v>0.19661487395446955</v>
      </c>
      <c r="BR1140">
        <f t="shared" si="457"/>
        <v>0.23057548505539319</v>
      </c>
      <c r="BT1140">
        <f t="shared" si="458"/>
        <v>0.26546811886588118</v>
      </c>
      <c r="BU1140">
        <f t="shared" si="459"/>
        <v>1</v>
      </c>
      <c r="BW1140">
        <f t="shared" si="460"/>
        <v>1.1798326358568842</v>
      </c>
      <c r="BX1140">
        <f t="shared" si="461"/>
        <v>1.4563665338545099E-6</v>
      </c>
      <c r="BY1140">
        <f t="shared" si="462"/>
        <v>-2.0468708612178029E-2</v>
      </c>
      <c r="CA1140">
        <f t="shared" si="463"/>
        <v>3.7725161105709288E-3</v>
      </c>
      <c r="CB1140">
        <f t="shared" si="464"/>
        <v>0.32593721622181926</v>
      </c>
      <c r="CD1140" s="4">
        <v>6.36</v>
      </c>
    </row>
    <row r="1141" spans="1:82" x14ac:dyDescent="0.3">
      <c r="A1141" t="s">
        <v>2531</v>
      </c>
      <c r="B1141" t="s">
        <v>2532</v>
      </c>
      <c r="C1141" t="s">
        <v>148</v>
      </c>
      <c r="D1141" t="s">
        <v>44</v>
      </c>
      <c r="E1141">
        <v>927345</v>
      </c>
      <c r="G1141">
        <v>10850109</v>
      </c>
      <c r="I1141">
        <v>9764096</v>
      </c>
      <c r="N1141">
        <v>995357</v>
      </c>
      <c r="O1141">
        <v>4397320</v>
      </c>
      <c r="P1141">
        <v>10850109</v>
      </c>
      <c r="R1141">
        <v>72498</v>
      </c>
      <c r="S1141">
        <v>147139</v>
      </c>
      <c r="T1141">
        <v>3325408</v>
      </c>
      <c r="U1141">
        <v>10850109</v>
      </c>
      <c r="W1141">
        <v>2556987</v>
      </c>
      <c r="AB1141">
        <v>3504981</v>
      </c>
      <c r="AE1141">
        <v>1434698</v>
      </c>
      <c r="AF1141">
        <v>971343</v>
      </c>
      <c r="AH1141">
        <v>1263707</v>
      </c>
      <c r="AI1141">
        <v>292364</v>
      </c>
      <c r="AK1141">
        <v>2246885</v>
      </c>
      <c r="AL1141">
        <v>283881</v>
      </c>
      <c r="AM1141">
        <v>15.59</v>
      </c>
      <c r="AN1141">
        <v>1963004</v>
      </c>
      <c r="AO1141">
        <f t="shared" si="465"/>
        <v>1102774.5034363186</v>
      </c>
      <c r="AP1141">
        <f t="shared" si="466"/>
        <v>-68012</v>
      </c>
      <c r="AQ1141">
        <f t="shared" si="467"/>
        <v>10850109</v>
      </c>
      <c r="AS1141">
        <f t="shared" si="442"/>
        <v>9854752</v>
      </c>
      <c r="AT1141">
        <f t="shared" si="443"/>
        <v>10850109</v>
      </c>
      <c r="AU1141" s="3">
        <f t="shared" si="444"/>
        <v>6340000000</v>
      </c>
      <c r="AV1141">
        <f t="shared" si="445"/>
        <v>0.11190281637085525</v>
      </c>
      <c r="AW1141">
        <f t="shared" si="446"/>
        <v>0.14558438406161819</v>
      </c>
      <c r="AX1141">
        <f t="shared" si="447"/>
        <v>7.7794305734056726E-2</v>
      </c>
      <c r="AY1141">
        <f t="shared" si="448"/>
        <v>0.13222890203222842</v>
      </c>
      <c r="AZ1141">
        <f t="shared" si="449"/>
        <v>0.10120957140399182</v>
      </c>
      <c r="BB1141">
        <f t="shared" si="450"/>
        <v>0.22800015667568296</v>
      </c>
      <c r="BD1141">
        <f t="shared" si="451"/>
        <v>0.35896625760336648</v>
      </c>
      <c r="BF1141">
        <f t="shared" si="452"/>
        <v>0.35306665995114456</v>
      </c>
      <c r="BG1141">
        <f t="shared" si="453"/>
        <v>1</v>
      </c>
      <c r="BI1141">
        <f t="shared" si="454"/>
        <v>0</v>
      </c>
      <c r="BL1141">
        <f t="shared" si="455"/>
        <v>0.22800015667568296</v>
      </c>
      <c r="BM1141">
        <f>CD1141/U1141</f>
        <v>5.843259270482905E-7</v>
      </c>
      <c r="BN1141">
        <f>CD1141/(U1141-K1141-J1141)</f>
        <v>5.843259270482905E-7</v>
      </c>
      <c r="BP1141">
        <f t="shared" si="456"/>
        <v>0.27713217275642865</v>
      </c>
      <c r="BR1141">
        <f t="shared" si="457"/>
        <v>0.11190281637085525</v>
      </c>
      <c r="BT1141">
        <f t="shared" si="458"/>
        <v>0.40933117754418641</v>
      </c>
      <c r="BU1141">
        <f t="shared" si="459"/>
        <v>1</v>
      </c>
      <c r="BW1141">
        <f t="shared" si="460"/>
        <v>0.23566463710180238</v>
      </c>
      <c r="BX1141">
        <f t="shared" si="461"/>
        <v>9.591573185575222E-7</v>
      </c>
      <c r="BY1141">
        <f t="shared" si="462"/>
        <v>-1.9404118975039443E-2</v>
      </c>
      <c r="CA1141">
        <f t="shared" si="463"/>
        <v>0</v>
      </c>
      <c r="CB1141">
        <f t="shared" si="464"/>
        <v>0.93167074727961929</v>
      </c>
      <c r="CD1141" s="4">
        <v>6.34</v>
      </c>
    </row>
    <row r="1142" spans="1:82" x14ac:dyDescent="0.3">
      <c r="A1142" t="s">
        <v>2533</v>
      </c>
      <c r="B1142" t="s">
        <v>2534</v>
      </c>
      <c r="C1142" t="s">
        <v>148</v>
      </c>
      <c r="D1142" t="s">
        <v>44</v>
      </c>
      <c r="E1142">
        <v>564650</v>
      </c>
      <c r="G1142">
        <v>4950</v>
      </c>
      <c r="H1142">
        <v>203411</v>
      </c>
      <c r="J1142">
        <v>1417724</v>
      </c>
      <c r="K1142">
        <v>934278</v>
      </c>
      <c r="L1142">
        <v>4196</v>
      </c>
      <c r="N1142">
        <v>154846</v>
      </c>
      <c r="P1142">
        <v>1163716</v>
      </c>
      <c r="Q1142">
        <v>8000</v>
      </c>
      <c r="R1142">
        <v>761053</v>
      </c>
      <c r="S1142">
        <v>18393</v>
      </c>
      <c r="T1142">
        <v>769053</v>
      </c>
      <c r="U1142">
        <v>1997823</v>
      </c>
      <c r="W1142">
        <v>1095227</v>
      </c>
      <c r="Y1142">
        <v>63</v>
      </c>
      <c r="AA1142">
        <v>1195</v>
      </c>
      <c r="AB1142">
        <v>944800</v>
      </c>
      <c r="AC1142">
        <v>230997</v>
      </c>
      <c r="AD1142">
        <v>713803</v>
      </c>
      <c r="AE1142">
        <v>80105</v>
      </c>
      <c r="AF1142">
        <v>877</v>
      </c>
      <c r="AG1142">
        <v>201493</v>
      </c>
      <c r="AI1142">
        <v>13074</v>
      </c>
      <c r="AK1142">
        <v>283886</v>
      </c>
      <c r="AM1142">
        <v>42809</v>
      </c>
      <c r="AN1142">
        <v>230874</v>
      </c>
      <c r="AO1142" t="e">
        <f t="shared" si="465"/>
        <v>#DIV/0!</v>
      </c>
      <c r="AP1142">
        <f t="shared" si="466"/>
        <v>409804</v>
      </c>
      <c r="AQ1142">
        <f t="shared" si="467"/>
        <v>-929328</v>
      </c>
      <c r="AS1142">
        <f t="shared" si="442"/>
        <v>-149896</v>
      </c>
      <c r="AT1142">
        <f t="shared" si="443"/>
        <v>1063545</v>
      </c>
      <c r="AU1142" s="3">
        <f t="shared" si="444"/>
        <v>6330000000</v>
      </c>
      <c r="AV1142" t="e">
        <f t="shared" si="445"/>
        <v>#DIV/0!</v>
      </c>
      <c r="AW1142">
        <f t="shared" si="446"/>
        <v>-0.53440385333831453</v>
      </c>
      <c r="AX1142" t="e">
        <f t="shared" si="447"/>
        <v>#DIV/0!</v>
      </c>
      <c r="AY1142">
        <f t="shared" si="448"/>
        <v>16.182828282828282</v>
      </c>
      <c r="AZ1142">
        <f t="shared" si="449"/>
        <v>2.89514239163591E-2</v>
      </c>
      <c r="BB1142">
        <f t="shared" si="450"/>
        <v>-1.8938864279233603</v>
      </c>
      <c r="BD1142" t="e">
        <f t="shared" si="451"/>
        <v>#DIV/0!</v>
      </c>
      <c r="BF1142">
        <f t="shared" si="452"/>
        <v>0.36171100638200937</v>
      </c>
      <c r="BG1142">
        <f t="shared" si="453"/>
        <v>2.4776969731552796E-3</v>
      </c>
      <c r="BI1142">
        <f t="shared" si="454"/>
        <v>575149</v>
      </c>
      <c r="BL1142">
        <f t="shared" si="455"/>
        <v>-1.8938864279233603</v>
      </c>
      <c r="BM1142">
        <f>CD1142/U1142</f>
        <v>3.1684488565803876E-6</v>
      </c>
      <c r="BN1142">
        <f>CD1142/(U1142-K1142-J1142)</f>
        <v>-1.7872318799251227E-5</v>
      </c>
      <c r="BP1142">
        <f t="shared" si="456"/>
        <v>9.2823878069432685E-4</v>
      </c>
      <c r="BR1142" t="e">
        <f t="shared" si="457"/>
        <v>#DIV/0!</v>
      </c>
      <c r="BT1142">
        <f t="shared" si="458"/>
        <v>8.4785139712108382E-2</v>
      </c>
      <c r="BU1142">
        <f t="shared" si="459"/>
        <v>214.85757575757575</v>
      </c>
      <c r="BW1142">
        <f t="shared" si="460"/>
        <v>0.54821022683190657</v>
      </c>
      <c r="BX1142">
        <f t="shared" si="461"/>
        <v>5.6558271578643245E-3</v>
      </c>
      <c r="BY1142">
        <f t="shared" si="462"/>
        <v>0.43375068429956187</v>
      </c>
      <c r="CA1142">
        <f t="shared" si="463"/>
        <v>1.3136341913901555</v>
      </c>
      <c r="CB1142">
        <f t="shared" si="464"/>
        <v>3.6465262260568565</v>
      </c>
      <c r="CD1142" s="4">
        <v>6.33</v>
      </c>
    </row>
    <row r="1143" spans="1:82" x14ac:dyDescent="0.3">
      <c r="A1143" t="s">
        <v>2535</v>
      </c>
      <c r="B1143" t="s">
        <v>2536</v>
      </c>
      <c r="C1143" t="s">
        <v>2234</v>
      </c>
      <c r="D1143" t="s">
        <v>44</v>
      </c>
      <c r="E1143">
        <v>1590.1</v>
      </c>
      <c r="G1143">
        <v>3931.9</v>
      </c>
      <c r="H1143">
        <v>436.7</v>
      </c>
      <c r="I1143">
        <v>572.5</v>
      </c>
      <c r="J1143">
        <v>1055.8</v>
      </c>
      <c r="K1143">
        <v>617.5</v>
      </c>
      <c r="L1143">
        <v>194.7</v>
      </c>
      <c r="M1143">
        <v>398.4</v>
      </c>
      <c r="N1143">
        <v>269.3</v>
      </c>
      <c r="P1143">
        <v>2974.6</v>
      </c>
      <c r="R1143">
        <v>472.7</v>
      </c>
      <c r="S1143">
        <v>126.3</v>
      </c>
      <c r="T1143">
        <v>472.7</v>
      </c>
      <c r="U1143">
        <v>3931.9</v>
      </c>
      <c r="W1143">
        <v>887.1</v>
      </c>
      <c r="Y1143">
        <v>0.1</v>
      </c>
      <c r="AA1143">
        <v>9.3000000000000007</v>
      </c>
      <c r="AB1143">
        <v>100</v>
      </c>
      <c r="AC1143">
        <v>75.3</v>
      </c>
      <c r="AD1143">
        <v>18.5</v>
      </c>
      <c r="AE1143">
        <v>-31.9</v>
      </c>
      <c r="AF1143">
        <v>-40.200000000000003</v>
      </c>
      <c r="AG1143">
        <v>22.2</v>
      </c>
      <c r="AH1143">
        <v>-29.8</v>
      </c>
      <c r="AI1143">
        <v>10.4</v>
      </c>
      <c r="AK1143">
        <v>24.7</v>
      </c>
      <c r="AM1143">
        <v>110.6</v>
      </c>
      <c r="AO1143">
        <f t="shared" si="465"/>
        <v>-43.032885906040264</v>
      </c>
      <c r="AP1143">
        <f t="shared" si="466"/>
        <v>1320.8</v>
      </c>
      <c r="AQ1143">
        <f t="shared" si="467"/>
        <v>3314.4</v>
      </c>
      <c r="AS1143">
        <f t="shared" si="442"/>
        <v>3662.6</v>
      </c>
      <c r="AT1143">
        <f t="shared" si="443"/>
        <v>3314.4</v>
      </c>
      <c r="AU1143" s="3">
        <f t="shared" si="444"/>
        <v>6330000000</v>
      </c>
      <c r="AV1143">
        <f t="shared" si="445"/>
        <v>-1.1749272622191958E-2</v>
      </c>
      <c r="AW1143">
        <f t="shared" si="446"/>
        <v>-8.7096598045104563E-3</v>
      </c>
      <c r="AX1143">
        <f t="shared" si="447"/>
        <v>-9.769987264686978E-3</v>
      </c>
      <c r="AY1143">
        <f t="shared" si="448"/>
        <v>-8.1131259696330012E-3</v>
      </c>
      <c r="AZ1143">
        <f t="shared" si="449"/>
        <v>-7.2424283703400984E-3</v>
      </c>
      <c r="BB1143">
        <f t="shared" si="450"/>
        <v>6.743843171517501E-3</v>
      </c>
      <c r="BD1143">
        <f t="shared" si="451"/>
        <v>0.17467248908296942</v>
      </c>
      <c r="BF1143">
        <f t="shared" si="452"/>
        <v>2.4182042415302394E-2</v>
      </c>
      <c r="BG1143">
        <f t="shared" si="453"/>
        <v>1</v>
      </c>
      <c r="BI1143">
        <f t="shared" si="454"/>
        <v>-1055.7999999999997</v>
      </c>
      <c r="BL1143">
        <f t="shared" si="455"/>
        <v>6.743843171517501E-3</v>
      </c>
      <c r="BM1143">
        <f>CD1143/U1143</f>
        <v>1.6099086955415956E-3</v>
      </c>
      <c r="BN1143">
        <f>CD1143/(U1143-K1143-J1143)</f>
        <v>2.8026210927122991E-3</v>
      </c>
      <c r="BP1143">
        <f t="shared" si="456"/>
        <v>-0.40200000000000002</v>
      </c>
      <c r="BR1143">
        <f t="shared" si="457"/>
        <v>-1.1749272622191958E-2</v>
      </c>
      <c r="BT1143">
        <f t="shared" si="458"/>
        <v>-0.31900000000000001</v>
      </c>
      <c r="BU1143">
        <f t="shared" si="459"/>
        <v>0.84295124494519191</v>
      </c>
      <c r="BW1143">
        <f t="shared" si="460"/>
        <v>0.22561611434675347</v>
      </c>
      <c r="BX1143">
        <f t="shared" si="461"/>
        <v>-0.1504176111643786</v>
      </c>
      <c r="BY1143">
        <f t="shared" si="462"/>
        <v>13.252251763832158</v>
      </c>
      <c r="CA1143">
        <f t="shared" si="463"/>
        <v>1.6216115855922761</v>
      </c>
      <c r="CB1143">
        <f t="shared" si="464"/>
        <v>4.425176383215744</v>
      </c>
      <c r="CD1143" s="4">
        <v>6.33</v>
      </c>
    </row>
    <row r="1144" spans="1:82" x14ac:dyDescent="0.3">
      <c r="A1144" t="s">
        <v>2537</v>
      </c>
      <c r="B1144" t="s">
        <v>2538</v>
      </c>
      <c r="C1144" t="s">
        <v>241</v>
      </c>
      <c r="D1144" t="s">
        <v>44</v>
      </c>
      <c r="E1144">
        <v>858.4</v>
      </c>
      <c r="G1144">
        <v>1001.2</v>
      </c>
      <c r="H1144">
        <v>834.5</v>
      </c>
      <c r="I1144">
        <v>126.8</v>
      </c>
      <c r="K1144">
        <v>0.3</v>
      </c>
      <c r="N1144">
        <v>71.099999999999994</v>
      </c>
      <c r="O1144">
        <v>12.8</v>
      </c>
      <c r="P1144">
        <v>248.6</v>
      </c>
      <c r="S1144">
        <v>14.6</v>
      </c>
      <c r="U1144">
        <v>1001.2</v>
      </c>
      <c r="W1144">
        <v>1685.6</v>
      </c>
      <c r="Y1144">
        <v>0.1</v>
      </c>
      <c r="AA1144">
        <v>0.3</v>
      </c>
      <c r="AG1144">
        <v>357.7</v>
      </c>
      <c r="AH1144">
        <v>-536.6</v>
      </c>
      <c r="AI1144">
        <v>-0.2</v>
      </c>
      <c r="AL1144">
        <v>5.6</v>
      </c>
      <c r="AM1144">
        <v>11.7</v>
      </c>
      <c r="AO1144">
        <f t="shared" si="465"/>
        <v>0</v>
      </c>
      <c r="AP1144">
        <f t="shared" si="466"/>
        <v>787.3</v>
      </c>
      <c r="AQ1144">
        <f t="shared" si="467"/>
        <v>1000.9000000000001</v>
      </c>
      <c r="AS1144">
        <f t="shared" si="442"/>
        <v>930.1</v>
      </c>
      <c r="AT1144">
        <f t="shared" si="443"/>
        <v>1000.9000000000001</v>
      </c>
      <c r="AU1144" s="3">
        <f t="shared" si="444"/>
        <v>6330000000</v>
      </c>
      <c r="AV1144">
        <f t="shared" si="445"/>
        <v>0</v>
      </c>
      <c r="AW1144">
        <f t="shared" si="446"/>
        <v>0</v>
      </c>
      <c r="AX1144">
        <f t="shared" si="447"/>
        <v>0</v>
      </c>
      <c r="AY1144">
        <f t="shared" si="448"/>
        <v>0</v>
      </c>
      <c r="AZ1144">
        <f t="shared" si="449"/>
        <v>0</v>
      </c>
      <c r="BB1144">
        <f t="shared" si="450"/>
        <v>0</v>
      </c>
      <c r="BD1144">
        <f t="shared" si="451"/>
        <v>0</v>
      </c>
      <c r="BF1144">
        <f t="shared" si="452"/>
        <v>0</v>
      </c>
      <c r="BG1144">
        <f t="shared" si="453"/>
        <v>1</v>
      </c>
      <c r="BI1144">
        <f t="shared" si="454"/>
        <v>0</v>
      </c>
      <c r="BL1144">
        <f t="shared" si="455"/>
        <v>0</v>
      </c>
      <c r="BM1144">
        <f>CD1144/U1144</f>
        <v>6.3224131042748698E-3</v>
      </c>
      <c r="BN1144">
        <f>CD1144/(U1144-K1144-J1144)</f>
        <v>6.3243081226895788E-3</v>
      </c>
      <c r="BP1144" t="e">
        <f t="shared" si="456"/>
        <v>#DIV/0!</v>
      </c>
      <c r="BR1144" t="e">
        <f t="shared" si="457"/>
        <v>#DIV/0!</v>
      </c>
      <c r="BT1144" t="e">
        <f t="shared" si="458"/>
        <v>#DIV/0!</v>
      </c>
      <c r="BU1144">
        <f t="shared" si="459"/>
        <v>0.99970035956851777</v>
      </c>
      <c r="BW1144">
        <f t="shared" si="460"/>
        <v>1.683579704354774</v>
      </c>
      <c r="BX1144" t="e">
        <f t="shared" si="461"/>
        <v>#DIV/0!</v>
      </c>
      <c r="BY1144" t="e">
        <f t="shared" si="462"/>
        <v>#DIV/0!</v>
      </c>
      <c r="CA1144">
        <f t="shared" si="463"/>
        <v>11.736990154711675</v>
      </c>
      <c r="CB1144">
        <f t="shared" si="464"/>
        <v>12.073136427566808</v>
      </c>
      <c r="CD1144" s="4">
        <v>6.33</v>
      </c>
    </row>
    <row r="1145" spans="1:82" x14ac:dyDescent="0.3">
      <c r="A1145" t="s">
        <v>2539</v>
      </c>
      <c r="B1145" t="s">
        <v>2540</v>
      </c>
      <c r="C1145" t="s">
        <v>151</v>
      </c>
      <c r="D1145" t="s">
        <v>44</v>
      </c>
      <c r="E1145">
        <v>2639.5</v>
      </c>
      <c r="G1145">
        <v>6963.1</v>
      </c>
      <c r="H1145">
        <v>1190.9000000000001</v>
      </c>
      <c r="I1145">
        <v>-1</v>
      </c>
      <c r="J1145">
        <v>1550.4</v>
      </c>
      <c r="K1145">
        <v>2473.3000000000002</v>
      </c>
      <c r="N1145">
        <v>735</v>
      </c>
      <c r="O1145">
        <v>26.9</v>
      </c>
      <c r="P1145">
        <v>1880</v>
      </c>
      <c r="R1145">
        <v>395</v>
      </c>
      <c r="S1145">
        <v>4.7</v>
      </c>
      <c r="T1145">
        <v>395</v>
      </c>
      <c r="U1145">
        <v>4718.1000000000004</v>
      </c>
      <c r="W1145">
        <v>1095.0999999999999</v>
      </c>
      <c r="Y1145">
        <v>237.2</v>
      </c>
      <c r="AA1145">
        <v>485.2</v>
      </c>
      <c r="AB1145">
        <v>1940.8</v>
      </c>
      <c r="AD1145">
        <v>-1</v>
      </c>
      <c r="AE1145">
        <v>668.1</v>
      </c>
      <c r="AF1145">
        <v>-1</v>
      </c>
      <c r="AH1145">
        <v>611.9</v>
      </c>
      <c r="AI1145">
        <v>166.3</v>
      </c>
      <c r="AJ1145">
        <v>518.5</v>
      </c>
      <c r="AM1145">
        <v>24.5</v>
      </c>
      <c r="AO1145">
        <f t="shared" si="465"/>
        <v>486.52616440594869</v>
      </c>
      <c r="AP1145">
        <f t="shared" si="466"/>
        <v>1904.5</v>
      </c>
      <c r="AQ1145">
        <f t="shared" si="467"/>
        <v>4489.8</v>
      </c>
      <c r="AS1145">
        <f t="shared" si="442"/>
        <v>6228.1</v>
      </c>
      <c r="AT1145">
        <f t="shared" si="443"/>
        <v>2244.8000000000002</v>
      </c>
      <c r="AU1145" s="3">
        <f t="shared" si="444"/>
        <v>6320000000</v>
      </c>
      <c r="AV1145">
        <f t="shared" si="445"/>
        <v>7.8117911466731207E-2</v>
      </c>
      <c r="AW1145">
        <f t="shared" si="446"/>
        <v>0.10727188066986722</v>
      </c>
      <c r="AX1145">
        <f t="shared" si="447"/>
        <v>9.5152874852036662E-2</v>
      </c>
      <c r="AY1145">
        <f t="shared" si="448"/>
        <v>9.5948643563929861E-2</v>
      </c>
      <c r="AZ1145">
        <f t="shared" si="449"/>
        <v>0.13066437190745339</v>
      </c>
      <c r="BB1145">
        <f t="shared" si="450"/>
        <v>0</v>
      </c>
      <c r="BD1145">
        <f t="shared" si="451"/>
        <v>-1940.8</v>
      </c>
      <c r="BF1145">
        <f t="shared" si="452"/>
        <v>0.44329732075557887</v>
      </c>
      <c r="BG1145">
        <f t="shared" si="453"/>
        <v>1.4758271338038618</v>
      </c>
      <c r="BI1145">
        <f t="shared" si="454"/>
        <v>-3795.4</v>
      </c>
      <c r="BL1145">
        <f t="shared" si="455"/>
        <v>0</v>
      </c>
      <c r="BM1145">
        <f>CD1145/U1145</f>
        <v>1.3395222653186665E-3</v>
      </c>
      <c r="BN1145">
        <f>CD1145/(U1145-K1145-J1145)</f>
        <v>9.1013824884792621E-3</v>
      </c>
      <c r="BP1145">
        <f t="shared" si="456"/>
        <v>-5.1525144270403954E-4</v>
      </c>
      <c r="BR1145">
        <f t="shared" si="457"/>
        <v>7.8117911466731221E-2</v>
      </c>
      <c r="BT1145">
        <f t="shared" si="458"/>
        <v>0.34423948887056888</v>
      </c>
      <c r="BU1145">
        <f t="shared" si="459"/>
        <v>0.32238514454768713</v>
      </c>
      <c r="BW1145">
        <f t="shared" si="460"/>
        <v>0.23210614442254293</v>
      </c>
      <c r="BX1145">
        <f t="shared" si="461"/>
        <v>-5.2114285714285717</v>
      </c>
      <c r="BY1145">
        <f t="shared" si="462"/>
        <v>0.98314672117816626</v>
      </c>
      <c r="CA1145">
        <f t="shared" si="463"/>
        <v>1.6202721088435375</v>
      </c>
      <c r="CB1145">
        <f t="shared" si="464"/>
        <v>3.5911564625850341</v>
      </c>
      <c r="CD1145" s="4">
        <v>6.32</v>
      </c>
    </row>
    <row r="1146" spans="1:82" x14ac:dyDescent="0.3">
      <c r="A1146" t="s">
        <v>2541</v>
      </c>
      <c r="B1146" t="s">
        <v>2542</v>
      </c>
      <c r="C1146" t="s">
        <v>408</v>
      </c>
      <c r="D1146" t="s">
        <v>44</v>
      </c>
      <c r="E1146">
        <v>722.1</v>
      </c>
      <c r="F1146">
        <v>0.5</v>
      </c>
      <c r="G1146">
        <v>2648.5</v>
      </c>
      <c r="H1146">
        <v>198</v>
      </c>
      <c r="I1146">
        <v>164</v>
      </c>
      <c r="J1146">
        <v>794.2</v>
      </c>
      <c r="K1146">
        <v>891.6</v>
      </c>
      <c r="L1146">
        <v>202.2</v>
      </c>
      <c r="M1146">
        <v>272.60000000000002</v>
      </c>
      <c r="N1146">
        <v>247.8</v>
      </c>
      <c r="O1146">
        <v>7.8</v>
      </c>
      <c r="P1146">
        <v>1061.7</v>
      </c>
      <c r="Q1146">
        <v>0.8</v>
      </c>
      <c r="R1146">
        <v>494.8</v>
      </c>
      <c r="S1146">
        <v>71.7</v>
      </c>
      <c r="T1146">
        <v>495.6</v>
      </c>
      <c r="U1146">
        <v>1586.8</v>
      </c>
      <c r="AA1146">
        <v>74.400000000000006</v>
      </c>
      <c r="AB1146">
        <v>1566.5</v>
      </c>
      <c r="AC1146">
        <v>859.5</v>
      </c>
      <c r="AD1146">
        <v>707</v>
      </c>
      <c r="AE1146">
        <v>332.9</v>
      </c>
      <c r="AF1146">
        <v>160.19999999999999</v>
      </c>
      <c r="AH1146">
        <v>207</v>
      </c>
      <c r="AI1146">
        <v>48.1</v>
      </c>
      <c r="AJ1146">
        <v>153.5</v>
      </c>
      <c r="AK1146">
        <v>293.5</v>
      </c>
      <c r="AM1146">
        <v>88.3</v>
      </c>
      <c r="AO1146">
        <f t="shared" si="465"/>
        <v>255.54497584541062</v>
      </c>
      <c r="AP1146">
        <f t="shared" si="466"/>
        <v>474.3</v>
      </c>
      <c r="AQ1146">
        <f t="shared" si="467"/>
        <v>1756.9</v>
      </c>
      <c r="AS1146">
        <f t="shared" si="442"/>
        <v>2400.6999999999998</v>
      </c>
      <c r="AT1146">
        <f t="shared" si="443"/>
        <v>695.19999999999993</v>
      </c>
      <c r="AU1146" s="3">
        <f t="shared" si="444"/>
        <v>6320000000</v>
      </c>
      <c r="AV1146">
        <f t="shared" si="445"/>
        <v>0.10644602651118867</v>
      </c>
      <c r="AW1146">
        <f t="shared" si="446"/>
        <v>0.13866788853251136</v>
      </c>
      <c r="AX1146">
        <f t="shared" si="447"/>
        <v>0.12271656542710843</v>
      </c>
      <c r="AY1146">
        <f t="shared" si="448"/>
        <v>0.12569378893713423</v>
      </c>
      <c r="AZ1146">
        <f t="shared" si="449"/>
        <v>0.15986361890126774</v>
      </c>
      <c r="BB1146">
        <f t="shared" si="450"/>
        <v>0.12225600866413963</v>
      </c>
      <c r="BD1146">
        <f t="shared" si="451"/>
        <v>9.5518292682926838</v>
      </c>
      <c r="BF1146">
        <f t="shared" si="452"/>
        <v>0.85386460263817721</v>
      </c>
      <c r="BG1146">
        <f t="shared" si="453"/>
        <v>1.6690824300478952</v>
      </c>
      <c r="BI1146">
        <f t="shared" si="454"/>
        <v>-1855.9</v>
      </c>
      <c r="BL1146">
        <f t="shared" si="455"/>
        <v>0.12225600866413963</v>
      </c>
      <c r="BM1146">
        <f>CD1146/U1146</f>
        <v>3.982858583312327E-3</v>
      </c>
      <c r="BN1146">
        <f>CD1146/(U1146-K1146-J1146)</f>
        <v>-6.3838383838383764E-2</v>
      </c>
      <c r="BP1146">
        <f t="shared" si="456"/>
        <v>0.1022661985317587</v>
      </c>
      <c r="BR1146">
        <f t="shared" si="457"/>
        <v>0.10644602651118866</v>
      </c>
      <c r="BT1146">
        <f t="shared" si="458"/>
        <v>0.21251196935844238</v>
      </c>
      <c r="BU1146">
        <f t="shared" si="459"/>
        <v>0.26248820086841607</v>
      </c>
      <c r="BW1146">
        <f t="shared" si="460"/>
        <v>0</v>
      </c>
      <c r="BX1146">
        <f t="shared" si="461"/>
        <v>1.6310826156569824E-2</v>
      </c>
      <c r="BY1146">
        <f t="shared" si="462"/>
        <v>0.30393486298964884</v>
      </c>
      <c r="CA1146">
        <f t="shared" si="463"/>
        <v>0.7990314769975787</v>
      </c>
      <c r="CB1146">
        <f t="shared" si="464"/>
        <v>1.8139628732849071</v>
      </c>
      <c r="CD1146" s="4">
        <v>6.32</v>
      </c>
    </row>
    <row r="1147" spans="1:82" x14ac:dyDescent="0.3">
      <c r="A1147" t="s">
        <v>2543</v>
      </c>
      <c r="B1147" t="s">
        <v>2544</v>
      </c>
      <c r="C1147" t="s">
        <v>43</v>
      </c>
      <c r="D1147" t="s">
        <v>44</v>
      </c>
      <c r="E1147">
        <v>2503025</v>
      </c>
      <c r="G1147">
        <v>4150938</v>
      </c>
      <c r="H1147">
        <v>1171828</v>
      </c>
      <c r="I1147">
        <v>890743</v>
      </c>
      <c r="J1147">
        <v>339839</v>
      </c>
      <c r="K1147">
        <v>152498</v>
      </c>
      <c r="L1147">
        <v>500920</v>
      </c>
      <c r="M1147">
        <v>332389</v>
      </c>
      <c r="N1147">
        <v>512448</v>
      </c>
      <c r="P1147">
        <v>900947</v>
      </c>
      <c r="Q1147">
        <v>4125</v>
      </c>
      <c r="R1147">
        <v>8419</v>
      </c>
      <c r="S1147">
        <v>224659</v>
      </c>
      <c r="T1147">
        <v>12544</v>
      </c>
      <c r="U1147">
        <v>4150938</v>
      </c>
      <c r="W1147">
        <v>2775280</v>
      </c>
      <c r="AA1147">
        <v>15311</v>
      </c>
      <c r="AB1147">
        <v>2597994</v>
      </c>
      <c r="AC1147">
        <v>2209195</v>
      </c>
      <c r="AD1147">
        <v>388799</v>
      </c>
      <c r="AF1147">
        <v>418733</v>
      </c>
      <c r="AG1147">
        <v>35548</v>
      </c>
      <c r="AH1147">
        <v>540155</v>
      </c>
      <c r="AI1147">
        <v>121422</v>
      </c>
      <c r="AJ1147">
        <v>42</v>
      </c>
      <c r="AK1147">
        <v>642571</v>
      </c>
      <c r="AL1147">
        <v>79909</v>
      </c>
      <c r="AM1147">
        <v>859468</v>
      </c>
      <c r="AN1147">
        <v>562662</v>
      </c>
      <c r="AO1147">
        <f t="shared" si="465"/>
        <v>0</v>
      </c>
      <c r="AP1147">
        <f t="shared" si="466"/>
        <v>1990577</v>
      </c>
      <c r="AQ1147">
        <f t="shared" si="467"/>
        <v>3998440</v>
      </c>
      <c r="AS1147">
        <f t="shared" si="442"/>
        <v>3638490</v>
      </c>
      <c r="AT1147">
        <f t="shared" si="443"/>
        <v>3998440</v>
      </c>
      <c r="AU1147" s="3">
        <f t="shared" si="444"/>
        <v>6310000000</v>
      </c>
      <c r="AV1147">
        <f t="shared" si="445"/>
        <v>0</v>
      </c>
      <c r="AW1147">
        <f t="shared" si="446"/>
        <v>0</v>
      </c>
      <c r="AX1147">
        <f t="shared" si="447"/>
        <v>0</v>
      </c>
      <c r="AY1147">
        <f t="shared" si="448"/>
        <v>0</v>
      </c>
      <c r="AZ1147">
        <f t="shared" si="449"/>
        <v>0</v>
      </c>
      <c r="BB1147">
        <f t="shared" si="450"/>
        <v>0.17660375595370606</v>
      </c>
      <c r="BD1147">
        <f t="shared" si="451"/>
        <v>2.9166594629427345</v>
      </c>
      <c r="BF1147">
        <f t="shared" si="452"/>
        <v>0.71157759692185829</v>
      </c>
      <c r="BG1147">
        <f t="shared" si="453"/>
        <v>1</v>
      </c>
      <c r="BI1147">
        <f t="shared" si="454"/>
        <v>-339839</v>
      </c>
      <c r="BL1147">
        <f t="shared" si="455"/>
        <v>0.17660375595370606</v>
      </c>
      <c r="BM1147">
        <f>CD1147/U1147</f>
        <v>1.5201383398162053E-6</v>
      </c>
      <c r="BN1147">
        <f>CD1147/(U1147-K1147-J1147)</f>
        <v>1.7247029670630932E-6</v>
      </c>
      <c r="BP1147">
        <f t="shared" si="456"/>
        <v>0.16117550694882282</v>
      </c>
      <c r="BR1147">
        <f t="shared" si="457"/>
        <v>0</v>
      </c>
      <c r="BT1147">
        <f t="shared" si="458"/>
        <v>0</v>
      </c>
      <c r="BU1147">
        <f t="shared" si="459"/>
        <v>0.9632617976948824</v>
      </c>
      <c r="BW1147">
        <f t="shared" si="460"/>
        <v>0.66859105098654814</v>
      </c>
      <c r="BX1147">
        <f t="shared" si="461"/>
        <v>1.5576853926181632E-5</v>
      </c>
      <c r="BY1147">
        <f t="shared" si="462"/>
        <v>0.76619931986644219</v>
      </c>
      <c r="CA1147">
        <f t="shared" si="463"/>
        <v>2.2867256775321594</v>
      </c>
      <c r="CB1147">
        <f t="shared" si="464"/>
        <v>4.2358170975396527</v>
      </c>
      <c r="CD1147" s="4">
        <v>6.31</v>
      </c>
    </row>
    <row r="1148" spans="1:82" x14ac:dyDescent="0.3">
      <c r="A1148" t="s">
        <v>2545</v>
      </c>
      <c r="B1148" t="s">
        <v>2546</v>
      </c>
      <c r="C1148" t="s">
        <v>131</v>
      </c>
      <c r="D1148" t="s">
        <v>44</v>
      </c>
      <c r="G1148">
        <v>5798682</v>
      </c>
      <c r="H1148">
        <v>-40713</v>
      </c>
      <c r="K1148">
        <v>94047</v>
      </c>
      <c r="P1148">
        <v>2226555</v>
      </c>
      <c r="T1148">
        <v>2117517</v>
      </c>
      <c r="U1148">
        <v>3572127</v>
      </c>
      <c r="Y1148">
        <v>173855427</v>
      </c>
      <c r="AA1148">
        <v>16886</v>
      </c>
      <c r="AB1148">
        <v>449610</v>
      </c>
      <c r="AE1148">
        <v>278193</v>
      </c>
      <c r="AF1148">
        <v>203638</v>
      </c>
      <c r="AH1148">
        <v>204266</v>
      </c>
      <c r="AI1148">
        <v>628</v>
      </c>
      <c r="AJ1148">
        <v>216538</v>
      </c>
      <c r="AK1148">
        <v>308484</v>
      </c>
      <c r="AM1148">
        <v>122161</v>
      </c>
      <c r="AO1148">
        <f t="shared" si="465"/>
        <v>277337.71716291504</v>
      </c>
      <c r="AP1148">
        <f t="shared" si="466"/>
        <v>0</v>
      </c>
      <c r="AQ1148">
        <f t="shared" si="467"/>
        <v>5704635</v>
      </c>
      <c r="AS1148">
        <f t="shared" si="442"/>
        <v>5798682</v>
      </c>
      <c r="AT1148">
        <f t="shared" si="443"/>
        <v>3478080</v>
      </c>
      <c r="AU1148" s="3">
        <f t="shared" si="444"/>
        <v>6300000000</v>
      </c>
      <c r="AV1148">
        <f t="shared" si="445"/>
        <v>4.782771622291325E-2</v>
      </c>
      <c r="AW1148">
        <f t="shared" si="446"/>
        <v>4.7975212298242947E-2</v>
      </c>
      <c r="AX1148">
        <f t="shared" si="447"/>
        <v>4.8744300550775242E-2</v>
      </c>
      <c r="AY1148">
        <f t="shared" si="448"/>
        <v>4.7975212298242947E-2</v>
      </c>
      <c r="AZ1148">
        <f t="shared" si="449"/>
        <v>4.889462328398754E-2</v>
      </c>
      <c r="BB1148">
        <f t="shared" si="450"/>
        <v>5.3198985562581291E-2</v>
      </c>
      <c r="BD1148" t="e">
        <f t="shared" si="451"/>
        <v>#DIV/0!</v>
      </c>
      <c r="BF1148">
        <f t="shared" si="452"/>
        <v>0.12586618560874235</v>
      </c>
      <c r="BG1148">
        <f t="shared" si="453"/>
        <v>1.6233135048109992</v>
      </c>
      <c r="BI1148">
        <f t="shared" si="454"/>
        <v>-2226555</v>
      </c>
      <c r="BL1148">
        <f t="shared" si="455"/>
        <v>5.3198985562581291E-2</v>
      </c>
      <c r="BM1148">
        <f>CD1148/U1148</f>
        <v>1.7636550996087205E-6</v>
      </c>
      <c r="BN1148">
        <f>CD1148/(U1148-K1148-J1148)</f>
        <v>1.8113441898978746E-6</v>
      </c>
      <c r="BP1148">
        <f t="shared" si="456"/>
        <v>0.45292142078690423</v>
      </c>
      <c r="BR1148">
        <f t="shared" si="457"/>
        <v>4.7827716222913243E-2</v>
      </c>
      <c r="BT1148">
        <f t="shared" si="458"/>
        <v>0.61874291052245278</v>
      </c>
      <c r="BU1148">
        <f t="shared" si="459"/>
        <v>0.59980526609322604</v>
      </c>
      <c r="BW1148">
        <f t="shared" si="460"/>
        <v>0</v>
      </c>
      <c r="BX1148" t="e">
        <f t="shared" si="461"/>
        <v>#DIV/0!</v>
      </c>
      <c r="BY1148" t="e">
        <f t="shared" si="462"/>
        <v>#DIV/0!</v>
      </c>
      <c r="CA1148" t="e">
        <f t="shared" si="463"/>
        <v>#DIV/0!</v>
      </c>
      <c r="CB1148" t="e">
        <f t="shared" si="464"/>
        <v>#DIV/0!</v>
      </c>
      <c r="CD1148" s="4">
        <v>6.3</v>
      </c>
    </row>
    <row r="1149" spans="1:82" x14ac:dyDescent="0.3">
      <c r="A1149" t="s">
        <v>2547</v>
      </c>
      <c r="B1149" t="s">
        <v>2548</v>
      </c>
      <c r="C1149" t="s">
        <v>131</v>
      </c>
      <c r="D1149" t="s">
        <v>44</v>
      </c>
      <c r="G1149">
        <v>8854.6</v>
      </c>
      <c r="H1149">
        <v>343.7</v>
      </c>
      <c r="I1149">
        <v>14.7</v>
      </c>
      <c r="P1149">
        <v>7105</v>
      </c>
      <c r="S1149">
        <v>315.8</v>
      </c>
      <c r="T1149">
        <v>5106.6000000000004</v>
      </c>
      <c r="U1149">
        <v>8854.6</v>
      </c>
      <c r="W1149">
        <v>1414.7</v>
      </c>
      <c r="Y1149">
        <v>0.1</v>
      </c>
      <c r="AA1149">
        <v>0.3</v>
      </c>
      <c r="AB1149">
        <v>100</v>
      </c>
      <c r="AF1149">
        <v>247.9</v>
      </c>
      <c r="AH1149">
        <v>329.5</v>
      </c>
      <c r="AI1149">
        <v>81.599999999999994</v>
      </c>
      <c r="AJ1149">
        <v>248.6</v>
      </c>
      <c r="AK1149">
        <v>1137.9000000000001</v>
      </c>
      <c r="AL1149">
        <v>1.8</v>
      </c>
      <c r="AM1149">
        <v>21.1</v>
      </c>
      <c r="AN1149">
        <v>1136.0999999999999</v>
      </c>
      <c r="AO1149">
        <f t="shared" si="465"/>
        <v>0</v>
      </c>
      <c r="AP1149">
        <f t="shared" si="466"/>
        <v>0</v>
      </c>
      <c r="AQ1149">
        <f t="shared" si="467"/>
        <v>8854.6</v>
      </c>
      <c r="AS1149">
        <f t="shared" si="442"/>
        <v>8854.6</v>
      </c>
      <c r="AT1149">
        <f t="shared" si="443"/>
        <v>8854.6</v>
      </c>
      <c r="AU1149" s="3">
        <f t="shared" si="444"/>
        <v>6300000000</v>
      </c>
      <c r="AV1149">
        <f t="shared" si="445"/>
        <v>0</v>
      </c>
      <c r="AW1149">
        <f t="shared" si="446"/>
        <v>0</v>
      </c>
      <c r="AX1149">
        <f t="shared" si="447"/>
        <v>0</v>
      </c>
      <c r="AY1149">
        <f t="shared" si="448"/>
        <v>0</v>
      </c>
      <c r="AZ1149">
        <f t="shared" si="449"/>
        <v>0</v>
      </c>
      <c r="BB1149">
        <f t="shared" si="450"/>
        <v>0.12850947530097351</v>
      </c>
      <c r="BD1149">
        <f t="shared" si="451"/>
        <v>6.8027210884353746</v>
      </c>
      <c r="BF1149">
        <f t="shared" si="452"/>
        <v>1.1293564926704764E-2</v>
      </c>
      <c r="BG1149">
        <f t="shared" si="453"/>
        <v>1</v>
      </c>
      <c r="BI1149">
        <f t="shared" si="454"/>
        <v>0</v>
      </c>
      <c r="BL1149">
        <f t="shared" si="455"/>
        <v>0.12850947530097351</v>
      </c>
      <c r="BM1149">
        <f>CD1149/U1149</f>
        <v>7.114945903824001E-4</v>
      </c>
      <c r="BN1149">
        <f>CD1149/(U1149-K1149-J1149)</f>
        <v>7.114945903824001E-4</v>
      </c>
      <c r="BP1149">
        <f t="shared" si="456"/>
        <v>2.4790000000000001</v>
      </c>
      <c r="BR1149">
        <f t="shared" si="457"/>
        <v>0</v>
      </c>
      <c r="BT1149">
        <f t="shared" si="458"/>
        <v>0</v>
      </c>
      <c r="BU1149">
        <f t="shared" si="459"/>
        <v>1</v>
      </c>
      <c r="BW1149">
        <f t="shared" si="460"/>
        <v>0.1597700630180923</v>
      </c>
      <c r="BX1149" t="e">
        <f t="shared" si="461"/>
        <v>#DIV/0!</v>
      </c>
      <c r="BY1149" t="e">
        <f t="shared" si="462"/>
        <v>#DIV/0!</v>
      </c>
      <c r="CA1149" t="e">
        <f t="shared" si="463"/>
        <v>#DIV/0!</v>
      </c>
      <c r="CB1149" t="e">
        <f t="shared" si="464"/>
        <v>#DIV/0!</v>
      </c>
      <c r="CD1149" s="4">
        <v>6.3</v>
      </c>
    </row>
    <row r="1150" spans="1:82" x14ac:dyDescent="0.3">
      <c r="A1150" t="s">
        <v>2549</v>
      </c>
      <c r="B1150" t="s">
        <v>2550</v>
      </c>
      <c r="C1150" t="s">
        <v>43</v>
      </c>
      <c r="D1150" t="s">
        <v>44</v>
      </c>
      <c r="G1150">
        <v>338450</v>
      </c>
      <c r="H1150">
        <v>3767</v>
      </c>
      <c r="P1150">
        <v>229143</v>
      </c>
      <c r="R1150">
        <v>48053</v>
      </c>
      <c r="T1150">
        <v>48053</v>
      </c>
      <c r="U1150">
        <v>9.4</v>
      </c>
      <c r="V1150">
        <v>1007</v>
      </c>
      <c r="W1150">
        <v>7713</v>
      </c>
      <c r="X1150">
        <v>533</v>
      </c>
      <c r="Y1150">
        <v>18</v>
      </c>
      <c r="AA1150">
        <v>3522</v>
      </c>
      <c r="AB1150">
        <v>19849</v>
      </c>
      <c r="AE1150">
        <v>1443</v>
      </c>
      <c r="AF1150">
        <v>-1024</v>
      </c>
      <c r="AI1150">
        <v>46</v>
      </c>
      <c r="AJ1150">
        <v>262</v>
      </c>
      <c r="AK1150">
        <v>5793</v>
      </c>
      <c r="AN1150">
        <v>767</v>
      </c>
      <c r="AO1150" t="e">
        <f t="shared" si="465"/>
        <v>#DIV/0!</v>
      </c>
      <c r="AP1150">
        <f t="shared" si="466"/>
        <v>0</v>
      </c>
      <c r="AQ1150">
        <f t="shared" si="467"/>
        <v>338450</v>
      </c>
      <c r="AS1150">
        <f t="shared" si="442"/>
        <v>338450</v>
      </c>
      <c r="AT1150">
        <f t="shared" si="443"/>
        <v>9.4</v>
      </c>
      <c r="AU1150" s="3">
        <f t="shared" si="444"/>
        <v>6300000000</v>
      </c>
      <c r="AV1150" t="e">
        <f t="shared" si="445"/>
        <v>#DIV/0!</v>
      </c>
      <c r="AW1150">
        <f t="shared" si="446"/>
        <v>4.2635544393558869E-3</v>
      </c>
      <c r="AX1150" t="e">
        <f t="shared" si="447"/>
        <v>#DIV/0!</v>
      </c>
      <c r="AY1150">
        <f t="shared" si="448"/>
        <v>4.2635544393558869E-3</v>
      </c>
      <c r="AZ1150">
        <f t="shared" si="449"/>
        <v>3.0023469489663435E-2</v>
      </c>
      <c r="BB1150">
        <f t="shared" si="450"/>
        <v>1.7116265327227063E-2</v>
      </c>
      <c r="BD1150" t="e">
        <f t="shared" si="451"/>
        <v>#DIV/0!</v>
      </c>
      <c r="BF1150">
        <f t="shared" si="452"/>
        <v>0.41298395419288259</v>
      </c>
      <c r="BG1150">
        <f t="shared" si="453"/>
        <v>36005.319148936171</v>
      </c>
      <c r="BI1150">
        <f t="shared" si="454"/>
        <v>-338973.6</v>
      </c>
      <c r="BL1150">
        <f t="shared" si="455"/>
        <v>1.7116265327227063E-2</v>
      </c>
      <c r="BM1150">
        <f>CD1150/U1150</f>
        <v>0.67021276595744672</v>
      </c>
      <c r="BN1150">
        <f>CD1150/(U1150-K1150-J1150)</f>
        <v>0.67021276595744672</v>
      </c>
      <c r="BP1150">
        <f t="shared" si="456"/>
        <v>-5.1589500730515395E-2</v>
      </c>
      <c r="BR1150" t="e">
        <f t="shared" si="457"/>
        <v>#DIV/0!</v>
      </c>
      <c r="BT1150">
        <f t="shared" si="458"/>
        <v>7.2698876517708705E-2</v>
      </c>
      <c r="BU1150">
        <f t="shared" si="459"/>
        <v>-1.5470527404343331E-3</v>
      </c>
      <c r="BW1150">
        <f t="shared" si="460"/>
        <v>820.531914893617</v>
      </c>
      <c r="BX1150" t="e">
        <f t="shared" si="461"/>
        <v>#DIV/0!</v>
      </c>
      <c r="BY1150" t="e">
        <f t="shared" si="462"/>
        <v>#DIV/0!</v>
      </c>
      <c r="CA1150" t="e">
        <f t="shared" si="463"/>
        <v>#DIV/0!</v>
      </c>
      <c r="CB1150" t="e">
        <f t="shared" si="464"/>
        <v>#DIV/0!</v>
      </c>
      <c r="CD1150" s="4">
        <v>6.3</v>
      </c>
    </row>
    <row r="1151" spans="1:82" x14ac:dyDescent="0.3">
      <c r="A1151" t="s">
        <v>2551</v>
      </c>
      <c r="B1151" t="s">
        <v>2552</v>
      </c>
      <c r="C1151" t="s">
        <v>842</v>
      </c>
      <c r="D1151" t="s">
        <v>110</v>
      </c>
      <c r="E1151">
        <v>11078</v>
      </c>
      <c r="F1151">
        <v>12050</v>
      </c>
      <c r="G1151">
        <v>23129</v>
      </c>
      <c r="H1151">
        <v>1691</v>
      </c>
      <c r="I1151">
        <v>8381</v>
      </c>
      <c r="J1151">
        <v>17649</v>
      </c>
      <c r="K1151">
        <v>17649</v>
      </c>
      <c r="L1151">
        <v>17649</v>
      </c>
      <c r="M1151">
        <v>16892</v>
      </c>
      <c r="N1151">
        <v>3839</v>
      </c>
      <c r="O1151">
        <v>3158</v>
      </c>
      <c r="P1151">
        <v>6997</v>
      </c>
      <c r="Q1151">
        <v>1224399</v>
      </c>
      <c r="R1151">
        <v>1224399</v>
      </c>
      <c r="S1151">
        <v>1958</v>
      </c>
      <c r="T1151">
        <v>16892</v>
      </c>
      <c r="U1151">
        <v>16892</v>
      </c>
      <c r="V1151">
        <v>-2</v>
      </c>
      <c r="W1151">
        <v>-1</v>
      </c>
      <c r="Y1151">
        <v>904780</v>
      </c>
      <c r="Z1151">
        <v>17649</v>
      </c>
      <c r="AA1151">
        <v>1958</v>
      </c>
      <c r="AB1151">
        <v>17649</v>
      </c>
      <c r="AC1151">
        <v>-14760</v>
      </c>
      <c r="AD1151">
        <v>2889</v>
      </c>
      <c r="AE1151">
        <v>1263</v>
      </c>
      <c r="AF1151">
        <v>174</v>
      </c>
      <c r="AG1151">
        <v>904780</v>
      </c>
      <c r="AH1151">
        <v>728</v>
      </c>
      <c r="AI1151">
        <v>-554</v>
      </c>
      <c r="AJ1151">
        <v>16892</v>
      </c>
      <c r="AK1151">
        <v>17649</v>
      </c>
      <c r="AL1151">
        <v>400037</v>
      </c>
      <c r="AM1151">
        <v>743</v>
      </c>
      <c r="AN1151">
        <v>781072</v>
      </c>
      <c r="AO1151">
        <f t="shared" si="465"/>
        <v>2224.1291208791208</v>
      </c>
      <c r="AP1151">
        <f t="shared" si="466"/>
        <v>7239</v>
      </c>
      <c r="AQ1151">
        <f t="shared" si="467"/>
        <v>5480</v>
      </c>
      <c r="AS1151">
        <f t="shared" si="442"/>
        <v>19290</v>
      </c>
      <c r="AT1151">
        <f t="shared" si="443"/>
        <v>-757</v>
      </c>
      <c r="AU1151" s="3">
        <f t="shared" si="444"/>
        <v>6290000000</v>
      </c>
      <c r="AV1151">
        <f t="shared" si="445"/>
        <v>0.1152995915437595</v>
      </c>
      <c r="AW1151">
        <f t="shared" si="446"/>
        <v>6.5474339035769824E-2</v>
      </c>
      <c r="AX1151">
        <f t="shared" si="447"/>
        <v>6.5833800641697873E-2</v>
      </c>
      <c r="AY1151">
        <f t="shared" si="448"/>
        <v>5.4606770720740196E-2</v>
      </c>
      <c r="AZ1151">
        <f t="shared" si="449"/>
        <v>3.7384560738811273E-2</v>
      </c>
      <c r="BB1151">
        <f t="shared" si="450"/>
        <v>0.91493001555209952</v>
      </c>
      <c r="BD1151">
        <f t="shared" si="451"/>
        <v>2.1058346259396252</v>
      </c>
      <c r="BF1151">
        <f t="shared" si="452"/>
        <v>7.1689960115376601E-3</v>
      </c>
      <c r="BG1151">
        <f t="shared" si="453"/>
        <v>1.3692280369405636</v>
      </c>
      <c r="BI1151">
        <f t="shared" si="454"/>
        <v>-23886</v>
      </c>
      <c r="BL1151">
        <f t="shared" si="455"/>
        <v>0.91493001555209952</v>
      </c>
      <c r="BM1151">
        <f>CD1151/U1151</f>
        <v>3.7236561686005212E-4</v>
      </c>
      <c r="BN1151">
        <f>CD1151/(U1151-K1151-J1151)</f>
        <v>-3.4173639030750841E-4</v>
      </c>
      <c r="BP1151">
        <f t="shared" si="456"/>
        <v>9.8589155192928771E-3</v>
      </c>
      <c r="BR1151">
        <f t="shared" si="457"/>
        <v>0.1152995915437595</v>
      </c>
      <c r="BT1151">
        <f t="shared" si="458"/>
        <v>7.1562128165901753E-2</v>
      </c>
      <c r="BU1151">
        <f t="shared" si="459"/>
        <v>-3.2729473820744523E-2</v>
      </c>
      <c r="BW1151">
        <f t="shared" si="460"/>
        <v>-5.9199621122424815E-5</v>
      </c>
      <c r="BX1151">
        <f t="shared" si="461"/>
        <v>-6.1722850478902261E-3</v>
      </c>
      <c r="BY1151">
        <f t="shared" si="462"/>
        <v>0.41007907207831523</v>
      </c>
      <c r="CA1151">
        <f t="shared" si="463"/>
        <v>0.44047929148215681</v>
      </c>
      <c r="CB1151">
        <f t="shared" si="464"/>
        <v>-1.5144568898150561</v>
      </c>
      <c r="CD1151" s="4">
        <v>6.29</v>
      </c>
    </row>
    <row r="1152" spans="1:82" x14ac:dyDescent="0.3">
      <c r="A1152" t="s">
        <v>2553</v>
      </c>
      <c r="B1152" t="s">
        <v>2554</v>
      </c>
      <c r="C1152" t="s">
        <v>300</v>
      </c>
      <c r="D1152" t="s">
        <v>44</v>
      </c>
      <c r="E1152">
        <v>470373</v>
      </c>
      <c r="G1152">
        <v>6801317</v>
      </c>
      <c r="H1152">
        <v>391771</v>
      </c>
      <c r="I1152">
        <v>1549491</v>
      </c>
      <c r="J1152">
        <v>82751</v>
      </c>
      <c r="K1152">
        <v>2714</v>
      </c>
      <c r="L1152">
        <v>6345</v>
      </c>
      <c r="N1152">
        <v>95197</v>
      </c>
      <c r="O1152">
        <v>2570178</v>
      </c>
      <c r="P1152">
        <v>2570178</v>
      </c>
      <c r="S1152">
        <v>12556</v>
      </c>
      <c r="T1152">
        <v>2492492</v>
      </c>
      <c r="U1152">
        <v>4135942</v>
      </c>
      <c r="W1152">
        <v>26387</v>
      </c>
      <c r="Y1152">
        <v>34</v>
      </c>
      <c r="AB1152">
        <v>656378</v>
      </c>
      <c r="AE1152">
        <v>306111</v>
      </c>
      <c r="AF1152">
        <v>541008</v>
      </c>
      <c r="AG1152">
        <v>-13229</v>
      </c>
      <c r="AH1152">
        <v>616503</v>
      </c>
      <c r="AI1152">
        <v>-75495</v>
      </c>
      <c r="AM1152">
        <v>-403706</v>
      </c>
      <c r="AO1152">
        <f t="shared" si="465"/>
        <v>343596.38116602838</v>
      </c>
      <c r="AP1152">
        <f t="shared" si="466"/>
        <v>375176</v>
      </c>
      <c r="AQ1152">
        <f t="shared" si="467"/>
        <v>6798603</v>
      </c>
      <c r="AS1152">
        <f t="shared" si="442"/>
        <v>6706120</v>
      </c>
      <c r="AT1152">
        <f t="shared" si="443"/>
        <v>4133228</v>
      </c>
      <c r="AU1152" s="3">
        <f t="shared" si="444"/>
        <v>6260000000</v>
      </c>
      <c r="AV1152">
        <f t="shared" si="445"/>
        <v>5.123624110007402E-2</v>
      </c>
      <c r="AW1152">
        <f t="shared" si="446"/>
        <v>4.5646513930558949E-2</v>
      </c>
      <c r="AX1152">
        <f t="shared" si="447"/>
        <v>5.1836735670299859E-2</v>
      </c>
      <c r="AY1152">
        <f t="shared" si="448"/>
        <v>4.5007606615012942E-2</v>
      </c>
      <c r="AZ1152">
        <f t="shared" si="449"/>
        <v>4.618149626291821E-2</v>
      </c>
      <c r="BB1152">
        <f t="shared" si="450"/>
        <v>0</v>
      </c>
      <c r="BD1152">
        <f t="shared" si="451"/>
        <v>0.42360878507845479</v>
      </c>
      <c r="BF1152">
        <f t="shared" si="452"/>
        <v>0.16243984710740222</v>
      </c>
      <c r="BG1152">
        <f t="shared" si="453"/>
        <v>1.6444420642262392</v>
      </c>
      <c r="BI1152">
        <f t="shared" si="454"/>
        <v>-2748126</v>
      </c>
      <c r="BL1152">
        <f t="shared" si="455"/>
        <v>0</v>
      </c>
      <c r="BM1152">
        <f>CD1152/U1152</f>
        <v>1.5135608768208064E-6</v>
      </c>
      <c r="BN1152">
        <f>CD1152/(U1152-K1152-J1152)</f>
        <v>1.5454969871449708E-6</v>
      </c>
      <c r="BP1152">
        <f t="shared" si="456"/>
        <v>0.82423237829421458</v>
      </c>
      <c r="BR1152">
        <f t="shared" si="457"/>
        <v>5.123624110007402E-2</v>
      </c>
      <c r="BT1152">
        <f t="shared" si="458"/>
        <v>0.46636389397572742</v>
      </c>
      <c r="BU1152">
        <f t="shared" si="459"/>
        <v>0.607709947940965</v>
      </c>
      <c r="BW1152">
        <f t="shared" si="460"/>
        <v>6.3799250569761372E-3</v>
      </c>
      <c r="BX1152">
        <f t="shared" si="461"/>
        <v>1.6739900047990395E-5</v>
      </c>
      <c r="BY1152">
        <f t="shared" si="462"/>
        <v>0.57159280330626938</v>
      </c>
      <c r="CA1152">
        <f t="shared" si="463"/>
        <v>4.1153712827084883</v>
      </c>
      <c r="CB1152">
        <f t="shared" si="464"/>
        <v>4.9410485624546991</v>
      </c>
      <c r="CD1152" s="4">
        <v>6.26</v>
      </c>
    </row>
    <row r="1153" spans="1:82" x14ac:dyDescent="0.3">
      <c r="A1153" t="s">
        <v>2555</v>
      </c>
      <c r="B1153" t="s">
        <v>2556</v>
      </c>
      <c r="C1153" t="s">
        <v>148</v>
      </c>
      <c r="D1153" t="s">
        <v>44</v>
      </c>
      <c r="E1153">
        <v>4873936</v>
      </c>
      <c r="G1153">
        <v>9647931</v>
      </c>
      <c r="H1153">
        <v>1606865</v>
      </c>
      <c r="I1153">
        <v>3262612</v>
      </c>
      <c r="M1153">
        <v>407774</v>
      </c>
      <c r="N1153">
        <v>1165291</v>
      </c>
      <c r="O1153">
        <v>572800</v>
      </c>
      <c r="P1153">
        <v>4475277</v>
      </c>
      <c r="Q1153">
        <v>126417</v>
      </c>
      <c r="R1153">
        <v>2002151</v>
      </c>
      <c r="S1153">
        <v>133832</v>
      </c>
      <c r="T1153">
        <v>2128568</v>
      </c>
      <c r="U1153">
        <v>9647931</v>
      </c>
      <c r="V1153">
        <v>20716</v>
      </c>
      <c r="W1153">
        <v>12912694</v>
      </c>
      <c r="X1153">
        <v>569817</v>
      </c>
      <c r="Y1153">
        <v>303</v>
      </c>
      <c r="AA1153">
        <v>2099</v>
      </c>
      <c r="AB1153">
        <v>807832</v>
      </c>
      <c r="AC1153">
        <v>1730943</v>
      </c>
      <c r="AD1153">
        <v>-923111</v>
      </c>
      <c r="AG1153">
        <v>1176453</v>
      </c>
      <c r="AH1153">
        <v>2712743</v>
      </c>
      <c r="AI1153">
        <v>1199</v>
      </c>
      <c r="AM1153">
        <v>295337</v>
      </c>
      <c r="AO1153">
        <f t="shared" si="465"/>
        <v>0</v>
      </c>
      <c r="AP1153">
        <f t="shared" si="466"/>
        <v>3708645</v>
      </c>
      <c r="AQ1153">
        <f t="shared" si="467"/>
        <v>9647931</v>
      </c>
      <c r="AS1153">
        <f t="shared" si="442"/>
        <v>8482640</v>
      </c>
      <c r="AT1153">
        <f t="shared" si="443"/>
        <v>9647931</v>
      </c>
      <c r="AU1153" s="3">
        <f t="shared" si="444"/>
        <v>6250000000</v>
      </c>
      <c r="AV1153">
        <f t="shared" si="445"/>
        <v>0</v>
      </c>
      <c r="AW1153">
        <f t="shared" si="446"/>
        <v>0</v>
      </c>
      <c r="AX1153">
        <f t="shared" si="447"/>
        <v>0</v>
      </c>
      <c r="AY1153">
        <f t="shared" si="448"/>
        <v>0</v>
      </c>
      <c r="AZ1153">
        <f t="shared" si="449"/>
        <v>0</v>
      </c>
      <c r="BB1153">
        <f t="shared" si="450"/>
        <v>0</v>
      </c>
      <c r="BD1153">
        <f t="shared" si="451"/>
        <v>0.24760284091396709</v>
      </c>
      <c r="BF1153">
        <f t="shared" si="452"/>
        <v>7.6130069262613648E-2</v>
      </c>
      <c r="BG1153">
        <f t="shared" si="453"/>
        <v>1</v>
      </c>
      <c r="BI1153">
        <f t="shared" si="454"/>
        <v>-569817</v>
      </c>
      <c r="BL1153">
        <f t="shared" si="455"/>
        <v>0</v>
      </c>
      <c r="BM1153">
        <f>CD1153/U1153</f>
        <v>6.4780728634978832E-7</v>
      </c>
      <c r="BN1153">
        <f>CD1153/(U1153-K1153-J1153)</f>
        <v>6.4780728634978832E-7</v>
      </c>
      <c r="BP1153">
        <f t="shared" si="456"/>
        <v>0</v>
      </c>
      <c r="BR1153">
        <f t="shared" si="457"/>
        <v>0</v>
      </c>
      <c r="BT1153">
        <f t="shared" si="458"/>
        <v>0</v>
      </c>
      <c r="BU1153">
        <f t="shared" si="459"/>
        <v>0.94093894328224359</v>
      </c>
      <c r="BW1153">
        <f t="shared" si="460"/>
        <v>1.3383899615368311</v>
      </c>
      <c r="BX1153" t="e">
        <f t="shared" si="461"/>
        <v>#DIV/0!</v>
      </c>
      <c r="BY1153">
        <f t="shared" si="462"/>
        <v>4.5908664581968885</v>
      </c>
      <c r="CA1153">
        <f t="shared" si="463"/>
        <v>1.3789388230064421</v>
      </c>
      <c r="CB1153">
        <f t="shared" si="464"/>
        <v>3.8326581085754547</v>
      </c>
      <c r="CD1153" s="4">
        <v>6.25</v>
      </c>
    </row>
    <row r="1154" spans="1:82" x14ac:dyDescent="0.3">
      <c r="A1154" t="s">
        <v>2557</v>
      </c>
      <c r="B1154" t="s">
        <v>2558</v>
      </c>
      <c r="C1154" t="s">
        <v>113</v>
      </c>
      <c r="D1154" t="s">
        <v>44</v>
      </c>
      <c r="E1154">
        <v>2034</v>
      </c>
      <c r="F1154">
        <v>39</v>
      </c>
      <c r="G1154">
        <v>9668</v>
      </c>
      <c r="H1154">
        <v>534</v>
      </c>
      <c r="I1154">
        <v>697</v>
      </c>
      <c r="J1154">
        <v>1071</v>
      </c>
      <c r="L1154">
        <v>51</v>
      </c>
      <c r="N1154">
        <v>2720</v>
      </c>
      <c r="O1154">
        <v>2484</v>
      </c>
      <c r="P1154">
        <v>11047</v>
      </c>
      <c r="Q1154">
        <v>1</v>
      </c>
      <c r="R1154">
        <v>5373</v>
      </c>
      <c r="S1154">
        <v>450</v>
      </c>
      <c r="T1154">
        <v>5374</v>
      </c>
      <c r="U1154">
        <v>29041</v>
      </c>
      <c r="W1154">
        <v>2029</v>
      </c>
      <c r="AA1154">
        <v>210</v>
      </c>
      <c r="AB1154">
        <v>11789</v>
      </c>
      <c r="AF1154">
        <v>-1817</v>
      </c>
      <c r="AH1154">
        <v>-2627</v>
      </c>
      <c r="AI1154">
        <v>-810</v>
      </c>
      <c r="AJ1154">
        <v>1632</v>
      </c>
      <c r="AK1154">
        <v>3518</v>
      </c>
      <c r="AM1154">
        <v>237</v>
      </c>
      <c r="AO1154">
        <f t="shared" si="465"/>
        <v>0</v>
      </c>
      <c r="AP1154">
        <f t="shared" si="466"/>
        <v>-686</v>
      </c>
      <c r="AQ1154">
        <f t="shared" si="467"/>
        <v>9668</v>
      </c>
      <c r="AS1154">
        <f t="shared" si="442"/>
        <v>6948</v>
      </c>
      <c r="AT1154">
        <f t="shared" si="443"/>
        <v>29041</v>
      </c>
      <c r="AU1154" s="3">
        <f t="shared" si="444"/>
        <v>6250000000</v>
      </c>
      <c r="AV1154">
        <f t="shared" si="445"/>
        <v>0</v>
      </c>
      <c r="AW1154">
        <f t="shared" si="446"/>
        <v>0</v>
      </c>
      <c r="AX1154">
        <f t="shared" si="447"/>
        <v>0</v>
      </c>
      <c r="AY1154">
        <f t="shared" si="448"/>
        <v>0</v>
      </c>
      <c r="AZ1154">
        <f t="shared" si="449"/>
        <v>0</v>
      </c>
      <c r="BB1154">
        <f t="shared" si="450"/>
        <v>0.50633275762809438</v>
      </c>
      <c r="BD1154">
        <f t="shared" si="451"/>
        <v>16.913916786226686</v>
      </c>
      <c r="BF1154">
        <f t="shared" si="452"/>
        <v>0.37195141189462061</v>
      </c>
      <c r="BG1154">
        <f t="shared" si="453"/>
        <v>0.33290864639647394</v>
      </c>
      <c r="BI1154">
        <f t="shared" si="454"/>
        <v>18302</v>
      </c>
      <c r="BL1154">
        <f t="shared" si="455"/>
        <v>0.50633275762809438</v>
      </c>
      <c r="BM1154">
        <f>CD1154/U1154</f>
        <v>2.1521297475982231E-4</v>
      </c>
      <c r="BN1154">
        <f>CD1154/(U1154-K1154-J1154)</f>
        <v>2.2345370039327851E-4</v>
      </c>
      <c r="BP1154">
        <f t="shared" si="456"/>
        <v>-0.15412672830604801</v>
      </c>
      <c r="BR1154">
        <f t="shared" si="457"/>
        <v>0</v>
      </c>
      <c r="BT1154">
        <f t="shared" si="458"/>
        <v>0</v>
      </c>
      <c r="BU1154">
        <f t="shared" si="459"/>
        <v>3.003827058336781</v>
      </c>
      <c r="BW1154">
        <f t="shared" si="460"/>
        <v>6.9866740126028712E-2</v>
      </c>
      <c r="BX1154">
        <f t="shared" si="461"/>
        <v>-5.1960244747321048E-4</v>
      </c>
      <c r="BY1154">
        <f t="shared" si="462"/>
        <v>-5.8126406470638138E-2</v>
      </c>
      <c r="CA1154">
        <f t="shared" si="463"/>
        <v>0.1963235294117647</v>
      </c>
      <c r="CB1154">
        <f t="shared" si="464"/>
        <v>0.74779411764705883</v>
      </c>
      <c r="CD1154" s="4">
        <v>6.25</v>
      </c>
    </row>
    <row r="1155" spans="1:82" x14ac:dyDescent="0.3">
      <c r="A1155" t="s">
        <v>2559</v>
      </c>
      <c r="B1155" t="s">
        <v>2560</v>
      </c>
      <c r="C1155" t="s">
        <v>164</v>
      </c>
      <c r="D1155" t="s">
        <v>44</v>
      </c>
      <c r="E1155">
        <v>988455</v>
      </c>
      <c r="G1155">
        <v>8966968</v>
      </c>
      <c r="H1155">
        <v>368865</v>
      </c>
      <c r="I1155">
        <v>1009279</v>
      </c>
      <c r="L1155">
        <v>2646</v>
      </c>
      <c r="N1155">
        <v>700801</v>
      </c>
      <c r="O1155">
        <v>47024</v>
      </c>
      <c r="P1155">
        <v>3405632</v>
      </c>
      <c r="R1155">
        <v>3053777</v>
      </c>
      <c r="S1155">
        <v>307133</v>
      </c>
      <c r="T1155">
        <v>3053777</v>
      </c>
      <c r="U1155">
        <v>3337955</v>
      </c>
      <c r="W1155">
        <v>2149548</v>
      </c>
      <c r="AA1155">
        <v>13592</v>
      </c>
      <c r="AB1155">
        <v>18789</v>
      </c>
      <c r="AE1155">
        <v>327839</v>
      </c>
      <c r="AF1155">
        <v>289951</v>
      </c>
      <c r="AH1155">
        <v>305004</v>
      </c>
      <c r="AI1155">
        <v>15053</v>
      </c>
      <c r="AJ1155">
        <v>293543</v>
      </c>
      <c r="AK1155">
        <v>594417</v>
      </c>
      <c r="AM1155">
        <v>-28.1</v>
      </c>
      <c r="AO1155">
        <f t="shared" si="465"/>
        <v>311659.0139440794</v>
      </c>
      <c r="AP1155">
        <f t="shared" si="466"/>
        <v>287654</v>
      </c>
      <c r="AQ1155">
        <f t="shared" si="467"/>
        <v>8966968</v>
      </c>
      <c r="AS1155">
        <f t="shared" ref="AS1155:AS1218" si="468">G1155-N1155</f>
        <v>8266167</v>
      </c>
      <c r="AT1155">
        <f t="shared" ref="AT1155:AT1218" si="469">U1155-K1155</f>
        <v>3337955</v>
      </c>
      <c r="AU1155" s="3">
        <f t="shared" ref="AU1155:AU1218" si="470">CD1155*1000000000</f>
        <v>6220000000</v>
      </c>
      <c r="AV1155">
        <f t="shared" ref="AV1155:AV1218" si="471">AO1155/AS1155</f>
        <v>3.7702966071708859E-2</v>
      </c>
      <c r="AW1155">
        <f t="shared" ref="AW1155:AW1218" si="472">AE1155/(G1155-N1155)</f>
        <v>3.9660340760112878E-2</v>
      </c>
      <c r="AX1155">
        <f t="shared" ref="AX1155:AX1218" si="473">AO1155/(T1155+U1155)</f>
        <v>4.8759712382196153E-2</v>
      </c>
      <c r="AY1155">
        <f t="shared" ref="AY1155:AY1218" si="474">AE1155/G1155</f>
        <v>3.6560741601843569E-2</v>
      </c>
      <c r="AZ1155">
        <f t="shared" ref="AZ1155:AZ1218" si="475">AE1155/(T1155+U1155)</f>
        <v>5.1291105446849151E-2</v>
      </c>
      <c r="BB1155">
        <f t="shared" ref="BB1155:BB1218" si="476">AK1155/AS1155</f>
        <v>7.1909628731188224E-2</v>
      </c>
      <c r="BD1155">
        <f t="shared" ref="BD1155:BD1218" si="477">AB1155/I1155</f>
        <v>1.8616259726002424E-2</v>
      </c>
      <c r="BF1155">
        <f t="shared" ref="BF1155:BF1218" si="478">AB1155/(Q1155+R1155+U1155-N1155)</f>
        <v>3.3015687591362469E-3</v>
      </c>
      <c r="BG1155">
        <f t="shared" ref="BG1155:BG1218" si="479">G1155/U1155</f>
        <v>2.6863657538822423</v>
      </c>
      <c r="BI1155">
        <f t="shared" ref="BI1155:BI1218" si="480">(U1155-K1155-J1155-X1155)-AQ1155</f>
        <v>-5629013</v>
      </c>
      <c r="BL1155">
        <f t="shared" ref="BL1155:BL1218" si="481">AK1155/AS1155</f>
        <v>7.1909628731188224E-2</v>
      </c>
      <c r="BM1155">
        <f>CD1155/U1155</f>
        <v>1.8634163731985602E-6</v>
      </c>
      <c r="BN1155">
        <f>CD1155/(U1155-K1155-J1155)</f>
        <v>1.8634163731985602E-6</v>
      </c>
      <c r="BP1155">
        <f t="shared" ref="BP1155:BP1218" si="482">AF1155/AB1155</f>
        <v>15.431954867209537</v>
      </c>
      <c r="BR1155">
        <f t="shared" ref="BR1155:BR1218" si="483">(AO1155/AB1155)*(AB1155/AS1155)</f>
        <v>3.7702966071708859E-2</v>
      </c>
      <c r="BT1155">
        <f t="shared" ref="BT1155:BT1218" si="484">AE1155/AB1155</f>
        <v>17.448453882590879</v>
      </c>
      <c r="BU1155">
        <f t="shared" ref="BU1155:BU1218" si="485">(U1155-X1155-K1155)/G1155</f>
        <v>0.37225012958672316</v>
      </c>
      <c r="BW1155">
        <f t="shared" ref="BW1155:BW1218" si="486">W1155/U1155</f>
        <v>0.64397153346884539</v>
      </c>
      <c r="BX1155">
        <f t="shared" ref="BX1155:BX1218" si="487">(CB1155+CA1155)/AF1155</f>
        <v>6.6797917743927853E-6</v>
      </c>
      <c r="BY1155">
        <f t="shared" ref="BY1155:BY1218" si="488">(CB1155+AP1155)/AB1155</f>
        <v>15.309777554132575</v>
      </c>
      <c r="CA1155">
        <f t="shared" ref="CA1155:CA1218" si="489">H1155/N1155</f>
        <v>0.52634770783717488</v>
      </c>
      <c r="CB1155">
        <f t="shared" ref="CB1155:CB1218" si="490">(E1155-M1155)/N1155</f>
        <v>1.4104645969397875</v>
      </c>
      <c r="CD1155" s="4">
        <v>6.22</v>
      </c>
    </row>
    <row r="1156" spans="1:82" x14ac:dyDescent="0.3">
      <c r="A1156" t="s">
        <v>2561</v>
      </c>
      <c r="B1156" t="s">
        <v>2562</v>
      </c>
      <c r="C1156" t="s">
        <v>164</v>
      </c>
      <c r="D1156" t="s">
        <v>44</v>
      </c>
      <c r="E1156">
        <v>1055114</v>
      </c>
      <c r="G1156">
        <v>1485609</v>
      </c>
      <c r="H1156">
        <v>525540</v>
      </c>
      <c r="I1156">
        <v>136813</v>
      </c>
      <c r="J1156">
        <v>3290</v>
      </c>
      <c r="K1156">
        <v>6760</v>
      </c>
      <c r="L1156">
        <v>110253</v>
      </c>
      <c r="M1156">
        <v>71083</v>
      </c>
      <c r="N1156">
        <v>225583</v>
      </c>
      <c r="O1156">
        <v>92834</v>
      </c>
      <c r="P1156">
        <v>1625256</v>
      </c>
      <c r="Q1156">
        <v>314438</v>
      </c>
      <c r="S1156">
        <v>38551</v>
      </c>
      <c r="T1156">
        <v>314438</v>
      </c>
      <c r="U1156">
        <v>1485609</v>
      </c>
      <c r="W1156">
        <v>2578235</v>
      </c>
      <c r="Y1156">
        <v>1</v>
      </c>
      <c r="AA1156">
        <v>5201</v>
      </c>
      <c r="AB1156">
        <v>739016</v>
      </c>
      <c r="AC1156">
        <v>289799</v>
      </c>
      <c r="AD1156">
        <v>449217</v>
      </c>
      <c r="AG1156">
        <v>347753</v>
      </c>
      <c r="AH1156">
        <v>-435089</v>
      </c>
      <c r="AI1156">
        <v>1284</v>
      </c>
      <c r="AL1156">
        <v>35085</v>
      </c>
      <c r="AM1156">
        <v>42387</v>
      </c>
      <c r="AO1156">
        <f t="shared" ref="AO1156:AO1219" si="491">AE1156*(1-AI1156/AH1156)</f>
        <v>0</v>
      </c>
      <c r="AP1156">
        <f t="shared" ref="AP1156:AP1219" si="492">E1156-N1156</f>
        <v>829531</v>
      </c>
      <c r="AQ1156">
        <f t="shared" ref="AQ1156:AQ1219" si="493" xml:space="preserve"> G1156-K1156</f>
        <v>1478849</v>
      </c>
      <c r="AS1156">
        <f t="shared" si="468"/>
        <v>1260026</v>
      </c>
      <c r="AT1156">
        <f t="shared" si="469"/>
        <v>1478849</v>
      </c>
      <c r="AU1156" s="3">
        <f t="shared" si="470"/>
        <v>6220000000</v>
      </c>
      <c r="AV1156">
        <f t="shared" si="471"/>
        <v>0</v>
      </c>
      <c r="AW1156">
        <f t="shared" si="472"/>
        <v>0</v>
      </c>
      <c r="AX1156">
        <f t="shared" si="473"/>
        <v>0</v>
      </c>
      <c r="AY1156">
        <f t="shared" si="474"/>
        <v>0</v>
      </c>
      <c r="AZ1156">
        <f t="shared" si="475"/>
        <v>0</v>
      </c>
      <c r="BB1156">
        <f t="shared" si="476"/>
        <v>0</v>
      </c>
      <c r="BD1156">
        <f t="shared" si="477"/>
        <v>5.4016504279564073</v>
      </c>
      <c r="BF1156">
        <f t="shared" si="478"/>
        <v>0.46937624486809482</v>
      </c>
      <c r="BG1156">
        <f t="shared" si="479"/>
        <v>1</v>
      </c>
      <c r="BI1156">
        <f t="shared" si="480"/>
        <v>-3290</v>
      </c>
      <c r="BL1156">
        <f t="shared" si="481"/>
        <v>0</v>
      </c>
      <c r="BM1156">
        <f>CD1156/U1156</f>
        <v>4.186835163222624E-6</v>
      </c>
      <c r="BN1156">
        <f>CD1156/(U1156-K1156-J1156)</f>
        <v>4.215351605730438E-6</v>
      </c>
      <c r="BP1156">
        <f t="shared" si="482"/>
        <v>0</v>
      </c>
      <c r="BR1156">
        <f t="shared" si="483"/>
        <v>0</v>
      </c>
      <c r="BT1156">
        <f t="shared" si="484"/>
        <v>0</v>
      </c>
      <c r="BU1156">
        <f t="shared" si="485"/>
        <v>0.99544967753964875</v>
      </c>
      <c r="BW1156">
        <f t="shared" si="486"/>
        <v>1.735473465763872</v>
      </c>
      <c r="BX1156" t="e">
        <f t="shared" si="487"/>
        <v>#DIV/0!</v>
      </c>
      <c r="BY1156">
        <f t="shared" si="488"/>
        <v>1.1224863361121389</v>
      </c>
      <c r="CA1156">
        <f t="shared" si="489"/>
        <v>2.3296968299916219</v>
      </c>
      <c r="CB1156">
        <f t="shared" si="490"/>
        <v>4.3621682484939024</v>
      </c>
      <c r="CD1156" s="4">
        <v>6.22</v>
      </c>
    </row>
    <row r="1157" spans="1:82" x14ac:dyDescent="0.3">
      <c r="A1157" t="s">
        <v>2563</v>
      </c>
      <c r="B1157" t="s">
        <v>2564</v>
      </c>
      <c r="C1157" t="s">
        <v>1849</v>
      </c>
      <c r="D1157" t="s">
        <v>44</v>
      </c>
      <c r="E1157">
        <v>2231.6</v>
      </c>
      <c r="G1157">
        <v>12854.2</v>
      </c>
      <c r="H1157">
        <v>787.4</v>
      </c>
      <c r="J1157">
        <v>4700.7</v>
      </c>
      <c r="K1157">
        <v>3146</v>
      </c>
      <c r="L1157">
        <v>582.9</v>
      </c>
      <c r="M1157">
        <v>754.2</v>
      </c>
      <c r="N1157">
        <v>944.9</v>
      </c>
      <c r="P1157">
        <v>8752.9</v>
      </c>
      <c r="Q1157">
        <v>1.2</v>
      </c>
      <c r="R1157">
        <v>6811.6</v>
      </c>
      <c r="S1157">
        <v>483.8</v>
      </c>
      <c r="T1157">
        <v>6811.6</v>
      </c>
      <c r="U1157">
        <v>12854.2</v>
      </c>
      <c r="W1157">
        <v>1783.2</v>
      </c>
      <c r="AA1157">
        <v>6.4</v>
      </c>
      <c r="AB1157">
        <v>7922.7</v>
      </c>
      <c r="AC1157">
        <v>5617.8</v>
      </c>
      <c r="AD1157">
        <v>2304.9</v>
      </c>
      <c r="AE1157">
        <v>793.5</v>
      </c>
      <c r="AF1157">
        <v>366.7</v>
      </c>
      <c r="AG1157">
        <v>18.3</v>
      </c>
      <c r="AH1157">
        <v>472.1</v>
      </c>
      <c r="AI1157">
        <v>105.1</v>
      </c>
      <c r="AJ1157">
        <v>508.2</v>
      </c>
      <c r="AK1157">
        <v>931.7</v>
      </c>
      <c r="AM1157">
        <v>476.9</v>
      </c>
      <c r="AO1157">
        <f t="shared" si="491"/>
        <v>616.8491844948104</v>
      </c>
      <c r="AP1157">
        <f t="shared" si="492"/>
        <v>1286.6999999999998</v>
      </c>
      <c r="AQ1157">
        <f t="shared" si="493"/>
        <v>9708.2000000000007</v>
      </c>
      <c r="AS1157">
        <f t="shared" si="468"/>
        <v>11909.300000000001</v>
      </c>
      <c r="AT1157">
        <f t="shared" si="469"/>
        <v>9708.2000000000007</v>
      </c>
      <c r="AU1157" s="3">
        <f t="shared" si="470"/>
        <v>6210000000</v>
      </c>
      <c r="AV1157">
        <f t="shared" si="471"/>
        <v>5.1795587019792123E-2</v>
      </c>
      <c r="AW1157">
        <f t="shared" si="472"/>
        <v>6.6628601177231239E-2</v>
      </c>
      <c r="AX1157">
        <f t="shared" si="473"/>
        <v>3.1366595027652593E-2</v>
      </c>
      <c r="AY1157">
        <f t="shared" si="474"/>
        <v>6.1730796160009954E-2</v>
      </c>
      <c r="AZ1157">
        <f t="shared" si="475"/>
        <v>4.0349235729032124E-2</v>
      </c>
      <c r="BB1157">
        <f t="shared" si="476"/>
        <v>7.8232977588943098E-2</v>
      </c>
      <c r="BD1157" t="e">
        <f t="shared" si="477"/>
        <v>#DIV/0!</v>
      </c>
      <c r="BF1157">
        <f t="shared" si="478"/>
        <v>0.42317368243946996</v>
      </c>
      <c r="BG1157">
        <f t="shared" si="479"/>
        <v>1</v>
      </c>
      <c r="BI1157">
        <f t="shared" si="480"/>
        <v>-4700.7</v>
      </c>
      <c r="BL1157">
        <f t="shared" si="481"/>
        <v>7.8232977588943098E-2</v>
      </c>
      <c r="BM1157">
        <f>CD1157/U1157</f>
        <v>4.8311057864355617E-4</v>
      </c>
      <c r="BN1157">
        <f>CD1157/(U1157-K1157-J1157)</f>
        <v>1.2401397903145279E-3</v>
      </c>
      <c r="BP1157">
        <f t="shared" si="482"/>
        <v>4.6284726166584626E-2</v>
      </c>
      <c r="BR1157">
        <f t="shared" si="483"/>
        <v>5.1795587019792116E-2</v>
      </c>
      <c r="BT1157">
        <f t="shared" si="484"/>
        <v>0.10015525010413116</v>
      </c>
      <c r="BU1157">
        <f t="shared" si="485"/>
        <v>0.75525509172099392</v>
      </c>
      <c r="BW1157">
        <f t="shared" si="486"/>
        <v>0.13872508596412067</v>
      </c>
      <c r="BX1157">
        <f t="shared" si="487"/>
        <v>6.536316862216964E-3</v>
      </c>
      <c r="BY1157">
        <f t="shared" si="488"/>
        <v>0.16260410613788132</v>
      </c>
      <c r="CA1157">
        <f t="shared" si="489"/>
        <v>0.83331569478251666</v>
      </c>
      <c r="CB1157">
        <f t="shared" si="490"/>
        <v>1.5635516985924436</v>
      </c>
      <c r="CD1157" s="4">
        <v>6.21</v>
      </c>
    </row>
    <row r="1158" spans="1:82" x14ac:dyDescent="0.3">
      <c r="A1158" t="s">
        <v>2565</v>
      </c>
      <c r="B1158" t="s">
        <v>2566</v>
      </c>
      <c r="C1158" t="s">
        <v>148</v>
      </c>
      <c r="D1158" t="s">
        <v>44</v>
      </c>
      <c r="E1158">
        <v>1439436</v>
      </c>
      <c r="F1158">
        <v>5348</v>
      </c>
      <c r="G1158">
        <v>5460517</v>
      </c>
      <c r="H1158">
        <v>75973</v>
      </c>
      <c r="I1158">
        <v>2713669</v>
      </c>
      <c r="J1158">
        <v>2322593</v>
      </c>
      <c r="K1158">
        <v>898412</v>
      </c>
      <c r="L1158">
        <v>179835</v>
      </c>
      <c r="M1158">
        <v>576837</v>
      </c>
      <c r="N1158">
        <v>1043504</v>
      </c>
      <c r="O1158">
        <v>152327</v>
      </c>
      <c r="P1158">
        <v>5606181</v>
      </c>
      <c r="Q1158">
        <v>133020</v>
      </c>
      <c r="R1158">
        <v>707158</v>
      </c>
      <c r="S1158">
        <v>15059</v>
      </c>
      <c r="T1158">
        <v>707158</v>
      </c>
      <c r="U1158">
        <v>4464292</v>
      </c>
      <c r="V1158">
        <v>672710</v>
      </c>
      <c r="W1158">
        <v>4012134</v>
      </c>
      <c r="AA1158">
        <v>684241</v>
      </c>
      <c r="AB1158">
        <v>3675609</v>
      </c>
      <c r="AD1158">
        <v>789484</v>
      </c>
      <c r="AE1158">
        <v>468217</v>
      </c>
      <c r="AF1158">
        <v>285845</v>
      </c>
      <c r="AH1158">
        <v>247508</v>
      </c>
      <c r="AI1158">
        <v>-38337</v>
      </c>
      <c r="AJ1158">
        <v>198043</v>
      </c>
      <c r="AK1158">
        <v>839289</v>
      </c>
      <c r="AL1158">
        <v>332465</v>
      </c>
      <c r="AM1158">
        <v>350141</v>
      </c>
      <c r="AN1158">
        <v>506824</v>
      </c>
      <c r="AO1158">
        <f t="shared" si="491"/>
        <v>540740.050281203</v>
      </c>
      <c r="AP1158">
        <f t="shared" si="492"/>
        <v>395932</v>
      </c>
      <c r="AQ1158">
        <f t="shared" si="493"/>
        <v>4562105</v>
      </c>
      <c r="AS1158">
        <f t="shared" si="468"/>
        <v>4417013</v>
      </c>
      <c r="AT1158">
        <f t="shared" si="469"/>
        <v>3565880</v>
      </c>
      <c r="AU1158" s="3">
        <f t="shared" si="470"/>
        <v>6210000000</v>
      </c>
      <c r="AV1158">
        <f t="shared" si="471"/>
        <v>0.12242210975634507</v>
      </c>
      <c r="AW1158">
        <f t="shared" si="472"/>
        <v>0.10600308398458415</v>
      </c>
      <c r="AX1158">
        <f t="shared" si="473"/>
        <v>0.10456255987802318</v>
      </c>
      <c r="AY1158">
        <f t="shared" si="474"/>
        <v>8.5745910140010553E-2</v>
      </c>
      <c r="AZ1158">
        <f t="shared" si="475"/>
        <v>9.0538823734155796E-2</v>
      </c>
      <c r="BB1158">
        <f t="shared" si="476"/>
        <v>0.19001279824170769</v>
      </c>
      <c r="BD1158">
        <f t="shared" si="477"/>
        <v>1.3544794888396485</v>
      </c>
      <c r="BF1158">
        <f t="shared" si="478"/>
        <v>0.8626234051151781</v>
      </c>
      <c r="BG1158">
        <f t="shared" si="479"/>
        <v>1.2231540857990473</v>
      </c>
      <c r="BI1158">
        <f t="shared" si="480"/>
        <v>-3318818</v>
      </c>
      <c r="BL1158">
        <f t="shared" si="481"/>
        <v>0.19001279824170769</v>
      </c>
      <c r="BM1158">
        <f>CD1158/U1158</f>
        <v>1.3910380414184376E-6</v>
      </c>
      <c r="BN1158">
        <f>CD1158/(U1158-K1158-J1158)</f>
        <v>4.9948242039046497E-6</v>
      </c>
      <c r="BP1158">
        <f t="shared" si="482"/>
        <v>7.776806510159269E-2</v>
      </c>
      <c r="BR1158">
        <f t="shared" si="483"/>
        <v>0.12242210975634506</v>
      </c>
      <c r="BT1158">
        <f t="shared" si="484"/>
        <v>0.12738487690067143</v>
      </c>
      <c r="BU1158">
        <f t="shared" si="485"/>
        <v>0.65302974059049723</v>
      </c>
      <c r="BW1158">
        <f t="shared" si="486"/>
        <v>0.89871675060681511</v>
      </c>
      <c r="BX1158">
        <f t="shared" si="487"/>
        <v>3.1466096908512375E-6</v>
      </c>
      <c r="BY1158">
        <f t="shared" si="488"/>
        <v>0.10771897300202078</v>
      </c>
      <c r="CA1158">
        <f t="shared" si="489"/>
        <v>7.2805662460325979E-2</v>
      </c>
      <c r="CB1158">
        <f t="shared" si="490"/>
        <v>0.82663698462104607</v>
      </c>
      <c r="CD1158" s="4">
        <v>6.21</v>
      </c>
    </row>
    <row r="1159" spans="1:82" x14ac:dyDescent="0.3">
      <c r="A1159" t="s">
        <v>2567</v>
      </c>
      <c r="B1159" t="s">
        <v>2568</v>
      </c>
      <c r="C1159" t="s">
        <v>119</v>
      </c>
      <c r="D1159" t="s">
        <v>44</v>
      </c>
      <c r="G1159">
        <v>7111649</v>
      </c>
      <c r="H1159">
        <v>5864</v>
      </c>
      <c r="J1159">
        <v>79556</v>
      </c>
      <c r="L1159">
        <v>55564</v>
      </c>
      <c r="P1159">
        <v>1507991</v>
      </c>
      <c r="R1159">
        <v>898449</v>
      </c>
      <c r="T1159">
        <v>898449</v>
      </c>
      <c r="U1159">
        <v>5603658</v>
      </c>
      <c r="V1159">
        <v>111543</v>
      </c>
      <c r="W1159">
        <v>4691111</v>
      </c>
      <c r="AA1159">
        <v>303984</v>
      </c>
      <c r="AB1159">
        <v>1242904</v>
      </c>
      <c r="AD1159">
        <v>227201</v>
      </c>
      <c r="AF1159">
        <v>729403</v>
      </c>
      <c r="AH1159">
        <v>855491</v>
      </c>
      <c r="AI1159">
        <v>126088</v>
      </c>
      <c r="AJ1159">
        <v>705915</v>
      </c>
      <c r="AK1159">
        <v>861532</v>
      </c>
      <c r="AM1159">
        <v>5783</v>
      </c>
      <c r="AO1159">
        <f t="shared" si="491"/>
        <v>0</v>
      </c>
      <c r="AP1159">
        <f t="shared" si="492"/>
        <v>0</v>
      </c>
      <c r="AQ1159">
        <f t="shared" si="493"/>
        <v>7111649</v>
      </c>
      <c r="AS1159">
        <f t="shared" si="468"/>
        <v>7111649</v>
      </c>
      <c r="AT1159">
        <f t="shared" si="469"/>
        <v>5603658</v>
      </c>
      <c r="AU1159" s="3">
        <f t="shared" si="470"/>
        <v>6200000000</v>
      </c>
      <c r="AV1159">
        <f t="shared" si="471"/>
        <v>0</v>
      </c>
      <c r="AW1159">
        <f t="shared" si="472"/>
        <v>0</v>
      </c>
      <c r="AX1159">
        <f t="shared" si="473"/>
        <v>0</v>
      </c>
      <c r="AY1159">
        <f t="shared" si="474"/>
        <v>0</v>
      </c>
      <c r="AZ1159">
        <f t="shared" si="475"/>
        <v>0</v>
      </c>
      <c r="BB1159">
        <f t="shared" si="476"/>
        <v>0.12114377410921152</v>
      </c>
      <c r="BD1159" t="e">
        <f t="shared" si="477"/>
        <v>#DIV/0!</v>
      </c>
      <c r="BF1159">
        <f t="shared" si="478"/>
        <v>0.19115403668380113</v>
      </c>
      <c r="BG1159">
        <f t="shared" si="479"/>
        <v>1.2691083217426902</v>
      </c>
      <c r="BI1159">
        <f t="shared" si="480"/>
        <v>-1587547</v>
      </c>
      <c r="BL1159">
        <f t="shared" si="481"/>
        <v>0.12114377410921152</v>
      </c>
      <c r="BM1159">
        <f>CD1159/U1159</f>
        <v>1.1064201277094356E-6</v>
      </c>
      <c r="BN1159">
        <f>CD1159/(U1159-K1159-J1159)</f>
        <v>1.1223543663748425E-6</v>
      </c>
      <c r="BP1159">
        <f t="shared" si="482"/>
        <v>0.58685385194673123</v>
      </c>
      <c r="BR1159">
        <f t="shared" si="483"/>
        <v>0</v>
      </c>
      <c r="BT1159">
        <f t="shared" si="484"/>
        <v>0</v>
      </c>
      <c r="BU1159">
        <f t="shared" si="485"/>
        <v>0.78795480485608893</v>
      </c>
      <c r="BW1159">
        <f t="shared" si="486"/>
        <v>0.83715155350308679</v>
      </c>
      <c r="BX1159" t="e">
        <f t="shared" si="487"/>
        <v>#DIV/0!</v>
      </c>
      <c r="BY1159" t="e">
        <f t="shared" si="488"/>
        <v>#DIV/0!</v>
      </c>
      <c r="CA1159" t="e">
        <f t="shared" si="489"/>
        <v>#DIV/0!</v>
      </c>
      <c r="CB1159" t="e">
        <f t="shared" si="490"/>
        <v>#DIV/0!</v>
      </c>
      <c r="CD1159" s="4">
        <v>6.2</v>
      </c>
    </row>
    <row r="1160" spans="1:82" x14ac:dyDescent="0.3">
      <c r="A1160" t="s">
        <v>2569</v>
      </c>
      <c r="B1160" t="s">
        <v>2570</v>
      </c>
      <c r="C1160" t="s">
        <v>156</v>
      </c>
      <c r="D1160" t="s">
        <v>44</v>
      </c>
      <c r="G1160">
        <v>32418256</v>
      </c>
      <c r="H1160">
        <v>1004326</v>
      </c>
      <c r="J1160">
        <v>29468</v>
      </c>
      <c r="L1160">
        <v>178651</v>
      </c>
      <c r="P1160">
        <v>26693512</v>
      </c>
      <c r="S1160">
        <v>133037</v>
      </c>
      <c r="U1160">
        <v>5724744</v>
      </c>
      <c r="W1160">
        <v>46985</v>
      </c>
      <c r="X1160">
        <v>1257254</v>
      </c>
      <c r="Y1160">
        <v>520656256</v>
      </c>
      <c r="AA1160">
        <v>50886</v>
      </c>
      <c r="AB1160">
        <v>5437872</v>
      </c>
      <c r="AF1160">
        <v>941492</v>
      </c>
      <c r="AH1160">
        <v>1208809</v>
      </c>
      <c r="AI1160">
        <v>267317</v>
      </c>
      <c r="AJ1160">
        <v>938715</v>
      </c>
      <c r="AK1160">
        <v>2185201</v>
      </c>
      <c r="AM1160">
        <v>124131</v>
      </c>
      <c r="AO1160">
        <f t="shared" si="491"/>
        <v>0</v>
      </c>
      <c r="AP1160">
        <f t="shared" si="492"/>
        <v>0</v>
      </c>
      <c r="AQ1160">
        <f t="shared" si="493"/>
        <v>32418256</v>
      </c>
      <c r="AS1160">
        <f t="shared" si="468"/>
        <v>32418256</v>
      </c>
      <c r="AT1160">
        <f t="shared" si="469"/>
        <v>5724744</v>
      </c>
      <c r="AU1160" s="3">
        <f t="shared" si="470"/>
        <v>6190000000</v>
      </c>
      <c r="AV1160">
        <f t="shared" si="471"/>
        <v>0</v>
      </c>
      <c r="AW1160">
        <f t="shared" si="472"/>
        <v>0</v>
      </c>
      <c r="AX1160">
        <f t="shared" si="473"/>
        <v>0</v>
      </c>
      <c r="AY1160">
        <f t="shared" si="474"/>
        <v>0</v>
      </c>
      <c r="AZ1160">
        <f t="shared" si="475"/>
        <v>0</v>
      </c>
      <c r="BB1160">
        <f t="shared" si="476"/>
        <v>6.7406494661526511E-2</v>
      </c>
      <c r="BD1160" t="e">
        <f t="shared" si="477"/>
        <v>#DIV/0!</v>
      </c>
      <c r="BF1160">
        <f t="shared" si="478"/>
        <v>0.94988911294548717</v>
      </c>
      <c r="BG1160">
        <f t="shared" si="479"/>
        <v>5.6628306872761476</v>
      </c>
      <c r="BI1160">
        <f t="shared" si="480"/>
        <v>-27980234</v>
      </c>
      <c r="BL1160">
        <f t="shared" si="481"/>
        <v>6.7406494661526511E-2</v>
      </c>
      <c r="BM1160">
        <f>CD1160/U1160</f>
        <v>1.081271057710179E-6</v>
      </c>
      <c r="BN1160">
        <f>CD1160/(U1160-K1160-J1160)</f>
        <v>1.0868656760444973E-6</v>
      </c>
      <c r="BP1160">
        <f t="shared" si="482"/>
        <v>0.1731361091250401</v>
      </c>
      <c r="BR1160">
        <f t="shared" si="483"/>
        <v>0</v>
      </c>
      <c r="BT1160">
        <f t="shared" si="484"/>
        <v>0</v>
      </c>
      <c r="BU1160">
        <f t="shared" si="485"/>
        <v>0.13780784506112853</v>
      </c>
      <c r="BW1160">
        <f t="shared" si="486"/>
        <v>8.2073539008905901E-3</v>
      </c>
      <c r="BX1160" t="e">
        <f t="shared" si="487"/>
        <v>#DIV/0!</v>
      </c>
      <c r="BY1160" t="e">
        <f t="shared" si="488"/>
        <v>#DIV/0!</v>
      </c>
      <c r="CA1160" t="e">
        <f t="shared" si="489"/>
        <v>#DIV/0!</v>
      </c>
      <c r="CB1160" t="e">
        <f t="shared" si="490"/>
        <v>#DIV/0!</v>
      </c>
      <c r="CD1160" s="4">
        <v>6.19</v>
      </c>
    </row>
    <row r="1161" spans="1:82" x14ac:dyDescent="0.3">
      <c r="A1161" t="s">
        <v>2571</v>
      </c>
      <c r="B1161" t="s">
        <v>2572</v>
      </c>
      <c r="C1161" t="s">
        <v>309</v>
      </c>
      <c r="D1161" t="s">
        <v>110</v>
      </c>
      <c r="E1161">
        <v>1552972</v>
      </c>
      <c r="F1161">
        <v>63463037</v>
      </c>
      <c r="G1161">
        <v>33869606</v>
      </c>
      <c r="I1161">
        <v>38361913</v>
      </c>
      <c r="J1161">
        <v>5886379</v>
      </c>
      <c r="K1161">
        <v>7</v>
      </c>
      <c r="L1161">
        <v>695818</v>
      </c>
      <c r="N1161">
        <v>1558655</v>
      </c>
      <c r="O1161">
        <v>46017411</v>
      </c>
      <c r="P1161">
        <v>10330904</v>
      </c>
      <c r="Q1161">
        <v>1435924</v>
      </c>
      <c r="R1161">
        <v>1347740</v>
      </c>
      <c r="S1161">
        <v>1066</v>
      </c>
      <c r="T1161">
        <v>2783664</v>
      </c>
      <c r="U1161">
        <v>22458046</v>
      </c>
      <c r="W1161">
        <v>9469758</v>
      </c>
      <c r="X1161">
        <v>15</v>
      </c>
      <c r="Y1161">
        <v>18</v>
      </c>
      <c r="AA1161">
        <v>974393</v>
      </c>
      <c r="AB1161">
        <v>9260361</v>
      </c>
      <c r="AC1161">
        <v>-7316603</v>
      </c>
      <c r="AD1161">
        <v>1951498</v>
      </c>
      <c r="AE1161">
        <v>-164549</v>
      </c>
      <c r="AF1161">
        <v>0</v>
      </c>
      <c r="AG1161">
        <v>31912</v>
      </c>
      <c r="AH1161">
        <v>-828318</v>
      </c>
      <c r="AI1161">
        <v>800</v>
      </c>
      <c r="AJ1161">
        <v>-7</v>
      </c>
      <c r="AK1161">
        <v>-274168</v>
      </c>
      <c r="AM1161">
        <v>3120302</v>
      </c>
      <c r="AO1161">
        <f t="shared" si="491"/>
        <v>-164707.92350522385</v>
      </c>
      <c r="AP1161">
        <f t="shared" si="492"/>
        <v>-5683</v>
      </c>
      <c r="AQ1161">
        <f t="shared" si="493"/>
        <v>33869599</v>
      </c>
      <c r="AS1161">
        <f t="shared" si="468"/>
        <v>32310951</v>
      </c>
      <c r="AT1161">
        <f t="shared" si="469"/>
        <v>22458039</v>
      </c>
      <c r="AU1161" s="3">
        <f t="shared" si="470"/>
        <v>6180000000</v>
      </c>
      <c r="AV1161">
        <f t="shared" si="471"/>
        <v>-5.0975882296136641E-3</v>
      </c>
      <c r="AW1161">
        <f t="shared" si="472"/>
        <v>-5.0926696648452103E-3</v>
      </c>
      <c r="AX1161">
        <f t="shared" si="473"/>
        <v>-6.5252284217362398E-3</v>
      </c>
      <c r="AY1161">
        <f t="shared" si="474"/>
        <v>-4.858308655849141E-3</v>
      </c>
      <c r="AZ1161">
        <f t="shared" si="475"/>
        <v>-6.5189323544244827E-3</v>
      </c>
      <c r="BB1161">
        <f t="shared" si="476"/>
        <v>-8.485296517580062E-3</v>
      </c>
      <c r="BD1161">
        <f t="shared" si="477"/>
        <v>0.24139466141847515</v>
      </c>
      <c r="BF1161">
        <f t="shared" si="478"/>
        <v>0.39101209704575696</v>
      </c>
      <c r="BG1161">
        <f t="shared" si="479"/>
        <v>1.5081279110390993</v>
      </c>
      <c r="BI1161">
        <f t="shared" si="480"/>
        <v>-17297954</v>
      </c>
      <c r="BL1161">
        <f t="shared" si="481"/>
        <v>-8.485296517580062E-3</v>
      </c>
      <c r="BM1161">
        <f>CD1161/U1161</f>
        <v>2.7517977298648334E-7</v>
      </c>
      <c r="BN1161">
        <f>CD1161/(U1161-K1161-J1161)</f>
        <v>3.7292582638070054E-7</v>
      </c>
      <c r="BP1161">
        <f t="shared" si="482"/>
        <v>0</v>
      </c>
      <c r="BR1161">
        <f t="shared" si="483"/>
        <v>-5.0975882296136641E-3</v>
      </c>
      <c r="BT1161">
        <f t="shared" si="484"/>
        <v>-1.7769177681086084E-2</v>
      </c>
      <c r="BU1161">
        <f t="shared" si="485"/>
        <v>0.6630730809209886</v>
      </c>
      <c r="BW1161">
        <f t="shared" si="486"/>
        <v>0.42166437810306384</v>
      </c>
      <c r="BX1161" t="e">
        <f t="shared" si="487"/>
        <v>#DIV/0!</v>
      </c>
      <c r="BY1161">
        <f t="shared" si="488"/>
        <v>-6.1358338471818798E-4</v>
      </c>
      <c r="CA1161">
        <f t="shared" si="489"/>
        <v>0</v>
      </c>
      <c r="CB1161">
        <f t="shared" si="490"/>
        <v>0.99635390769605847</v>
      </c>
      <c r="CD1161" s="4">
        <v>6.18</v>
      </c>
    </row>
    <row r="1162" spans="1:82" x14ac:dyDescent="0.3">
      <c r="A1162" t="s">
        <v>2573</v>
      </c>
      <c r="B1162" t="s">
        <v>2574</v>
      </c>
      <c r="C1162" t="s">
        <v>113</v>
      </c>
      <c r="D1162" t="s">
        <v>44</v>
      </c>
      <c r="E1162">
        <v>3760</v>
      </c>
      <c r="G1162">
        <v>19768</v>
      </c>
      <c r="H1162">
        <v>1201</v>
      </c>
      <c r="I1162">
        <v>10781</v>
      </c>
      <c r="J1162">
        <v>2724</v>
      </c>
      <c r="K1162">
        <v>873</v>
      </c>
      <c r="L1162">
        <v>558</v>
      </c>
      <c r="N1162">
        <v>6145</v>
      </c>
      <c r="O1162">
        <v>9251</v>
      </c>
      <c r="P1162">
        <v>19768</v>
      </c>
      <c r="Q1162">
        <v>442</v>
      </c>
      <c r="R1162">
        <v>1915</v>
      </c>
      <c r="S1162">
        <v>186</v>
      </c>
      <c r="T1162">
        <v>4933</v>
      </c>
      <c r="U1162">
        <v>4372</v>
      </c>
      <c r="V1162">
        <v>1131</v>
      </c>
      <c r="W1162">
        <v>4930</v>
      </c>
      <c r="Y1162">
        <v>936</v>
      </c>
      <c r="AA1162">
        <v>239</v>
      </c>
      <c r="AB1162">
        <v>11735</v>
      </c>
      <c r="AE1162">
        <v>570</v>
      </c>
      <c r="AF1162">
        <v>395</v>
      </c>
      <c r="AH1162">
        <v>545</v>
      </c>
      <c r="AI1162">
        <v>150</v>
      </c>
      <c r="AK1162">
        <v>1464</v>
      </c>
      <c r="AM1162">
        <v>583</v>
      </c>
      <c r="AO1162">
        <f t="shared" si="491"/>
        <v>413.11926605504584</v>
      </c>
      <c r="AP1162">
        <f t="shared" si="492"/>
        <v>-2385</v>
      </c>
      <c r="AQ1162">
        <f t="shared" si="493"/>
        <v>18895</v>
      </c>
      <c r="AS1162">
        <f t="shared" si="468"/>
        <v>13623</v>
      </c>
      <c r="AT1162">
        <f t="shared" si="469"/>
        <v>3499</v>
      </c>
      <c r="AU1162" s="3">
        <f t="shared" si="470"/>
        <v>6180000000</v>
      </c>
      <c r="AV1162">
        <f t="shared" si="471"/>
        <v>3.0325131472880119E-2</v>
      </c>
      <c r="AW1162">
        <f t="shared" si="472"/>
        <v>4.1841004184100417E-2</v>
      </c>
      <c r="AX1162">
        <f t="shared" si="473"/>
        <v>4.4397556803336471E-2</v>
      </c>
      <c r="AY1162">
        <f t="shared" si="474"/>
        <v>2.8834479967624442E-2</v>
      </c>
      <c r="AZ1162">
        <f t="shared" si="475"/>
        <v>6.1257388500806018E-2</v>
      </c>
      <c r="BB1162">
        <f t="shared" si="476"/>
        <v>0.10746531600968949</v>
      </c>
      <c r="BD1162">
        <f t="shared" si="477"/>
        <v>1.0884890084407755</v>
      </c>
      <c r="BF1162">
        <f t="shared" si="478"/>
        <v>20.094178082191782</v>
      </c>
      <c r="BG1162">
        <f t="shared" si="479"/>
        <v>4.5215004574565416</v>
      </c>
      <c r="BI1162">
        <f t="shared" si="480"/>
        <v>-18120</v>
      </c>
      <c r="BL1162">
        <f t="shared" si="481"/>
        <v>0.10746531600968949</v>
      </c>
      <c r="BM1162">
        <f>CD1162/U1162</f>
        <v>1.4135407136322048E-3</v>
      </c>
      <c r="BN1162">
        <f>CD1162/(U1162-K1162-J1162)</f>
        <v>7.9741935483870971E-3</v>
      </c>
      <c r="BP1162">
        <f t="shared" si="482"/>
        <v>3.365999147848317E-2</v>
      </c>
      <c r="BR1162">
        <f t="shared" si="483"/>
        <v>3.0325131472880119E-2</v>
      </c>
      <c r="BT1162">
        <f t="shared" si="484"/>
        <v>4.8572645930975711E-2</v>
      </c>
      <c r="BU1162">
        <f t="shared" si="485"/>
        <v>0.17700323755564548</v>
      </c>
      <c r="BW1162">
        <f t="shared" si="486"/>
        <v>1.1276303751143641</v>
      </c>
      <c r="BX1162">
        <f t="shared" si="487"/>
        <v>2.043855764179996E-3</v>
      </c>
      <c r="BY1162">
        <f t="shared" si="488"/>
        <v>-0.20318603497427426</v>
      </c>
      <c r="CA1162">
        <f t="shared" si="489"/>
        <v>0.19544344995931651</v>
      </c>
      <c r="CB1162">
        <f t="shared" si="490"/>
        <v>0.61187957689178196</v>
      </c>
      <c r="CD1162" s="4">
        <v>6.18</v>
      </c>
    </row>
    <row r="1163" spans="1:82" x14ac:dyDescent="0.3">
      <c r="A1163" t="s">
        <v>2575</v>
      </c>
      <c r="B1163" t="s">
        <v>2576</v>
      </c>
      <c r="C1163" t="s">
        <v>43</v>
      </c>
      <c r="D1163" t="s">
        <v>44</v>
      </c>
      <c r="E1163">
        <v>384646</v>
      </c>
      <c r="G1163">
        <v>1169572</v>
      </c>
      <c r="H1163">
        <v>-44415</v>
      </c>
      <c r="I1163">
        <v>14797</v>
      </c>
      <c r="J1163">
        <v>70971</v>
      </c>
      <c r="K1163">
        <v>30868</v>
      </c>
      <c r="L1163">
        <v>106151</v>
      </c>
      <c r="N1163">
        <v>77052</v>
      </c>
      <c r="O1163">
        <v>1470</v>
      </c>
      <c r="P1163">
        <v>139341</v>
      </c>
      <c r="R1163">
        <v>53926</v>
      </c>
      <c r="S1163">
        <v>2934</v>
      </c>
      <c r="T1163">
        <v>53926</v>
      </c>
      <c r="U1163">
        <v>1030231</v>
      </c>
      <c r="W1163">
        <v>283946</v>
      </c>
      <c r="Y1163">
        <v>22</v>
      </c>
      <c r="AA1163">
        <v>1113</v>
      </c>
      <c r="AB1163">
        <v>451803</v>
      </c>
      <c r="AC1163">
        <v>122987</v>
      </c>
      <c r="AD1163">
        <v>328816</v>
      </c>
      <c r="AE1163">
        <v>12234</v>
      </c>
      <c r="AF1163">
        <v>427585</v>
      </c>
      <c r="AG1163">
        <v>150558</v>
      </c>
      <c r="AH1163">
        <v>-30063</v>
      </c>
      <c r="AI1163">
        <v>-457648</v>
      </c>
      <c r="AK1163">
        <v>74321</v>
      </c>
      <c r="AL1163">
        <v>5259</v>
      </c>
      <c r="AM1163">
        <v>12181</v>
      </c>
      <c r="AN1163">
        <v>69062</v>
      </c>
      <c r="AO1163">
        <f t="shared" si="491"/>
        <v>-174003.75511426007</v>
      </c>
      <c r="AP1163">
        <f t="shared" si="492"/>
        <v>307594</v>
      </c>
      <c r="AQ1163">
        <f t="shared" si="493"/>
        <v>1138704</v>
      </c>
      <c r="AS1163">
        <f t="shared" si="468"/>
        <v>1092520</v>
      </c>
      <c r="AT1163">
        <f t="shared" si="469"/>
        <v>999363</v>
      </c>
      <c r="AU1163" s="3">
        <f t="shared" si="470"/>
        <v>6170000000</v>
      </c>
      <c r="AV1163">
        <f t="shared" si="471"/>
        <v>-0.15926825606328496</v>
      </c>
      <c r="AW1163">
        <f t="shared" si="472"/>
        <v>1.1197964339325597E-2</v>
      </c>
      <c r="AX1163">
        <f t="shared" si="473"/>
        <v>-0.16049682390489575</v>
      </c>
      <c r="AY1163">
        <f t="shared" si="474"/>
        <v>1.0460236736173575E-2</v>
      </c>
      <c r="AZ1163">
        <f t="shared" si="475"/>
        <v>1.128434350375453E-2</v>
      </c>
      <c r="BB1163">
        <f t="shared" si="476"/>
        <v>6.8027129938124709E-2</v>
      </c>
      <c r="BD1163">
        <f t="shared" si="477"/>
        <v>30.533418936270866</v>
      </c>
      <c r="BF1163">
        <f t="shared" si="478"/>
        <v>0.44861558625962539</v>
      </c>
      <c r="BG1163">
        <f t="shared" si="479"/>
        <v>1.1352521910134716</v>
      </c>
      <c r="BI1163">
        <f t="shared" si="480"/>
        <v>-210312</v>
      </c>
      <c r="BL1163">
        <f t="shared" si="481"/>
        <v>6.8027129938124709E-2</v>
      </c>
      <c r="BM1163">
        <f>CD1163/U1163</f>
        <v>5.9889481096957862E-6</v>
      </c>
      <c r="BN1163">
        <f>CD1163/(U1163-K1163-J1163)</f>
        <v>6.6458995769028595E-6</v>
      </c>
      <c r="BP1163">
        <f t="shared" si="482"/>
        <v>0.94639699160917479</v>
      </c>
      <c r="BR1163">
        <f t="shared" si="483"/>
        <v>-0.15926825606328496</v>
      </c>
      <c r="BT1163">
        <f t="shared" si="484"/>
        <v>2.7078173451703508E-2</v>
      </c>
      <c r="BU1163">
        <f t="shared" si="485"/>
        <v>0.85446898523562465</v>
      </c>
      <c r="BW1163">
        <f t="shared" si="486"/>
        <v>0.27561391571404859</v>
      </c>
      <c r="BX1163">
        <f t="shared" si="487"/>
        <v>1.0326841330480041E-5</v>
      </c>
      <c r="BY1163">
        <f t="shared" si="488"/>
        <v>0.68082547488917833</v>
      </c>
      <c r="CA1163">
        <f t="shared" si="489"/>
        <v>-0.57642890515496026</v>
      </c>
      <c r="CB1163">
        <f t="shared" si="490"/>
        <v>4.9920313554482689</v>
      </c>
      <c r="CD1163" s="4">
        <v>6.17</v>
      </c>
    </row>
    <row r="1164" spans="1:82" x14ac:dyDescent="0.3">
      <c r="A1164" t="s">
        <v>2577</v>
      </c>
      <c r="B1164" t="s">
        <v>2578</v>
      </c>
      <c r="C1164" t="s">
        <v>148</v>
      </c>
      <c r="D1164" t="s">
        <v>44</v>
      </c>
      <c r="E1164">
        <v>1747</v>
      </c>
      <c r="G1164">
        <v>32590</v>
      </c>
      <c r="H1164">
        <v>866</v>
      </c>
      <c r="I1164">
        <v>14812</v>
      </c>
      <c r="J1164">
        <v>10601</v>
      </c>
      <c r="K1164">
        <v>4133</v>
      </c>
      <c r="L1164">
        <v>470</v>
      </c>
      <c r="M1164">
        <v>45</v>
      </c>
      <c r="N1164">
        <v>2272</v>
      </c>
      <c r="O1164">
        <v>880</v>
      </c>
      <c r="P1164">
        <v>28214</v>
      </c>
      <c r="Q1164">
        <v>109</v>
      </c>
      <c r="R1164">
        <v>12033</v>
      </c>
      <c r="S1164">
        <v>296</v>
      </c>
      <c r="T1164">
        <v>12294</v>
      </c>
      <c r="U1164">
        <v>4157</v>
      </c>
      <c r="V1164">
        <v>23</v>
      </c>
      <c r="W1164">
        <v>2801</v>
      </c>
      <c r="AA1164">
        <v>96</v>
      </c>
      <c r="AB1164">
        <v>11245</v>
      </c>
      <c r="AE1164">
        <v>2304</v>
      </c>
      <c r="AF1164">
        <v>-211</v>
      </c>
      <c r="AH1164">
        <v>124</v>
      </c>
      <c r="AJ1164">
        <v>212</v>
      </c>
      <c r="AK1164">
        <v>1075</v>
      </c>
      <c r="AL1164">
        <v>174</v>
      </c>
      <c r="AM1164">
        <v>1324</v>
      </c>
      <c r="AN1164">
        <v>901</v>
      </c>
      <c r="AO1164">
        <f t="shared" si="491"/>
        <v>2304</v>
      </c>
      <c r="AP1164">
        <f t="shared" si="492"/>
        <v>-525</v>
      </c>
      <c r="AQ1164">
        <f t="shared" si="493"/>
        <v>28457</v>
      </c>
      <c r="AS1164">
        <f t="shared" si="468"/>
        <v>30318</v>
      </c>
      <c r="AT1164">
        <f t="shared" si="469"/>
        <v>24</v>
      </c>
      <c r="AU1164" s="3">
        <f t="shared" si="470"/>
        <v>6160000000</v>
      </c>
      <c r="AV1164">
        <f t="shared" si="471"/>
        <v>7.5994458737383738E-2</v>
      </c>
      <c r="AW1164">
        <f t="shared" si="472"/>
        <v>7.5994458737383738E-2</v>
      </c>
      <c r="AX1164">
        <f t="shared" si="473"/>
        <v>0.14005227645735821</v>
      </c>
      <c r="AY1164">
        <f t="shared" si="474"/>
        <v>7.069653267873581E-2</v>
      </c>
      <c r="AZ1164">
        <f t="shared" si="475"/>
        <v>0.14005227645735821</v>
      </c>
      <c r="BB1164">
        <f t="shared" si="476"/>
        <v>3.5457484002902565E-2</v>
      </c>
      <c r="BD1164">
        <f t="shared" si="477"/>
        <v>0.75918174453146092</v>
      </c>
      <c r="BF1164">
        <f t="shared" si="478"/>
        <v>0.80166821130676558</v>
      </c>
      <c r="BG1164">
        <f t="shared" si="479"/>
        <v>7.8397883088765941</v>
      </c>
      <c r="BI1164">
        <f t="shared" si="480"/>
        <v>-39034</v>
      </c>
      <c r="BL1164">
        <f t="shared" si="481"/>
        <v>3.5457484002902565E-2</v>
      </c>
      <c r="BM1164">
        <f>CD1164/U1164</f>
        <v>1.4818378638441184E-3</v>
      </c>
      <c r="BN1164">
        <f>CD1164/(U1164-K1164-J1164)</f>
        <v>-5.8239576439444074E-4</v>
      </c>
      <c r="BP1164">
        <f t="shared" si="482"/>
        <v>-1.87638950644731E-2</v>
      </c>
      <c r="BR1164">
        <f t="shared" si="483"/>
        <v>7.5994458737383724E-2</v>
      </c>
      <c r="BT1164">
        <f t="shared" si="484"/>
        <v>0.20489106269453089</v>
      </c>
      <c r="BU1164">
        <f t="shared" si="485"/>
        <v>7.3642221540349802E-4</v>
      </c>
      <c r="BW1164">
        <f t="shared" si="486"/>
        <v>0.6738032234784701</v>
      </c>
      <c r="BX1164">
        <f t="shared" si="487"/>
        <v>-5.3567852613310186E-3</v>
      </c>
      <c r="BY1164">
        <f t="shared" si="488"/>
        <v>-4.6620798602195652E-2</v>
      </c>
      <c r="CA1164">
        <f t="shared" si="489"/>
        <v>0.38116197183098594</v>
      </c>
      <c r="CB1164">
        <f t="shared" si="490"/>
        <v>0.74911971830985913</v>
      </c>
      <c r="CD1164" s="4">
        <v>6.16</v>
      </c>
    </row>
    <row r="1165" spans="1:82" x14ac:dyDescent="0.3">
      <c r="A1165" t="s">
        <v>2579</v>
      </c>
      <c r="B1165" t="s">
        <v>2580</v>
      </c>
      <c r="C1165" t="s">
        <v>148</v>
      </c>
      <c r="D1165" t="s">
        <v>44</v>
      </c>
      <c r="E1165">
        <v>1873</v>
      </c>
      <c r="F1165">
        <v>1473</v>
      </c>
      <c r="G1165">
        <v>6663</v>
      </c>
      <c r="H1165">
        <v>46</v>
      </c>
      <c r="I1165">
        <v>289</v>
      </c>
      <c r="J1165">
        <v>2630</v>
      </c>
      <c r="K1165">
        <v>200</v>
      </c>
      <c r="L1165">
        <v>98</v>
      </c>
      <c r="N1165">
        <v>1782</v>
      </c>
      <c r="O1165">
        <v>1628</v>
      </c>
      <c r="P1165">
        <v>5196</v>
      </c>
      <c r="R1165">
        <v>2533</v>
      </c>
      <c r="S1165">
        <v>777</v>
      </c>
      <c r="T1165">
        <v>2569</v>
      </c>
      <c r="U1165">
        <v>6663</v>
      </c>
      <c r="V1165">
        <v>1494</v>
      </c>
      <c r="W1165">
        <v>1367</v>
      </c>
      <c r="AA1165">
        <v>946</v>
      </c>
      <c r="AB1165">
        <v>7742</v>
      </c>
      <c r="AC1165">
        <v>-6639</v>
      </c>
      <c r="AD1165">
        <v>1103</v>
      </c>
      <c r="AE1165">
        <v>662</v>
      </c>
      <c r="AF1165">
        <v>381</v>
      </c>
      <c r="AH1165">
        <v>511</v>
      </c>
      <c r="AI1165">
        <v>-130</v>
      </c>
      <c r="AM1165">
        <v>156</v>
      </c>
      <c r="AO1165">
        <f t="shared" si="491"/>
        <v>830.41487279843432</v>
      </c>
      <c r="AP1165">
        <f t="shared" si="492"/>
        <v>91</v>
      </c>
      <c r="AQ1165">
        <f t="shared" si="493"/>
        <v>6463</v>
      </c>
      <c r="AS1165">
        <f t="shared" si="468"/>
        <v>4881</v>
      </c>
      <c r="AT1165">
        <f t="shared" si="469"/>
        <v>6463</v>
      </c>
      <c r="AU1165" s="3">
        <f t="shared" si="470"/>
        <v>6160000000</v>
      </c>
      <c r="AV1165">
        <f t="shared" si="471"/>
        <v>0.17013211899168906</v>
      </c>
      <c r="AW1165">
        <f t="shared" si="472"/>
        <v>0.1356279450932186</v>
      </c>
      <c r="AX1165">
        <f t="shared" si="473"/>
        <v>8.9949617937438719E-2</v>
      </c>
      <c r="AY1165">
        <f t="shared" si="474"/>
        <v>9.935464505478013E-2</v>
      </c>
      <c r="AZ1165">
        <f t="shared" si="475"/>
        <v>7.1707105719237441E-2</v>
      </c>
      <c r="BB1165">
        <f t="shared" si="476"/>
        <v>0</v>
      </c>
      <c r="BD1165">
        <f t="shared" si="477"/>
        <v>26.788927335640139</v>
      </c>
      <c r="BF1165">
        <f t="shared" si="478"/>
        <v>1.0442406258429997</v>
      </c>
      <c r="BG1165">
        <f t="shared" si="479"/>
        <v>1</v>
      </c>
      <c r="BI1165">
        <f t="shared" si="480"/>
        <v>-2630</v>
      </c>
      <c r="BL1165">
        <f t="shared" si="481"/>
        <v>0</v>
      </c>
      <c r="BM1165">
        <f>CD1165/U1165</f>
        <v>9.2450847966381517E-4</v>
      </c>
      <c r="BN1165">
        <f>CD1165/(U1165-K1165-J1165)</f>
        <v>1.6070962692408036E-3</v>
      </c>
      <c r="BP1165">
        <f t="shared" si="482"/>
        <v>4.9212089899250841E-2</v>
      </c>
      <c r="BR1165">
        <f t="shared" si="483"/>
        <v>0.17013211899168909</v>
      </c>
      <c r="BT1165">
        <f t="shared" si="484"/>
        <v>8.5507620769826917E-2</v>
      </c>
      <c r="BU1165">
        <f t="shared" si="485"/>
        <v>0.96998349092000602</v>
      </c>
      <c r="BW1165">
        <f t="shared" si="486"/>
        <v>0.20516283956175896</v>
      </c>
      <c r="BX1165">
        <f t="shared" si="487"/>
        <v>2.8264564572526079E-3</v>
      </c>
      <c r="BY1165">
        <f t="shared" si="488"/>
        <v>1.188983030453796E-2</v>
      </c>
      <c r="CA1165">
        <f t="shared" si="489"/>
        <v>2.5813692480359147E-2</v>
      </c>
      <c r="CB1165">
        <f t="shared" si="490"/>
        <v>1.0510662177328844</v>
      </c>
      <c r="CD1165" s="4">
        <v>6.16</v>
      </c>
    </row>
    <row r="1166" spans="1:82" x14ac:dyDescent="0.3">
      <c r="A1166" t="s">
        <v>2581</v>
      </c>
      <c r="B1166" t="s">
        <v>2582</v>
      </c>
      <c r="C1166" t="s">
        <v>142</v>
      </c>
      <c r="D1166" t="s">
        <v>44</v>
      </c>
      <c r="E1166">
        <v>5239</v>
      </c>
      <c r="F1166">
        <v>6</v>
      </c>
      <c r="G1166">
        <v>16301</v>
      </c>
      <c r="H1166">
        <v>1275</v>
      </c>
      <c r="I1166">
        <v>2024</v>
      </c>
      <c r="J1166">
        <v>3322</v>
      </c>
      <c r="K1166">
        <v>3164</v>
      </c>
      <c r="L1166">
        <v>14</v>
      </c>
      <c r="M1166">
        <v>79</v>
      </c>
      <c r="N1166">
        <v>7323</v>
      </c>
      <c r="O1166">
        <v>6045</v>
      </c>
      <c r="P1166">
        <v>16301</v>
      </c>
      <c r="Q1166">
        <v>18</v>
      </c>
      <c r="R1166">
        <v>4758</v>
      </c>
      <c r="S1166">
        <v>3530</v>
      </c>
      <c r="T1166">
        <v>4758</v>
      </c>
      <c r="U1166">
        <v>100</v>
      </c>
      <c r="V1166">
        <v>2024</v>
      </c>
      <c r="W1166">
        <v>1311</v>
      </c>
      <c r="Y1166">
        <v>4</v>
      </c>
      <c r="Z1166">
        <v>2024</v>
      </c>
      <c r="AA1166">
        <v>1545</v>
      </c>
      <c r="AB1166">
        <v>16607</v>
      </c>
      <c r="AC1166">
        <v>14026</v>
      </c>
      <c r="AD1166">
        <v>2581</v>
      </c>
      <c r="AE1166">
        <v>143</v>
      </c>
      <c r="AF1166">
        <v>305</v>
      </c>
      <c r="AG1166">
        <v>367</v>
      </c>
      <c r="AH1166">
        <v>188</v>
      </c>
      <c r="AI1166">
        <v>10</v>
      </c>
      <c r="AJ1166">
        <v>268</v>
      </c>
      <c r="AK1166">
        <v>2024</v>
      </c>
      <c r="AL1166">
        <v>-450</v>
      </c>
      <c r="AM1166">
        <v>333</v>
      </c>
      <c r="AN1166">
        <v>500</v>
      </c>
      <c r="AO1166">
        <f t="shared" si="491"/>
        <v>135.39361702127658</v>
      </c>
      <c r="AP1166">
        <f t="shared" si="492"/>
        <v>-2084</v>
      </c>
      <c r="AQ1166">
        <f t="shared" si="493"/>
        <v>13137</v>
      </c>
      <c r="AS1166">
        <f t="shared" si="468"/>
        <v>8978</v>
      </c>
      <c r="AT1166">
        <f t="shared" si="469"/>
        <v>-3064</v>
      </c>
      <c r="AU1166" s="3">
        <f t="shared" si="470"/>
        <v>6150000000</v>
      </c>
      <c r="AV1166">
        <f t="shared" si="471"/>
        <v>1.5080598910812718E-2</v>
      </c>
      <c r="AW1166">
        <f t="shared" si="472"/>
        <v>1.5927823568723548E-2</v>
      </c>
      <c r="AX1166">
        <f t="shared" si="473"/>
        <v>2.7870238168233138E-2</v>
      </c>
      <c r="AY1166">
        <f t="shared" si="474"/>
        <v>8.7724679467517334E-3</v>
      </c>
      <c r="AZ1166">
        <f t="shared" si="475"/>
        <v>2.9435981885549609E-2</v>
      </c>
      <c r="BB1166">
        <f t="shared" si="476"/>
        <v>0.22543996435731789</v>
      </c>
      <c r="BD1166">
        <f t="shared" si="477"/>
        <v>8.2050395256916993</v>
      </c>
      <c r="BF1166">
        <f t="shared" si="478"/>
        <v>-6.7866775643645276</v>
      </c>
      <c r="BG1166">
        <f t="shared" si="479"/>
        <v>163.01</v>
      </c>
      <c r="BI1166">
        <f t="shared" si="480"/>
        <v>-19523</v>
      </c>
      <c r="BL1166">
        <f t="shared" si="481"/>
        <v>0.22543996435731789</v>
      </c>
      <c r="BM1166">
        <f>CD1166/U1166</f>
        <v>6.1500000000000006E-2</v>
      </c>
      <c r="BN1166">
        <f>CD1166/(U1166-K1166-J1166)</f>
        <v>-9.6304415909802699E-4</v>
      </c>
      <c r="BP1166">
        <f t="shared" si="482"/>
        <v>1.836574938279039E-2</v>
      </c>
      <c r="BR1166">
        <f t="shared" si="483"/>
        <v>1.5080598910812716E-2</v>
      </c>
      <c r="BT1166">
        <f t="shared" si="484"/>
        <v>8.6108267598000842E-3</v>
      </c>
      <c r="BU1166">
        <f t="shared" si="485"/>
        <v>-0.18796392859333783</v>
      </c>
      <c r="BW1166">
        <f t="shared" si="486"/>
        <v>13.11</v>
      </c>
      <c r="BX1166">
        <f t="shared" si="487"/>
        <v>2.8811089247217946E-3</v>
      </c>
      <c r="BY1166">
        <f t="shared" si="488"/>
        <v>-0.12544682186726638</v>
      </c>
      <c r="CA1166">
        <f t="shared" si="489"/>
        <v>0.17410897173289636</v>
      </c>
      <c r="CB1166">
        <f t="shared" si="490"/>
        <v>0.7046292503072511</v>
      </c>
      <c r="CD1166" s="4">
        <v>6.15</v>
      </c>
    </row>
    <row r="1167" spans="1:82" x14ac:dyDescent="0.3">
      <c r="A1167" t="s">
        <v>2583</v>
      </c>
      <c r="B1167" t="s">
        <v>2584</v>
      </c>
      <c r="C1167" t="s">
        <v>169</v>
      </c>
      <c r="D1167" t="s">
        <v>44</v>
      </c>
      <c r="E1167">
        <v>2306</v>
      </c>
      <c r="G1167">
        <v>6786.3</v>
      </c>
      <c r="H1167">
        <v>244.7</v>
      </c>
      <c r="I1167">
        <v>579.5</v>
      </c>
      <c r="J1167">
        <v>1908.9</v>
      </c>
      <c r="K1167">
        <v>1248.5999999999999</v>
      </c>
      <c r="L1167">
        <v>722.7</v>
      </c>
      <c r="M1167">
        <v>676</v>
      </c>
      <c r="N1167">
        <v>721.5</v>
      </c>
      <c r="O1167">
        <v>125.8</v>
      </c>
      <c r="P1167">
        <v>3446</v>
      </c>
      <c r="S1167">
        <v>408.2</v>
      </c>
      <c r="T1167">
        <v>2350.6</v>
      </c>
      <c r="U1167">
        <v>3340.3</v>
      </c>
      <c r="W1167">
        <v>1479.6</v>
      </c>
      <c r="AA1167">
        <v>1077.2</v>
      </c>
      <c r="AB1167">
        <v>3408.2</v>
      </c>
      <c r="AC1167">
        <v>2049.6999999999998</v>
      </c>
      <c r="AD1167">
        <v>1358.5</v>
      </c>
      <c r="AE1167">
        <v>220.5</v>
      </c>
      <c r="AF1167">
        <v>219.9</v>
      </c>
      <c r="AH1167">
        <v>328</v>
      </c>
      <c r="AI1167">
        <v>107.5</v>
      </c>
      <c r="AJ1167">
        <v>47.9</v>
      </c>
      <c r="AK1167">
        <v>379.6</v>
      </c>
      <c r="AL1167">
        <v>1.2</v>
      </c>
      <c r="AM1167">
        <v>216.9</v>
      </c>
      <c r="AN1167">
        <v>378.4</v>
      </c>
      <c r="AO1167">
        <f t="shared" si="491"/>
        <v>148.23246951219511</v>
      </c>
      <c r="AP1167">
        <f t="shared" si="492"/>
        <v>1584.5</v>
      </c>
      <c r="AQ1167">
        <f t="shared" si="493"/>
        <v>5537.7000000000007</v>
      </c>
      <c r="AS1167">
        <f t="shared" si="468"/>
        <v>6064.8</v>
      </c>
      <c r="AT1167">
        <f t="shared" si="469"/>
        <v>2091.7000000000003</v>
      </c>
      <c r="AU1167" s="3">
        <f t="shared" si="470"/>
        <v>6140000000</v>
      </c>
      <c r="AV1167">
        <f t="shared" si="471"/>
        <v>2.4441443990270924E-2</v>
      </c>
      <c r="AW1167">
        <f t="shared" si="472"/>
        <v>3.6357340720221606E-2</v>
      </c>
      <c r="AX1167">
        <f t="shared" si="473"/>
        <v>2.6047280660738217E-2</v>
      </c>
      <c r="AY1167">
        <f t="shared" si="474"/>
        <v>3.2491932275319393E-2</v>
      </c>
      <c r="AZ1167">
        <f t="shared" si="475"/>
        <v>3.8746068284454128E-2</v>
      </c>
      <c r="BB1167">
        <f t="shared" si="476"/>
        <v>6.259068724442686E-2</v>
      </c>
      <c r="BD1167">
        <f t="shared" si="477"/>
        <v>5.8812769628990509</v>
      </c>
      <c r="BF1167">
        <f t="shared" si="478"/>
        <v>1.301435772109363</v>
      </c>
      <c r="BG1167">
        <f t="shared" si="479"/>
        <v>2.0316438643235637</v>
      </c>
      <c r="BI1167">
        <f t="shared" si="480"/>
        <v>-5354.9000000000005</v>
      </c>
      <c r="BL1167">
        <f t="shared" si="481"/>
        <v>6.259068724442686E-2</v>
      </c>
      <c r="BM1167">
        <f>CD1167/U1167</f>
        <v>1.8381582492590484E-3</v>
      </c>
      <c r="BN1167">
        <f>CD1167/(U1167-K1167-J1167)</f>
        <v>3.3588621444201279E-2</v>
      </c>
      <c r="BP1167">
        <f t="shared" si="482"/>
        <v>6.4520861451792741E-2</v>
      </c>
      <c r="BR1167">
        <f t="shared" si="483"/>
        <v>2.4441443990270924E-2</v>
      </c>
      <c r="BT1167">
        <f t="shared" si="484"/>
        <v>6.4696907458482486E-2</v>
      </c>
      <c r="BU1167">
        <f t="shared" si="485"/>
        <v>0.30822392172465118</v>
      </c>
      <c r="BW1167">
        <f t="shared" si="486"/>
        <v>0.44295422566835307</v>
      </c>
      <c r="BX1167">
        <f t="shared" si="487"/>
        <v>1.1815992716401992E-2</v>
      </c>
      <c r="BY1167">
        <f t="shared" si="488"/>
        <v>0.46557102935836586</v>
      </c>
      <c r="CA1167">
        <f t="shared" si="489"/>
        <v>0.33915453915453914</v>
      </c>
      <c r="CB1167">
        <f t="shared" si="490"/>
        <v>2.2591822591822592</v>
      </c>
      <c r="CD1167" s="4">
        <v>6.14</v>
      </c>
    </row>
    <row r="1168" spans="1:82" x14ac:dyDescent="0.3">
      <c r="A1168" t="s">
        <v>2585</v>
      </c>
      <c r="B1168" t="s">
        <v>2586</v>
      </c>
      <c r="C1168" t="s">
        <v>151</v>
      </c>
      <c r="D1168" t="s">
        <v>44</v>
      </c>
      <c r="E1168">
        <v>488212</v>
      </c>
      <c r="G1168">
        <v>1175234</v>
      </c>
      <c r="H1168">
        <v>14</v>
      </c>
      <c r="I1168">
        <v>510356</v>
      </c>
      <c r="J1168">
        <v>160152</v>
      </c>
      <c r="K1168">
        <v>160152</v>
      </c>
      <c r="L1168">
        <v>-10041</v>
      </c>
      <c r="M1168">
        <v>27080</v>
      </c>
      <c r="N1168">
        <v>174905</v>
      </c>
      <c r="O1168">
        <v>20743</v>
      </c>
      <c r="P1168">
        <v>1175234</v>
      </c>
      <c r="S1168">
        <v>16959</v>
      </c>
      <c r="U1168">
        <v>1175234</v>
      </c>
      <c r="W1168">
        <v>755310</v>
      </c>
      <c r="Y1168">
        <v>326</v>
      </c>
      <c r="AB1168">
        <v>1200635</v>
      </c>
      <c r="AC1168">
        <v>803526</v>
      </c>
      <c r="AD1168">
        <v>397109</v>
      </c>
      <c r="AE1168">
        <v>209118</v>
      </c>
      <c r="AF1168">
        <v>168559</v>
      </c>
      <c r="AH1168">
        <v>206591</v>
      </c>
      <c r="AI1168">
        <v>38032</v>
      </c>
      <c r="AK1168">
        <v>192532</v>
      </c>
      <c r="AL1168">
        <v>-195660</v>
      </c>
      <c r="AM1168">
        <v>62735</v>
      </c>
      <c r="AN1168">
        <v>-3128</v>
      </c>
      <c r="AO1168">
        <f t="shared" si="491"/>
        <v>170620.79646257582</v>
      </c>
      <c r="AP1168">
        <f t="shared" si="492"/>
        <v>313307</v>
      </c>
      <c r="AQ1168">
        <f t="shared" si="493"/>
        <v>1015082</v>
      </c>
      <c r="AS1168">
        <f t="shared" si="468"/>
        <v>1000329</v>
      </c>
      <c r="AT1168">
        <f t="shared" si="469"/>
        <v>1015082</v>
      </c>
      <c r="AU1168" s="3">
        <f t="shared" si="470"/>
        <v>6120000000</v>
      </c>
      <c r="AV1168">
        <f t="shared" si="471"/>
        <v>0.17056468068263123</v>
      </c>
      <c r="AW1168">
        <f t="shared" si="472"/>
        <v>0.20904922280569693</v>
      </c>
      <c r="AX1168">
        <f t="shared" si="473"/>
        <v>0.14518027598127337</v>
      </c>
      <c r="AY1168">
        <f t="shared" si="474"/>
        <v>0.17793732992748679</v>
      </c>
      <c r="AZ1168">
        <f t="shared" si="475"/>
        <v>0.17793732992748679</v>
      </c>
      <c r="BB1168">
        <f t="shared" si="476"/>
        <v>0.19246867780500215</v>
      </c>
      <c r="BD1168">
        <f t="shared" si="477"/>
        <v>2.3525441064668584</v>
      </c>
      <c r="BF1168">
        <f t="shared" si="478"/>
        <v>1.200240121000191</v>
      </c>
      <c r="BG1168">
        <f t="shared" si="479"/>
        <v>1</v>
      </c>
      <c r="BI1168">
        <f t="shared" si="480"/>
        <v>-160152</v>
      </c>
      <c r="BL1168">
        <f t="shared" si="481"/>
        <v>0.19246867780500215</v>
      </c>
      <c r="BM1168">
        <f>CD1168/U1168</f>
        <v>5.2074735754751822E-6</v>
      </c>
      <c r="BN1168">
        <f>CD1168/(U1168-K1168-J1168)</f>
        <v>7.1584808112944923E-6</v>
      </c>
      <c r="BP1168">
        <f t="shared" si="482"/>
        <v>0.14039154280859711</v>
      </c>
      <c r="BR1168">
        <f t="shared" si="483"/>
        <v>0.17056468068263123</v>
      </c>
      <c r="BT1168">
        <f t="shared" si="484"/>
        <v>0.17417283354225055</v>
      </c>
      <c r="BU1168">
        <f t="shared" si="485"/>
        <v>0.86372756404256512</v>
      </c>
      <c r="BW1168">
        <f t="shared" si="486"/>
        <v>0.64268903043989534</v>
      </c>
      <c r="BX1168">
        <f t="shared" si="487"/>
        <v>1.5641711630288522E-5</v>
      </c>
      <c r="BY1168">
        <f t="shared" si="488"/>
        <v>0.26095327595083201</v>
      </c>
      <c r="CA1168">
        <f t="shared" si="489"/>
        <v>8.0043452159743857E-5</v>
      </c>
      <c r="CB1168">
        <f t="shared" si="490"/>
        <v>2.6364712272376432</v>
      </c>
      <c r="CD1168" s="4">
        <v>6.12</v>
      </c>
    </row>
    <row r="1169" spans="1:82" x14ac:dyDescent="0.3">
      <c r="A1169" t="s">
        <v>2587</v>
      </c>
      <c r="B1169" t="s">
        <v>2588</v>
      </c>
      <c r="C1169" t="s">
        <v>148</v>
      </c>
      <c r="D1169" t="s">
        <v>44</v>
      </c>
      <c r="E1169">
        <v>1815892</v>
      </c>
      <c r="G1169">
        <v>3407623</v>
      </c>
      <c r="H1169">
        <v>749188</v>
      </c>
      <c r="J1169">
        <v>1052130</v>
      </c>
      <c r="K1169">
        <v>43109</v>
      </c>
      <c r="L1169">
        <v>350473</v>
      </c>
      <c r="M1169">
        <v>270725</v>
      </c>
      <c r="N1169">
        <v>528265</v>
      </c>
      <c r="P1169">
        <v>1996195</v>
      </c>
      <c r="R1169">
        <v>1242424</v>
      </c>
      <c r="S1169">
        <v>144929</v>
      </c>
      <c r="T1169">
        <v>1265000</v>
      </c>
      <c r="U1169">
        <v>1411428</v>
      </c>
      <c r="W1169">
        <v>189304</v>
      </c>
      <c r="Y1169">
        <v>1689835</v>
      </c>
      <c r="AA1169">
        <v>109931</v>
      </c>
      <c r="AB1169">
        <v>309458</v>
      </c>
      <c r="AC1169">
        <v>353113</v>
      </c>
      <c r="AD1169">
        <v>839317</v>
      </c>
      <c r="AE1169">
        <v>264110</v>
      </c>
      <c r="AF1169">
        <v>241124</v>
      </c>
      <c r="AG1169">
        <v>215034</v>
      </c>
      <c r="AH1169">
        <v>284531</v>
      </c>
      <c r="AI1169">
        <v>-43407</v>
      </c>
      <c r="AK1169">
        <v>238175</v>
      </c>
      <c r="AM1169">
        <v>56277</v>
      </c>
      <c r="AN1169">
        <v>207613</v>
      </c>
      <c r="AO1169">
        <f t="shared" si="491"/>
        <v>304401.64755334216</v>
      </c>
      <c r="AP1169">
        <f t="shared" si="492"/>
        <v>1287627</v>
      </c>
      <c r="AQ1169">
        <f t="shared" si="493"/>
        <v>3364514</v>
      </c>
      <c r="AS1169">
        <f t="shared" si="468"/>
        <v>2879358</v>
      </c>
      <c r="AT1169">
        <f t="shared" si="469"/>
        <v>1368319</v>
      </c>
      <c r="AU1169" s="3">
        <f t="shared" si="470"/>
        <v>6110000000</v>
      </c>
      <c r="AV1169">
        <f t="shared" si="471"/>
        <v>0.10571858294569211</v>
      </c>
      <c r="AW1169">
        <f t="shared" si="472"/>
        <v>9.1725308211066489E-2</v>
      </c>
      <c r="AX1169">
        <f t="shared" si="473"/>
        <v>0.11373429345132474</v>
      </c>
      <c r="AY1169">
        <f t="shared" si="474"/>
        <v>7.7505639561653392E-2</v>
      </c>
      <c r="AZ1169">
        <f t="shared" si="475"/>
        <v>9.8680031743801813E-2</v>
      </c>
      <c r="BB1169">
        <f t="shared" si="476"/>
        <v>8.271809201912371E-2</v>
      </c>
      <c r="BD1169" t="e">
        <f t="shared" si="477"/>
        <v>#DIV/0!</v>
      </c>
      <c r="BF1169">
        <f t="shared" si="478"/>
        <v>0.1455870778283834</v>
      </c>
      <c r="BG1169">
        <f t="shared" si="479"/>
        <v>2.4143087709752109</v>
      </c>
      <c r="BI1169">
        <f t="shared" si="480"/>
        <v>-3048325</v>
      </c>
      <c r="BL1169">
        <f t="shared" si="481"/>
        <v>8.271809201912371E-2</v>
      </c>
      <c r="BM1169">
        <f>CD1169/U1169</f>
        <v>4.328949121032033E-6</v>
      </c>
      <c r="BN1169">
        <f>CD1169/(U1169-K1169-J1169)</f>
        <v>1.9323885397657732E-5</v>
      </c>
      <c r="BP1169">
        <f t="shared" si="482"/>
        <v>0.77918166600960392</v>
      </c>
      <c r="BR1169">
        <f t="shared" si="483"/>
        <v>0.10571858294569211</v>
      </c>
      <c r="BT1169">
        <f t="shared" si="484"/>
        <v>0.85345992024765882</v>
      </c>
      <c r="BU1169">
        <f t="shared" si="485"/>
        <v>0.40154647389103781</v>
      </c>
      <c r="BW1169">
        <f t="shared" si="486"/>
        <v>0.13412232150701275</v>
      </c>
      <c r="BX1169">
        <f t="shared" si="487"/>
        <v>1.8012265463808189E-5</v>
      </c>
      <c r="BY1169">
        <f t="shared" si="488"/>
        <v>4.1609198178254223</v>
      </c>
      <c r="CA1169">
        <f t="shared" si="489"/>
        <v>1.4182048782334624</v>
      </c>
      <c r="CB1169">
        <f t="shared" si="490"/>
        <v>2.924984619461823</v>
      </c>
      <c r="CD1169" s="4">
        <v>6.11</v>
      </c>
    </row>
    <row r="1170" spans="1:82" x14ac:dyDescent="0.3">
      <c r="A1170" t="s">
        <v>2589</v>
      </c>
      <c r="B1170" t="s">
        <v>2590</v>
      </c>
      <c r="C1170" t="s">
        <v>2591</v>
      </c>
      <c r="D1170" t="s">
        <v>44</v>
      </c>
      <c r="E1170">
        <v>911361</v>
      </c>
      <c r="G1170">
        <v>5698437</v>
      </c>
      <c r="H1170">
        <v>322827</v>
      </c>
      <c r="I1170">
        <v>9633</v>
      </c>
      <c r="J1170">
        <v>2796</v>
      </c>
      <c r="K1170">
        <v>8262</v>
      </c>
      <c r="L1170">
        <v>12887</v>
      </c>
      <c r="M1170">
        <v>13190</v>
      </c>
      <c r="N1170">
        <v>1113309</v>
      </c>
      <c r="O1170">
        <v>311768</v>
      </c>
      <c r="P1170">
        <v>4659954</v>
      </c>
      <c r="R1170">
        <v>2721597</v>
      </c>
      <c r="S1170">
        <v>9369</v>
      </c>
      <c r="T1170">
        <v>2778750</v>
      </c>
      <c r="U1170">
        <v>5698437</v>
      </c>
      <c r="W1170">
        <v>780431</v>
      </c>
      <c r="AA1170">
        <v>67288</v>
      </c>
      <c r="AB1170">
        <v>2544370</v>
      </c>
      <c r="AC1170">
        <v>107093</v>
      </c>
      <c r="AD1170">
        <v>2437277</v>
      </c>
      <c r="AE1170">
        <v>491429</v>
      </c>
      <c r="AF1170">
        <v>246279</v>
      </c>
      <c r="AH1170">
        <v>345095</v>
      </c>
      <c r="AI1170">
        <v>98816</v>
      </c>
      <c r="AJ1170">
        <v>246867</v>
      </c>
      <c r="AK1170">
        <v>586774</v>
      </c>
      <c r="AL1170">
        <v>211197</v>
      </c>
      <c r="AM1170">
        <v>276493</v>
      </c>
      <c r="AN1170">
        <v>375577</v>
      </c>
      <c r="AO1170">
        <f t="shared" si="491"/>
        <v>350711.08735565568</v>
      </c>
      <c r="AP1170">
        <f t="shared" si="492"/>
        <v>-201948</v>
      </c>
      <c r="AQ1170">
        <f t="shared" si="493"/>
        <v>5690175</v>
      </c>
      <c r="AS1170">
        <f t="shared" si="468"/>
        <v>4585128</v>
      </c>
      <c r="AT1170">
        <f t="shared" si="469"/>
        <v>5690175</v>
      </c>
      <c r="AU1170" s="3">
        <f t="shared" si="470"/>
        <v>6110000000</v>
      </c>
      <c r="AV1170">
        <f t="shared" si="471"/>
        <v>7.6488832450403929E-2</v>
      </c>
      <c r="AW1170">
        <f t="shared" si="472"/>
        <v>0.1071789053653464</v>
      </c>
      <c r="AX1170">
        <f t="shared" si="473"/>
        <v>4.1371163259186765E-2</v>
      </c>
      <c r="AY1170">
        <f t="shared" si="474"/>
        <v>8.6239261748440849E-2</v>
      </c>
      <c r="AZ1170">
        <f t="shared" si="475"/>
        <v>5.7970763178870538E-2</v>
      </c>
      <c r="BB1170">
        <f t="shared" si="476"/>
        <v>0.12797330848778921</v>
      </c>
      <c r="BD1170">
        <f t="shared" si="477"/>
        <v>264.13059275407454</v>
      </c>
      <c r="BF1170">
        <f t="shared" si="478"/>
        <v>0.34822304110254593</v>
      </c>
      <c r="BG1170">
        <f t="shared" si="479"/>
        <v>1</v>
      </c>
      <c r="BI1170">
        <f t="shared" si="480"/>
        <v>-2796</v>
      </c>
      <c r="BL1170">
        <f t="shared" si="481"/>
        <v>0.12797330848778921</v>
      </c>
      <c r="BM1170">
        <f>CD1170/U1170</f>
        <v>1.0722238396247955E-6</v>
      </c>
      <c r="BN1170">
        <f>CD1170/(U1170-K1170-J1170)</f>
        <v>1.0743085699053993E-6</v>
      </c>
      <c r="BP1170">
        <f t="shared" si="482"/>
        <v>9.6793705318015857E-2</v>
      </c>
      <c r="BR1170">
        <f t="shared" si="483"/>
        <v>7.6488832450403943E-2</v>
      </c>
      <c r="BT1170">
        <f t="shared" si="484"/>
        <v>0.19314368586329819</v>
      </c>
      <c r="BU1170">
        <f t="shared" si="485"/>
        <v>0.99855012874582982</v>
      </c>
      <c r="BW1170">
        <f t="shared" si="486"/>
        <v>0.13695527387597686</v>
      </c>
      <c r="BX1170">
        <f t="shared" si="487"/>
        <v>4.4531964188509212E-6</v>
      </c>
      <c r="BY1170">
        <f t="shared" si="488"/>
        <v>-7.9370214725825297E-2</v>
      </c>
      <c r="CA1170">
        <f t="shared" si="489"/>
        <v>0.28997070894064453</v>
      </c>
      <c r="CB1170">
        <f t="shared" si="490"/>
        <v>0.80675805189754146</v>
      </c>
      <c r="CD1170" s="4">
        <v>6.11</v>
      </c>
    </row>
    <row r="1171" spans="1:82" x14ac:dyDescent="0.3">
      <c r="A1171" t="s">
        <v>2592</v>
      </c>
      <c r="B1171" t="s">
        <v>2593</v>
      </c>
      <c r="C1171" t="s">
        <v>589</v>
      </c>
      <c r="D1171" t="s">
        <v>252</v>
      </c>
      <c r="AO1171" t="e">
        <f t="shared" si="491"/>
        <v>#DIV/0!</v>
      </c>
      <c r="AP1171">
        <f t="shared" si="492"/>
        <v>0</v>
      </c>
      <c r="AQ1171">
        <f t="shared" si="493"/>
        <v>0</v>
      </c>
      <c r="AS1171">
        <f t="shared" si="468"/>
        <v>0</v>
      </c>
      <c r="AT1171">
        <f t="shared" si="469"/>
        <v>0</v>
      </c>
      <c r="AU1171" s="3">
        <f t="shared" si="470"/>
        <v>6110000000</v>
      </c>
      <c r="AV1171" t="e">
        <f t="shared" si="471"/>
        <v>#DIV/0!</v>
      </c>
      <c r="AW1171" t="e">
        <f t="shared" si="472"/>
        <v>#DIV/0!</v>
      </c>
      <c r="AX1171" t="e">
        <f t="shared" si="473"/>
        <v>#DIV/0!</v>
      </c>
      <c r="AY1171" t="e">
        <f t="shared" si="474"/>
        <v>#DIV/0!</v>
      </c>
      <c r="AZ1171" t="e">
        <f t="shared" si="475"/>
        <v>#DIV/0!</v>
      </c>
      <c r="BB1171" t="e">
        <f t="shared" si="476"/>
        <v>#DIV/0!</v>
      </c>
      <c r="BD1171" t="e">
        <f t="shared" si="477"/>
        <v>#DIV/0!</v>
      </c>
      <c r="BF1171" t="e">
        <f t="shared" si="478"/>
        <v>#DIV/0!</v>
      </c>
      <c r="BG1171" t="e">
        <f t="shared" si="479"/>
        <v>#DIV/0!</v>
      </c>
      <c r="BI1171">
        <f t="shared" si="480"/>
        <v>0</v>
      </c>
      <c r="BL1171" t="e">
        <f t="shared" si="481"/>
        <v>#DIV/0!</v>
      </c>
      <c r="BM1171" t="e">
        <f>CD1171/U1171</f>
        <v>#DIV/0!</v>
      </c>
      <c r="BN1171" t="e">
        <f>CD1171/(U1171-K1171-J1171)</f>
        <v>#DIV/0!</v>
      </c>
      <c r="BP1171" t="e">
        <f t="shared" si="482"/>
        <v>#DIV/0!</v>
      </c>
      <c r="BR1171" t="e">
        <f t="shared" si="483"/>
        <v>#DIV/0!</v>
      </c>
      <c r="BT1171" t="e">
        <f t="shared" si="484"/>
        <v>#DIV/0!</v>
      </c>
      <c r="BU1171" t="e">
        <f t="shared" si="485"/>
        <v>#DIV/0!</v>
      </c>
      <c r="BW1171" t="e">
        <f t="shared" si="486"/>
        <v>#DIV/0!</v>
      </c>
      <c r="BX1171" t="e">
        <f t="shared" si="487"/>
        <v>#DIV/0!</v>
      </c>
      <c r="BY1171" t="e">
        <f t="shared" si="488"/>
        <v>#DIV/0!</v>
      </c>
      <c r="CA1171" t="e">
        <f t="shared" si="489"/>
        <v>#DIV/0!</v>
      </c>
      <c r="CB1171" t="e">
        <f t="shared" si="490"/>
        <v>#DIV/0!</v>
      </c>
      <c r="CD1171" s="4">
        <v>6.11</v>
      </c>
    </row>
    <row r="1172" spans="1:82" x14ac:dyDescent="0.3">
      <c r="A1172" t="s">
        <v>2594</v>
      </c>
      <c r="B1172" t="s">
        <v>2595</v>
      </c>
      <c r="C1172" t="s">
        <v>1787</v>
      </c>
      <c r="D1172" t="s">
        <v>110</v>
      </c>
      <c r="E1172">
        <v>2772009</v>
      </c>
      <c r="G1172">
        <v>3945707</v>
      </c>
      <c r="H1172">
        <v>1036364</v>
      </c>
      <c r="I1172">
        <v>73230</v>
      </c>
      <c r="J1172">
        <v>756</v>
      </c>
      <c r="K1172">
        <v>449</v>
      </c>
      <c r="M1172">
        <v>68328</v>
      </c>
      <c r="N1172">
        <v>179140</v>
      </c>
      <c r="O1172">
        <v>188149</v>
      </c>
      <c r="P1172">
        <v>179140</v>
      </c>
      <c r="S1172">
        <v>2933</v>
      </c>
      <c r="U1172">
        <v>3766567</v>
      </c>
      <c r="W1172">
        <v>694270</v>
      </c>
      <c r="Y1172">
        <v>49</v>
      </c>
      <c r="AA1172">
        <v>65928</v>
      </c>
      <c r="AB1172">
        <v>1019772</v>
      </c>
      <c r="AC1172">
        <v>-436358</v>
      </c>
      <c r="AD1172">
        <v>583414</v>
      </c>
      <c r="AF1172">
        <v>84591</v>
      </c>
      <c r="AH1172">
        <v>92086</v>
      </c>
      <c r="AI1172">
        <v>-1965</v>
      </c>
      <c r="AJ1172">
        <v>-7</v>
      </c>
      <c r="AK1172">
        <v>95118</v>
      </c>
      <c r="AO1172">
        <f t="shared" si="491"/>
        <v>0</v>
      </c>
      <c r="AP1172">
        <f t="shared" si="492"/>
        <v>2592869</v>
      </c>
      <c r="AQ1172">
        <f t="shared" si="493"/>
        <v>3945258</v>
      </c>
      <c r="AS1172">
        <f t="shared" si="468"/>
        <v>3766567</v>
      </c>
      <c r="AT1172">
        <f t="shared" si="469"/>
        <v>3766118</v>
      </c>
      <c r="AU1172" s="3">
        <f t="shared" si="470"/>
        <v>6100000000</v>
      </c>
      <c r="AV1172">
        <f t="shared" si="471"/>
        <v>0</v>
      </c>
      <c r="AW1172">
        <f t="shared" si="472"/>
        <v>0</v>
      </c>
      <c r="AX1172">
        <f t="shared" si="473"/>
        <v>0</v>
      </c>
      <c r="AY1172">
        <f t="shared" si="474"/>
        <v>0</v>
      </c>
      <c r="AZ1172">
        <f t="shared" si="475"/>
        <v>0</v>
      </c>
      <c r="BB1172">
        <f t="shared" si="476"/>
        <v>2.5253234576737914E-2</v>
      </c>
      <c r="BD1172">
        <f t="shared" si="477"/>
        <v>13.925604260548955</v>
      </c>
      <c r="BF1172">
        <f t="shared" si="478"/>
        <v>0.28426278778634378</v>
      </c>
      <c r="BG1172">
        <f t="shared" si="479"/>
        <v>1.0475605504959822</v>
      </c>
      <c r="BI1172">
        <f t="shared" si="480"/>
        <v>-179896</v>
      </c>
      <c r="BL1172">
        <f t="shared" si="481"/>
        <v>2.5253234576737914E-2</v>
      </c>
      <c r="BM1172">
        <f>CD1172/U1172</f>
        <v>1.6195118791196331E-6</v>
      </c>
      <c r="BN1172">
        <f>CD1172/(U1172-K1172-J1172)</f>
        <v>1.6200301591188311E-6</v>
      </c>
      <c r="BP1172">
        <f t="shared" si="482"/>
        <v>8.2950894905920142E-2</v>
      </c>
      <c r="BR1172">
        <f t="shared" si="483"/>
        <v>0</v>
      </c>
      <c r="BT1172">
        <f t="shared" si="484"/>
        <v>0</v>
      </c>
      <c r="BU1172">
        <f t="shared" si="485"/>
        <v>0.95448496302437058</v>
      </c>
      <c r="BW1172">
        <f t="shared" si="486"/>
        <v>0.18432434628137506</v>
      </c>
      <c r="BX1172">
        <f t="shared" si="487"/>
        <v>2.4680849212718167E-4</v>
      </c>
      <c r="BY1172">
        <f t="shared" si="488"/>
        <v>2.5426115764689485</v>
      </c>
      <c r="CA1172">
        <f t="shared" si="489"/>
        <v>5.7852182650441</v>
      </c>
      <c r="CB1172">
        <f t="shared" si="490"/>
        <v>15.092558892486323</v>
      </c>
      <c r="CD1172" s="4">
        <v>6.1</v>
      </c>
    </row>
    <row r="1173" spans="1:82" x14ac:dyDescent="0.3">
      <c r="A1173" t="s">
        <v>2596</v>
      </c>
      <c r="B1173" t="s">
        <v>2597</v>
      </c>
      <c r="C1173" t="s">
        <v>182</v>
      </c>
      <c r="D1173" t="s">
        <v>44</v>
      </c>
      <c r="E1173">
        <v>1403748</v>
      </c>
      <c r="G1173">
        <v>4476986</v>
      </c>
      <c r="H1173">
        <v>175095</v>
      </c>
      <c r="I1173">
        <v>717916</v>
      </c>
      <c r="J1173">
        <v>1787172</v>
      </c>
      <c r="K1173">
        <v>228858</v>
      </c>
      <c r="L1173">
        <v>73325</v>
      </c>
      <c r="M1173">
        <v>334580</v>
      </c>
      <c r="N1173">
        <v>339404</v>
      </c>
      <c r="P1173">
        <v>2422822</v>
      </c>
      <c r="R1173">
        <v>1729346</v>
      </c>
      <c r="S1173">
        <v>171540</v>
      </c>
      <c r="T1173">
        <v>1729346</v>
      </c>
      <c r="U1173">
        <v>4476986</v>
      </c>
      <c r="W1173">
        <v>1411083</v>
      </c>
      <c r="AA1173">
        <v>129596</v>
      </c>
      <c r="AB1173">
        <v>3388514</v>
      </c>
      <c r="AC1173">
        <v>638653</v>
      </c>
      <c r="AD1173">
        <v>2749861</v>
      </c>
      <c r="AE1173">
        <v>551008</v>
      </c>
      <c r="AF1173">
        <v>258815</v>
      </c>
      <c r="AH1173">
        <v>342776</v>
      </c>
      <c r="AI1173">
        <v>83961</v>
      </c>
      <c r="AJ1173">
        <v>172256</v>
      </c>
      <c r="AK1173">
        <v>539958</v>
      </c>
      <c r="AM1173">
        <v>28980</v>
      </c>
      <c r="AO1173">
        <f t="shared" si="491"/>
        <v>416041.775153453</v>
      </c>
      <c r="AP1173">
        <f t="shared" si="492"/>
        <v>1064344</v>
      </c>
      <c r="AQ1173">
        <f t="shared" si="493"/>
        <v>4248128</v>
      </c>
      <c r="AS1173">
        <f t="shared" si="468"/>
        <v>4137582</v>
      </c>
      <c r="AT1173">
        <f t="shared" si="469"/>
        <v>4248128</v>
      </c>
      <c r="AU1173" s="3">
        <f t="shared" si="470"/>
        <v>6100000000</v>
      </c>
      <c r="AV1173">
        <f t="shared" si="471"/>
        <v>0.10055191054907262</v>
      </c>
      <c r="AW1173">
        <f t="shared" si="472"/>
        <v>0.1331714996826649</v>
      </c>
      <c r="AX1173">
        <f t="shared" si="473"/>
        <v>6.7035049873814839E-2</v>
      </c>
      <c r="AY1173">
        <f t="shared" si="474"/>
        <v>0.12307565848988583</v>
      </c>
      <c r="AZ1173">
        <f t="shared" si="475"/>
        <v>8.8781586289615189E-2</v>
      </c>
      <c r="BB1173">
        <f t="shared" si="476"/>
        <v>0.13050085774735098</v>
      </c>
      <c r="BD1173">
        <f t="shared" si="477"/>
        <v>4.7199310225708855</v>
      </c>
      <c r="BF1173">
        <f t="shared" si="478"/>
        <v>0.57756188587962898</v>
      </c>
      <c r="BG1173">
        <f t="shared" si="479"/>
        <v>1</v>
      </c>
      <c r="BI1173">
        <f t="shared" si="480"/>
        <v>-1787172</v>
      </c>
      <c r="BL1173">
        <f t="shared" si="481"/>
        <v>0.13050085774735098</v>
      </c>
      <c r="BM1173">
        <f>CD1173/U1173</f>
        <v>1.362523805077791E-6</v>
      </c>
      <c r="BN1173">
        <f>CD1173/(U1173-K1173-J1173)</f>
        <v>2.4787115251146301E-6</v>
      </c>
      <c r="BP1173">
        <f t="shared" si="482"/>
        <v>7.6380088735062038E-2</v>
      </c>
      <c r="BR1173">
        <f t="shared" si="483"/>
        <v>0.10055191054907263</v>
      </c>
      <c r="BT1173">
        <f t="shared" si="484"/>
        <v>0.16261051304495128</v>
      </c>
      <c r="BU1173">
        <f t="shared" si="485"/>
        <v>0.94888123393729618</v>
      </c>
      <c r="BW1173">
        <f t="shared" si="486"/>
        <v>0.31518593089189917</v>
      </c>
      <c r="BX1173">
        <f t="shared" si="487"/>
        <v>1.4164648038807752E-5</v>
      </c>
      <c r="BY1173">
        <f t="shared" si="488"/>
        <v>0.31410439801451723</v>
      </c>
      <c r="CA1173">
        <f t="shared" si="489"/>
        <v>0.51588961827202984</v>
      </c>
      <c r="CB1173">
        <f t="shared" si="490"/>
        <v>3.1501337638919988</v>
      </c>
      <c r="CD1173" s="4">
        <v>6.1</v>
      </c>
    </row>
    <row r="1174" spans="1:82" x14ac:dyDescent="0.3">
      <c r="A1174" t="s">
        <v>2598</v>
      </c>
      <c r="B1174" t="s">
        <v>2599</v>
      </c>
      <c r="C1174" t="s">
        <v>151</v>
      </c>
      <c r="D1174" t="s">
        <v>44</v>
      </c>
      <c r="E1174">
        <v>1464.5</v>
      </c>
      <c r="F1174">
        <v>4279.5</v>
      </c>
      <c r="G1174">
        <v>541914</v>
      </c>
      <c r="H1174">
        <v>822854</v>
      </c>
      <c r="I1174">
        <v>2282903</v>
      </c>
      <c r="J1174">
        <v>2316031</v>
      </c>
      <c r="K1174">
        <v>869468</v>
      </c>
      <c r="L1174">
        <v>37301</v>
      </c>
      <c r="M1174">
        <v>928056</v>
      </c>
      <c r="N1174">
        <v>1826.4</v>
      </c>
      <c r="O1174">
        <v>3987.8</v>
      </c>
      <c r="R1174">
        <v>4108.5</v>
      </c>
      <c r="S1174">
        <v>1111607</v>
      </c>
      <c r="T1174">
        <v>4136853</v>
      </c>
      <c r="U1174">
        <v>1989581</v>
      </c>
      <c r="W1174">
        <v>3402667</v>
      </c>
      <c r="AA1174">
        <v>353357</v>
      </c>
      <c r="AB1174">
        <v>2304.4</v>
      </c>
      <c r="AC1174">
        <v>82.7</v>
      </c>
      <c r="AD1174">
        <v>17.3</v>
      </c>
      <c r="AF1174">
        <v>4.7</v>
      </c>
      <c r="AH1174">
        <v>5.9</v>
      </c>
      <c r="AI1174">
        <v>1.2</v>
      </c>
      <c r="AK1174">
        <v>721873</v>
      </c>
      <c r="AL1174">
        <v>262786</v>
      </c>
      <c r="AM1174">
        <v>275884</v>
      </c>
      <c r="AN1174">
        <v>459087</v>
      </c>
      <c r="AO1174">
        <f t="shared" si="491"/>
        <v>0</v>
      </c>
      <c r="AP1174">
        <f t="shared" si="492"/>
        <v>-361.90000000000009</v>
      </c>
      <c r="AQ1174">
        <f t="shared" si="493"/>
        <v>-327554</v>
      </c>
      <c r="AS1174">
        <f t="shared" si="468"/>
        <v>540087.6</v>
      </c>
      <c r="AT1174">
        <f t="shared" si="469"/>
        <v>1120113</v>
      </c>
      <c r="AU1174" s="3">
        <f t="shared" si="470"/>
        <v>6070000000</v>
      </c>
      <c r="AV1174">
        <f t="shared" si="471"/>
        <v>0</v>
      </c>
      <c r="AW1174">
        <f t="shared" si="472"/>
        <v>0</v>
      </c>
      <c r="AX1174">
        <f t="shared" si="473"/>
        <v>0</v>
      </c>
      <c r="AY1174">
        <f t="shared" si="474"/>
        <v>0</v>
      </c>
      <c r="AZ1174">
        <f t="shared" si="475"/>
        <v>0</v>
      </c>
      <c r="BB1174">
        <f t="shared" si="476"/>
        <v>1.3365850280584113</v>
      </c>
      <c r="BD1174">
        <f t="shared" si="477"/>
        <v>1.0094165192301207E-3</v>
      </c>
      <c r="BF1174">
        <f t="shared" si="478"/>
        <v>1.1569068175418279E-3</v>
      </c>
      <c r="BG1174">
        <f t="shared" si="479"/>
        <v>0.27237594247230951</v>
      </c>
      <c r="BI1174">
        <f t="shared" si="480"/>
        <v>-868364</v>
      </c>
      <c r="BL1174">
        <f t="shared" si="481"/>
        <v>1.3365850280584113</v>
      </c>
      <c r="BM1174">
        <f>CD1174/U1174</f>
        <v>3.0508936303673991E-6</v>
      </c>
      <c r="BN1174">
        <f>CD1174/(U1174-K1174-J1174)</f>
        <v>-5.0755988286822339E-6</v>
      </c>
      <c r="BP1174">
        <f t="shared" si="482"/>
        <v>2.0395764624197188E-3</v>
      </c>
      <c r="BR1174">
        <f t="shared" si="483"/>
        <v>0</v>
      </c>
      <c r="BT1174">
        <f t="shared" si="484"/>
        <v>0</v>
      </c>
      <c r="BU1174">
        <f t="shared" si="485"/>
        <v>2.066957118657204</v>
      </c>
      <c r="BW1174">
        <f t="shared" si="486"/>
        <v>1.7102430109656255</v>
      </c>
      <c r="BX1174">
        <f t="shared" si="487"/>
        <v>-12.084871063643392</v>
      </c>
      <c r="BY1174">
        <f t="shared" si="488"/>
        <v>-0.37720542593752926</v>
      </c>
      <c r="CA1174">
        <f t="shared" si="489"/>
        <v>450.53328953131842</v>
      </c>
      <c r="CB1174">
        <f t="shared" si="490"/>
        <v>-507.33218353044236</v>
      </c>
      <c r="CD1174" s="4">
        <v>6.07</v>
      </c>
    </row>
    <row r="1175" spans="1:82" x14ac:dyDescent="0.3">
      <c r="A1175" t="s">
        <v>2600</v>
      </c>
      <c r="B1175" t="s">
        <v>2601</v>
      </c>
      <c r="C1175" t="s">
        <v>185</v>
      </c>
      <c r="D1175" t="s">
        <v>44</v>
      </c>
      <c r="E1175">
        <v>368216</v>
      </c>
      <c r="G1175">
        <v>1696971</v>
      </c>
      <c r="H1175">
        <v>320714</v>
      </c>
      <c r="I1175">
        <v>12225</v>
      </c>
      <c r="L1175">
        <v>19687</v>
      </c>
      <c r="M1175">
        <v>6014</v>
      </c>
      <c r="N1175">
        <v>187313</v>
      </c>
      <c r="O1175">
        <v>27833</v>
      </c>
      <c r="P1175">
        <v>1203345</v>
      </c>
      <c r="R1175">
        <v>246683</v>
      </c>
      <c r="S1175">
        <v>23609</v>
      </c>
      <c r="T1175">
        <v>246683</v>
      </c>
      <c r="U1175">
        <v>493626</v>
      </c>
      <c r="W1175">
        <v>26984</v>
      </c>
      <c r="Y1175">
        <v>2</v>
      </c>
      <c r="AA1175">
        <v>1</v>
      </c>
      <c r="AB1175">
        <v>1252608</v>
      </c>
      <c r="AE1175">
        <v>3038</v>
      </c>
      <c r="AF1175">
        <v>10820</v>
      </c>
      <c r="AH1175">
        <v>14244</v>
      </c>
      <c r="AI1175">
        <v>3424</v>
      </c>
      <c r="AK1175">
        <v>171155</v>
      </c>
      <c r="AL1175">
        <v>135499</v>
      </c>
      <c r="AM1175">
        <v>102468</v>
      </c>
      <c r="AN1175">
        <v>35656</v>
      </c>
      <c r="AO1175">
        <f t="shared" si="491"/>
        <v>2307.7197416456052</v>
      </c>
      <c r="AP1175">
        <f t="shared" si="492"/>
        <v>180903</v>
      </c>
      <c r="AQ1175">
        <f t="shared" si="493"/>
        <v>1696971</v>
      </c>
      <c r="AS1175">
        <f t="shared" si="468"/>
        <v>1509658</v>
      </c>
      <c r="AT1175">
        <f t="shared" si="469"/>
        <v>493626</v>
      </c>
      <c r="AU1175" s="3">
        <f t="shared" si="470"/>
        <v>6030000000</v>
      </c>
      <c r="AV1175">
        <f t="shared" si="471"/>
        <v>1.5286374408280585E-3</v>
      </c>
      <c r="AW1175">
        <f t="shared" si="472"/>
        <v>2.0123763130457362E-3</v>
      </c>
      <c r="AX1175">
        <f t="shared" si="473"/>
        <v>3.1172385337009346E-3</v>
      </c>
      <c r="AY1175">
        <f t="shared" si="474"/>
        <v>1.7902486253448056E-3</v>
      </c>
      <c r="AZ1175">
        <f t="shared" si="475"/>
        <v>4.1036918367870715E-3</v>
      </c>
      <c r="BB1175">
        <f t="shared" si="476"/>
        <v>0.11337336005903324</v>
      </c>
      <c r="BD1175">
        <f t="shared" si="477"/>
        <v>102.46282208588957</v>
      </c>
      <c r="BF1175">
        <f t="shared" si="478"/>
        <v>2.2651303083566607</v>
      </c>
      <c r="BG1175">
        <f t="shared" si="479"/>
        <v>3.43776664924457</v>
      </c>
      <c r="BI1175">
        <f t="shared" si="480"/>
        <v>-1203345</v>
      </c>
      <c r="BL1175">
        <f t="shared" si="481"/>
        <v>0.11337336005903324</v>
      </c>
      <c r="BM1175">
        <f>CD1175/U1175</f>
        <v>1.2215726076017067E-5</v>
      </c>
      <c r="BN1175">
        <f>CD1175/(U1175-K1175-J1175)</f>
        <v>1.2215726076017067E-5</v>
      </c>
      <c r="BP1175">
        <f t="shared" si="482"/>
        <v>8.6379777232781525E-3</v>
      </c>
      <c r="BR1175">
        <f t="shared" si="483"/>
        <v>1.5286374408280587E-3</v>
      </c>
      <c r="BT1175">
        <f t="shared" si="484"/>
        <v>2.4253397711015735E-3</v>
      </c>
      <c r="BU1175">
        <f t="shared" si="485"/>
        <v>0.29088652664070275</v>
      </c>
      <c r="BW1175">
        <f t="shared" si="486"/>
        <v>5.4664867733871393E-2</v>
      </c>
      <c r="BX1175">
        <f t="shared" si="487"/>
        <v>3.3695515704125587E-4</v>
      </c>
      <c r="BY1175">
        <f t="shared" si="488"/>
        <v>0.14442262357618349</v>
      </c>
      <c r="CA1175">
        <f t="shared" si="489"/>
        <v>1.7121822831303755</v>
      </c>
      <c r="CB1175">
        <f t="shared" si="490"/>
        <v>1.9336725160560131</v>
      </c>
      <c r="CD1175" s="4">
        <v>6.03</v>
      </c>
    </row>
    <row r="1176" spans="1:82" x14ac:dyDescent="0.3">
      <c r="A1176" t="s">
        <v>2602</v>
      </c>
      <c r="B1176" t="s">
        <v>2603</v>
      </c>
      <c r="C1176" t="s">
        <v>164</v>
      </c>
      <c r="D1176" t="s">
        <v>44</v>
      </c>
      <c r="E1176">
        <v>339086</v>
      </c>
      <c r="F1176">
        <v>412269</v>
      </c>
      <c r="G1176">
        <v>123.2</v>
      </c>
      <c r="H1176">
        <v>123.2</v>
      </c>
      <c r="I1176">
        <v>123.2</v>
      </c>
      <c r="J1176">
        <v>123.2</v>
      </c>
      <c r="K1176">
        <v>123.2</v>
      </c>
      <c r="L1176">
        <v>123.2</v>
      </c>
      <c r="M1176">
        <v>123.2</v>
      </c>
      <c r="N1176">
        <v>462721</v>
      </c>
      <c r="O1176">
        <v>257130</v>
      </c>
      <c r="P1176">
        <v>123.2</v>
      </c>
      <c r="Q1176">
        <v>123.2</v>
      </c>
      <c r="R1176">
        <v>1768526</v>
      </c>
      <c r="S1176">
        <v>123.2</v>
      </c>
      <c r="T1176">
        <v>1768526</v>
      </c>
      <c r="U1176">
        <v>60</v>
      </c>
      <c r="V1176">
        <v>123.2</v>
      </c>
      <c r="W1176">
        <v>2001297</v>
      </c>
      <c r="Y1176">
        <v>123.2</v>
      </c>
      <c r="Z1176">
        <v>123.2</v>
      </c>
      <c r="AA1176">
        <v>6193</v>
      </c>
      <c r="AB1176">
        <v>1584839</v>
      </c>
      <c r="AC1176">
        <v>123.2</v>
      </c>
      <c r="AD1176">
        <v>1584715.8</v>
      </c>
      <c r="AE1176">
        <v>463773</v>
      </c>
      <c r="AF1176">
        <v>299665</v>
      </c>
      <c r="AG1176">
        <v>123.2</v>
      </c>
      <c r="AH1176">
        <v>395645</v>
      </c>
      <c r="AI1176">
        <v>95980</v>
      </c>
      <c r="AK1176">
        <v>123.2</v>
      </c>
      <c r="AL1176">
        <v>123.2</v>
      </c>
      <c r="AM1176">
        <v>43282</v>
      </c>
      <c r="AN1176">
        <v>123.2</v>
      </c>
      <c r="AO1176">
        <f t="shared" si="491"/>
        <v>351265.74592121725</v>
      </c>
      <c r="AP1176">
        <f t="shared" si="492"/>
        <v>-123635</v>
      </c>
      <c r="AQ1176">
        <f t="shared" si="493"/>
        <v>0</v>
      </c>
      <c r="AS1176">
        <f t="shared" si="468"/>
        <v>-462597.8</v>
      </c>
      <c r="AT1176">
        <f t="shared" si="469"/>
        <v>-63.2</v>
      </c>
      <c r="AU1176" s="3">
        <f t="shared" si="470"/>
        <v>6010000000</v>
      </c>
      <c r="AV1176">
        <f t="shared" si="471"/>
        <v>-0.75933293656220857</v>
      </c>
      <c r="AW1176">
        <f t="shared" si="472"/>
        <v>-1.0025404357737975</v>
      </c>
      <c r="AX1176">
        <f t="shared" si="473"/>
        <v>0.19861389037412783</v>
      </c>
      <c r="AY1176">
        <f t="shared" si="474"/>
        <v>3764.3912337662337</v>
      </c>
      <c r="AZ1176">
        <f t="shared" si="475"/>
        <v>0.26222813026903979</v>
      </c>
      <c r="BB1176">
        <f t="shared" si="476"/>
        <v>-2.6632206205909326E-4</v>
      </c>
      <c r="BD1176">
        <f t="shared" si="477"/>
        <v>12863.952922077922</v>
      </c>
      <c r="BF1176">
        <f t="shared" si="478"/>
        <v>1.2135170899706444</v>
      </c>
      <c r="BG1176">
        <f t="shared" si="479"/>
        <v>2.0533333333333332</v>
      </c>
      <c r="BI1176">
        <f t="shared" si="480"/>
        <v>-186.4</v>
      </c>
      <c r="BL1176">
        <f t="shared" si="481"/>
        <v>-2.6632206205909326E-4</v>
      </c>
      <c r="BM1176">
        <f>CD1176/U1176</f>
        <v>0.10016666666666667</v>
      </c>
      <c r="BN1176">
        <f>CD1176/(U1176-K1176-J1176)</f>
        <v>-3.2242489270386261E-2</v>
      </c>
      <c r="BP1176">
        <f t="shared" si="482"/>
        <v>0.18908229794950782</v>
      </c>
      <c r="BR1176">
        <f t="shared" si="483"/>
        <v>-0.75933293656220857</v>
      </c>
      <c r="BT1176">
        <f t="shared" si="484"/>
        <v>0.29263098649137231</v>
      </c>
      <c r="BU1176">
        <f t="shared" si="485"/>
        <v>-0.51298701298701299</v>
      </c>
      <c r="BW1176">
        <f t="shared" si="486"/>
        <v>33354.949999999997</v>
      </c>
      <c r="BX1176">
        <f t="shared" si="487"/>
        <v>2.445426576903545E-6</v>
      </c>
      <c r="BY1176">
        <f t="shared" si="488"/>
        <v>-7.8010616508993019E-2</v>
      </c>
      <c r="CA1176">
        <f t="shared" si="489"/>
        <v>2.6625115350286673E-4</v>
      </c>
      <c r="CB1176">
        <f t="shared" si="490"/>
        <v>0.73254250401429799</v>
      </c>
      <c r="CD1176" s="4">
        <v>6.01</v>
      </c>
    </row>
    <row r="1177" spans="1:82" x14ac:dyDescent="0.3">
      <c r="A1177" t="s">
        <v>2604</v>
      </c>
      <c r="B1177" t="s">
        <v>2605</v>
      </c>
      <c r="C1177" t="s">
        <v>151</v>
      </c>
      <c r="D1177" t="s">
        <v>44</v>
      </c>
      <c r="E1177">
        <v>1579118</v>
      </c>
      <c r="G1177">
        <v>13032007</v>
      </c>
      <c r="H1177">
        <v>-281048</v>
      </c>
      <c r="I1177">
        <v>10686169</v>
      </c>
      <c r="J1177">
        <v>530616</v>
      </c>
      <c r="L1177">
        <v>1298973</v>
      </c>
      <c r="M1177">
        <v>99</v>
      </c>
      <c r="N1177">
        <v>1683978</v>
      </c>
      <c r="P1177">
        <v>4329745</v>
      </c>
      <c r="Q1177">
        <v>60063</v>
      </c>
      <c r="R1177">
        <v>114</v>
      </c>
      <c r="S1177">
        <v>68751</v>
      </c>
      <c r="T1177">
        <v>60177</v>
      </c>
      <c r="U1177">
        <v>121</v>
      </c>
      <c r="V1177">
        <v>936157</v>
      </c>
      <c r="W1177">
        <v>2301655</v>
      </c>
      <c r="Y1177">
        <v>673</v>
      </c>
      <c r="AB1177">
        <v>5251082</v>
      </c>
      <c r="AE1177">
        <v>1100067</v>
      </c>
      <c r="AF1177">
        <v>848627</v>
      </c>
      <c r="AH1177">
        <v>1112438</v>
      </c>
      <c r="AI1177">
        <v>-263811</v>
      </c>
      <c r="AK1177">
        <v>2097227</v>
      </c>
      <c r="AL1177">
        <v>1179075</v>
      </c>
      <c r="AN1177">
        <v>918152</v>
      </c>
      <c r="AO1177">
        <f t="shared" si="491"/>
        <v>1360944.2581815796</v>
      </c>
      <c r="AP1177">
        <f t="shared" si="492"/>
        <v>-104860</v>
      </c>
      <c r="AQ1177">
        <f t="shared" si="493"/>
        <v>13032007</v>
      </c>
      <c r="AS1177">
        <f t="shared" si="468"/>
        <v>11348029</v>
      </c>
      <c r="AT1177">
        <f t="shared" si="469"/>
        <v>121</v>
      </c>
      <c r="AU1177" s="3">
        <f t="shared" si="470"/>
        <v>6000000000</v>
      </c>
      <c r="AV1177">
        <f t="shared" si="471"/>
        <v>0.11992780932984747</v>
      </c>
      <c r="AW1177">
        <f t="shared" si="472"/>
        <v>9.6939036726113412E-2</v>
      </c>
      <c r="AX1177">
        <f t="shared" si="473"/>
        <v>22.570305120925731</v>
      </c>
      <c r="AY1177">
        <f t="shared" si="474"/>
        <v>8.4412707881449112E-2</v>
      </c>
      <c r="AZ1177">
        <f t="shared" si="475"/>
        <v>18.243838933297955</v>
      </c>
      <c r="BB1177">
        <f t="shared" si="476"/>
        <v>0.18480980265383531</v>
      </c>
      <c r="BD1177">
        <f t="shared" si="477"/>
        <v>0.4913905067381959</v>
      </c>
      <c r="BF1177">
        <f t="shared" si="478"/>
        <v>-3.234062130469058</v>
      </c>
      <c r="BG1177">
        <f t="shared" si="479"/>
        <v>107702.53719008264</v>
      </c>
      <c r="BI1177">
        <f t="shared" si="480"/>
        <v>-13562502</v>
      </c>
      <c r="BL1177">
        <f t="shared" si="481"/>
        <v>0.18480980265383531</v>
      </c>
      <c r="BM1177">
        <f>CD1177/U1177</f>
        <v>4.9586776859504134E-2</v>
      </c>
      <c r="BN1177">
        <f>CD1177/(U1177-K1177-J1177)</f>
        <v>-1.1310191424989868E-5</v>
      </c>
      <c r="BP1177">
        <f t="shared" si="482"/>
        <v>0.16160993105801813</v>
      </c>
      <c r="BR1177">
        <f t="shared" si="483"/>
        <v>0.11992780932984748</v>
      </c>
      <c r="BT1177">
        <f t="shared" si="484"/>
        <v>0.20949339583727697</v>
      </c>
      <c r="BU1177">
        <f t="shared" si="485"/>
        <v>9.2848323362625565E-6</v>
      </c>
      <c r="BW1177">
        <f t="shared" si="486"/>
        <v>19021.942148760332</v>
      </c>
      <c r="BX1177">
        <f t="shared" si="487"/>
        <v>9.0826322590216352E-7</v>
      </c>
      <c r="BY1177">
        <f t="shared" si="488"/>
        <v>-1.9969039205255491E-2</v>
      </c>
      <c r="CA1177">
        <f t="shared" si="489"/>
        <v>-0.16689529198124917</v>
      </c>
      <c r="CB1177">
        <f t="shared" si="490"/>
        <v>0.93767198858892453</v>
      </c>
      <c r="CD1177" s="4">
        <v>6</v>
      </c>
    </row>
    <row r="1178" spans="1:82" x14ac:dyDescent="0.3">
      <c r="A1178" t="s">
        <v>2606</v>
      </c>
      <c r="B1178" t="s">
        <v>2607</v>
      </c>
      <c r="C1178" t="s">
        <v>1011</v>
      </c>
      <c r="D1178" t="s">
        <v>44</v>
      </c>
      <c r="E1178">
        <v>1069722</v>
      </c>
      <c r="F1178">
        <v>15486</v>
      </c>
      <c r="G1178">
        <v>2406625</v>
      </c>
      <c r="H1178">
        <v>186574</v>
      </c>
      <c r="I1178">
        <v>71774</v>
      </c>
      <c r="J1178">
        <v>629636</v>
      </c>
      <c r="K1178">
        <v>27020</v>
      </c>
      <c r="L1178">
        <v>236012</v>
      </c>
      <c r="N1178">
        <v>613553</v>
      </c>
      <c r="O1178">
        <v>2820</v>
      </c>
      <c r="P1178">
        <v>737378</v>
      </c>
      <c r="S1178">
        <v>8159</v>
      </c>
      <c r="U1178">
        <v>2406625</v>
      </c>
      <c r="W1178">
        <v>1627485</v>
      </c>
      <c r="Y1178">
        <v>1</v>
      </c>
      <c r="AA1178">
        <v>2158</v>
      </c>
      <c r="AB1178">
        <v>821461</v>
      </c>
      <c r="AC1178">
        <v>211106</v>
      </c>
      <c r="AD1178">
        <v>610355</v>
      </c>
      <c r="AF1178">
        <v>6841</v>
      </c>
      <c r="AG1178">
        <v>267002</v>
      </c>
      <c r="AH1178">
        <v>-281607</v>
      </c>
      <c r="AI1178">
        <v>6834</v>
      </c>
      <c r="AK1178">
        <v>33728</v>
      </c>
      <c r="AL1178">
        <v>1860</v>
      </c>
      <c r="AM1178">
        <v>42766</v>
      </c>
      <c r="AN1178">
        <v>31868</v>
      </c>
      <c r="AO1178">
        <f t="shared" si="491"/>
        <v>0</v>
      </c>
      <c r="AP1178">
        <f t="shared" si="492"/>
        <v>456169</v>
      </c>
      <c r="AQ1178">
        <f t="shared" si="493"/>
        <v>2379605</v>
      </c>
      <c r="AS1178">
        <f t="shared" si="468"/>
        <v>1793072</v>
      </c>
      <c r="AT1178">
        <f t="shared" si="469"/>
        <v>2379605</v>
      </c>
      <c r="AU1178" s="3">
        <f t="shared" si="470"/>
        <v>6000000000</v>
      </c>
      <c r="AV1178">
        <f t="shared" si="471"/>
        <v>0</v>
      </c>
      <c r="AW1178">
        <f t="shared" si="472"/>
        <v>0</v>
      </c>
      <c r="AX1178">
        <f t="shared" si="473"/>
        <v>0</v>
      </c>
      <c r="AY1178">
        <f t="shared" si="474"/>
        <v>0</v>
      </c>
      <c r="AZ1178">
        <f t="shared" si="475"/>
        <v>0</v>
      </c>
      <c r="BB1178">
        <f t="shared" si="476"/>
        <v>1.8810176055395433E-2</v>
      </c>
      <c r="BD1178">
        <f t="shared" si="477"/>
        <v>11.445105469947334</v>
      </c>
      <c r="BF1178">
        <f t="shared" si="478"/>
        <v>0.45813051567365953</v>
      </c>
      <c r="BG1178">
        <f t="shared" si="479"/>
        <v>1</v>
      </c>
      <c r="BI1178">
        <f t="shared" si="480"/>
        <v>-629636</v>
      </c>
      <c r="BL1178">
        <f t="shared" si="481"/>
        <v>1.8810176055395433E-2</v>
      </c>
      <c r="BM1178">
        <f>CD1178/U1178</f>
        <v>2.4931179556432765E-6</v>
      </c>
      <c r="BN1178">
        <f>CD1178/(U1178-K1178-J1178)</f>
        <v>3.428632164341197E-6</v>
      </c>
      <c r="BP1178">
        <f t="shared" si="482"/>
        <v>8.3278451442003933E-3</v>
      </c>
      <c r="BR1178">
        <f t="shared" si="483"/>
        <v>0</v>
      </c>
      <c r="BT1178">
        <f t="shared" si="484"/>
        <v>0</v>
      </c>
      <c r="BU1178">
        <f t="shared" si="485"/>
        <v>0.98877265880641974</v>
      </c>
      <c r="BW1178">
        <f t="shared" si="486"/>
        <v>0.67625201267334956</v>
      </c>
      <c r="BX1178">
        <f t="shared" si="487"/>
        <v>2.9930936297157911E-4</v>
      </c>
      <c r="BY1178">
        <f t="shared" si="488"/>
        <v>0.55531637349493479</v>
      </c>
      <c r="CA1178">
        <f t="shared" si="489"/>
        <v>0.30408782941326989</v>
      </c>
      <c r="CB1178">
        <f t="shared" si="490"/>
        <v>1.7434875226753026</v>
      </c>
      <c r="CD1178" s="4">
        <v>6</v>
      </c>
    </row>
    <row r="1179" spans="1:82" x14ac:dyDescent="0.3">
      <c r="A1179" t="s">
        <v>2608</v>
      </c>
      <c r="B1179" t="s">
        <v>2609</v>
      </c>
      <c r="C1179" t="s">
        <v>142</v>
      </c>
      <c r="D1179" t="s">
        <v>44</v>
      </c>
      <c r="E1179">
        <v>872269</v>
      </c>
      <c r="F1179">
        <v>1001663</v>
      </c>
      <c r="G1179">
        <v>4812153</v>
      </c>
      <c r="H1179">
        <v>180485</v>
      </c>
      <c r="I1179">
        <v>244335</v>
      </c>
      <c r="J1179">
        <v>711491</v>
      </c>
      <c r="K1179">
        <v>1777080</v>
      </c>
      <c r="L1179">
        <v>22204</v>
      </c>
      <c r="M1179">
        <v>356254</v>
      </c>
      <c r="N1179">
        <v>740208</v>
      </c>
      <c r="O1179">
        <v>283406</v>
      </c>
      <c r="P1179">
        <v>2976421</v>
      </c>
      <c r="Q1179">
        <v>23328</v>
      </c>
      <c r="R1179">
        <v>1349339</v>
      </c>
      <c r="S1179">
        <v>264901</v>
      </c>
      <c r="T1179">
        <v>1349339</v>
      </c>
      <c r="U1179">
        <v>871800</v>
      </c>
      <c r="W1179">
        <v>3561836</v>
      </c>
      <c r="Z1179">
        <v>871800</v>
      </c>
      <c r="AA1179">
        <v>132645</v>
      </c>
      <c r="AB1179">
        <v>4102108</v>
      </c>
      <c r="AC1179">
        <v>1691850</v>
      </c>
      <c r="AD1179">
        <v>2410258</v>
      </c>
      <c r="AE1179">
        <v>1021911</v>
      </c>
      <c r="AF1179">
        <v>950071</v>
      </c>
      <c r="AG1179">
        <v>9903</v>
      </c>
      <c r="AH1179">
        <v>910585</v>
      </c>
      <c r="AI1179">
        <v>-39486</v>
      </c>
      <c r="AJ1179">
        <v>913194</v>
      </c>
      <c r="AK1179">
        <v>992486</v>
      </c>
      <c r="AM1179">
        <v>69840</v>
      </c>
      <c r="AO1179">
        <f t="shared" si="491"/>
        <v>1066224.4663386724</v>
      </c>
      <c r="AP1179">
        <f t="shared" si="492"/>
        <v>132061</v>
      </c>
      <c r="AQ1179">
        <f t="shared" si="493"/>
        <v>3035073</v>
      </c>
      <c r="AS1179">
        <f t="shared" si="468"/>
        <v>4071945</v>
      </c>
      <c r="AT1179">
        <f t="shared" si="469"/>
        <v>-905280</v>
      </c>
      <c r="AU1179" s="3">
        <f t="shared" si="470"/>
        <v>5990000000</v>
      </c>
      <c r="AV1179">
        <f t="shared" si="471"/>
        <v>0.26184648032787095</v>
      </c>
      <c r="AW1179">
        <f t="shared" si="472"/>
        <v>0.25096385142726635</v>
      </c>
      <c r="AX1179">
        <f t="shared" si="473"/>
        <v>0.48003500291457329</v>
      </c>
      <c r="AY1179">
        <f t="shared" si="474"/>
        <v>0.21236045487331762</v>
      </c>
      <c r="AZ1179">
        <f t="shared" si="475"/>
        <v>0.46008421805208949</v>
      </c>
      <c r="BB1179">
        <f t="shared" si="476"/>
        <v>0.24373757504092025</v>
      </c>
      <c r="BD1179">
        <f t="shared" si="477"/>
        <v>16.788867743057686</v>
      </c>
      <c r="BF1179">
        <f t="shared" si="478"/>
        <v>2.7269958165448904</v>
      </c>
      <c r="BG1179">
        <f t="shared" si="479"/>
        <v>5.519790089470062</v>
      </c>
      <c r="BI1179">
        <f t="shared" si="480"/>
        <v>-4651844</v>
      </c>
      <c r="BL1179">
        <f t="shared" si="481"/>
        <v>0.24373757504092025</v>
      </c>
      <c r="BM1179">
        <f>CD1179/U1179</f>
        <v>6.8708419362239047E-6</v>
      </c>
      <c r="BN1179">
        <f>CD1179/(U1179-K1179-J1179)</f>
        <v>-3.7049155384405089E-6</v>
      </c>
      <c r="BP1179">
        <f t="shared" si="482"/>
        <v>0.23160555499757685</v>
      </c>
      <c r="BR1179">
        <f t="shared" si="483"/>
        <v>0.26184648032787095</v>
      </c>
      <c r="BT1179">
        <f t="shared" si="484"/>
        <v>0.24911850199945978</v>
      </c>
      <c r="BU1179">
        <f t="shared" si="485"/>
        <v>-0.18812369432143991</v>
      </c>
      <c r="BW1179">
        <f t="shared" si="486"/>
        <v>4.085611378756596</v>
      </c>
      <c r="BX1179">
        <f t="shared" si="487"/>
        <v>9.904014884003448E-7</v>
      </c>
      <c r="BY1179">
        <f t="shared" si="488"/>
        <v>3.219361779885363E-2</v>
      </c>
      <c r="CA1179">
        <f t="shared" si="489"/>
        <v>0.24383011261699414</v>
      </c>
      <c r="CB1179">
        <f t="shared" si="490"/>
        <v>0.69712161986900978</v>
      </c>
      <c r="CD1179" s="4">
        <v>5.99</v>
      </c>
    </row>
    <row r="1180" spans="1:82" x14ac:dyDescent="0.3">
      <c r="A1180" t="s">
        <v>2610</v>
      </c>
      <c r="B1180" t="s">
        <v>2611</v>
      </c>
      <c r="C1180" t="s">
        <v>1132</v>
      </c>
      <c r="D1180" t="s">
        <v>44</v>
      </c>
      <c r="E1180">
        <v>201710564</v>
      </c>
      <c r="G1180">
        <v>773960496</v>
      </c>
      <c r="H1180">
        <v>11529770</v>
      </c>
      <c r="I1180">
        <v>60880162</v>
      </c>
      <c r="J1180">
        <v>225145688</v>
      </c>
      <c r="K1180">
        <v>208952683</v>
      </c>
      <c r="L1180">
        <v>55219869</v>
      </c>
      <c r="M1180">
        <v>9883376</v>
      </c>
      <c r="N1180">
        <v>81937429</v>
      </c>
      <c r="O1180">
        <v>463358846</v>
      </c>
      <c r="P1180">
        <v>577964129</v>
      </c>
      <c r="S1180">
        <v>28295681</v>
      </c>
      <c r="T1180">
        <v>440997435</v>
      </c>
      <c r="U1180">
        <v>773960496</v>
      </c>
      <c r="AB1180">
        <v>345251064</v>
      </c>
      <c r="AC1180">
        <v>213139980</v>
      </c>
      <c r="AD1180">
        <v>132111084</v>
      </c>
      <c r="AE1180">
        <v>63559749</v>
      </c>
      <c r="AF1180">
        <v>12701039</v>
      </c>
      <c r="AH1180">
        <v>14329002</v>
      </c>
      <c r="AI1180">
        <v>1627963</v>
      </c>
      <c r="AJ1180">
        <v>12699802</v>
      </c>
      <c r="AK1180">
        <v>26645535</v>
      </c>
      <c r="AL1180">
        <v>15251761</v>
      </c>
      <c r="AM1180">
        <v>24130519</v>
      </c>
      <c r="AN1180">
        <v>11393774</v>
      </c>
      <c r="AO1180">
        <f t="shared" si="491"/>
        <v>56338525.940551266</v>
      </c>
      <c r="AP1180">
        <f t="shared" si="492"/>
        <v>119773135</v>
      </c>
      <c r="AQ1180">
        <f t="shared" si="493"/>
        <v>565007813</v>
      </c>
      <c r="AS1180">
        <f t="shared" si="468"/>
        <v>692023067</v>
      </c>
      <c r="AT1180">
        <f t="shared" si="469"/>
        <v>565007813</v>
      </c>
      <c r="AU1180" s="3">
        <f t="shared" si="470"/>
        <v>5980000000</v>
      </c>
      <c r="AV1180">
        <f t="shared" si="471"/>
        <v>8.1411341076801508E-2</v>
      </c>
      <c r="AW1180">
        <f t="shared" si="472"/>
        <v>9.184628667876471E-2</v>
      </c>
      <c r="AX1180">
        <f t="shared" si="473"/>
        <v>4.6370762726064517E-2</v>
      </c>
      <c r="AY1180">
        <f t="shared" si="474"/>
        <v>8.2122730201981783E-2</v>
      </c>
      <c r="AZ1180">
        <f t="shared" si="475"/>
        <v>5.2314361985921307E-2</v>
      </c>
      <c r="BB1180">
        <f t="shared" si="476"/>
        <v>3.85038249021257E-2</v>
      </c>
      <c r="BD1180">
        <f t="shared" si="477"/>
        <v>5.6709945022813839</v>
      </c>
      <c r="BF1180">
        <f t="shared" si="478"/>
        <v>0.49890109226662527</v>
      </c>
      <c r="BG1180">
        <f t="shared" si="479"/>
        <v>1</v>
      </c>
      <c r="BI1180">
        <f t="shared" si="480"/>
        <v>-225145688</v>
      </c>
      <c r="BL1180">
        <f t="shared" si="481"/>
        <v>3.85038249021257E-2</v>
      </c>
      <c r="BM1180">
        <f>CD1180/U1180</f>
        <v>7.7264925418105577E-9</v>
      </c>
      <c r="BN1180">
        <f>CD1180/(U1180-K1180-J1180)</f>
        <v>1.7595370475600952E-8</v>
      </c>
      <c r="BP1180">
        <f t="shared" si="482"/>
        <v>3.6787834490207394E-2</v>
      </c>
      <c r="BR1180">
        <f t="shared" si="483"/>
        <v>8.1411341076801508E-2</v>
      </c>
      <c r="BT1180">
        <f t="shared" si="484"/>
        <v>0.18409718499810329</v>
      </c>
      <c r="BU1180">
        <f t="shared" si="485"/>
        <v>0.73002151391458103</v>
      </c>
      <c r="BW1180">
        <f t="shared" si="486"/>
        <v>0</v>
      </c>
      <c r="BX1180">
        <f t="shared" si="487"/>
        <v>1.9540580187509209E-7</v>
      </c>
      <c r="BY1180">
        <f t="shared" si="488"/>
        <v>0.34691605567692729</v>
      </c>
      <c r="CA1180">
        <f t="shared" si="489"/>
        <v>0.14071432482949886</v>
      </c>
      <c r="CB1180">
        <f t="shared" si="490"/>
        <v>2.341142385612319</v>
      </c>
      <c r="CD1180" s="4">
        <v>5.98</v>
      </c>
    </row>
    <row r="1181" spans="1:82" x14ac:dyDescent="0.3">
      <c r="A1181" t="s">
        <v>2612</v>
      </c>
      <c r="B1181" t="s">
        <v>2613</v>
      </c>
      <c r="C1181" t="s">
        <v>185</v>
      </c>
      <c r="D1181" t="s">
        <v>44</v>
      </c>
      <c r="G1181">
        <v>5594</v>
      </c>
      <c r="J1181">
        <v>1144</v>
      </c>
      <c r="P1181">
        <v>382562</v>
      </c>
      <c r="Q1181">
        <v>300</v>
      </c>
      <c r="R1181">
        <v>5699</v>
      </c>
      <c r="T1181">
        <v>5699</v>
      </c>
      <c r="U1181">
        <v>99847</v>
      </c>
      <c r="W1181">
        <v>7645</v>
      </c>
      <c r="AA1181">
        <v>5036</v>
      </c>
      <c r="AB1181">
        <v>4896</v>
      </c>
      <c r="AE1181">
        <v>1160</v>
      </c>
      <c r="AF1181">
        <v>3275</v>
      </c>
      <c r="AH1181">
        <v>1388</v>
      </c>
      <c r="AI1181">
        <v>1388</v>
      </c>
      <c r="AJ1181">
        <v>1715</v>
      </c>
      <c r="AK1181">
        <v>2007</v>
      </c>
      <c r="AM1181">
        <v>25</v>
      </c>
      <c r="AO1181">
        <f t="shared" si="491"/>
        <v>0</v>
      </c>
      <c r="AP1181">
        <f t="shared" si="492"/>
        <v>0</v>
      </c>
      <c r="AQ1181">
        <f t="shared" si="493"/>
        <v>5594</v>
      </c>
      <c r="AS1181">
        <f t="shared" si="468"/>
        <v>5594</v>
      </c>
      <c r="AT1181">
        <f t="shared" si="469"/>
        <v>99847</v>
      </c>
      <c r="AU1181" s="3">
        <f t="shared" si="470"/>
        <v>5970000000</v>
      </c>
      <c r="AV1181">
        <f t="shared" si="471"/>
        <v>0</v>
      </c>
      <c r="AW1181">
        <f t="shared" si="472"/>
        <v>0.20736503396496245</v>
      </c>
      <c r="AX1181">
        <f t="shared" si="473"/>
        <v>0</v>
      </c>
      <c r="AY1181">
        <f t="shared" si="474"/>
        <v>0.20736503396496245</v>
      </c>
      <c r="AZ1181">
        <f t="shared" si="475"/>
        <v>1.0990468610842666E-2</v>
      </c>
      <c r="BB1181">
        <f t="shared" si="476"/>
        <v>0.358777261351448</v>
      </c>
      <c r="BD1181" t="e">
        <f t="shared" si="477"/>
        <v>#DIV/0!</v>
      </c>
      <c r="BF1181">
        <f t="shared" si="478"/>
        <v>4.6255881185873815E-2</v>
      </c>
      <c r="BG1181">
        <f t="shared" si="479"/>
        <v>5.6025719350606427E-2</v>
      </c>
      <c r="BI1181">
        <f t="shared" si="480"/>
        <v>93109</v>
      </c>
      <c r="BL1181">
        <f t="shared" si="481"/>
        <v>0.358777261351448</v>
      </c>
      <c r="BM1181">
        <f>CD1181/U1181</f>
        <v>5.9791480965877792E-5</v>
      </c>
      <c r="BN1181">
        <f>CD1181/(U1181-K1181-J1181)</f>
        <v>6.048448375429318E-5</v>
      </c>
      <c r="BP1181">
        <f t="shared" si="482"/>
        <v>0.66891339869281041</v>
      </c>
      <c r="BR1181">
        <f t="shared" si="483"/>
        <v>0</v>
      </c>
      <c r="BT1181">
        <f t="shared" si="484"/>
        <v>0.23692810457516339</v>
      </c>
      <c r="BU1181">
        <f t="shared" si="485"/>
        <v>17.848945298534144</v>
      </c>
      <c r="BW1181">
        <f t="shared" si="486"/>
        <v>7.6567147736036137E-2</v>
      </c>
      <c r="BX1181" t="e">
        <f t="shared" si="487"/>
        <v>#DIV/0!</v>
      </c>
      <c r="BY1181" t="e">
        <f t="shared" si="488"/>
        <v>#DIV/0!</v>
      </c>
      <c r="CA1181" t="e">
        <f t="shared" si="489"/>
        <v>#DIV/0!</v>
      </c>
      <c r="CB1181" t="e">
        <f t="shared" si="490"/>
        <v>#DIV/0!</v>
      </c>
      <c r="CD1181" s="4">
        <v>5.97</v>
      </c>
    </row>
    <row r="1182" spans="1:82" x14ac:dyDescent="0.3">
      <c r="A1182" t="s">
        <v>2614</v>
      </c>
      <c r="B1182" t="s">
        <v>2615</v>
      </c>
      <c r="C1182" t="s">
        <v>43</v>
      </c>
      <c r="D1182" t="s">
        <v>44</v>
      </c>
      <c r="G1182">
        <v>14219</v>
      </c>
      <c r="P1182">
        <v>7597</v>
      </c>
      <c r="T1182">
        <v>214.1</v>
      </c>
      <c r="U1182">
        <v>14219</v>
      </c>
      <c r="W1182">
        <v>2662</v>
      </c>
      <c r="AF1182">
        <v>813</v>
      </c>
      <c r="AH1182">
        <v>836</v>
      </c>
      <c r="AI1182">
        <v>836</v>
      </c>
      <c r="AK1182">
        <v>1901</v>
      </c>
      <c r="AO1182">
        <f t="shared" si="491"/>
        <v>0</v>
      </c>
      <c r="AP1182">
        <f t="shared" si="492"/>
        <v>0</v>
      </c>
      <c r="AQ1182">
        <f t="shared" si="493"/>
        <v>14219</v>
      </c>
      <c r="AS1182">
        <f t="shared" si="468"/>
        <v>14219</v>
      </c>
      <c r="AT1182">
        <f t="shared" si="469"/>
        <v>14219</v>
      </c>
      <c r="AU1182" s="3">
        <f t="shared" si="470"/>
        <v>5970000000</v>
      </c>
      <c r="AV1182">
        <f t="shared" si="471"/>
        <v>0</v>
      </c>
      <c r="AW1182">
        <f t="shared" si="472"/>
        <v>0</v>
      </c>
      <c r="AX1182">
        <f t="shared" si="473"/>
        <v>0</v>
      </c>
      <c r="AY1182">
        <f t="shared" si="474"/>
        <v>0</v>
      </c>
      <c r="AZ1182">
        <f t="shared" si="475"/>
        <v>0</v>
      </c>
      <c r="BB1182">
        <f t="shared" si="476"/>
        <v>0.13369435262676702</v>
      </c>
      <c r="BD1182" t="e">
        <f t="shared" si="477"/>
        <v>#DIV/0!</v>
      </c>
      <c r="BF1182">
        <f t="shared" si="478"/>
        <v>0</v>
      </c>
      <c r="BG1182">
        <f t="shared" si="479"/>
        <v>1</v>
      </c>
      <c r="BI1182">
        <f t="shared" si="480"/>
        <v>0</v>
      </c>
      <c r="BL1182">
        <f t="shared" si="481"/>
        <v>0.13369435262676702</v>
      </c>
      <c r="BM1182">
        <f>CD1182/U1182</f>
        <v>4.1986074970110413E-4</v>
      </c>
      <c r="BN1182">
        <f>CD1182/(U1182-K1182-J1182)</f>
        <v>4.1986074970110413E-4</v>
      </c>
      <c r="BP1182" t="e">
        <f t="shared" si="482"/>
        <v>#DIV/0!</v>
      </c>
      <c r="BR1182" t="e">
        <f t="shared" si="483"/>
        <v>#DIV/0!</v>
      </c>
      <c r="BT1182" t="e">
        <f t="shared" si="484"/>
        <v>#DIV/0!</v>
      </c>
      <c r="BU1182">
        <f t="shared" si="485"/>
        <v>1</v>
      </c>
      <c r="BW1182">
        <f t="shared" si="486"/>
        <v>0.18721429073774526</v>
      </c>
      <c r="BX1182" t="e">
        <f t="shared" si="487"/>
        <v>#DIV/0!</v>
      </c>
      <c r="BY1182" t="e">
        <f t="shared" si="488"/>
        <v>#DIV/0!</v>
      </c>
      <c r="CA1182" t="e">
        <f t="shared" si="489"/>
        <v>#DIV/0!</v>
      </c>
      <c r="CB1182" t="e">
        <f t="shared" si="490"/>
        <v>#DIV/0!</v>
      </c>
      <c r="CD1182" s="4">
        <v>5.97</v>
      </c>
    </row>
    <row r="1183" spans="1:82" x14ac:dyDescent="0.3">
      <c r="A1183" t="s">
        <v>2616</v>
      </c>
      <c r="B1183" t="s">
        <v>2617</v>
      </c>
      <c r="C1183" t="s">
        <v>116</v>
      </c>
      <c r="D1183" t="s">
        <v>110</v>
      </c>
      <c r="E1183">
        <v>12901447</v>
      </c>
      <c r="F1183">
        <v>12901447</v>
      </c>
      <c r="G1183">
        <v>12901447</v>
      </c>
      <c r="H1183">
        <v>7767813</v>
      </c>
      <c r="I1183">
        <v>7896537</v>
      </c>
      <c r="J1183">
        <v>7896537</v>
      </c>
      <c r="L1183">
        <v>7896537</v>
      </c>
      <c r="M1183">
        <v>12901447</v>
      </c>
      <c r="N1183">
        <v>12901447</v>
      </c>
      <c r="O1183">
        <v>12901447</v>
      </c>
      <c r="P1183">
        <v>12901447</v>
      </c>
      <c r="Q1183">
        <v>697049</v>
      </c>
      <c r="R1183">
        <v>9110972</v>
      </c>
      <c r="S1183">
        <v>7896537</v>
      </c>
      <c r="T1183">
        <v>13636484</v>
      </c>
      <c r="U1183">
        <v>12901447</v>
      </c>
      <c r="V1183">
        <v>734278</v>
      </c>
      <c r="W1183">
        <v>24238217</v>
      </c>
      <c r="Y1183">
        <v>7896537</v>
      </c>
      <c r="AB1183">
        <v>25962.2</v>
      </c>
      <c r="AC1183">
        <v>-57823416</v>
      </c>
      <c r="AD1183">
        <v>9203240</v>
      </c>
      <c r="AE1183">
        <v>7896537</v>
      </c>
      <c r="AF1183">
        <v>4599062</v>
      </c>
      <c r="AG1183">
        <v>7896537</v>
      </c>
      <c r="AH1183">
        <v>5463715</v>
      </c>
      <c r="AI1183">
        <v>-864653</v>
      </c>
      <c r="AJ1183">
        <v>12901447</v>
      </c>
      <c r="AK1183">
        <v>11381243</v>
      </c>
      <c r="AL1183">
        <v>7896537</v>
      </c>
      <c r="AM1183">
        <v>3126247</v>
      </c>
      <c r="AN1183">
        <v>3484706</v>
      </c>
      <c r="AO1183">
        <f t="shared" si="491"/>
        <v>9146193.0319601223</v>
      </c>
      <c r="AP1183">
        <f t="shared" si="492"/>
        <v>0</v>
      </c>
      <c r="AQ1183">
        <f t="shared" si="493"/>
        <v>12901447</v>
      </c>
      <c r="AS1183">
        <f t="shared" si="468"/>
        <v>0</v>
      </c>
      <c r="AT1183">
        <f t="shared" si="469"/>
        <v>12901447</v>
      </c>
      <c r="AU1183" s="3">
        <f t="shared" si="470"/>
        <v>5960000000</v>
      </c>
      <c r="AV1183" t="e">
        <f t="shared" si="471"/>
        <v>#DIV/0!</v>
      </c>
      <c r="AW1183" t="e">
        <f t="shared" si="472"/>
        <v>#DIV/0!</v>
      </c>
      <c r="AX1183">
        <f t="shared" si="473"/>
        <v>0.34464604765006446</v>
      </c>
      <c r="AY1183">
        <f t="shared" si="474"/>
        <v>0.61206599538795925</v>
      </c>
      <c r="AZ1183">
        <f t="shared" si="475"/>
        <v>0.29755661811013073</v>
      </c>
      <c r="BB1183" t="e">
        <f t="shared" si="476"/>
        <v>#DIV/0!</v>
      </c>
      <c r="BD1183">
        <f t="shared" si="477"/>
        <v>3.287795650169182E-3</v>
      </c>
      <c r="BF1183">
        <f t="shared" si="478"/>
        <v>2.647037562419575E-3</v>
      </c>
      <c r="BG1183">
        <f t="shared" si="479"/>
        <v>1</v>
      </c>
      <c r="BI1183">
        <f t="shared" si="480"/>
        <v>-7896537</v>
      </c>
      <c r="BL1183" t="e">
        <f t="shared" si="481"/>
        <v>#DIV/0!</v>
      </c>
      <c r="BM1183">
        <f>CD1183/U1183</f>
        <v>4.6196368515872679E-7</v>
      </c>
      <c r="BN1183">
        <f>CD1183/(U1183-K1183-J1183)</f>
        <v>1.1908306043465317E-6</v>
      </c>
      <c r="BP1183">
        <f t="shared" si="482"/>
        <v>177.14454090947609</v>
      </c>
      <c r="BR1183" t="e">
        <f t="shared" si="483"/>
        <v>#DIV/0!</v>
      </c>
      <c r="BT1183">
        <f t="shared" si="484"/>
        <v>304.1551563426828</v>
      </c>
      <c r="BU1183">
        <f t="shared" si="485"/>
        <v>1</v>
      </c>
      <c r="BW1183">
        <f t="shared" si="486"/>
        <v>1.8787208132545132</v>
      </c>
      <c r="BX1183">
        <f t="shared" si="487"/>
        <v>1.3091550188206985E-7</v>
      </c>
      <c r="BY1183">
        <f t="shared" si="488"/>
        <v>0</v>
      </c>
      <c r="CA1183">
        <f t="shared" si="489"/>
        <v>0.60208850991675589</v>
      </c>
      <c r="CB1183">
        <f t="shared" si="490"/>
        <v>0</v>
      </c>
      <c r="CD1183" s="4">
        <v>5.96</v>
      </c>
    </row>
    <row r="1184" spans="1:82" x14ac:dyDescent="0.3">
      <c r="A1184" t="s">
        <v>2618</v>
      </c>
      <c r="B1184" t="s">
        <v>2619</v>
      </c>
      <c r="C1184" t="s">
        <v>1555</v>
      </c>
      <c r="D1184" t="s">
        <v>44</v>
      </c>
      <c r="E1184">
        <v>585006</v>
      </c>
      <c r="G1184">
        <v>1542135</v>
      </c>
      <c r="H1184">
        <v>74686</v>
      </c>
      <c r="I1184">
        <v>629924</v>
      </c>
      <c r="J1184">
        <v>231656</v>
      </c>
      <c r="K1184">
        <v>20549</v>
      </c>
      <c r="M1184">
        <v>106704</v>
      </c>
      <c r="N1184">
        <v>380454</v>
      </c>
      <c r="O1184">
        <v>587941</v>
      </c>
      <c r="P1184">
        <v>968395</v>
      </c>
      <c r="R1184">
        <v>515038</v>
      </c>
      <c r="S1184">
        <v>182572</v>
      </c>
      <c r="T1184">
        <v>515038</v>
      </c>
      <c r="U1184">
        <v>1542135</v>
      </c>
      <c r="V1184">
        <v>15603</v>
      </c>
      <c r="W1184">
        <v>315210</v>
      </c>
      <c r="Y1184">
        <v>12</v>
      </c>
      <c r="AA1184">
        <v>7502</v>
      </c>
      <c r="AB1184">
        <v>1823889</v>
      </c>
      <c r="AC1184">
        <v>1565635</v>
      </c>
      <c r="AD1184">
        <v>258254</v>
      </c>
      <c r="AE1184">
        <v>111240</v>
      </c>
      <c r="AF1184">
        <v>68935</v>
      </c>
      <c r="AH1184">
        <v>92099</v>
      </c>
      <c r="AI1184">
        <v>23161</v>
      </c>
      <c r="AJ1184">
        <v>57743</v>
      </c>
      <c r="AK1184">
        <v>209079</v>
      </c>
      <c r="AO1184">
        <f t="shared" si="491"/>
        <v>83265.433066591388</v>
      </c>
      <c r="AP1184">
        <f t="shared" si="492"/>
        <v>204552</v>
      </c>
      <c r="AQ1184">
        <f t="shared" si="493"/>
        <v>1521586</v>
      </c>
      <c r="AS1184">
        <f t="shared" si="468"/>
        <v>1161681</v>
      </c>
      <c r="AT1184">
        <f t="shared" si="469"/>
        <v>1521586</v>
      </c>
      <c r="AU1184" s="3">
        <f t="shared" si="470"/>
        <v>5950000000</v>
      </c>
      <c r="AV1184">
        <f t="shared" si="471"/>
        <v>7.167667635658273E-2</v>
      </c>
      <c r="AW1184">
        <f t="shared" si="472"/>
        <v>9.5757785484999761E-2</v>
      </c>
      <c r="AX1184">
        <f t="shared" si="473"/>
        <v>4.0475659104310328E-2</v>
      </c>
      <c r="AY1184">
        <f t="shared" si="474"/>
        <v>7.2133762608331958E-2</v>
      </c>
      <c r="AZ1184">
        <f t="shared" si="475"/>
        <v>5.4074207662651606E-2</v>
      </c>
      <c r="BB1184">
        <f t="shared" si="476"/>
        <v>0.17997970182864315</v>
      </c>
      <c r="BD1184">
        <f t="shared" si="477"/>
        <v>2.8954111924613128</v>
      </c>
      <c r="BF1184">
        <f t="shared" si="478"/>
        <v>1.0877726082903576</v>
      </c>
      <c r="BG1184">
        <f t="shared" si="479"/>
        <v>1</v>
      </c>
      <c r="BI1184">
        <f t="shared" si="480"/>
        <v>-231656</v>
      </c>
      <c r="BL1184">
        <f t="shared" si="481"/>
        <v>0.17997970182864315</v>
      </c>
      <c r="BM1184">
        <f>CD1184/U1184</f>
        <v>3.8582873743219624E-6</v>
      </c>
      <c r="BN1184">
        <f>CD1184/(U1184-K1184-J1184)</f>
        <v>4.6126533997968885E-6</v>
      </c>
      <c r="BP1184">
        <f t="shared" si="482"/>
        <v>3.7795611465390712E-2</v>
      </c>
      <c r="BR1184">
        <f t="shared" si="483"/>
        <v>7.167667635658273E-2</v>
      </c>
      <c r="BT1184">
        <f t="shared" si="484"/>
        <v>6.0990553701458804E-2</v>
      </c>
      <c r="BU1184">
        <f t="shared" si="485"/>
        <v>0.9866749668479089</v>
      </c>
      <c r="BW1184">
        <f t="shared" si="486"/>
        <v>0.20439844760672704</v>
      </c>
      <c r="BX1184">
        <f t="shared" si="487"/>
        <v>2.1085008121844941E-5</v>
      </c>
      <c r="BY1184">
        <f t="shared" si="488"/>
        <v>0.11215225114437638</v>
      </c>
      <c r="CA1184">
        <f t="shared" si="489"/>
        <v>0.1963075693776383</v>
      </c>
      <c r="CB1184">
        <f t="shared" si="490"/>
        <v>1.2571874655017428</v>
      </c>
      <c r="CD1184" s="4">
        <v>5.95</v>
      </c>
    </row>
    <row r="1185" spans="1:82" x14ac:dyDescent="0.3">
      <c r="A1185" t="s">
        <v>2620</v>
      </c>
      <c r="B1185" t="s">
        <v>2621</v>
      </c>
      <c r="C1185" t="s">
        <v>148</v>
      </c>
      <c r="D1185" t="s">
        <v>44</v>
      </c>
      <c r="E1185">
        <v>-1</v>
      </c>
      <c r="G1185">
        <v>974756</v>
      </c>
      <c r="H1185">
        <v>169626</v>
      </c>
      <c r="I1185">
        <v>97867</v>
      </c>
      <c r="J1185">
        <v>66134</v>
      </c>
      <c r="K1185">
        <v>263445</v>
      </c>
      <c r="L1185">
        <v>60744</v>
      </c>
      <c r="M1185">
        <v>57678</v>
      </c>
      <c r="N1185">
        <v>-1</v>
      </c>
      <c r="P1185">
        <v>207825</v>
      </c>
      <c r="S1185">
        <v>13026</v>
      </c>
      <c r="U1185">
        <v>974756</v>
      </c>
      <c r="V1185">
        <v>132</v>
      </c>
      <c r="W1185">
        <v>745439</v>
      </c>
      <c r="Y1185">
        <v>56</v>
      </c>
      <c r="AA1185">
        <v>2615</v>
      </c>
      <c r="AB1185">
        <v>383481</v>
      </c>
      <c r="AC1185">
        <v>94027</v>
      </c>
      <c r="AD1185">
        <v>289454</v>
      </c>
      <c r="AF1185">
        <v>5728</v>
      </c>
      <c r="AG1185">
        <v>136425</v>
      </c>
      <c r="AI1185">
        <v>771</v>
      </c>
      <c r="AL1185">
        <v>6300</v>
      </c>
      <c r="AM1185">
        <v>10949</v>
      </c>
      <c r="AO1185" t="e">
        <f t="shared" si="491"/>
        <v>#DIV/0!</v>
      </c>
      <c r="AP1185">
        <f t="shared" si="492"/>
        <v>0</v>
      </c>
      <c r="AQ1185">
        <f t="shared" si="493"/>
        <v>711311</v>
      </c>
      <c r="AS1185">
        <f t="shared" si="468"/>
        <v>974757</v>
      </c>
      <c r="AT1185">
        <f t="shared" si="469"/>
        <v>711311</v>
      </c>
      <c r="AU1185" s="3">
        <f t="shared" si="470"/>
        <v>5920000000</v>
      </c>
      <c r="AV1185" t="e">
        <f t="shared" si="471"/>
        <v>#DIV/0!</v>
      </c>
      <c r="AW1185">
        <f t="shared" si="472"/>
        <v>0</v>
      </c>
      <c r="AX1185" t="e">
        <f t="shared" si="473"/>
        <v>#DIV/0!</v>
      </c>
      <c r="AY1185">
        <f t="shared" si="474"/>
        <v>0</v>
      </c>
      <c r="AZ1185">
        <f t="shared" si="475"/>
        <v>0</v>
      </c>
      <c r="BB1185">
        <f t="shared" si="476"/>
        <v>0</v>
      </c>
      <c r="BD1185">
        <f t="shared" si="477"/>
        <v>3.9183892425434519</v>
      </c>
      <c r="BF1185">
        <f t="shared" si="478"/>
        <v>0.39341189650343622</v>
      </c>
      <c r="BG1185">
        <f t="shared" si="479"/>
        <v>1</v>
      </c>
      <c r="BI1185">
        <f t="shared" si="480"/>
        <v>-66134</v>
      </c>
      <c r="BL1185">
        <f t="shared" si="481"/>
        <v>0</v>
      </c>
      <c r="BM1185">
        <f>CD1185/U1185</f>
        <v>6.0733147577445022E-6</v>
      </c>
      <c r="BN1185">
        <f>CD1185/(U1185-K1185-J1185)</f>
        <v>9.1757765698405247E-6</v>
      </c>
      <c r="BP1185">
        <f t="shared" si="482"/>
        <v>1.4936854759427456E-2</v>
      </c>
      <c r="BR1185" t="e">
        <f t="shared" si="483"/>
        <v>#DIV/0!</v>
      </c>
      <c r="BT1185">
        <f t="shared" si="484"/>
        <v>0</v>
      </c>
      <c r="BU1185">
        <f t="shared" si="485"/>
        <v>0.72973236379155404</v>
      </c>
      <c r="BW1185">
        <f t="shared" si="486"/>
        <v>0.76474420265174059</v>
      </c>
      <c r="BX1185">
        <f t="shared" si="487"/>
        <v>-19.543819832402235</v>
      </c>
      <c r="BY1185">
        <f t="shared" si="488"/>
        <v>0.15040901635283105</v>
      </c>
      <c r="CA1185">
        <f t="shared" si="489"/>
        <v>-169626</v>
      </c>
      <c r="CB1185">
        <f t="shared" si="490"/>
        <v>57679</v>
      </c>
      <c r="CD1185" s="4">
        <v>5.92</v>
      </c>
    </row>
    <row r="1186" spans="1:82" x14ac:dyDescent="0.3">
      <c r="A1186" t="s">
        <v>2622</v>
      </c>
      <c r="B1186" t="s">
        <v>2623</v>
      </c>
      <c r="C1186" t="s">
        <v>1094</v>
      </c>
      <c r="D1186" t="s">
        <v>44</v>
      </c>
      <c r="E1186">
        <v>3084</v>
      </c>
      <c r="F1186">
        <v>138</v>
      </c>
      <c r="G1186">
        <v>11974</v>
      </c>
      <c r="H1186">
        <v>147</v>
      </c>
      <c r="I1186">
        <v>144</v>
      </c>
      <c r="J1186">
        <v>5556</v>
      </c>
      <c r="K1186">
        <v>2623</v>
      </c>
      <c r="L1186">
        <v>2401</v>
      </c>
      <c r="N1186">
        <v>1965</v>
      </c>
      <c r="O1186">
        <v>444</v>
      </c>
      <c r="P1186">
        <v>7422</v>
      </c>
      <c r="Q1186">
        <v>36</v>
      </c>
      <c r="S1186">
        <v>764</v>
      </c>
      <c r="T1186">
        <v>4767</v>
      </c>
      <c r="U1186">
        <v>4552</v>
      </c>
      <c r="Y1186">
        <v>2</v>
      </c>
      <c r="AA1186">
        <v>23</v>
      </c>
      <c r="AB1186">
        <v>8388</v>
      </c>
      <c r="AC1186">
        <v>-7590</v>
      </c>
      <c r="AD1186">
        <v>15978</v>
      </c>
      <c r="AE1186">
        <v>291</v>
      </c>
      <c r="AF1186">
        <v>95</v>
      </c>
      <c r="AH1186">
        <v>-123</v>
      </c>
      <c r="AK1186">
        <v>47</v>
      </c>
      <c r="AL1186">
        <v>14</v>
      </c>
      <c r="AM1186">
        <v>23</v>
      </c>
      <c r="AN1186">
        <v>33</v>
      </c>
      <c r="AO1186">
        <f t="shared" si="491"/>
        <v>291</v>
      </c>
      <c r="AP1186">
        <f t="shared" si="492"/>
        <v>1119</v>
      </c>
      <c r="AQ1186">
        <f t="shared" si="493"/>
        <v>9351</v>
      </c>
      <c r="AS1186">
        <f t="shared" si="468"/>
        <v>10009</v>
      </c>
      <c r="AT1186">
        <f t="shared" si="469"/>
        <v>1929</v>
      </c>
      <c r="AU1186" s="3">
        <f t="shared" si="470"/>
        <v>5910000000</v>
      </c>
      <c r="AV1186">
        <f t="shared" si="471"/>
        <v>2.9073833549805174E-2</v>
      </c>
      <c r="AW1186">
        <f t="shared" si="472"/>
        <v>2.9073833549805174E-2</v>
      </c>
      <c r="AX1186">
        <f t="shared" si="473"/>
        <v>3.122652645133598E-2</v>
      </c>
      <c r="AY1186">
        <f t="shared" si="474"/>
        <v>2.4302655754133956E-2</v>
      </c>
      <c r="AZ1186">
        <f t="shared" si="475"/>
        <v>3.122652645133598E-2</v>
      </c>
      <c r="BB1186">
        <f t="shared" si="476"/>
        <v>4.6957738035767809E-3</v>
      </c>
      <c r="BD1186">
        <f t="shared" si="477"/>
        <v>58.25</v>
      </c>
      <c r="BF1186">
        <f t="shared" si="478"/>
        <v>3.1978650400304995</v>
      </c>
      <c r="BG1186">
        <f t="shared" si="479"/>
        <v>2.6304920913884007</v>
      </c>
      <c r="BI1186">
        <f t="shared" si="480"/>
        <v>-12978</v>
      </c>
      <c r="BL1186">
        <f t="shared" si="481"/>
        <v>4.6957738035767809E-3</v>
      </c>
      <c r="BM1186">
        <f>CD1186/U1186</f>
        <v>1.2983304042179262E-3</v>
      </c>
      <c r="BN1186">
        <f>CD1186/(U1186-K1186-J1186)</f>
        <v>-1.6294458229942101E-3</v>
      </c>
      <c r="BP1186">
        <f t="shared" si="482"/>
        <v>1.1325703385789223E-2</v>
      </c>
      <c r="BR1186">
        <f t="shared" si="483"/>
        <v>2.9073833549805177E-2</v>
      </c>
      <c r="BT1186">
        <f t="shared" si="484"/>
        <v>3.4692417739628043E-2</v>
      </c>
      <c r="BU1186">
        <f t="shared" si="485"/>
        <v>0.16109904793719726</v>
      </c>
      <c r="BW1186">
        <f t="shared" si="486"/>
        <v>0</v>
      </c>
      <c r="BX1186">
        <f t="shared" si="487"/>
        <v>1.7308155885897951E-2</v>
      </c>
      <c r="BY1186">
        <f t="shared" si="488"/>
        <v>0.13359197253801322</v>
      </c>
      <c r="CA1186">
        <f t="shared" si="489"/>
        <v>7.4809160305343514E-2</v>
      </c>
      <c r="CB1186">
        <f t="shared" si="490"/>
        <v>1.5694656488549619</v>
      </c>
      <c r="CD1186" s="4">
        <v>5.91</v>
      </c>
    </row>
    <row r="1187" spans="1:82" x14ac:dyDescent="0.3">
      <c r="A1187" t="s">
        <v>2624</v>
      </c>
      <c r="B1187" t="s">
        <v>2625</v>
      </c>
      <c r="C1187" t="s">
        <v>364</v>
      </c>
      <c r="D1187" t="s">
        <v>44</v>
      </c>
      <c r="E1187">
        <v>1245446</v>
      </c>
      <c r="F1187">
        <v>7200</v>
      </c>
      <c r="G1187">
        <v>1920465</v>
      </c>
      <c r="H1187">
        <v>500614</v>
      </c>
      <c r="I1187">
        <v>50856</v>
      </c>
      <c r="J1187">
        <v>246676</v>
      </c>
      <c r="K1187">
        <v>60282</v>
      </c>
      <c r="L1187">
        <v>32056</v>
      </c>
      <c r="M1187">
        <v>36748</v>
      </c>
      <c r="N1187">
        <v>244280</v>
      </c>
      <c r="O1187">
        <v>13841</v>
      </c>
      <c r="P1187">
        <v>744440</v>
      </c>
      <c r="R1187">
        <v>414675</v>
      </c>
      <c r="S1187">
        <v>40970</v>
      </c>
      <c r="T1187">
        <v>414675</v>
      </c>
      <c r="U1187">
        <v>1920465</v>
      </c>
      <c r="V1187">
        <v>102482</v>
      </c>
      <c r="W1187">
        <v>558512</v>
      </c>
      <c r="AA1187">
        <v>42</v>
      </c>
      <c r="AB1187">
        <v>2040069</v>
      </c>
      <c r="AD1187">
        <v>763603</v>
      </c>
      <c r="AE1187">
        <v>249600</v>
      </c>
      <c r="AF1187">
        <v>204183</v>
      </c>
      <c r="AH1187">
        <v>268665</v>
      </c>
      <c r="AI1187">
        <v>-64482</v>
      </c>
      <c r="AK1187">
        <v>278797</v>
      </c>
      <c r="AM1187">
        <v>109683</v>
      </c>
      <c r="AO1187">
        <f t="shared" si="491"/>
        <v>309506.22969125118</v>
      </c>
      <c r="AP1187">
        <f t="shared" si="492"/>
        <v>1001166</v>
      </c>
      <c r="AQ1187">
        <f t="shared" si="493"/>
        <v>1860183</v>
      </c>
      <c r="AS1187">
        <f t="shared" si="468"/>
        <v>1676185</v>
      </c>
      <c r="AT1187">
        <f t="shared" si="469"/>
        <v>1860183</v>
      </c>
      <c r="AU1187" s="3">
        <f t="shared" si="470"/>
        <v>5910000000</v>
      </c>
      <c r="AV1187">
        <f t="shared" si="471"/>
        <v>0.18464920619815306</v>
      </c>
      <c r="AW1187">
        <f t="shared" si="472"/>
        <v>0.1489095774034489</v>
      </c>
      <c r="AX1187">
        <f t="shared" si="473"/>
        <v>0.13254290093581164</v>
      </c>
      <c r="AY1187">
        <f t="shared" si="474"/>
        <v>0.12996852324827582</v>
      </c>
      <c r="AZ1187">
        <f t="shared" si="475"/>
        <v>0.10688866620416763</v>
      </c>
      <c r="BB1187">
        <f t="shared" si="476"/>
        <v>0.16632829908393168</v>
      </c>
      <c r="BD1187">
        <f t="shared" si="477"/>
        <v>40.114617744218968</v>
      </c>
      <c r="BF1187">
        <f t="shared" si="478"/>
        <v>0.97570808184192148</v>
      </c>
      <c r="BG1187">
        <f t="shared" si="479"/>
        <v>1</v>
      </c>
      <c r="BI1187">
        <f t="shared" si="480"/>
        <v>-246676</v>
      </c>
      <c r="BL1187">
        <f t="shared" si="481"/>
        <v>0.16632829908393168</v>
      </c>
      <c r="BM1187">
        <f>CD1187/U1187</f>
        <v>3.0773796971046076E-6</v>
      </c>
      <c r="BN1187">
        <f>CD1187/(U1187-K1187-J1187)</f>
        <v>3.6628288566458033E-6</v>
      </c>
      <c r="BP1187">
        <f t="shared" si="482"/>
        <v>0.10008632060974408</v>
      </c>
      <c r="BR1187">
        <f t="shared" si="483"/>
        <v>0.18464920619815306</v>
      </c>
      <c r="BT1187">
        <f t="shared" si="484"/>
        <v>0.12234880290813693</v>
      </c>
      <c r="BU1187">
        <f t="shared" si="485"/>
        <v>0.968610727089533</v>
      </c>
      <c r="BW1187">
        <f t="shared" si="486"/>
        <v>0.29082123339920279</v>
      </c>
      <c r="BX1187">
        <f t="shared" si="487"/>
        <v>3.4269979902194306E-5</v>
      </c>
      <c r="BY1187">
        <f t="shared" si="488"/>
        <v>0.49075347353559728</v>
      </c>
      <c r="CA1187">
        <f t="shared" si="489"/>
        <v>2.0493450139184541</v>
      </c>
      <c r="CB1187">
        <f t="shared" si="490"/>
        <v>4.9480022924512852</v>
      </c>
      <c r="CD1187" s="4">
        <v>5.91</v>
      </c>
    </row>
    <row r="1188" spans="1:82" x14ac:dyDescent="0.3">
      <c r="A1188" t="s">
        <v>2626</v>
      </c>
      <c r="B1188" t="s">
        <v>2627</v>
      </c>
      <c r="C1188" t="s">
        <v>2312</v>
      </c>
      <c r="D1188" t="s">
        <v>44</v>
      </c>
      <c r="E1188">
        <v>871694</v>
      </c>
      <c r="G1188">
        <v>1244026</v>
      </c>
      <c r="H1188">
        <v>100832</v>
      </c>
      <c r="I1188">
        <v>134197</v>
      </c>
      <c r="J1188">
        <v>93960</v>
      </c>
      <c r="K1188">
        <v>45890</v>
      </c>
      <c r="L1188">
        <v>93507</v>
      </c>
      <c r="M1188">
        <v>101728</v>
      </c>
      <c r="N1188">
        <v>522554</v>
      </c>
      <c r="O1188">
        <v>40445</v>
      </c>
      <c r="P1188">
        <v>591917</v>
      </c>
      <c r="S1188">
        <v>149381</v>
      </c>
      <c r="U1188">
        <v>1244026</v>
      </c>
      <c r="W1188">
        <v>497760</v>
      </c>
      <c r="AB1188">
        <v>2884358</v>
      </c>
      <c r="AC1188">
        <v>2187768</v>
      </c>
      <c r="AD1188">
        <v>696590</v>
      </c>
      <c r="AE1188">
        <v>300876</v>
      </c>
      <c r="AF1188">
        <v>232501</v>
      </c>
      <c r="AH1188">
        <v>304666</v>
      </c>
      <c r="AI1188">
        <v>72165</v>
      </c>
      <c r="AK1188">
        <v>234404</v>
      </c>
      <c r="AL1188">
        <v>45159</v>
      </c>
      <c r="AM1188">
        <v>37103</v>
      </c>
      <c r="AN1188">
        <v>189245</v>
      </c>
      <c r="AO1188">
        <f t="shared" si="491"/>
        <v>229608.72193155784</v>
      </c>
      <c r="AP1188">
        <f t="shared" si="492"/>
        <v>349140</v>
      </c>
      <c r="AQ1188">
        <f t="shared" si="493"/>
        <v>1198136</v>
      </c>
      <c r="AS1188">
        <f t="shared" si="468"/>
        <v>721472</v>
      </c>
      <c r="AT1188">
        <f t="shared" si="469"/>
        <v>1198136</v>
      </c>
      <c r="AU1188" s="3">
        <f t="shared" si="470"/>
        <v>5900000000</v>
      </c>
      <c r="AV1188">
        <f t="shared" si="471"/>
        <v>0.3182503575073708</v>
      </c>
      <c r="AW1188">
        <f t="shared" si="472"/>
        <v>0.41703073715958483</v>
      </c>
      <c r="AX1188">
        <f t="shared" si="473"/>
        <v>0.18456907004480441</v>
      </c>
      <c r="AY1188">
        <f t="shared" si="474"/>
        <v>0.24185668145199538</v>
      </c>
      <c r="AZ1188">
        <f t="shared" si="475"/>
        <v>0.24185668145199538</v>
      </c>
      <c r="BB1188">
        <f t="shared" si="476"/>
        <v>0.32489687749489932</v>
      </c>
      <c r="BD1188">
        <f t="shared" si="477"/>
        <v>21.493461105687906</v>
      </c>
      <c r="BF1188">
        <f t="shared" si="478"/>
        <v>3.9978793355805906</v>
      </c>
      <c r="BG1188">
        <f t="shared" si="479"/>
        <v>1</v>
      </c>
      <c r="BI1188">
        <f t="shared" si="480"/>
        <v>-93960</v>
      </c>
      <c r="BL1188">
        <f t="shared" si="481"/>
        <v>0.32489687749489932</v>
      </c>
      <c r="BM1188">
        <f>CD1188/U1188</f>
        <v>4.7426661500643878E-6</v>
      </c>
      <c r="BN1188">
        <f>CD1188/(U1188-K1188-J1188)</f>
        <v>5.3433510599759463E-6</v>
      </c>
      <c r="BP1188">
        <f t="shared" si="482"/>
        <v>8.0607539008680618E-2</v>
      </c>
      <c r="BR1188">
        <f t="shared" si="483"/>
        <v>0.3182503575073708</v>
      </c>
      <c r="BT1188">
        <f t="shared" si="484"/>
        <v>0.10431298750016468</v>
      </c>
      <c r="BU1188">
        <f t="shared" si="485"/>
        <v>0.96311170345314323</v>
      </c>
      <c r="BW1188">
        <f t="shared" si="486"/>
        <v>0.40012025472136437</v>
      </c>
      <c r="BX1188">
        <f t="shared" si="487"/>
        <v>7.167396351183232E-6</v>
      </c>
      <c r="BY1188">
        <f t="shared" si="488"/>
        <v>0.12104651137856569</v>
      </c>
      <c r="CA1188">
        <f t="shared" si="489"/>
        <v>0.19295996203263202</v>
      </c>
      <c r="CB1188">
        <f t="shared" si="490"/>
        <v>1.4734668570138205</v>
      </c>
      <c r="CD1188" s="4">
        <v>5.9</v>
      </c>
    </row>
    <row r="1189" spans="1:82" x14ac:dyDescent="0.3">
      <c r="A1189" t="s">
        <v>2628</v>
      </c>
      <c r="B1189" t="s">
        <v>2629</v>
      </c>
      <c r="C1189" t="s">
        <v>113</v>
      </c>
      <c r="D1189" t="s">
        <v>44</v>
      </c>
      <c r="E1189">
        <v>3497.3</v>
      </c>
      <c r="G1189">
        <v>9824.2000000000007</v>
      </c>
      <c r="H1189">
        <v>34.4</v>
      </c>
      <c r="I1189">
        <v>2856.5</v>
      </c>
      <c r="J1189">
        <v>2057.9</v>
      </c>
      <c r="L1189">
        <v>37.700000000000003</v>
      </c>
      <c r="M1189">
        <v>2636.8</v>
      </c>
      <c r="N1189">
        <v>3396.8</v>
      </c>
      <c r="O1189">
        <v>143.30000000000001</v>
      </c>
      <c r="P1189">
        <v>9824.2000000000007</v>
      </c>
      <c r="R1189">
        <v>2737.9</v>
      </c>
      <c r="S1189">
        <v>738</v>
      </c>
      <c r="T1189">
        <v>2929.3</v>
      </c>
      <c r="U1189">
        <v>9824.2000000000007</v>
      </c>
      <c r="V1189">
        <v>141653</v>
      </c>
      <c r="W1189">
        <v>4122.3999999999996</v>
      </c>
      <c r="AA1189">
        <v>1.6</v>
      </c>
      <c r="AB1189">
        <v>19934.3</v>
      </c>
      <c r="AC1189">
        <v>16693.3</v>
      </c>
      <c r="AD1189">
        <v>16.3</v>
      </c>
      <c r="AE1189">
        <v>909.1</v>
      </c>
      <c r="AF1189">
        <v>498.1</v>
      </c>
      <c r="AH1189">
        <v>658.5</v>
      </c>
      <c r="AI1189">
        <v>161.5</v>
      </c>
      <c r="AK1189">
        <v>586.29999999999995</v>
      </c>
      <c r="AL1189">
        <v>245.1</v>
      </c>
      <c r="AM1189">
        <v>113.1</v>
      </c>
      <c r="AN1189">
        <v>341.19999999999987</v>
      </c>
      <c r="AO1189">
        <f t="shared" si="491"/>
        <v>686.13925588458631</v>
      </c>
      <c r="AP1189">
        <f t="shared" si="492"/>
        <v>100.5</v>
      </c>
      <c r="AQ1189">
        <f t="shared" si="493"/>
        <v>9824.2000000000007</v>
      </c>
      <c r="AS1189">
        <f t="shared" si="468"/>
        <v>6427.4000000000005</v>
      </c>
      <c r="AT1189">
        <f t="shared" si="469"/>
        <v>9824.2000000000007</v>
      </c>
      <c r="AU1189" s="3">
        <f t="shared" si="470"/>
        <v>5890000000</v>
      </c>
      <c r="AV1189">
        <f t="shared" si="471"/>
        <v>0.10675222576540845</v>
      </c>
      <c r="AW1189">
        <f t="shared" si="472"/>
        <v>0.14144132930889627</v>
      </c>
      <c r="AX1189">
        <f t="shared" si="473"/>
        <v>5.3800074950765379E-2</v>
      </c>
      <c r="AY1189">
        <f t="shared" si="474"/>
        <v>9.2536796889314141E-2</v>
      </c>
      <c r="AZ1189">
        <f t="shared" si="475"/>
        <v>7.1282393068569413E-2</v>
      </c>
      <c r="BB1189">
        <f t="shared" si="476"/>
        <v>9.1218844322743242E-2</v>
      </c>
      <c r="BD1189">
        <f t="shared" si="477"/>
        <v>6.9785751794153681</v>
      </c>
      <c r="BF1189">
        <f t="shared" si="478"/>
        <v>2.1749751781174647</v>
      </c>
      <c r="BG1189">
        <f t="shared" si="479"/>
        <v>1</v>
      </c>
      <c r="BI1189">
        <f t="shared" si="480"/>
        <v>-2057.8999999999996</v>
      </c>
      <c r="BL1189">
        <f t="shared" si="481"/>
        <v>9.1218844322743242E-2</v>
      </c>
      <c r="BM1189">
        <f>CD1189/U1189</f>
        <v>5.995399116467498E-4</v>
      </c>
      <c r="BN1189">
        <f>CD1189/(U1189-K1189-J1189)</f>
        <v>7.5840490323577498E-4</v>
      </c>
      <c r="BP1189">
        <f t="shared" si="482"/>
        <v>2.4987082566230067E-2</v>
      </c>
      <c r="BR1189">
        <f t="shared" si="483"/>
        <v>0.10675222576540844</v>
      </c>
      <c r="BT1189">
        <f t="shared" si="484"/>
        <v>4.5604811806785293E-2</v>
      </c>
      <c r="BU1189">
        <f t="shared" si="485"/>
        <v>1</v>
      </c>
      <c r="BW1189">
        <f t="shared" si="486"/>
        <v>0.41961686447751462</v>
      </c>
      <c r="BX1189">
        <f t="shared" si="487"/>
        <v>5.2891756455974049E-4</v>
      </c>
      <c r="BY1189">
        <f t="shared" si="488"/>
        <v>5.0542696086838387E-3</v>
      </c>
      <c r="CA1189">
        <f t="shared" si="489"/>
        <v>1.0127178520960903E-2</v>
      </c>
      <c r="CB1189">
        <f t="shared" si="490"/>
        <v>0.25332666038624585</v>
      </c>
      <c r="CD1189" s="4">
        <v>5.89</v>
      </c>
    </row>
    <row r="1190" spans="1:82" x14ac:dyDescent="0.3">
      <c r="A1190" t="s">
        <v>2630</v>
      </c>
      <c r="B1190" t="s">
        <v>2631</v>
      </c>
      <c r="C1190" t="s">
        <v>131</v>
      </c>
      <c r="D1190" t="s">
        <v>44</v>
      </c>
      <c r="G1190">
        <v>3437016</v>
      </c>
      <c r="H1190">
        <v>213822</v>
      </c>
      <c r="P1190">
        <v>507633</v>
      </c>
      <c r="U1190">
        <v>2911140</v>
      </c>
      <c r="Y1190">
        <v>1870</v>
      </c>
      <c r="AB1190">
        <v>296286</v>
      </c>
      <c r="AF1190">
        <v>124399</v>
      </c>
      <c r="AK1190">
        <v>244251</v>
      </c>
      <c r="AM1190">
        <v>56831</v>
      </c>
      <c r="AO1190" t="e">
        <f t="shared" si="491"/>
        <v>#DIV/0!</v>
      </c>
      <c r="AP1190">
        <f t="shared" si="492"/>
        <v>0</v>
      </c>
      <c r="AQ1190">
        <f t="shared" si="493"/>
        <v>3437016</v>
      </c>
      <c r="AS1190">
        <f t="shared" si="468"/>
        <v>3437016</v>
      </c>
      <c r="AT1190">
        <f t="shared" si="469"/>
        <v>2911140</v>
      </c>
      <c r="AU1190" s="3">
        <f t="shared" si="470"/>
        <v>5880000000</v>
      </c>
      <c r="AV1190" t="e">
        <f t="shared" si="471"/>
        <v>#DIV/0!</v>
      </c>
      <c r="AW1190">
        <f t="shared" si="472"/>
        <v>0</v>
      </c>
      <c r="AX1190" t="e">
        <f t="shared" si="473"/>
        <v>#DIV/0!</v>
      </c>
      <c r="AY1190">
        <f t="shared" si="474"/>
        <v>0</v>
      </c>
      <c r="AZ1190">
        <f t="shared" si="475"/>
        <v>0</v>
      </c>
      <c r="BB1190">
        <f t="shared" si="476"/>
        <v>7.1064842293431282E-2</v>
      </c>
      <c r="BD1190" t="e">
        <f t="shared" si="477"/>
        <v>#DIV/0!</v>
      </c>
      <c r="BF1190">
        <f t="shared" si="478"/>
        <v>0.10177662359075826</v>
      </c>
      <c r="BG1190">
        <f t="shared" si="479"/>
        <v>1.1806426348440817</v>
      </c>
      <c r="BI1190">
        <f t="shared" si="480"/>
        <v>-525876</v>
      </c>
      <c r="BL1190">
        <f t="shared" si="481"/>
        <v>7.1064842293431282E-2</v>
      </c>
      <c r="BM1190">
        <f>CD1190/U1190</f>
        <v>2.0198272841567223E-6</v>
      </c>
      <c r="BN1190">
        <f>CD1190/(U1190-K1190-J1190)</f>
        <v>2.0198272841567223E-6</v>
      </c>
      <c r="BP1190">
        <f t="shared" si="482"/>
        <v>0.41986121517722741</v>
      </c>
      <c r="BR1190" t="e">
        <f t="shared" si="483"/>
        <v>#DIV/0!</v>
      </c>
      <c r="BT1190">
        <f t="shared" si="484"/>
        <v>0</v>
      </c>
      <c r="BU1190">
        <f t="shared" si="485"/>
        <v>0.84699634799488854</v>
      </c>
      <c r="BW1190">
        <f t="shared" si="486"/>
        <v>0</v>
      </c>
      <c r="BX1190" t="e">
        <f t="shared" si="487"/>
        <v>#DIV/0!</v>
      </c>
      <c r="BY1190" t="e">
        <f t="shared" si="488"/>
        <v>#DIV/0!</v>
      </c>
      <c r="CA1190" t="e">
        <f t="shared" si="489"/>
        <v>#DIV/0!</v>
      </c>
      <c r="CB1190" t="e">
        <f t="shared" si="490"/>
        <v>#DIV/0!</v>
      </c>
      <c r="CD1190" s="4">
        <v>5.88</v>
      </c>
    </row>
    <row r="1191" spans="1:82" x14ac:dyDescent="0.3">
      <c r="A1191" t="s">
        <v>2632</v>
      </c>
      <c r="B1191" t="s">
        <v>2633</v>
      </c>
      <c r="C1191" t="s">
        <v>241</v>
      </c>
      <c r="D1191" t="s">
        <v>44</v>
      </c>
      <c r="G1191">
        <v>4488057</v>
      </c>
      <c r="H1191">
        <v>76702</v>
      </c>
      <c r="J1191">
        <v>234942</v>
      </c>
      <c r="K1191">
        <v>161473</v>
      </c>
      <c r="L1191">
        <v>343</v>
      </c>
      <c r="P1191">
        <v>2183895</v>
      </c>
      <c r="S1191">
        <v>258324</v>
      </c>
      <c r="T1191">
        <v>1004724</v>
      </c>
      <c r="U1191">
        <v>2303942</v>
      </c>
      <c r="W1191">
        <v>1458089</v>
      </c>
      <c r="Y1191">
        <v>467</v>
      </c>
      <c r="AA1191">
        <v>2512</v>
      </c>
      <c r="AB1191">
        <v>186870</v>
      </c>
      <c r="AE1191">
        <v>363536</v>
      </c>
      <c r="AF1191">
        <v>363536</v>
      </c>
      <c r="AH1191">
        <v>33887</v>
      </c>
      <c r="AI1191">
        <v>1713</v>
      </c>
      <c r="AK1191">
        <v>176087</v>
      </c>
      <c r="AM1191">
        <v>179192</v>
      </c>
      <c r="AO1191">
        <f t="shared" si="491"/>
        <v>345159.12485613953</v>
      </c>
      <c r="AP1191">
        <f t="shared" si="492"/>
        <v>0</v>
      </c>
      <c r="AQ1191">
        <f t="shared" si="493"/>
        <v>4326584</v>
      </c>
      <c r="AS1191">
        <f t="shared" si="468"/>
        <v>4488057</v>
      </c>
      <c r="AT1191">
        <f t="shared" si="469"/>
        <v>2142469</v>
      </c>
      <c r="AU1191" s="3">
        <f t="shared" si="470"/>
        <v>5870000000</v>
      </c>
      <c r="AV1191">
        <f t="shared" si="471"/>
        <v>7.690613663243126E-2</v>
      </c>
      <c r="AW1191">
        <f t="shared" si="472"/>
        <v>8.1000753778305401E-2</v>
      </c>
      <c r="AX1191">
        <f t="shared" si="473"/>
        <v>0.10431972428046214</v>
      </c>
      <c r="AY1191">
        <f t="shared" si="474"/>
        <v>8.1000753778305401E-2</v>
      </c>
      <c r="AZ1191">
        <f t="shared" si="475"/>
        <v>0.10987388875153914</v>
      </c>
      <c r="BB1191">
        <f t="shared" si="476"/>
        <v>3.9234573001189599E-2</v>
      </c>
      <c r="BD1191" t="e">
        <f t="shared" si="477"/>
        <v>#DIV/0!</v>
      </c>
      <c r="BF1191">
        <f t="shared" si="478"/>
        <v>8.1108812635040287E-2</v>
      </c>
      <c r="BG1191">
        <f t="shared" si="479"/>
        <v>1.9479904442038904</v>
      </c>
      <c r="BI1191">
        <f t="shared" si="480"/>
        <v>-2419057</v>
      </c>
      <c r="BL1191">
        <f t="shared" si="481"/>
        <v>3.9234573001189599E-2</v>
      </c>
      <c r="BM1191">
        <f>CD1191/U1191</f>
        <v>2.5478071930630198E-6</v>
      </c>
      <c r="BN1191">
        <f>CD1191/(U1191-K1191-J1191)</f>
        <v>3.0772827855123413E-6</v>
      </c>
      <c r="BP1191">
        <f t="shared" si="482"/>
        <v>1.9453951945202548</v>
      </c>
      <c r="BR1191">
        <f t="shared" si="483"/>
        <v>7.690613663243126E-2</v>
      </c>
      <c r="BT1191">
        <f t="shared" si="484"/>
        <v>1.9453951945202548</v>
      </c>
      <c r="BU1191">
        <f t="shared" si="485"/>
        <v>0.47737116529491491</v>
      </c>
      <c r="BW1191">
        <f t="shared" si="486"/>
        <v>0.63286706002147619</v>
      </c>
      <c r="BX1191" t="e">
        <f t="shared" si="487"/>
        <v>#DIV/0!</v>
      </c>
      <c r="BY1191" t="e">
        <f t="shared" si="488"/>
        <v>#DIV/0!</v>
      </c>
      <c r="CA1191" t="e">
        <f t="shared" si="489"/>
        <v>#DIV/0!</v>
      </c>
      <c r="CB1191" t="e">
        <f t="shared" si="490"/>
        <v>#DIV/0!</v>
      </c>
      <c r="CD1191" s="4">
        <v>5.87</v>
      </c>
    </row>
    <row r="1192" spans="1:82" x14ac:dyDescent="0.3">
      <c r="A1192" t="s">
        <v>2634</v>
      </c>
      <c r="B1192" t="s">
        <v>2635</v>
      </c>
      <c r="C1192" t="s">
        <v>297</v>
      </c>
      <c r="D1192" t="s">
        <v>44</v>
      </c>
      <c r="E1192">
        <v>1552009</v>
      </c>
      <c r="F1192">
        <v>6</v>
      </c>
      <c r="G1192">
        <v>3891779</v>
      </c>
      <c r="H1192">
        <v>724924</v>
      </c>
      <c r="J1192">
        <v>93937</v>
      </c>
      <c r="K1192">
        <v>69</v>
      </c>
      <c r="L1192">
        <v>15347</v>
      </c>
      <c r="M1192">
        <v>68</v>
      </c>
      <c r="N1192">
        <v>433905</v>
      </c>
      <c r="O1192">
        <v>69833</v>
      </c>
      <c r="P1192">
        <v>1478167</v>
      </c>
      <c r="R1192">
        <v>858880</v>
      </c>
      <c r="S1192">
        <v>188359</v>
      </c>
      <c r="T1192">
        <v>856114</v>
      </c>
      <c r="U1192">
        <v>2413612</v>
      </c>
      <c r="W1192">
        <v>1815628</v>
      </c>
      <c r="AA1192">
        <v>146361</v>
      </c>
      <c r="AB1192">
        <v>2190768</v>
      </c>
      <c r="AC1192">
        <v>1403226</v>
      </c>
      <c r="AD1192">
        <v>787542</v>
      </c>
      <c r="AE1192">
        <v>158780</v>
      </c>
      <c r="AF1192">
        <v>100190</v>
      </c>
      <c r="AG1192">
        <v>107773</v>
      </c>
      <c r="AH1192">
        <v>151863</v>
      </c>
      <c r="AI1192">
        <v>51673</v>
      </c>
      <c r="AJ1192">
        <v>9646</v>
      </c>
      <c r="AK1192">
        <v>367.6</v>
      </c>
      <c r="AL1192">
        <v>11727</v>
      </c>
      <c r="AM1192">
        <v>68325</v>
      </c>
      <c r="AN1192">
        <v>-11359.4</v>
      </c>
      <c r="AO1192">
        <f t="shared" si="491"/>
        <v>104753.41722473546</v>
      </c>
      <c r="AP1192">
        <f t="shared" si="492"/>
        <v>1118104</v>
      </c>
      <c r="AQ1192">
        <f t="shared" si="493"/>
        <v>3891710</v>
      </c>
      <c r="AS1192">
        <f t="shared" si="468"/>
        <v>3457874</v>
      </c>
      <c r="AT1192">
        <f t="shared" si="469"/>
        <v>2413543</v>
      </c>
      <c r="AU1192" s="3">
        <f t="shared" si="470"/>
        <v>5870000000</v>
      </c>
      <c r="AV1192">
        <f t="shared" si="471"/>
        <v>3.0294168389228601E-2</v>
      </c>
      <c r="AW1192">
        <f t="shared" si="472"/>
        <v>4.5918388003727148E-2</v>
      </c>
      <c r="AX1192">
        <f t="shared" si="473"/>
        <v>3.2037368643346706E-2</v>
      </c>
      <c r="AY1192">
        <f t="shared" si="474"/>
        <v>4.0798822338061848E-2</v>
      </c>
      <c r="AZ1192">
        <f t="shared" si="475"/>
        <v>4.8560643919398752E-2</v>
      </c>
      <c r="BB1192">
        <f t="shared" si="476"/>
        <v>1.0630809566803187E-4</v>
      </c>
      <c r="BD1192" t="e">
        <f t="shared" si="477"/>
        <v>#DIV/0!</v>
      </c>
      <c r="BF1192">
        <f t="shared" si="478"/>
        <v>0.77178117140675973</v>
      </c>
      <c r="BG1192">
        <f t="shared" si="479"/>
        <v>1.6124294211331398</v>
      </c>
      <c r="BI1192">
        <f t="shared" si="480"/>
        <v>-1572104</v>
      </c>
      <c r="BL1192">
        <f t="shared" si="481"/>
        <v>1.0630809566803187E-4</v>
      </c>
      <c r="BM1192">
        <f>CD1192/U1192</f>
        <v>2.4320396153151378E-6</v>
      </c>
      <c r="BN1192">
        <f>CD1192/(U1192-K1192-J1192)</f>
        <v>2.5306021798529579E-6</v>
      </c>
      <c r="BP1192">
        <f t="shared" si="482"/>
        <v>4.5732820636416087E-2</v>
      </c>
      <c r="BR1192">
        <f t="shared" si="483"/>
        <v>3.0294168389228597E-2</v>
      </c>
      <c r="BT1192">
        <f t="shared" si="484"/>
        <v>7.2476866560037392E-2</v>
      </c>
      <c r="BU1192">
        <f t="shared" si="485"/>
        <v>0.62016445435365164</v>
      </c>
      <c r="BW1192">
        <f t="shared" si="486"/>
        <v>0.75224518273856777</v>
      </c>
      <c r="BX1192">
        <f t="shared" si="487"/>
        <v>5.2374302218118001E-5</v>
      </c>
      <c r="BY1192">
        <f t="shared" si="488"/>
        <v>0.51037242495957413</v>
      </c>
      <c r="CA1192">
        <f t="shared" si="489"/>
        <v>1.6706975029096232</v>
      </c>
      <c r="CB1192">
        <f t="shared" si="490"/>
        <v>3.5766838363236193</v>
      </c>
      <c r="CD1192" s="4">
        <v>5.87</v>
      </c>
    </row>
    <row r="1193" spans="1:82" x14ac:dyDescent="0.3">
      <c r="A1193" t="s">
        <v>2636</v>
      </c>
      <c r="B1193" t="s">
        <v>2637</v>
      </c>
      <c r="C1193" t="s">
        <v>95</v>
      </c>
      <c r="D1193" t="s">
        <v>44</v>
      </c>
      <c r="G1193">
        <v>4770156</v>
      </c>
      <c r="H1193">
        <v>-18070</v>
      </c>
      <c r="K1193">
        <v>208475</v>
      </c>
      <c r="P1193">
        <v>1107824</v>
      </c>
      <c r="T1193">
        <v>82000</v>
      </c>
      <c r="U1193">
        <v>5898339</v>
      </c>
      <c r="W1193">
        <v>95287</v>
      </c>
      <c r="Y1193">
        <v>994</v>
      </c>
      <c r="AB1193">
        <v>382621</v>
      </c>
      <c r="AE1193">
        <v>1291</v>
      </c>
      <c r="AF1193">
        <v>184497</v>
      </c>
      <c r="AK1193">
        <v>232687</v>
      </c>
      <c r="AM1193">
        <v>-494</v>
      </c>
      <c r="AO1193" t="e">
        <f t="shared" si="491"/>
        <v>#DIV/0!</v>
      </c>
      <c r="AP1193">
        <f t="shared" si="492"/>
        <v>0</v>
      </c>
      <c r="AQ1193">
        <f t="shared" si="493"/>
        <v>4561681</v>
      </c>
      <c r="AS1193">
        <f t="shared" si="468"/>
        <v>4770156</v>
      </c>
      <c r="AT1193">
        <f t="shared" si="469"/>
        <v>5689864</v>
      </c>
      <c r="AU1193" s="3">
        <f t="shared" si="470"/>
        <v>5860000000</v>
      </c>
      <c r="AV1193" t="e">
        <f t="shared" si="471"/>
        <v>#DIV/0!</v>
      </c>
      <c r="AW1193">
        <f t="shared" si="472"/>
        <v>2.7064104402455599E-4</v>
      </c>
      <c r="AX1193" t="e">
        <f t="shared" si="473"/>
        <v>#DIV/0!</v>
      </c>
      <c r="AY1193">
        <f t="shared" si="474"/>
        <v>2.7064104402455599E-4</v>
      </c>
      <c r="AZ1193">
        <f t="shared" si="475"/>
        <v>2.1587404994934234E-4</v>
      </c>
      <c r="BB1193">
        <f t="shared" si="476"/>
        <v>4.8779746406616468E-2</v>
      </c>
      <c r="BD1193" t="e">
        <f t="shared" si="477"/>
        <v>#DIV/0!</v>
      </c>
      <c r="BF1193">
        <f t="shared" si="478"/>
        <v>6.4869279300494603E-2</v>
      </c>
      <c r="BG1193">
        <f t="shared" si="479"/>
        <v>0.808728694637592</v>
      </c>
      <c r="BI1193">
        <f t="shared" si="480"/>
        <v>1128183</v>
      </c>
      <c r="BL1193">
        <f t="shared" si="481"/>
        <v>4.8779746406616468E-2</v>
      </c>
      <c r="BM1193">
        <f>CD1193/U1193</f>
        <v>9.9350003450123854E-7</v>
      </c>
      <c r="BN1193">
        <f>CD1193/(U1193-K1193-J1193)</f>
        <v>1.0299015934300012E-6</v>
      </c>
      <c r="BP1193">
        <f t="shared" si="482"/>
        <v>0.4821925613074034</v>
      </c>
      <c r="BR1193" t="e">
        <f t="shared" si="483"/>
        <v>#DIV/0!</v>
      </c>
      <c r="BT1193">
        <f t="shared" si="484"/>
        <v>3.3740960375933365E-3</v>
      </c>
      <c r="BU1193">
        <f t="shared" si="485"/>
        <v>1.1928045959083937</v>
      </c>
      <c r="BW1193">
        <f t="shared" si="486"/>
        <v>1.6154886994457253E-2</v>
      </c>
      <c r="BX1193" t="e">
        <f t="shared" si="487"/>
        <v>#DIV/0!</v>
      </c>
      <c r="BY1193" t="e">
        <f t="shared" si="488"/>
        <v>#DIV/0!</v>
      </c>
      <c r="CA1193" t="e">
        <f t="shared" si="489"/>
        <v>#DIV/0!</v>
      </c>
      <c r="CB1193" t="e">
        <f t="shared" si="490"/>
        <v>#DIV/0!</v>
      </c>
      <c r="CD1193" s="4">
        <v>5.86</v>
      </c>
    </row>
    <row r="1194" spans="1:82" x14ac:dyDescent="0.3">
      <c r="A1194" t="s">
        <v>2638</v>
      </c>
      <c r="B1194" t="s">
        <v>2639</v>
      </c>
      <c r="C1194" t="s">
        <v>119</v>
      </c>
      <c r="D1194" t="s">
        <v>44</v>
      </c>
      <c r="E1194">
        <v>1270</v>
      </c>
      <c r="G1194">
        <v>4873.8999999999996</v>
      </c>
      <c r="H1194">
        <v>359.4</v>
      </c>
      <c r="I1194">
        <v>276.8</v>
      </c>
      <c r="J1194">
        <v>2132</v>
      </c>
      <c r="K1194">
        <v>732</v>
      </c>
      <c r="L1194">
        <v>29.9</v>
      </c>
      <c r="M1194">
        <v>246.2</v>
      </c>
      <c r="N1194">
        <v>379.7</v>
      </c>
      <c r="O1194">
        <v>13.5</v>
      </c>
      <c r="P1194">
        <v>2475.5</v>
      </c>
      <c r="R1194">
        <v>1813.6</v>
      </c>
      <c r="S1194">
        <v>121.3</v>
      </c>
      <c r="T1194">
        <v>1824</v>
      </c>
      <c r="U1194">
        <v>2398.4</v>
      </c>
      <c r="W1194">
        <v>1017.1</v>
      </c>
      <c r="AA1194">
        <v>467.2</v>
      </c>
      <c r="AB1194">
        <v>2456.9</v>
      </c>
      <c r="AC1194">
        <v>1421.2</v>
      </c>
      <c r="AD1194">
        <v>42.2</v>
      </c>
      <c r="AE1194">
        <v>343.9</v>
      </c>
      <c r="AF1194">
        <v>244.5</v>
      </c>
      <c r="AG1194">
        <v>2.6</v>
      </c>
      <c r="AI1194">
        <v>-44.8</v>
      </c>
      <c r="AJ1194">
        <v>123</v>
      </c>
      <c r="AK1194">
        <v>362</v>
      </c>
      <c r="AL1194">
        <v>68.400000000000006</v>
      </c>
      <c r="AM1194">
        <v>157.6</v>
      </c>
      <c r="AN1194">
        <v>293.60000000000002</v>
      </c>
      <c r="AO1194" t="e">
        <f t="shared" si="491"/>
        <v>#DIV/0!</v>
      </c>
      <c r="AP1194">
        <f t="shared" si="492"/>
        <v>890.3</v>
      </c>
      <c r="AQ1194">
        <f t="shared" si="493"/>
        <v>4141.8999999999996</v>
      </c>
      <c r="AS1194">
        <f t="shared" si="468"/>
        <v>4494.2</v>
      </c>
      <c r="AT1194">
        <f t="shared" si="469"/>
        <v>1666.4</v>
      </c>
      <c r="AU1194" s="3">
        <f t="shared" si="470"/>
        <v>5830000000</v>
      </c>
      <c r="AV1194" t="e">
        <f t="shared" si="471"/>
        <v>#DIV/0!</v>
      </c>
      <c r="AW1194">
        <f t="shared" si="472"/>
        <v>7.6520849094388319E-2</v>
      </c>
      <c r="AX1194" t="e">
        <f t="shared" si="473"/>
        <v>#DIV/0!</v>
      </c>
      <c r="AY1194">
        <f t="shared" si="474"/>
        <v>7.055951086398983E-2</v>
      </c>
      <c r="AZ1194">
        <f t="shared" si="475"/>
        <v>8.144657067070861E-2</v>
      </c>
      <c r="BB1194">
        <f t="shared" si="476"/>
        <v>8.0548262204619289E-2</v>
      </c>
      <c r="BD1194">
        <f t="shared" si="477"/>
        <v>8.8760838150289025</v>
      </c>
      <c r="BF1194">
        <f t="shared" si="478"/>
        <v>0.64110325392062206</v>
      </c>
      <c r="BG1194">
        <f t="shared" si="479"/>
        <v>2.032146430953969</v>
      </c>
      <c r="BI1194">
        <f t="shared" si="480"/>
        <v>-4607.5</v>
      </c>
      <c r="BL1194">
        <f t="shared" si="481"/>
        <v>8.0548262204619289E-2</v>
      </c>
      <c r="BM1194">
        <f>CD1194/U1194</f>
        <v>2.430787191460974E-3</v>
      </c>
      <c r="BN1194">
        <f>CD1194/(U1194-K1194-J1194)</f>
        <v>-1.2521477663230243E-2</v>
      </c>
      <c r="BP1194">
        <f t="shared" si="482"/>
        <v>9.9515649802596765E-2</v>
      </c>
      <c r="BR1194" t="e">
        <f t="shared" si="483"/>
        <v>#DIV/0!</v>
      </c>
      <c r="BT1194">
        <f t="shared" si="484"/>
        <v>0.13997313687980786</v>
      </c>
      <c r="BU1194">
        <f t="shared" si="485"/>
        <v>0.34190278832146748</v>
      </c>
      <c r="BW1194">
        <f t="shared" si="486"/>
        <v>0.42407438292194793</v>
      </c>
      <c r="BX1194">
        <f t="shared" si="487"/>
        <v>1.4899288158286624E-2</v>
      </c>
      <c r="BY1194">
        <f t="shared" si="488"/>
        <v>0.36346466653716869</v>
      </c>
      <c r="CA1194">
        <f t="shared" si="489"/>
        <v>0.94653673953120887</v>
      </c>
      <c r="CB1194">
        <f t="shared" si="490"/>
        <v>2.6963392151698709</v>
      </c>
      <c r="CD1194" s="4">
        <v>5.83</v>
      </c>
    </row>
    <row r="1195" spans="1:82" x14ac:dyDescent="0.3">
      <c r="A1195" t="s">
        <v>2640</v>
      </c>
      <c r="B1195" t="s">
        <v>2641</v>
      </c>
      <c r="C1195" t="s">
        <v>151</v>
      </c>
      <c r="D1195" t="s">
        <v>44</v>
      </c>
      <c r="F1195">
        <v>4.3</v>
      </c>
      <c r="G1195">
        <v>22490748</v>
      </c>
      <c r="H1195">
        <v>910347</v>
      </c>
      <c r="J1195">
        <v>-1438140</v>
      </c>
      <c r="K1195">
        <v>1.92</v>
      </c>
      <c r="P1195">
        <v>18896703</v>
      </c>
      <c r="T1195">
        <v>162350</v>
      </c>
      <c r="U1195">
        <v>3961025</v>
      </c>
      <c r="W1195">
        <v>1942350</v>
      </c>
      <c r="Y1195">
        <v>199939</v>
      </c>
      <c r="AA1195">
        <v>256108</v>
      </c>
      <c r="AF1195">
        <v>402241</v>
      </c>
      <c r="AH1195">
        <v>522342</v>
      </c>
      <c r="AI1195">
        <v>120101</v>
      </c>
      <c r="AJ1195">
        <v>395208</v>
      </c>
      <c r="AK1195">
        <v>460646</v>
      </c>
      <c r="AO1195">
        <f t="shared" si="491"/>
        <v>0</v>
      </c>
      <c r="AP1195">
        <f t="shared" si="492"/>
        <v>0</v>
      </c>
      <c r="AQ1195">
        <f t="shared" si="493"/>
        <v>22490746.079999998</v>
      </c>
      <c r="AS1195">
        <f t="shared" si="468"/>
        <v>22490748</v>
      </c>
      <c r="AT1195">
        <f t="shared" si="469"/>
        <v>3961023.08</v>
      </c>
      <c r="AU1195" s="3">
        <f t="shared" si="470"/>
        <v>5830000000</v>
      </c>
      <c r="AV1195">
        <f t="shared" si="471"/>
        <v>0</v>
      </c>
      <c r="AW1195">
        <f t="shared" si="472"/>
        <v>0</v>
      </c>
      <c r="AX1195">
        <f t="shared" si="473"/>
        <v>0</v>
      </c>
      <c r="AY1195">
        <f t="shared" si="474"/>
        <v>0</v>
      </c>
      <c r="AZ1195">
        <f t="shared" si="475"/>
        <v>0</v>
      </c>
      <c r="BB1195">
        <f t="shared" si="476"/>
        <v>2.0481577580256555E-2</v>
      </c>
      <c r="BD1195" t="e">
        <f t="shared" si="477"/>
        <v>#DIV/0!</v>
      </c>
      <c r="BF1195">
        <f t="shared" si="478"/>
        <v>0</v>
      </c>
      <c r="BG1195">
        <f t="shared" si="479"/>
        <v>5.6780121306984936</v>
      </c>
      <c r="BI1195">
        <f t="shared" si="480"/>
        <v>-17091583</v>
      </c>
      <c r="BL1195">
        <f t="shared" si="481"/>
        <v>2.0481577580256555E-2</v>
      </c>
      <c r="BM1195">
        <f>CD1195/U1195</f>
        <v>1.4718412532109744E-6</v>
      </c>
      <c r="BN1195">
        <f>CD1195/(U1195-K1195-J1195)</f>
        <v>1.0797969821648729E-6</v>
      </c>
      <c r="BP1195" t="e">
        <f t="shared" si="482"/>
        <v>#DIV/0!</v>
      </c>
      <c r="BR1195" t="e">
        <f t="shared" si="483"/>
        <v>#DIV/0!</v>
      </c>
      <c r="BT1195" t="e">
        <f t="shared" si="484"/>
        <v>#DIV/0!</v>
      </c>
      <c r="BU1195">
        <f t="shared" si="485"/>
        <v>0.17611788989854851</v>
      </c>
      <c r="BW1195">
        <f t="shared" si="486"/>
        <v>0.49036549882921721</v>
      </c>
      <c r="BX1195" t="e">
        <f t="shared" si="487"/>
        <v>#DIV/0!</v>
      </c>
      <c r="BY1195" t="e">
        <f t="shared" si="488"/>
        <v>#DIV/0!</v>
      </c>
      <c r="CA1195" t="e">
        <f t="shared" si="489"/>
        <v>#DIV/0!</v>
      </c>
      <c r="CB1195" t="e">
        <f t="shared" si="490"/>
        <v>#DIV/0!</v>
      </c>
      <c r="CD1195" s="4">
        <v>5.83</v>
      </c>
    </row>
    <row r="1196" spans="1:82" x14ac:dyDescent="0.3">
      <c r="A1196" t="s">
        <v>2642</v>
      </c>
      <c r="B1196" t="s">
        <v>2643</v>
      </c>
      <c r="C1196" t="s">
        <v>104</v>
      </c>
      <c r="D1196" t="s">
        <v>44</v>
      </c>
      <c r="E1196">
        <v>2017</v>
      </c>
      <c r="F1196">
        <v>2017</v>
      </c>
      <c r="G1196">
        <v>15274.5</v>
      </c>
      <c r="H1196">
        <v>435.5</v>
      </c>
      <c r="I1196">
        <v>2016</v>
      </c>
      <c r="J1196">
        <v>178.8</v>
      </c>
      <c r="L1196">
        <v>1800.8</v>
      </c>
      <c r="M1196">
        <v>2017</v>
      </c>
      <c r="N1196">
        <v>2017</v>
      </c>
      <c r="O1196">
        <v>2017</v>
      </c>
      <c r="P1196">
        <v>12432.7</v>
      </c>
      <c r="Q1196">
        <v>61.8</v>
      </c>
      <c r="R1196">
        <v>722.3</v>
      </c>
      <c r="S1196">
        <v>2016</v>
      </c>
      <c r="T1196">
        <v>784.1</v>
      </c>
      <c r="U1196">
        <v>15274.5</v>
      </c>
      <c r="W1196">
        <v>3209.6</v>
      </c>
      <c r="Y1196">
        <v>2016</v>
      </c>
      <c r="AA1196">
        <v>456.3</v>
      </c>
      <c r="AB1196">
        <v>6313.2</v>
      </c>
      <c r="AD1196">
        <v>387.8</v>
      </c>
      <c r="AE1196">
        <v>485.9</v>
      </c>
      <c r="AF1196">
        <v>426</v>
      </c>
      <c r="AG1196">
        <v>2016</v>
      </c>
      <c r="AH1196">
        <v>616</v>
      </c>
      <c r="AI1196">
        <v>425.3</v>
      </c>
      <c r="AJ1196">
        <v>486.9</v>
      </c>
      <c r="AK1196">
        <v>806.4</v>
      </c>
      <c r="AL1196">
        <v>10.199999999999999</v>
      </c>
      <c r="AM1196">
        <v>1.5</v>
      </c>
      <c r="AN1196">
        <v>796.19999999999993</v>
      </c>
      <c r="AO1196">
        <f t="shared" si="491"/>
        <v>150.4239123376623</v>
      </c>
      <c r="AP1196">
        <f t="shared" si="492"/>
        <v>0</v>
      </c>
      <c r="AQ1196">
        <f t="shared" si="493"/>
        <v>15274.5</v>
      </c>
      <c r="AS1196">
        <f t="shared" si="468"/>
        <v>13257.5</v>
      </c>
      <c r="AT1196">
        <f t="shared" si="469"/>
        <v>15274.5</v>
      </c>
      <c r="AU1196" s="3">
        <f t="shared" si="470"/>
        <v>5820000000</v>
      </c>
      <c r="AV1196">
        <f t="shared" si="471"/>
        <v>1.1346325652473113E-2</v>
      </c>
      <c r="AW1196">
        <f t="shared" si="472"/>
        <v>3.6650952291155947E-2</v>
      </c>
      <c r="AX1196">
        <f t="shared" si="473"/>
        <v>9.3671871979912509E-3</v>
      </c>
      <c r="AY1196">
        <f t="shared" si="474"/>
        <v>3.1811188582277654E-2</v>
      </c>
      <c r="AZ1196">
        <f t="shared" si="475"/>
        <v>3.0257930330165765E-2</v>
      </c>
      <c r="BB1196">
        <f t="shared" si="476"/>
        <v>6.0825947576843294E-2</v>
      </c>
      <c r="BD1196">
        <f t="shared" si="477"/>
        <v>3.1315476190476188</v>
      </c>
      <c r="BF1196">
        <f t="shared" si="478"/>
        <v>0.44960688240656332</v>
      </c>
      <c r="BG1196">
        <f t="shared" si="479"/>
        <v>1</v>
      </c>
      <c r="BI1196">
        <f t="shared" si="480"/>
        <v>-178.79999999999927</v>
      </c>
      <c r="BL1196">
        <f t="shared" si="481"/>
        <v>6.0825947576843294E-2</v>
      </c>
      <c r="BM1196">
        <f>CD1196/U1196</f>
        <v>3.8102720219974467E-4</v>
      </c>
      <c r="BN1196">
        <f>CD1196/(U1196-K1196-J1196)</f>
        <v>3.8554025318468174E-4</v>
      </c>
      <c r="BP1196">
        <f t="shared" si="482"/>
        <v>6.7477665842995624E-2</v>
      </c>
      <c r="BR1196">
        <f t="shared" si="483"/>
        <v>1.1346325652473113E-2</v>
      </c>
      <c r="BT1196">
        <f t="shared" si="484"/>
        <v>7.6965722612937965E-2</v>
      </c>
      <c r="BU1196">
        <f t="shared" si="485"/>
        <v>1</v>
      </c>
      <c r="BW1196">
        <f t="shared" si="486"/>
        <v>0.21012799109627156</v>
      </c>
      <c r="BX1196">
        <f t="shared" si="487"/>
        <v>5.0684207708654838E-4</v>
      </c>
      <c r="BY1196">
        <f t="shared" si="488"/>
        <v>0</v>
      </c>
      <c r="CA1196">
        <f t="shared" si="489"/>
        <v>0.21591472483886961</v>
      </c>
      <c r="CB1196">
        <f t="shared" si="490"/>
        <v>0</v>
      </c>
      <c r="CD1196" s="4">
        <v>5.82</v>
      </c>
    </row>
    <row r="1197" spans="1:82" x14ac:dyDescent="0.3">
      <c r="A1197" t="s">
        <v>2644</v>
      </c>
      <c r="B1197" t="s">
        <v>2645</v>
      </c>
      <c r="C1197" t="s">
        <v>2646</v>
      </c>
      <c r="D1197" t="s">
        <v>44</v>
      </c>
      <c r="E1197">
        <v>3292768</v>
      </c>
      <c r="G1197">
        <v>6817839</v>
      </c>
      <c r="H1197">
        <v>857922</v>
      </c>
      <c r="I1197">
        <v>2577136</v>
      </c>
      <c r="J1197">
        <v>385630</v>
      </c>
      <c r="K1197">
        <v>234869</v>
      </c>
      <c r="L1197">
        <v>75703</v>
      </c>
      <c r="M1197">
        <v>971755</v>
      </c>
      <c r="N1197">
        <v>834850</v>
      </c>
      <c r="P1197">
        <v>2517815</v>
      </c>
      <c r="Q1197">
        <v>-1</v>
      </c>
      <c r="R1197">
        <v>1150835</v>
      </c>
      <c r="S1197">
        <v>350550</v>
      </c>
      <c r="T1197">
        <v>1198241</v>
      </c>
      <c r="U1197">
        <v>4300024</v>
      </c>
      <c r="V1197">
        <v>526679</v>
      </c>
      <c r="W1197">
        <v>4503885</v>
      </c>
      <c r="Y1197">
        <v>1290</v>
      </c>
      <c r="AA1197">
        <v>85952</v>
      </c>
      <c r="AB1197">
        <v>7925972</v>
      </c>
      <c r="AC1197">
        <v>6567287</v>
      </c>
      <c r="AD1197">
        <v>1358685</v>
      </c>
      <c r="AF1197">
        <v>485491</v>
      </c>
      <c r="AG1197">
        <v>2400</v>
      </c>
      <c r="AH1197">
        <v>635671</v>
      </c>
      <c r="AI1197">
        <v>150180</v>
      </c>
      <c r="AJ1197">
        <v>403317</v>
      </c>
      <c r="AK1197">
        <v>899708</v>
      </c>
      <c r="AL1197">
        <v>324271</v>
      </c>
      <c r="AM1197">
        <v>2334184</v>
      </c>
      <c r="AN1197">
        <v>575437</v>
      </c>
      <c r="AO1197">
        <f t="shared" si="491"/>
        <v>0</v>
      </c>
      <c r="AP1197">
        <f t="shared" si="492"/>
        <v>2457918</v>
      </c>
      <c r="AQ1197">
        <f t="shared" si="493"/>
        <v>6582970</v>
      </c>
      <c r="AS1197">
        <f t="shared" si="468"/>
        <v>5982989</v>
      </c>
      <c r="AT1197">
        <f t="shared" si="469"/>
        <v>4065155</v>
      </c>
      <c r="AU1197" s="3">
        <f t="shared" si="470"/>
        <v>5810000000</v>
      </c>
      <c r="AV1197">
        <f t="shared" si="471"/>
        <v>0</v>
      </c>
      <c r="AW1197">
        <f t="shared" si="472"/>
        <v>0</v>
      </c>
      <c r="AX1197">
        <f t="shared" si="473"/>
        <v>0</v>
      </c>
      <c r="AY1197">
        <f t="shared" si="474"/>
        <v>0</v>
      </c>
      <c r="AZ1197">
        <f t="shared" si="475"/>
        <v>0</v>
      </c>
      <c r="BB1197">
        <f t="shared" si="476"/>
        <v>0.15037767911657535</v>
      </c>
      <c r="BD1197">
        <f t="shared" si="477"/>
        <v>3.0754962097460128</v>
      </c>
      <c r="BF1197">
        <f t="shared" si="478"/>
        <v>1.717062015490441</v>
      </c>
      <c r="BG1197">
        <f t="shared" si="479"/>
        <v>1.5855351039901173</v>
      </c>
      <c r="BI1197">
        <f t="shared" si="480"/>
        <v>-2903445</v>
      </c>
      <c r="BL1197">
        <f t="shared" si="481"/>
        <v>0.15037767911657535</v>
      </c>
      <c r="BM1197">
        <f>CD1197/U1197</f>
        <v>1.35115524936605E-6</v>
      </c>
      <c r="BN1197">
        <f>CD1197/(U1197-K1197-J1197)</f>
        <v>1.5790081600206547E-6</v>
      </c>
      <c r="BP1197">
        <f t="shared" si="482"/>
        <v>6.1253181313282459E-2</v>
      </c>
      <c r="BR1197">
        <f t="shared" si="483"/>
        <v>0</v>
      </c>
      <c r="BT1197">
        <f t="shared" si="484"/>
        <v>0</v>
      </c>
      <c r="BU1197">
        <f t="shared" si="485"/>
        <v>0.59625271291973891</v>
      </c>
      <c r="BW1197">
        <f t="shared" si="486"/>
        <v>1.0474092702738402</v>
      </c>
      <c r="BX1197">
        <f t="shared" si="487"/>
        <v>7.843176946410172E-6</v>
      </c>
      <c r="BY1197">
        <f t="shared" si="488"/>
        <v>0.31010969760626411</v>
      </c>
      <c r="CA1197">
        <f t="shared" si="489"/>
        <v>1.0276361022938252</v>
      </c>
      <c r="CB1197">
        <f t="shared" si="490"/>
        <v>2.7801557165957957</v>
      </c>
      <c r="CD1197" s="4">
        <v>5.81</v>
      </c>
    </row>
    <row r="1198" spans="1:82" x14ac:dyDescent="0.3">
      <c r="A1198" t="s">
        <v>2647</v>
      </c>
      <c r="B1198" t="s">
        <v>2648</v>
      </c>
      <c r="C1198" t="s">
        <v>156</v>
      </c>
      <c r="D1198" t="s">
        <v>44</v>
      </c>
      <c r="E1198">
        <v>2641</v>
      </c>
      <c r="F1198">
        <v>8625</v>
      </c>
      <c r="G1198">
        <v>8625</v>
      </c>
      <c r="H1198">
        <v>-13</v>
      </c>
      <c r="I1198">
        <v>1160</v>
      </c>
      <c r="J1198">
        <v>3549</v>
      </c>
      <c r="K1198">
        <v>539</v>
      </c>
      <c r="L1198">
        <v>118</v>
      </c>
      <c r="N1198">
        <v>3189</v>
      </c>
      <c r="O1198">
        <v>5042</v>
      </c>
      <c r="P1198">
        <v>5042</v>
      </c>
      <c r="Q1198">
        <v>110</v>
      </c>
      <c r="R1198">
        <v>2521</v>
      </c>
      <c r="S1198">
        <v>776</v>
      </c>
      <c r="T1198">
        <v>2631</v>
      </c>
      <c r="U1198">
        <v>3035</v>
      </c>
      <c r="W1198">
        <v>686</v>
      </c>
      <c r="Y1198">
        <v>1</v>
      </c>
      <c r="AA1198">
        <v>313</v>
      </c>
      <c r="AB1198">
        <v>11709</v>
      </c>
      <c r="AE1198">
        <v>218</v>
      </c>
      <c r="AF1198">
        <v>138</v>
      </c>
      <c r="AH1198">
        <v>146</v>
      </c>
      <c r="AI1198">
        <v>-8</v>
      </c>
      <c r="AJ1198">
        <v>61</v>
      </c>
      <c r="AK1198">
        <v>549</v>
      </c>
      <c r="AL1198">
        <v>359</v>
      </c>
      <c r="AM1198">
        <v>415</v>
      </c>
      <c r="AN1198">
        <v>190</v>
      </c>
      <c r="AO1198">
        <f t="shared" si="491"/>
        <v>229.94520547945206</v>
      </c>
      <c r="AP1198">
        <f t="shared" si="492"/>
        <v>-548</v>
      </c>
      <c r="AQ1198">
        <f t="shared" si="493"/>
        <v>8086</v>
      </c>
      <c r="AS1198">
        <f t="shared" si="468"/>
        <v>5436</v>
      </c>
      <c r="AT1198">
        <f t="shared" si="469"/>
        <v>2496</v>
      </c>
      <c r="AU1198" s="3">
        <f t="shared" si="470"/>
        <v>5780000000</v>
      </c>
      <c r="AV1198">
        <f t="shared" si="471"/>
        <v>4.230044250909714E-2</v>
      </c>
      <c r="AW1198">
        <f t="shared" si="472"/>
        <v>4.0103016924208978E-2</v>
      </c>
      <c r="AX1198">
        <f t="shared" si="473"/>
        <v>4.0583340183454296E-2</v>
      </c>
      <c r="AY1198">
        <f t="shared" si="474"/>
        <v>2.5275362318840578E-2</v>
      </c>
      <c r="AZ1198">
        <f t="shared" si="475"/>
        <v>3.8475114719378749E-2</v>
      </c>
      <c r="BB1198">
        <f t="shared" si="476"/>
        <v>0.10099337748344371</v>
      </c>
      <c r="BD1198">
        <f t="shared" si="477"/>
        <v>10.093965517241379</v>
      </c>
      <c r="BF1198">
        <f t="shared" si="478"/>
        <v>4.7270892208316511</v>
      </c>
      <c r="BG1198">
        <f t="shared" si="479"/>
        <v>2.841845140032949</v>
      </c>
      <c r="BI1198">
        <f t="shared" si="480"/>
        <v>-9139</v>
      </c>
      <c r="BL1198">
        <f t="shared" si="481"/>
        <v>0.10099337748344371</v>
      </c>
      <c r="BM1198">
        <f>CD1198/U1198</f>
        <v>1.9044481054365733E-3</v>
      </c>
      <c r="BN1198">
        <f>CD1198/(U1198-K1198-J1198)</f>
        <v>-5.4890788224121563E-3</v>
      </c>
      <c r="BP1198">
        <f t="shared" si="482"/>
        <v>1.1785805790417627E-2</v>
      </c>
      <c r="BR1198">
        <f t="shared" si="483"/>
        <v>4.2300442509097147E-2</v>
      </c>
      <c r="BT1198">
        <f t="shared" si="484"/>
        <v>1.8618156973268424E-2</v>
      </c>
      <c r="BU1198">
        <f t="shared" si="485"/>
        <v>0.28939130434782606</v>
      </c>
      <c r="BW1198">
        <f t="shared" si="486"/>
        <v>0.22602965403624381</v>
      </c>
      <c r="BX1198">
        <f t="shared" si="487"/>
        <v>5.9716143809562762E-3</v>
      </c>
      <c r="BY1198">
        <f t="shared" si="488"/>
        <v>-4.6730877163072386E-2</v>
      </c>
      <c r="CA1198">
        <f t="shared" si="489"/>
        <v>-4.0765130134838507E-3</v>
      </c>
      <c r="CB1198">
        <f t="shared" si="490"/>
        <v>0.82815929758545004</v>
      </c>
      <c r="CD1198" s="4">
        <v>5.78</v>
      </c>
    </row>
    <row r="1199" spans="1:82" x14ac:dyDescent="0.3">
      <c r="A1199" t="s">
        <v>2649</v>
      </c>
      <c r="B1199" t="s">
        <v>2650</v>
      </c>
      <c r="C1199" t="s">
        <v>151</v>
      </c>
      <c r="D1199" t="s">
        <v>44</v>
      </c>
      <c r="E1199">
        <v>1132448</v>
      </c>
      <c r="G1199">
        <v>1141752</v>
      </c>
      <c r="H1199">
        <v>145691</v>
      </c>
      <c r="N1199">
        <v>54020</v>
      </c>
      <c r="P1199">
        <v>71960</v>
      </c>
      <c r="S1199">
        <v>5225</v>
      </c>
      <c r="U1199">
        <v>1141752</v>
      </c>
      <c r="W1199">
        <v>547052</v>
      </c>
      <c r="Y1199">
        <v>1</v>
      </c>
      <c r="AA1199">
        <v>59</v>
      </c>
      <c r="AG1199">
        <v>217774</v>
      </c>
      <c r="AH1199">
        <v>259992</v>
      </c>
      <c r="AI1199">
        <v>764</v>
      </c>
      <c r="AO1199">
        <f t="shared" si="491"/>
        <v>0</v>
      </c>
      <c r="AP1199">
        <f t="shared" si="492"/>
        <v>1078428</v>
      </c>
      <c r="AQ1199">
        <f t="shared" si="493"/>
        <v>1141752</v>
      </c>
      <c r="AS1199">
        <f t="shared" si="468"/>
        <v>1087732</v>
      </c>
      <c r="AT1199">
        <f t="shared" si="469"/>
        <v>1141752</v>
      </c>
      <c r="AU1199" s="3">
        <f t="shared" si="470"/>
        <v>5780000000</v>
      </c>
      <c r="AV1199">
        <f t="shared" si="471"/>
        <v>0</v>
      </c>
      <c r="AW1199">
        <f t="shared" si="472"/>
        <v>0</v>
      </c>
      <c r="AX1199">
        <f t="shared" si="473"/>
        <v>0</v>
      </c>
      <c r="AY1199">
        <f t="shared" si="474"/>
        <v>0</v>
      </c>
      <c r="AZ1199">
        <f t="shared" si="475"/>
        <v>0</v>
      </c>
      <c r="BB1199">
        <f t="shared" si="476"/>
        <v>0</v>
      </c>
      <c r="BD1199" t="e">
        <f t="shared" si="477"/>
        <v>#DIV/0!</v>
      </c>
      <c r="BF1199">
        <f t="shared" si="478"/>
        <v>0</v>
      </c>
      <c r="BG1199">
        <f t="shared" si="479"/>
        <v>1</v>
      </c>
      <c r="BI1199">
        <f t="shared" si="480"/>
        <v>0</v>
      </c>
      <c r="BL1199">
        <f t="shared" si="481"/>
        <v>0</v>
      </c>
      <c r="BM1199">
        <f>CD1199/U1199</f>
        <v>5.0623953362901927E-6</v>
      </c>
      <c r="BN1199">
        <f>CD1199/(U1199-K1199-J1199)</f>
        <v>5.0623953362901927E-6</v>
      </c>
      <c r="BP1199" t="e">
        <f t="shared" si="482"/>
        <v>#DIV/0!</v>
      </c>
      <c r="BR1199" t="e">
        <f t="shared" si="483"/>
        <v>#DIV/0!</v>
      </c>
      <c r="BT1199" t="e">
        <f t="shared" si="484"/>
        <v>#DIV/0!</v>
      </c>
      <c r="BU1199">
        <f t="shared" si="485"/>
        <v>1</v>
      </c>
      <c r="BW1199">
        <f t="shared" si="486"/>
        <v>0.47913382240626684</v>
      </c>
      <c r="BX1199" t="e">
        <f t="shared" si="487"/>
        <v>#DIV/0!</v>
      </c>
      <c r="BY1199" t="e">
        <f t="shared" si="488"/>
        <v>#DIV/0!</v>
      </c>
      <c r="CA1199">
        <f t="shared" si="489"/>
        <v>2.6969825990373937</v>
      </c>
      <c r="CB1199">
        <f t="shared" si="490"/>
        <v>20.963495001851165</v>
      </c>
      <c r="CD1199" s="4">
        <v>5.78</v>
      </c>
    </row>
    <row r="1200" spans="1:82" x14ac:dyDescent="0.3">
      <c r="A1200" t="s">
        <v>2651</v>
      </c>
      <c r="B1200" t="s">
        <v>2652</v>
      </c>
      <c r="C1200" t="s">
        <v>164</v>
      </c>
      <c r="D1200" t="s">
        <v>44</v>
      </c>
      <c r="E1200">
        <v>1549.6</v>
      </c>
      <c r="G1200">
        <v>3070.8</v>
      </c>
      <c r="H1200">
        <v>107.1</v>
      </c>
      <c r="I1200">
        <v>292.10000000000002</v>
      </c>
      <c r="J1200">
        <v>23.6</v>
      </c>
      <c r="K1200">
        <v>21</v>
      </c>
      <c r="L1200">
        <v>41.6</v>
      </c>
      <c r="M1200">
        <v>827.2</v>
      </c>
      <c r="N1200">
        <v>640.79999999999995</v>
      </c>
      <c r="O1200">
        <v>11</v>
      </c>
      <c r="P1200">
        <v>1478.9</v>
      </c>
      <c r="R1200">
        <v>383.9</v>
      </c>
      <c r="S1200">
        <v>315.5</v>
      </c>
      <c r="T1200">
        <v>388.2</v>
      </c>
      <c r="U1200">
        <v>3070.8</v>
      </c>
      <c r="V1200">
        <v>88.3</v>
      </c>
      <c r="W1200">
        <v>1039.9000000000001</v>
      </c>
      <c r="Y1200">
        <v>0.5</v>
      </c>
      <c r="AA1200">
        <v>6.1</v>
      </c>
      <c r="AB1200">
        <v>4540.6000000000004</v>
      </c>
      <c r="AC1200">
        <v>2980.5</v>
      </c>
      <c r="AD1200">
        <v>1560.1</v>
      </c>
      <c r="AE1200">
        <v>192.3</v>
      </c>
      <c r="AF1200">
        <v>124.4</v>
      </c>
      <c r="AH1200">
        <v>123.6</v>
      </c>
      <c r="AI1200">
        <v>36</v>
      </c>
      <c r="AJ1200">
        <v>114.1</v>
      </c>
      <c r="AK1200">
        <v>283.39999999999998</v>
      </c>
      <c r="AL1200">
        <v>40.5</v>
      </c>
      <c r="AM1200">
        <v>75.3</v>
      </c>
      <c r="AN1200">
        <v>242.9</v>
      </c>
      <c r="AO1200">
        <f t="shared" si="491"/>
        <v>136.29029126213592</v>
      </c>
      <c r="AP1200">
        <f t="shared" si="492"/>
        <v>908.8</v>
      </c>
      <c r="AQ1200">
        <f t="shared" si="493"/>
        <v>3049.8</v>
      </c>
      <c r="AS1200">
        <f t="shared" si="468"/>
        <v>2430</v>
      </c>
      <c r="AT1200">
        <f t="shared" si="469"/>
        <v>3049.8</v>
      </c>
      <c r="AU1200" s="3">
        <f t="shared" si="470"/>
        <v>5780000000</v>
      </c>
      <c r="AV1200">
        <f t="shared" si="471"/>
        <v>5.6086539614047706E-2</v>
      </c>
      <c r="AW1200">
        <f t="shared" si="472"/>
        <v>7.9135802469135805E-2</v>
      </c>
      <c r="AX1200">
        <f t="shared" si="473"/>
        <v>3.9401645348984077E-2</v>
      </c>
      <c r="AY1200">
        <f t="shared" si="474"/>
        <v>6.2622118014849557E-2</v>
      </c>
      <c r="AZ1200">
        <f t="shared" si="475"/>
        <v>5.5594102341717265E-2</v>
      </c>
      <c r="BB1200">
        <f t="shared" si="476"/>
        <v>0.11662551440329218</v>
      </c>
      <c r="BD1200">
        <f t="shared" si="477"/>
        <v>15.544676480657309</v>
      </c>
      <c r="BF1200">
        <f t="shared" si="478"/>
        <v>1.6136323252425457</v>
      </c>
      <c r="BG1200">
        <f t="shared" si="479"/>
        <v>1</v>
      </c>
      <c r="BI1200">
        <f t="shared" si="480"/>
        <v>-23.599999999999909</v>
      </c>
      <c r="BL1200">
        <f t="shared" si="481"/>
        <v>0.11662551440329218</v>
      </c>
      <c r="BM1200">
        <f>CD1200/U1200</f>
        <v>1.8822456688810732E-3</v>
      </c>
      <c r="BN1200">
        <f>CD1200/(U1200-K1200-J1200)</f>
        <v>1.9099861212081156E-3</v>
      </c>
      <c r="BP1200">
        <f t="shared" si="482"/>
        <v>2.7397260273972601E-2</v>
      </c>
      <c r="BR1200">
        <f t="shared" si="483"/>
        <v>5.6086539614047706E-2</v>
      </c>
      <c r="BT1200">
        <f t="shared" si="484"/>
        <v>4.2351231114830641E-2</v>
      </c>
      <c r="BU1200">
        <f t="shared" si="485"/>
        <v>0.99316139116842517</v>
      </c>
      <c r="BW1200">
        <f t="shared" si="486"/>
        <v>0.33864139637879381</v>
      </c>
      <c r="BX1200">
        <f t="shared" si="487"/>
        <v>1.0405752857160061E-2</v>
      </c>
      <c r="BY1200">
        <f t="shared" si="488"/>
        <v>0.20039804008808745</v>
      </c>
      <c r="CA1200">
        <f t="shared" si="489"/>
        <v>0.16713483146067415</v>
      </c>
      <c r="CB1200">
        <f t="shared" si="490"/>
        <v>1.1273408239700373</v>
      </c>
      <c r="CD1200" s="4">
        <v>5.78</v>
      </c>
    </row>
    <row r="1201" spans="1:82" x14ac:dyDescent="0.3">
      <c r="A1201" t="s">
        <v>2653</v>
      </c>
      <c r="B1201" t="s">
        <v>2654</v>
      </c>
      <c r="C1201" t="s">
        <v>1241</v>
      </c>
      <c r="D1201" t="s">
        <v>110</v>
      </c>
      <c r="E1201">
        <v>30830485</v>
      </c>
      <c r="F1201">
        <v>31844591</v>
      </c>
      <c r="G1201">
        <v>62675076</v>
      </c>
      <c r="H1201">
        <v>4276065</v>
      </c>
      <c r="I1201">
        <v>4276065</v>
      </c>
      <c r="J1201">
        <v>4276065</v>
      </c>
      <c r="K1201">
        <v>158945</v>
      </c>
      <c r="L1201">
        <v>6238093</v>
      </c>
      <c r="M1201">
        <v>-28</v>
      </c>
      <c r="N1201">
        <v>20820577</v>
      </c>
      <c r="O1201">
        <v>1570012</v>
      </c>
      <c r="P1201">
        <v>62675076</v>
      </c>
      <c r="R1201">
        <v>-263.3</v>
      </c>
      <c r="S1201">
        <v>-1377169</v>
      </c>
      <c r="T1201">
        <v>1230273</v>
      </c>
      <c r="U1201">
        <v>16499204</v>
      </c>
      <c r="V1201">
        <v>1345657</v>
      </c>
      <c r="Y1201">
        <v>4276065</v>
      </c>
      <c r="AA1201">
        <v>1570012</v>
      </c>
      <c r="AB1201">
        <v>-84</v>
      </c>
      <c r="AC1201">
        <v>45543222</v>
      </c>
      <c r="AD1201">
        <v>-45543306</v>
      </c>
      <c r="AE1201">
        <v>4276065</v>
      </c>
      <c r="AF1201">
        <v>3213274</v>
      </c>
      <c r="AG1201">
        <v>4276065</v>
      </c>
      <c r="AH1201">
        <v>5049873</v>
      </c>
      <c r="AI1201">
        <v>-32</v>
      </c>
      <c r="AK1201">
        <v>4276065</v>
      </c>
      <c r="AL1201">
        <v>2422935</v>
      </c>
      <c r="AM1201">
        <v>1570012</v>
      </c>
      <c r="AN1201">
        <v>4276065</v>
      </c>
      <c r="AO1201">
        <f t="shared" si="491"/>
        <v>4276092.0965388631</v>
      </c>
      <c r="AP1201">
        <f t="shared" si="492"/>
        <v>10009908</v>
      </c>
      <c r="AQ1201">
        <f t="shared" si="493"/>
        <v>62516131</v>
      </c>
      <c r="AS1201">
        <f t="shared" si="468"/>
        <v>41854499</v>
      </c>
      <c r="AT1201">
        <f t="shared" si="469"/>
        <v>16340259</v>
      </c>
      <c r="AU1201" s="3">
        <f t="shared" si="470"/>
        <v>5780000000</v>
      </c>
      <c r="AV1201">
        <f t="shared" si="471"/>
        <v>0.10216565001862436</v>
      </c>
      <c r="AW1201">
        <f t="shared" si="472"/>
        <v>0.10216500262014844</v>
      </c>
      <c r="AX1201">
        <f t="shared" si="473"/>
        <v>0.24118546173352226</v>
      </c>
      <c r="AY1201">
        <f t="shared" si="474"/>
        <v>6.822592444881917E-2</v>
      </c>
      <c r="AZ1201">
        <f t="shared" si="475"/>
        <v>0.24118393340085553</v>
      </c>
      <c r="BB1201">
        <f t="shared" si="476"/>
        <v>0.10216500262014844</v>
      </c>
      <c r="BD1201">
        <f t="shared" si="477"/>
        <v>-1.9644228981551965E-5</v>
      </c>
      <c r="BF1201">
        <f t="shared" si="478"/>
        <v>1.9437082199628872E-5</v>
      </c>
      <c r="BG1201">
        <f t="shared" si="479"/>
        <v>3.7986727117259718</v>
      </c>
      <c r="BI1201">
        <f t="shared" si="480"/>
        <v>-50451937</v>
      </c>
      <c r="BL1201">
        <f t="shared" si="481"/>
        <v>0.10216500262014844</v>
      </c>
      <c r="BM1201">
        <f>CD1201/U1201</f>
        <v>3.5031993058574222E-7</v>
      </c>
      <c r="BN1201">
        <f>CD1201/(U1201-K1201-J1201)</f>
        <v>4.7910370141594207E-7</v>
      </c>
      <c r="BP1201">
        <f t="shared" si="482"/>
        <v>-38253.261904761908</v>
      </c>
      <c r="BR1201">
        <f t="shared" si="483"/>
        <v>0.10216565001862436</v>
      </c>
      <c r="BT1201">
        <f t="shared" si="484"/>
        <v>-50905.535714285717</v>
      </c>
      <c r="BU1201">
        <f t="shared" si="485"/>
        <v>0.26071382825287681</v>
      </c>
      <c r="BW1201">
        <f t="shared" si="486"/>
        <v>0</v>
      </c>
      <c r="BX1201">
        <f t="shared" si="487"/>
        <v>5.2474459983019269E-7</v>
      </c>
      <c r="BY1201">
        <f t="shared" si="488"/>
        <v>-119165.58905680127</v>
      </c>
      <c r="CA1201">
        <f t="shared" si="489"/>
        <v>0.20537687308089492</v>
      </c>
      <c r="CB1201">
        <f t="shared" si="490"/>
        <v>1.4807713061938677</v>
      </c>
      <c r="CD1201" s="4">
        <v>5.78</v>
      </c>
    </row>
    <row r="1202" spans="1:82" x14ac:dyDescent="0.3">
      <c r="A1202" t="s">
        <v>2655</v>
      </c>
      <c r="B1202" t="s">
        <v>2656</v>
      </c>
      <c r="C1202" t="s">
        <v>131</v>
      </c>
      <c r="D1202" t="s">
        <v>44</v>
      </c>
      <c r="E1202">
        <v>558660</v>
      </c>
      <c r="G1202">
        <v>1294795</v>
      </c>
      <c r="H1202">
        <v>358560</v>
      </c>
      <c r="I1202">
        <v>31528</v>
      </c>
      <c r="J1202">
        <v>512869</v>
      </c>
      <c r="K1202">
        <v>94633</v>
      </c>
      <c r="L1202">
        <v>42084</v>
      </c>
      <c r="N1202">
        <v>398900</v>
      </c>
      <c r="O1202">
        <v>10357</v>
      </c>
      <c r="P1202">
        <v>776999</v>
      </c>
      <c r="S1202">
        <v>9354</v>
      </c>
      <c r="U1202">
        <v>517796</v>
      </c>
      <c r="W1202">
        <v>664230</v>
      </c>
      <c r="Y1202">
        <v>6</v>
      </c>
      <c r="AA1202">
        <v>1873</v>
      </c>
      <c r="AB1202">
        <v>696464</v>
      </c>
      <c r="AC1202">
        <v>341983</v>
      </c>
      <c r="AD1202">
        <v>354481</v>
      </c>
      <c r="AE1202">
        <v>95464</v>
      </c>
      <c r="AG1202">
        <v>143244</v>
      </c>
      <c r="AH1202">
        <v>-30860</v>
      </c>
      <c r="AI1202">
        <v>7676</v>
      </c>
      <c r="AK1202">
        <v>135751</v>
      </c>
      <c r="AL1202">
        <v>6692</v>
      </c>
      <c r="AM1202">
        <v>68809</v>
      </c>
      <c r="AN1202">
        <v>129059</v>
      </c>
      <c r="AO1202">
        <f t="shared" si="491"/>
        <v>119209.35528191835</v>
      </c>
      <c r="AP1202">
        <f t="shared" si="492"/>
        <v>159760</v>
      </c>
      <c r="AQ1202">
        <f t="shared" si="493"/>
        <v>1200162</v>
      </c>
      <c r="AS1202">
        <f t="shared" si="468"/>
        <v>895895</v>
      </c>
      <c r="AT1202">
        <f t="shared" si="469"/>
        <v>423163</v>
      </c>
      <c r="AU1202" s="3">
        <f t="shared" si="470"/>
        <v>5750000000</v>
      </c>
      <c r="AV1202">
        <f t="shared" si="471"/>
        <v>0.13306174862223627</v>
      </c>
      <c r="AW1202">
        <f t="shared" si="472"/>
        <v>0.10655713002081717</v>
      </c>
      <c r="AX1202">
        <f t="shared" si="473"/>
        <v>0.23022455809221848</v>
      </c>
      <c r="AY1202">
        <f t="shared" si="474"/>
        <v>7.3729045910742627E-2</v>
      </c>
      <c r="AZ1202">
        <f t="shared" si="475"/>
        <v>0.18436604377013341</v>
      </c>
      <c r="BB1202">
        <f t="shared" si="476"/>
        <v>0.15152556940266437</v>
      </c>
      <c r="BD1202">
        <f t="shared" si="477"/>
        <v>22.090332402943414</v>
      </c>
      <c r="BF1202">
        <f t="shared" si="478"/>
        <v>5.8577580406405598</v>
      </c>
      <c r="BG1202">
        <f t="shared" si="479"/>
        <v>2.5005890350640021</v>
      </c>
      <c r="BI1202">
        <f t="shared" si="480"/>
        <v>-1289868</v>
      </c>
      <c r="BL1202">
        <f t="shared" si="481"/>
        <v>0.15152556940266437</v>
      </c>
      <c r="BM1202">
        <f>CD1202/U1202</f>
        <v>1.1104759403317137E-5</v>
      </c>
      <c r="BN1202">
        <f>CD1202/(U1202-K1202-J1202)</f>
        <v>-6.4098276592424144E-5</v>
      </c>
      <c r="BP1202">
        <f t="shared" si="482"/>
        <v>0</v>
      </c>
      <c r="BR1202">
        <f t="shared" si="483"/>
        <v>0.13306174862223627</v>
      </c>
      <c r="BT1202">
        <f t="shared" si="484"/>
        <v>0.13706953984699854</v>
      </c>
      <c r="BU1202">
        <f t="shared" si="485"/>
        <v>0.32681853111882575</v>
      </c>
      <c r="BW1202">
        <f t="shared" si="486"/>
        <v>1.2828024936461464</v>
      </c>
      <c r="BX1202" t="e">
        <f t="shared" si="487"/>
        <v>#DIV/0!</v>
      </c>
      <c r="BY1202">
        <f t="shared" si="488"/>
        <v>0.22938931588908942</v>
      </c>
      <c r="CA1202">
        <f t="shared" si="489"/>
        <v>0.89887189771872644</v>
      </c>
      <c r="CB1202">
        <f t="shared" si="490"/>
        <v>1.4005013787916771</v>
      </c>
      <c r="CD1202" s="4">
        <v>5.75</v>
      </c>
    </row>
    <row r="1203" spans="1:82" x14ac:dyDescent="0.3">
      <c r="A1203" t="s">
        <v>2657</v>
      </c>
      <c r="B1203" t="s">
        <v>2658</v>
      </c>
      <c r="C1203" t="s">
        <v>751</v>
      </c>
      <c r="D1203" t="s">
        <v>44</v>
      </c>
      <c r="E1203">
        <v>2140749</v>
      </c>
      <c r="F1203">
        <v>15640</v>
      </c>
      <c r="G1203">
        <v>4093626</v>
      </c>
      <c r="H1203">
        <v>61694</v>
      </c>
      <c r="I1203">
        <v>929357</v>
      </c>
      <c r="J1203">
        <v>833764</v>
      </c>
      <c r="K1203">
        <v>63479</v>
      </c>
      <c r="L1203">
        <v>419971</v>
      </c>
      <c r="M1203">
        <v>863702</v>
      </c>
      <c r="N1203">
        <v>999027</v>
      </c>
      <c r="O1203">
        <v>164928</v>
      </c>
      <c r="P1203">
        <v>2232993</v>
      </c>
      <c r="R1203">
        <v>167161</v>
      </c>
      <c r="S1203">
        <v>292988</v>
      </c>
      <c r="T1203">
        <v>167161</v>
      </c>
      <c r="U1203">
        <v>4093626</v>
      </c>
      <c r="V1203">
        <v>1082240</v>
      </c>
      <c r="W1203">
        <v>2668723</v>
      </c>
      <c r="Y1203">
        <v>32</v>
      </c>
      <c r="AA1203">
        <v>203769</v>
      </c>
      <c r="AB1203">
        <v>3609</v>
      </c>
      <c r="AC1203">
        <v>2605214</v>
      </c>
      <c r="AD1203">
        <v>27.6</v>
      </c>
      <c r="AE1203">
        <v>395341</v>
      </c>
      <c r="AF1203">
        <v>207</v>
      </c>
      <c r="AG1203">
        <v>113</v>
      </c>
      <c r="AH1203">
        <v>267813</v>
      </c>
      <c r="AI1203">
        <v>60593</v>
      </c>
      <c r="AJ1203">
        <v>258060</v>
      </c>
      <c r="AK1203">
        <v>202344</v>
      </c>
      <c r="AL1203">
        <v>156018</v>
      </c>
      <c r="AM1203">
        <v>10149</v>
      </c>
      <c r="AN1203">
        <v>46326</v>
      </c>
      <c r="AO1203">
        <f t="shared" si="491"/>
        <v>305894.64297849621</v>
      </c>
      <c r="AP1203">
        <f t="shared" si="492"/>
        <v>1141722</v>
      </c>
      <c r="AQ1203">
        <f t="shared" si="493"/>
        <v>4030147</v>
      </c>
      <c r="AS1203">
        <f t="shared" si="468"/>
        <v>3094599</v>
      </c>
      <c r="AT1203">
        <f t="shared" si="469"/>
        <v>4030147</v>
      </c>
      <c r="AU1203" s="3">
        <f t="shared" si="470"/>
        <v>5750000000</v>
      </c>
      <c r="AV1203">
        <f t="shared" si="471"/>
        <v>9.8847909851485186E-2</v>
      </c>
      <c r="AW1203">
        <f t="shared" si="472"/>
        <v>0.12775193167192259</v>
      </c>
      <c r="AX1203">
        <f t="shared" si="473"/>
        <v>7.1792991055055377E-2</v>
      </c>
      <c r="AY1203">
        <f t="shared" si="474"/>
        <v>9.6574772585478003E-2</v>
      </c>
      <c r="AZ1203">
        <f t="shared" si="475"/>
        <v>9.2785910208607006E-2</v>
      </c>
      <c r="BB1203">
        <f t="shared" si="476"/>
        <v>6.5386177659851885E-2</v>
      </c>
      <c r="BD1203">
        <f t="shared" si="477"/>
        <v>3.8833300873614769E-3</v>
      </c>
      <c r="BF1203">
        <f t="shared" si="478"/>
        <v>1.1064578632394781E-3</v>
      </c>
      <c r="BG1203">
        <f t="shared" si="479"/>
        <v>1</v>
      </c>
      <c r="BI1203">
        <f t="shared" si="480"/>
        <v>-833764</v>
      </c>
      <c r="BL1203">
        <f t="shared" si="481"/>
        <v>6.5386177659851885E-2</v>
      </c>
      <c r="BM1203">
        <f>CD1203/U1203</f>
        <v>1.4046226988005256E-6</v>
      </c>
      <c r="BN1203">
        <f>CD1203/(U1203-K1203-J1203)</f>
        <v>1.798908328570137E-6</v>
      </c>
      <c r="BP1203">
        <f t="shared" si="482"/>
        <v>5.7356608478802994E-2</v>
      </c>
      <c r="BR1203">
        <f t="shared" si="483"/>
        <v>9.8847909851485186E-2</v>
      </c>
      <c r="BT1203">
        <f t="shared" si="484"/>
        <v>109.54308672762538</v>
      </c>
      <c r="BU1203">
        <f t="shared" si="485"/>
        <v>0.98449320968745069</v>
      </c>
      <c r="BW1203">
        <f t="shared" si="486"/>
        <v>0.65192154828018001</v>
      </c>
      <c r="BX1203">
        <f t="shared" si="487"/>
        <v>6.4736466843107916E-3</v>
      </c>
      <c r="BY1203">
        <f t="shared" si="488"/>
        <v>316.35446890850017</v>
      </c>
      <c r="CA1203">
        <f t="shared" si="489"/>
        <v>6.1754086726384771E-2</v>
      </c>
      <c r="CB1203">
        <f t="shared" si="490"/>
        <v>1.2782907769259491</v>
      </c>
      <c r="CD1203" s="4">
        <v>5.75</v>
      </c>
    </row>
    <row r="1204" spans="1:82" x14ac:dyDescent="0.3">
      <c r="A1204" t="s">
        <v>2659</v>
      </c>
      <c r="B1204" t="s">
        <v>2660</v>
      </c>
      <c r="C1204" t="s">
        <v>169</v>
      </c>
      <c r="D1204" t="s">
        <v>44</v>
      </c>
      <c r="E1204">
        <v>1230822</v>
      </c>
      <c r="G1204">
        <v>1835529</v>
      </c>
      <c r="H1204">
        <v>527360</v>
      </c>
      <c r="I1204">
        <v>18544</v>
      </c>
      <c r="J1204">
        <v>22421</v>
      </c>
      <c r="L1204">
        <v>188302</v>
      </c>
      <c r="N1204">
        <v>725810</v>
      </c>
      <c r="O1204">
        <v>54942</v>
      </c>
      <c r="P1204">
        <v>978314</v>
      </c>
      <c r="Q1204">
        <v>456329</v>
      </c>
      <c r="R1204">
        <v>15443</v>
      </c>
      <c r="S1204">
        <v>12206</v>
      </c>
      <c r="T1204">
        <v>471772</v>
      </c>
      <c r="U1204">
        <v>857215</v>
      </c>
      <c r="V1204">
        <v>1727395</v>
      </c>
      <c r="W1204">
        <v>1775823</v>
      </c>
      <c r="Y1204">
        <v>705</v>
      </c>
      <c r="AA1204">
        <v>458</v>
      </c>
      <c r="AB1204">
        <v>263542</v>
      </c>
      <c r="AE1204">
        <v>439512</v>
      </c>
      <c r="AF1204">
        <v>358614</v>
      </c>
      <c r="AG1204">
        <v>196903</v>
      </c>
      <c r="AH1204">
        <v>429416</v>
      </c>
      <c r="AI1204">
        <v>70802</v>
      </c>
      <c r="AJ1204">
        <v>358803</v>
      </c>
      <c r="AK1204">
        <v>50773</v>
      </c>
      <c r="AL1204">
        <v>5849</v>
      </c>
      <c r="AM1204">
        <v>69913</v>
      </c>
      <c r="AN1204">
        <v>44924</v>
      </c>
      <c r="AO1204">
        <f t="shared" si="491"/>
        <v>367045.374108091</v>
      </c>
      <c r="AP1204">
        <f t="shared" si="492"/>
        <v>505012</v>
      </c>
      <c r="AQ1204">
        <f t="shared" si="493"/>
        <v>1835529</v>
      </c>
      <c r="AS1204">
        <f t="shared" si="468"/>
        <v>1109719</v>
      </c>
      <c r="AT1204">
        <f t="shared" si="469"/>
        <v>857215</v>
      </c>
      <c r="AU1204" s="3">
        <f t="shared" si="470"/>
        <v>5750000000</v>
      </c>
      <c r="AV1204">
        <f t="shared" si="471"/>
        <v>0.33075523993739947</v>
      </c>
      <c r="AW1204">
        <f t="shared" si="472"/>
        <v>0.39605701984015773</v>
      </c>
      <c r="AX1204">
        <f t="shared" si="473"/>
        <v>0.2761843224260967</v>
      </c>
      <c r="AY1204">
        <f t="shared" si="474"/>
        <v>0.23944704769033887</v>
      </c>
      <c r="AZ1204">
        <f t="shared" si="475"/>
        <v>0.33071203856772113</v>
      </c>
      <c r="BB1204">
        <f t="shared" si="476"/>
        <v>4.5753023963724153E-2</v>
      </c>
      <c r="BD1204">
        <f t="shared" si="477"/>
        <v>14.211712683347713</v>
      </c>
      <c r="BF1204">
        <f t="shared" si="478"/>
        <v>0.43692315854218577</v>
      </c>
      <c r="BG1204">
        <f t="shared" si="479"/>
        <v>2.1412702764184015</v>
      </c>
      <c r="BI1204">
        <f t="shared" si="480"/>
        <v>-1000735</v>
      </c>
      <c r="BL1204">
        <f t="shared" si="481"/>
        <v>4.5753023963724153E-2</v>
      </c>
      <c r="BM1204">
        <f>CD1204/U1204</f>
        <v>6.707768762795798E-6</v>
      </c>
      <c r="BN1204">
        <f>CD1204/(U1204-K1204-J1204)</f>
        <v>6.8879268418316373E-6</v>
      </c>
      <c r="BP1204">
        <f t="shared" si="482"/>
        <v>1.3607470536005646</v>
      </c>
      <c r="BR1204">
        <f t="shared" si="483"/>
        <v>0.33075523993739947</v>
      </c>
      <c r="BT1204">
        <f t="shared" si="484"/>
        <v>1.667711408428258</v>
      </c>
      <c r="BU1204">
        <f t="shared" si="485"/>
        <v>0.46701250702113667</v>
      </c>
      <c r="BW1204">
        <f t="shared" si="486"/>
        <v>2.0716191387224909</v>
      </c>
      <c r="BX1204">
        <f t="shared" si="487"/>
        <v>6.75481784364283E-6</v>
      </c>
      <c r="BY1204">
        <f t="shared" si="488"/>
        <v>1.9162550780934706</v>
      </c>
      <c r="CA1204">
        <f t="shared" si="489"/>
        <v>0.72658133671346492</v>
      </c>
      <c r="CB1204">
        <f t="shared" si="490"/>
        <v>1.6957909094666648</v>
      </c>
      <c r="CD1204" s="4">
        <v>5.75</v>
      </c>
    </row>
    <row r="1205" spans="1:82" x14ac:dyDescent="0.3">
      <c r="A1205" t="s">
        <v>2661</v>
      </c>
      <c r="B1205" t="s">
        <v>2662</v>
      </c>
      <c r="C1205" t="s">
        <v>217</v>
      </c>
      <c r="D1205" t="s">
        <v>110</v>
      </c>
      <c r="E1205">
        <v>21876042</v>
      </c>
      <c r="F1205">
        <v>2511263</v>
      </c>
      <c r="G1205">
        <v>24387305</v>
      </c>
      <c r="H1205">
        <v>4418416</v>
      </c>
      <c r="I1205">
        <v>231221</v>
      </c>
      <c r="J1205">
        <v>41210</v>
      </c>
      <c r="K1205">
        <v>13443</v>
      </c>
      <c r="L1205">
        <v>2394528</v>
      </c>
      <c r="M1205">
        <v>3314193</v>
      </c>
      <c r="N1205">
        <v>13384508</v>
      </c>
      <c r="O1205">
        <v>1521707</v>
      </c>
      <c r="P1205">
        <v>24387305</v>
      </c>
      <c r="Q1205">
        <v>67670</v>
      </c>
      <c r="R1205">
        <v>67670</v>
      </c>
      <c r="S1205">
        <v>1656</v>
      </c>
      <c r="T1205">
        <v>3314193</v>
      </c>
      <c r="U1205">
        <v>24387305</v>
      </c>
      <c r="V1205">
        <v>384637</v>
      </c>
      <c r="W1205">
        <v>16297316</v>
      </c>
      <c r="X1205">
        <v>152564</v>
      </c>
      <c r="Y1205">
        <v>22</v>
      </c>
      <c r="Z1205">
        <v>3314022</v>
      </c>
      <c r="AA1205">
        <v>1627</v>
      </c>
      <c r="AB1205">
        <v>13563954</v>
      </c>
      <c r="AE1205">
        <v>3790158</v>
      </c>
      <c r="AF1205">
        <v>3495709</v>
      </c>
      <c r="AG1205">
        <v>37608</v>
      </c>
      <c r="AH1205">
        <v>4081745</v>
      </c>
      <c r="AI1205">
        <v>-586036</v>
      </c>
      <c r="AJ1205">
        <v>2870459</v>
      </c>
      <c r="AK1205">
        <v>5325810</v>
      </c>
      <c r="AL1205">
        <v>67670</v>
      </c>
      <c r="AM1205">
        <v>1656</v>
      </c>
      <c r="AN1205">
        <v>37608</v>
      </c>
      <c r="AO1205">
        <f t="shared" si="491"/>
        <v>4334329.4349348135</v>
      </c>
      <c r="AP1205">
        <f t="shared" si="492"/>
        <v>8491534</v>
      </c>
      <c r="AQ1205">
        <f t="shared" si="493"/>
        <v>24373862</v>
      </c>
      <c r="AS1205">
        <f t="shared" si="468"/>
        <v>11002797</v>
      </c>
      <c r="AT1205">
        <f t="shared" si="469"/>
        <v>24373862</v>
      </c>
      <c r="AU1205" s="3">
        <f t="shared" si="470"/>
        <v>5750000000</v>
      </c>
      <c r="AV1205">
        <f t="shared" si="471"/>
        <v>0.39392978303015258</v>
      </c>
      <c r="AW1205">
        <f t="shared" si="472"/>
        <v>0.34447222828886148</v>
      </c>
      <c r="AX1205">
        <f t="shared" si="473"/>
        <v>0.15646552525552276</v>
      </c>
      <c r="AY1205">
        <f t="shared" si="474"/>
        <v>0.15541520475509696</v>
      </c>
      <c r="AZ1205">
        <f t="shared" si="475"/>
        <v>0.13682140944146776</v>
      </c>
      <c r="BB1205">
        <f t="shared" si="476"/>
        <v>0.48404146691064098</v>
      </c>
      <c r="BD1205">
        <f t="shared" si="477"/>
        <v>58.662292784824906</v>
      </c>
      <c r="BF1205">
        <f t="shared" si="478"/>
        <v>1.2177937836462238</v>
      </c>
      <c r="BG1205">
        <f t="shared" si="479"/>
        <v>1</v>
      </c>
      <c r="BI1205">
        <f t="shared" si="480"/>
        <v>-193774</v>
      </c>
      <c r="BL1205">
        <f t="shared" si="481"/>
        <v>0.48404146691064098</v>
      </c>
      <c r="BM1205">
        <f>CD1205/U1205</f>
        <v>2.3577841011952735E-7</v>
      </c>
      <c r="BN1205">
        <f>CD1205/(U1205-K1205-J1205)</f>
        <v>2.3630798648663533E-7</v>
      </c>
      <c r="BP1205">
        <f t="shared" si="482"/>
        <v>0.25772049949446896</v>
      </c>
      <c r="BR1205">
        <f t="shared" si="483"/>
        <v>0.39392978303015252</v>
      </c>
      <c r="BT1205">
        <f t="shared" si="484"/>
        <v>0.27942869756119787</v>
      </c>
      <c r="BU1205">
        <f t="shared" si="485"/>
        <v>0.99319289277761524</v>
      </c>
      <c r="BW1205">
        <f t="shared" si="486"/>
        <v>0.66827047925139738</v>
      </c>
      <c r="BX1205">
        <f t="shared" si="487"/>
        <v>4.9115361876099372E-7</v>
      </c>
      <c r="BY1205">
        <f t="shared" si="488"/>
        <v>0.62603687588559631</v>
      </c>
      <c r="CA1205">
        <f t="shared" si="489"/>
        <v>0.33011418873222687</v>
      </c>
      <c r="CB1205">
        <f t="shared" si="490"/>
        <v>1.3868159367531478</v>
      </c>
      <c r="CD1205" s="4">
        <v>5.75</v>
      </c>
    </row>
    <row r="1206" spans="1:82" x14ac:dyDescent="0.3">
      <c r="A1206" t="s">
        <v>2663</v>
      </c>
      <c r="B1206" t="s">
        <v>2664</v>
      </c>
      <c r="C1206" t="s">
        <v>119</v>
      </c>
      <c r="D1206" t="s">
        <v>44</v>
      </c>
      <c r="E1206">
        <v>13782</v>
      </c>
      <c r="F1206">
        <v>516209</v>
      </c>
      <c r="G1206">
        <v>2301747</v>
      </c>
      <c r="H1206">
        <v>-55087</v>
      </c>
      <c r="I1206">
        <v>6</v>
      </c>
      <c r="L1206">
        <v>-504</v>
      </c>
      <c r="M1206">
        <v>-69640</v>
      </c>
      <c r="N1206">
        <v>31841</v>
      </c>
      <c r="O1206">
        <v>38201</v>
      </c>
      <c r="P1206">
        <v>2301747</v>
      </c>
      <c r="S1206">
        <v>79242</v>
      </c>
      <c r="T1206">
        <v>590058</v>
      </c>
      <c r="U1206">
        <v>2301747</v>
      </c>
      <c r="W1206">
        <v>3062261</v>
      </c>
      <c r="AA1206">
        <v>1331</v>
      </c>
      <c r="AB1206">
        <v>3</v>
      </c>
      <c r="AD1206">
        <v>780</v>
      </c>
      <c r="AE1206">
        <v>302600</v>
      </c>
      <c r="AF1206">
        <v>58900</v>
      </c>
      <c r="AH1206">
        <v>126350</v>
      </c>
      <c r="AI1206">
        <v>67450</v>
      </c>
      <c r="AJ1206">
        <v>57569</v>
      </c>
      <c r="AK1206">
        <v>174234</v>
      </c>
      <c r="AL1206">
        <v>183188</v>
      </c>
      <c r="AM1206">
        <v>124974</v>
      </c>
      <c r="AN1206">
        <v>-8954</v>
      </c>
      <c r="AO1206">
        <f t="shared" si="491"/>
        <v>141061.65413533835</v>
      </c>
      <c r="AP1206">
        <f t="shared" si="492"/>
        <v>-18059</v>
      </c>
      <c r="AQ1206">
        <f t="shared" si="493"/>
        <v>2301747</v>
      </c>
      <c r="AS1206">
        <f t="shared" si="468"/>
        <v>2269906</v>
      </c>
      <c r="AT1206">
        <f t="shared" si="469"/>
        <v>2301747</v>
      </c>
      <c r="AU1206" s="3">
        <f t="shared" si="470"/>
        <v>5740000000</v>
      </c>
      <c r="AV1206">
        <f t="shared" si="471"/>
        <v>6.2144271232085539E-2</v>
      </c>
      <c r="AW1206">
        <f t="shared" si="472"/>
        <v>0.13330948506237703</v>
      </c>
      <c r="AX1206">
        <f t="shared" si="473"/>
        <v>4.8779794673340128E-2</v>
      </c>
      <c r="AY1206">
        <f t="shared" si="474"/>
        <v>0.13146536087589122</v>
      </c>
      <c r="AZ1206">
        <f t="shared" si="475"/>
        <v>0.10464052728313285</v>
      </c>
      <c r="BB1206">
        <f t="shared" si="476"/>
        <v>7.6758244614534704E-2</v>
      </c>
      <c r="BD1206">
        <f t="shared" si="477"/>
        <v>0.5</v>
      </c>
      <c r="BF1206">
        <f t="shared" si="478"/>
        <v>1.3216406318147094E-6</v>
      </c>
      <c r="BG1206">
        <f t="shared" si="479"/>
        <v>1</v>
      </c>
      <c r="BI1206">
        <f t="shared" si="480"/>
        <v>0</v>
      </c>
      <c r="BL1206">
        <f t="shared" si="481"/>
        <v>7.6758244614534704E-2</v>
      </c>
      <c r="BM1206">
        <f>CD1206/U1206</f>
        <v>2.4937580020740769E-6</v>
      </c>
      <c r="BN1206">
        <f>CD1206/(U1206-K1206-J1206)</f>
        <v>2.4937580020740769E-6</v>
      </c>
      <c r="BP1206">
        <f t="shared" si="482"/>
        <v>19633.333333333332</v>
      </c>
      <c r="BR1206">
        <f t="shared" si="483"/>
        <v>6.2144271232085525E-2</v>
      </c>
      <c r="BT1206">
        <f t="shared" si="484"/>
        <v>100866.66666666667</v>
      </c>
      <c r="BU1206">
        <f t="shared" si="485"/>
        <v>1</v>
      </c>
      <c r="BW1206">
        <f t="shared" si="486"/>
        <v>1.3304072949807255</v>
      </c>
      <c r="BX1206">
        <f t="shared" si="487"/>
        <v>1.5108495634799158E-5</v>
      </c>
      <c r="BY1206">
        <f t="shared" si="488"/>
        <v>-6018.793348198863</v>
      </c>
      <c r="CA1206">
        <f t="shared" si="489"/>
        <v>-1.7300650105210265</v>
      </c>
      <c r="CB1206">
        <f t="shared" si="490"/>
        <v>2.6199554034106969</v>
      </c>
      <c r="CD1206" s="4">
        <v>5.74</v>
      </c>
    </row>
    <row r="1207" spans="1:82" x14ac:dyDescent="0.3">
      <c r="A1207" t="s">
        <v>2665</v>
      </c>
      <c r="B1207" t="s">
        <v>2666</v>
      </c>
      <c r="C1207" t="s">
        <v>151</v>
      </c>
      <c r="D1207" t="s">
        <v>44</v>
      </c>
      <c r="E1207">
        <v>257618643</v>
      </c>
      <c r="G1207">
        <v>298372045</v>
      </c>
      <c r="H1207">
        <v>73185252</v>
      </c>
      <c r="L1207">
        <v>12669607</v>
      </c>
      <c r="N1207">
        <v>105677243</v>
      </c>
      <c r="P1207">
        <v>210536616</v>
      </c>
      <c r="R1207">
        <v>250000</v>
      </c>
      <c r="S1207">
        <v>68966667</v>
      </c>
      <c r="T1207">
        <v>250000</v>
      </c>
      <c r="U1207">
        <v>87835429</v>
      </c>
      <c r="W1207">
        <v>89774658</v>
      </c>
      <c r="AA1207">
        <v>1587793</v>
      </c>
      <c r="AB1207">
        <v>271128</v>
      </c>
      <c r="AE1207">
        <v>82245566</v>
      </c>
      <c r="AF1207">
        <v>78522311</v>
      </c>
      <c r="AH1207">
        <v>67317146</v>
      </c>
      <c r="AI1207">
        <v>-11205</v>
      </c>
      <c r="AJ1207">
        <v>77581517</v>
      </c>
      <c r="AK1207">
        <v>40900038</v>
      </c>
      <c r="AM1207">
        <v>965404</v>
      </c>
      <c r="AO1207">
        <f t="shared" si="491"/>
        <v>82259255.849047229</v>
      </c>
      <c r="AP1207">
        <f t="shared" si="492"/>
        <v>151941400</v>
      </c>
      <c r="AQ1207">
        <f t="shared" si="493"/>
        <v>298372045</v>
      </c>
      <c r="AS1207">
        <f t="shared" si="468"/>
        <v>192694802</v>
      </c>
      <c r="AT1207">
        <f t="shared" si="469"/>
        <v>87835429</v>
      </c>
      <c r="AU1207" s="3">
        <f t="shared" si="470"/>
        <v>5740000000</v>
      </c>
      <c r="AV1207">
        <f t="shared" si="471"/>
        <v>0.42688881586461908</v>
      </c>
      <c r="AW1207">
        <f t="shared" si="472"/>
        <v>0.42681777165945556</v>
      </c>
      <c r="AX1207">
        <f t="shared" si="473"/>
        <v>0.93385769681665776</v>
      </c>
      <c r="AY1207">
        <f t="shared" si="474"/>
        <v>0.27564769346940665</v>
      </c>
      <c r="AZ1207">
        <f t="shared" si="475"/>
        <v>0.93370228122519561</v>
      </c>
      <c r="BB1207">
        <f t="shared" si="476"/>
        <v>0.21225293871704956</v>
      </c>
      <c r="BD1207" t="e">
        <f t="shared" si="477"/>
        <v>#DIV/0!</v>
      </c>
      <c r="BF1207">
        <f t="shared" si="478"/>
        <v>-1.5412168409693281E-2</v>
      </c>
      <c r="BG1207">
        <f t="shared" si="479"/>
        <v>3.3969441305967778</v>
      </c>
      <c r="BI1207">
        <f t="shared" si="480"/>
        <v>-210536616</v>
      </c>
      <c r="BL1207">
        <f t="shared" si="481"/>
        <v>0.21225293871704956</v>
      </c>
      <c r="BM1207">
        <f>CD1207/U1207</f>
        <v>6.5349484431845832E-8</v>
      </c>
      <c r="BN1207">
        <f>CD1207/(U1207-K1207-J1207)</f>
        <v>6.5349484431845832E-8</v>
      </c>
      <c r="BP1207">
        <f t="shared" si="482"/>
        <v>289.61343350742084</v>
      </c>
      <c r="BR1207">
        <f t="shared" si="483"/>
        <v>0.42688881586461908</v>
      </c>
      <c r="BT1207">
        <f t="shared" si="484"/>
        <v>303.34589566551591</v>
      </c>
      <c r="BU1207">
        <f t="shared" si="485"/>
        <v>0.29438223342940856</v>
      </c>
      <c r="BW1207">
        <f t="shared" si="486"/>
        <v>1.022077981767471</v>
      </c>
      <c r="BX1207">
        <f t="shared" si="487"/>
        <v>3.9865394583489961E-8</v>
      </c>
      <c r="BY1207">
        <f t="shared" si="488"/>
        <v>560.40468869975552</v>
      </c>
      <c r="CA1207">
        <f t="shared" si="489"/>
        <v>0.69253559160319877</v>
      </c>
      <c r="CB1207">
        <f t="shared" si="490"/>
        <v>2.4377873200193156</v>
      </c>
      <c r="CD1207" s="4">
        <v>5.74</v>
      </c>
    </row>
    <row r="1208" spans="1:82" x14ac:dyDescent="0.3">
      <c r="A1208" t="s">
        <v>2657</v>
      </c>
      <c r="B1208" t="s">
        <v>2667</v>
      </c>
      <c r="C1208" t="s">
        <v>751</v>
      </c>
      <c r="D1208" t="s">
        <v>44</v>
      </c>
      <c r="E1208">
        <v>2140749</v>
      </c>
      <c r="F1208">
        <v>15640</v>
      </c>
      <c r="G1208">
        <v>4093626</v>
      </c>
      <c r="H1208">
        <v>61694</v>
      </c>
      <c r="I1208">
        <v>929357</v>
      </c>
      <c r="J1208">
        <v>833764</v>
      </c>
      <c r="K1208">
        <v>63479</v>
      </c>
      <c r="L1208">
        <v>419971</v>
      </c>
      <c r="M1208">
        <v>863702</v>
      </c>
      <c r="N1208">
        <v>999027</v>
      </c>
      <c r="O1208">
        <v>164928</v>
      </c>
      <c r="P1208">
        <v>2232993</v>
      </c>
      <c r="R1208">
        <v>167161</v>
      </c>
      <c r="S1208">
        <v>292988</v>
      </c>
      <c r="T1208">
        <v>167161</v>
      </c>
      <c r="U1208">
        <v>4093626</v>
      </c>
      <c r="V1208">
        <v>1082240</v>
      </c>
      <c r="W1208">
        <v>2668723</v>
      </c>
      <c r="Y1208">
        <v>32</v>
      </c>
      <c r="AA1208">
        <v>203769</v>
      </c>
      <c r="AB1208">
        <v>3609</v>
      </c>
      <c r="AC1208">
        <v>2605214</v>
      </c>
      <c r="AD1208">
        <v>27.6</v>
      </c>
      <c r="AE1208">
        <v>395341</v>
      </c>
      <c r="AF1208">
        <v>207</v>
      </c>
      <c r="AG1208">
        <v>113</v>
      </c>
      <c r="AH1208">
        <v>267813</v>
      </c>
      <c r="AI1208">
        <v>60593</v>
      </c>
      <c r="AJ1208">
        <v>258060</v>
      </c>
      <c r="AK1208">
        <v>202344</v>
      </c>
      <c r="AL1208">
        <v>156018</v>
      </c>
      <c r="AM1208">
        <v>10149</v>
      </c>
      <c r="AN1208">
        <v>46326</v>
      </c>
      <c r="AO1208">
        <f t="shared" si="491"/>
        <v>305894.64297849621</v>
      </c>
      <c r="AP1208">
        <f t="shared" si="492"/>
        <v>1141722</v>
      </c>
      <c r="AQ1208">
        <f t="shared" si="493"/>
        <v>4030147</v>
      </c>
      <c r="AS1208">
        <f t="shared" si="468"/>
        <v>3094599</v>
      </c>
      <c r="AT1208">
        <f t="shared" si="469"/>
        <v>4030147</v>
      </c>
      <c r="AU1208" s="3">
        <f t="shared" si="470"/>
        <v>5730000000</v>
      </c>
      <c r="AV1208">
        <f t="shared" si="471"/>
        <v>9.8847909851485186E-2</v>
      </c>
      <c r="AW1208">
        <f t="shared" si="472"/>
        <v>0.12775193167192259</v>
      </c>
      <c r="AX1208">
        <f t="shared" si="473"/>
        <v>7.1792991055055377E-2</v>
      </c>
      <c r="AY1208">
        <f t="shared" si="474"/>
        <v>9.6574772585478003E-2</v>
      </c>
      <c r="AZ1208">
        <f t="shared" si="475"/>
        <v>9.2785910208607006E-2</v>
      </c>
      <c r="BB1208">
        <f t="shared" si="476"/>
        <v>6.5386177659851885E-2</v>
      </c>
      <c r="BD1208">
        <f t="shared" si="477"/>
        <v>3.8833300873614769E-3</v>
      </c>
      <c r="BF1208">
        <f t="shared" si="478"/>
        <v>1.1064578632394781E-3</v>
      </c>
      <c r="BG1208">
        <f t="shared" si="479"/>
        <v>1</v>
      </c>
      <c r="BI1208">
        <f t="shared" si="480"/>
        <v>-833764</v>
      </c>
      <c r="BL1208">
        <f t="shared" si="481"/>
        <v>6.5386177659851885E-2</v>
      </c>
      <c r="BM1208">
        <f>CD1208/U1208</f>
        <v>1.3997370546307847E-6</v>
      </c>
      <c r="BN1208">
        <f>CD1208/(U1208-K1208-J1208)</f>
        <v>1.7926512561229367E-6</v>
      </c>
      <c r="BP1208">
        <f t="shared" si="482"/>
        <v>5.7356608478802994E-2</v>
      </c>
      <c r="BR1208">
        <f t="shared" si="483"/>
        <v>9.8847909851485186E-2</v>
      </c>
      <c r="BT1208">
        <f t="shared" si="484"/>
        <v>109.54308672762538</v>
      </c>
      <c r="BU1208">
        <f t="shared" si="485"/>
        <v>0.98449320968745069</v>
      </c>
      <c r="BW1208">
        <f t="shared" si="486"/>
        <v>0.65192154828018001</v>
      </c>
      <c r="BX1208">
        <f t="shared" si="487"/>
        <v>6.4736466843107916E-3</v>
      </c>
      <c r="BY1208">
        <f t="shared" si="488"/>
        <v>316.35446890850017</v>
      </c>
      <c r="CA1208">
        <f t="shared" si="489"/>
        <v>6.1754086726384771E-2</v>
      </c>
      <c r="CB1208">
        <f t="shared" si="490"/>
        <v>1.2782907769259491</v>
      </c>
      <c r="CD1208" s="4">
        <v>5.73</v>
      </c>
    </row>
    <row r="1209" spans="1:82" x14ac:dyDescent="0.3">
      <c r="A1209" t="s">
        <v>2668</v>
      </c>
      <c r="B1209" t="s">
        <v>2669</v>
      </c>
      <c r="C1209" t="s">
        <v>119</v>
      </c>
      <c r="D1209" t="s">
        <v>44</v>
      </c>
      <c r="G1209">
        <v>10650923</v>
      </c>
      <c r="H1209">
        <v>68916</v>
      </c>
      <c r="J1209">
        <v>250530</v>
      </c>
      <c r="K1209">
        <v>32230</v>
      </c>
      <c r="L1209">
        <v>36495</v>
      </c>
      <c r="P1209">
        <v>5345049</v>
      </c>
      <c r="S1209">
        <v>222510</v>
      </c>
      <c r="T1209">
        <v>3514755</v>
      </c>
      <c r="U1209">
        <v>5301096</v>
      </c>
      <c r="Y1209">
        <v>3505</v>
      </c>
      <c r="AA1209">
        <v>1168</v>
      </c>
      <c r="AB1209">
        <v>1268316</v>
      </c>
      <c r="AE1209">
        <v>1202780</v>
      </c>
      <c r="AF1209">
        <v>40897</v>
      </c>
      <c r="AI1209">
        <v>1800</v>
      </c>
      <c r="AK1209">
        <v>501617</v>
      </c>
      <c r="AM1209">
        <v>690988</v>
      </c>
      <c r="AO1209" t="e">
        <f t="shared" si="491"/>
        <v>#DIV/0!</v>
      </c>
      <c r="AP1209">
        <f t="shared" si="492"/>
        <v>0</v>
      </c>
      <c r="AQ1209">
        <f t="shared" si="493"/>
        <v>10618693</v>
      </c>
      <c r="AS1209">
        <f t="shared" si="468"/>
        <v>10650923</v>
      </c>
      <c r="AT1209">
        <f t="shared" si="469"/>
        <v>5268866</v>
      </c>
      <c r="AU1209" s="3">
        <f t="shared" si="470"/>
        <v>5720000000</v>
      </c>
      <c r="AV1209" t="e">
        <f t="shared" si="471"/>
        <v>#DIV/0!</v>
      </c>
      <c r="AW1209">
        <f t="shared" si="472"/>
        <v>0.11292730216902329</v>
      </c>
      <c r="AX1209" t="e">
        <f t="shared" si="473"/>
        <v>#DIV/0!</v>
      </c>
      <c r="AY1209">
        <f t="shared" si="474"/>
        <v>0.11292730216902329</v>
      </c>
      <c r="AZ1209">
        <f t="shared" si="475"/>
        <v>0.13643379408295353</v>
      </c>
      <c r="BB1209">
        <f t="shared" si="476"/>
        <v>4.7096106130895883E-2</v>
      </c>
      <c r="BD1209" t="e">
        <f t="shared" si="477"/>
        <v>#DIV/0!</v>
      </c>
      <c r="BF1209">
        <f t="shared" si="478"/>
        <v>0.23925542944326986</v>
      </c>
      <c r="BG1209">
        <f t="shared" si="479"/>
        <v>2.0091926273359322</v>
      </c>
      <c r="BI1209">
        <f t="shared" si="480"/>
        <v>-5600357</v>
      </c>
      <c r="BL1209">
        <f t="shared" si="481"/>
        <v>4.7096106130895883E-2</v>
      </c>
      <c r="BM1209">
        <f>CD1209/U1209</f>
        <v>1.0790221493819392E-6</v>
      </c>
      <c r="BN1209">
        <f>CD1209/(U1209-K1209-J1209)</f>
        <v>1.1398200519056515E-6</v>
      </c>
      <c r="BP1209">
        <f t="shared" si="482"/>
        <v>3.2245118724355759E-2</v>
      </c>
      <c r="BR1209" t="e">
        <f t="shared" si="483"/>
        <v>#DIV/0!</v>
      </c>
      <c r="BT1209">
        <f t="shared" si="484"/>
        <v>0.94832833457907961</v>
      </c>
      <c r="BU1209">
        <f t="shared" si="485"/>
        <v>0.49468632906274884</v>
      </c>
      <c r="BW1209">
        <f t="shared" si="486"/>
        <v>0</v>
      </c>
      <c r="BX1209" t="e">
        <f t="shared" si="487"/>
        <v>#DIV/0!</v>
      </c>
      <c r="BY1209" t="e">
        <f t="shared" si="488"/>
        <v>#DIV/0!</v>
      </c>
      <c r="CA1209" t="e">
        <f t="shared" si="489"/>
        <v>#DIV/0!</v>
      </c>
      <c r="CB1209" t="e">
        <f t="shared" si="490"/>
        <v>#DIV/0!</v>
      </c>
      <c r="CD1209" s="4">
        <v>5.72</v>
      </c>
    </row>
    <row r="1210" spans="1:82" x14ac:dyDescent="0.3">
      <c r="A1210" t="s">
        <v>2670</v>
      </c>
      <c r="B1210" t="s">
        <v>2671</v>
      </c>
      <c r="C1210" t="s">
        <v>113</v>
      </c>
      <c r="D1210" t="s">
        <v>44</v>
      </c>
      <c r="G1210">
        <v>9059.6</v>
      </c>
      <c r="H1210">
        <v>813.6</v>
      </c>
      <c r="P1210">
        <v>9059.6</v>
      </c>
      <c r="U1210">
        <v>9059.6</v>
      </c>
      <c r="V1210">
        <v>3376.1</v>
      </c>
      <c r="AF1210">
        <v>120.2</v>
      </c>
      <c r="AK1210">
        <v>1054.7</v>
      </c>
      <c r="AL1210">
        <v>0.8</v>
      </c>
      <c r="AN1210">
        <v>1053.9000000000001</v>
      </c>
      <c r="AO1210" t="e">
        <f t="shared" si="491"/>
        <v>#DIV/0!</v>
      </c>
      <c r="AP1210">
        <f t="shared" si="492"/>
        <v>0</v>
      </c>
      <c r="AQ1210">
        <f t="shared" si="493"/>
        <v>9059.6</v>
      </c>
      <c r="AS1210">
        <f t="shared" si="468"/>
        <v>9059.6</v>
      </c>
      <c r="AT1210">
        <f t="shared" si="469"/>
        <v>9059.6</v>
      </c>
      <c r="AU1210" s="3">
        <f t="shared" si="470"/>
        <v>5700000000</v>
      </c>
      <c r="AV1210" t="e">
        <f t="shared" si="471"/>
        <v>#DIV/0!</v>
      </c>
      <c r="AW1210">
        <f t="shared" si="472"/>
        <v>0</v>
      </c>
      <c r="AX1210" t="e">
        <f t="shared" si="473"/>
        <v>#DIV/0!</v>
      </c>
      <c r="AY1210">
        <f t="shared" si="474"/>
        <v>0</v>
      </c>
      <c r="AZ1210">
        <f t="shared" si="475"/>
        <v>0</v>
      </c>
      <c r="BB1210">
        <f t="shared" si="476"/>
        <v>0.11641794339705948</v>
      </c>
      <c r="BD1210" t="e">
        <f t="shared" si="477"/>
        <v>#DIV/0!</v>
      </c>
      <c r="BF1210">
        <f t="shared" si="478"/>
        <v>0</v>
      </c>
      <c r="BG1210">
        <f t="shared" si="479"/>
        <v>1</v>
      </c>
      <c r="BI1210">
        <f t="shared" si="480"/>
        <v>0</v>
      </c>
      <c r="BL1210">
        <f t="shared" si="481"/>
        <v>0.11641794339705948</v>
      </c>
      <c r="BM1210">
        <f>CD1210/U1210</f>
        <v>6.2916685063358203E-4</v>
      </c>
      <c r="BN1210">
        <f>CD1210/(U1210-K1210-J1210)</f>
        <v>6.2916685063358203E-4</v>
      </c>
      <c r="BP1210" t="e">
        <f t="shared" si="482"/>
        <v>#DIV/0!</v>
      </c>
      <c r="BR1210" t="e">
        <f t="shared" si="483"/>
        <v>#DIV/0!</v>
      </c>
      <c r="BT1210" t="e">
        <f t="shared" si="484"/>
        <v>#DIV/0!</v>
      </c>
      <c r="BU1210">
        <f t="shared" si="485"/>
        <v>1</v>
      </c>
      <c r="BW1210">
        <f t="shared" si="486"/>
        <v>0</v>
      </c>
      <c r="BX1210" t="e">
        <f t="shared" si="487"/>
        <v>#DIV/0!</v>
      </c>
      <c r="BY1210" t="e">
        <f t="shared" si="488"/>
        <v>#DIV/0!</v>
      </c>
      <c r="CA1210" t="e">
        <f t="shared" si="489"/>
        <v>#DIV/0!</v>
      </c>
      <c r="CB1210" t="e">
        <f t="shared" si="490"/>
        <v>#DIV/0!</v>
      </c>
      <c r="CD1210" s="4">
        <v>5.7</v>
      </c>
    </row>
    <row r="1211" spans="1:82" x14ac:dyDescent="0.3">
      <c r="A1211" t="s">
        <v>2672</v>
      </c>
      <c r="B1211" t="s">
        <v>2673</v>
      </c>
      <c r="C1211" t="s">
        <v>119</v>
      </c>
      <c r="D1211" t="s">
        <v>44</v>
      </c>
      <c r="E1211">
        <v>610.5</v>
      </c>
      <c r="F1211">
        <v>4709.1000000000004</v>
      </c>
      <c r="G1211">
        <v>1653.4</v>
      </c>
      <c r="H1211">
        <v>401.6</v>
      </c>
      <c r="J1211">
        <v>114.1</v>
      </c>
      <c r="M1211">
        <v>71.8</v>
      </c>
      <c r="N1211">
        <v>618.4</v>
      </c>
      <c r="O1211">
        <v>3405.1</v>
      </c>
      <c r="P1211">
        <v>9857.6</v>
      </c>
      <c r="R1211">
        <v>53</v>
      </c>
      <c r="T1211">
        <v>8004.1</v>
      </c>
      <c r="U1211">
        <v>2438.9</v>
      </c>
      <c r="W1211">
        <v>3208.1</v>
      </c>
      <c r="Y1211">
        <v>42.7</v>
      </c>
      <c r="AA1211">
        <v>209.6</v>
      </c>
      <c r="AB1211">
        <v>1099</v>
      </c>
      <c r="AF1211">
        <v>284.2</v>
      </c>
      <c r="AH1211">
        <v>216.6</v>
      </c>
      <c r="AI1211">
        <v>60</v>
      </c>
      <c r="AJ1211">
        <v>242.2</v>
      </c>
      <c r="AK1211">
        <v>602.1</v>
      </c>
      <c r="AL1211">
        <v>-1674.4</v>
      </c>
      <c r="AM1211">
        <v>271.10000000000002</v>
      </c>
      <c r="AN1211">
        <v>-1072.3</v>
      </c>
      <c r="AO1211">
        <f t="shared" si="491"/>
        <v>0</v>
      </c>
      <c r="AP1211">
        <f t="shared" si="492"/>
        <v>-7.8999999999999773</v>
      </c>
      <c r="AQ1211">
        <f t="shared" si="493"/>
        <v>1653.4</v>
      </c>
      <c r="AS1211">
        <f t="shared" si="468"/>
        <v>1035</v>
      </c>
      <c r="AT1211">
        <f t="shared" si="469"/>
        <v>2438.9</v>
      </c>
      <c r="AU1211" s="3">
        <f t="shared" si="470"/>
        <v>5660000000</v>
      </c>
      <c r="AV1211">
        <f t="shared" si="471"/>
        <v>0</v>
      </c>
      <c r="AW1211">
        <f t="shared" si="472"/>
        <v>0</v>
      </c>
      <c r="AX1211">
        <f t="shared" si="473"/>
        <v>0</v>
      </c>
      <c r="AY1211">
        <f t="shared" si="474"/>
        <v>0</v>
      </c>
      <c r="AZ1211">
        <f t="shared" si="475"/>
        <v>0</v>
      </c>
      <c r="BB1211">
        <f t="shared" si="476"/>
        <v>0.58173913043478265</v>
      </c>
      <c r="BD1211" t="e">
        <f t="shared" si="477"/>
        <v>#DIV/0!</v>
      </c>
      <c r="BF1211">
        <f t="shared" si="478"/>
        <v>0.58660261542567382</v>
      </c>
      <c r="BG1211">
        <f t="shared" si="479"/>
        <v>0.67792857435729226</v>
      </c>
      <c r="BI1211">
        <f t="shared" si="480"/>
        <v>671.40000000000009</v>
      </c>
      <c r="BL1211">
        <f t="shared" si="481"/>
        <v>0.58173913043478265</v>
      </c>
      <c r="BM1211">
        <f>CD1211/U1211</f>
        <v>2.3207183566361883E-3</v>
      </c>
      <c r="BN1211">
        <f>CD1211/(U1211-K1211-J1211)</f>
        <v>2.434618031658637E-3</v>
      </c>
      <c r="BP1211">
        <f t="shared" si="482"/>
        <v>0.25859872611464968</v>
      </c>
      <c r="BR1211">
        <f t="shared" si="483"/>
        <v>0</v>
      </c>
      <c r="BT1211">
        <f t="shared" si="484"/>
        <v>0</v>
      </c>
      <c r="BU1211">
        <f t="shared" si="485"/>
        <v>1.4750816499334705</v>
      </c>
      <c r="BW1211">
        <f t="shared" si="486"/>
        <v>1.3153880847923243</v>
      </c>
      <c r="BX1211">
        <f t="shared" si="487"/>
        <v>5.3502352897263654E-3</v>
      </c>
      <c r="BY1211">
        <f t="shared" si="488"/>
        <v>-6.395706081148666E-3</v>
      </c>
      <c r="CA1211">
        <f t="shared" si="489"/>
        <v>0.64941785252263917</v>
      </c>
      <c r="CB1211">
        <f t="shared" si="490"/>
        <v>0.87111901681759385</v>
      </c>
      <c r="CD1211" s="4">
        <v>5.66</v>
      </c>
    </row>
    <row r="1212" spans="1:82" x14ac:dyDescent="0.3">
      <c r="A1212" t="s">
        <v>2674</v>
      </c>
      <c r="B1212" t="s">
        <v>2675</v>
      </c>
      <c r="C1212" t="s">
        <v>241</v>
      </c>
      <c r="D1212" t="s">
        <v>44</v>
      </c>
      <c r="G1212">
        <v>6521531</v>
      </c>
      <c r="H1212">
        <v>-16251</v>
      </c>
      <c r="P1212">
        <v>1525435</v>
      </c>
      <c r="R1212">
        <v>743050</v>
      </c>
      <c r="T1212">
        <v>743050</v>
      </c>
      <c r="U1212">
        <v>4996096</v>
      </c>
      <c r="W1212">
        <v>3125240</v>
      </c>
      <c r="Y1212">
        <v>1523</v>
      </c>
      <c r="AA1212">
        <v>207455</v>
      </c>
      <c r="AB1212">
        <v>1201774</v>
      </c>
      <c r="AD1212">
        <v>248010</v>
      </c>
      <c r="AE1212">
        <v>718396</v>
      </c>
      <c r="AF1212">
        <v>688068</v>
      </c>
      <c r="AH1212">
        <v>878061</v>
      </c>
      <c r="AI1212">
        <v>189993</v>
      </c>
      <c r="AJ1212">
        <v>711013</v>
      </c>
      <c r="AK1212">
        <v>686262</v>
      </c>
      <c r="AO1212">
        <f t="shared" si="491"/>
        <v>562950.97826688585</v>
      </c>
      <c r="AP1212">
        <f t="shared" si="492"/>
        <v>0</v>
      </c>
      <c r="AQ1212">
        <f t="shared" si="493"/>
        <v>6521531</v>
      </c>
      <c r="AS1212">
        <f t="shared" si="468"/>
        <v>6521531</v>
      </c>
      <c r="AT1212">
        <f t="shared" si="469"/>
        <v>4996096</v>
      </c>
      <c r="AU1212" s="3">
        <f t="shared" si="470"/>
        <v>5630000000</v>
      </c>
      <c r="AV1212">
        <f t="shared" si="471"/>
        <v>8.6321904820645001E-2</v>
      </c>
      <c r="AW1212">
        <f t="shared" si="472"/>
        <v>0.11015756882854655</v>
      </c>
      <c r="AX1212">
        <f t="shared" si="473"/>
        <v>9.8089677151772386E-2</v>
      </c>
      <c r="AY1212">
        <f t="shared" si="474"/>
        <v>0.11015756882854655</v>
      </c>
      <c r="AZ1212">
        <f t="shared" si="475"/>
        <v>0.12517472111704425</v>
      </c>
      <c r="BB1212">
        <f t="shared" si="476"/>
        <v>0.10523019824639337</v>
      </c>
      <c r="BD1212" t="e">
        <f t="shared" si="477"/>
        <v>#DIV/0!</v>
      </c>
      <c r="BF1212">
        <f t="shared" si="478"/>
        <v>0.2093994472348325</v>
      </c>
      <c r="BG1212">
        <f t="shared" si="479"/>
        <v>1.3053253980708137</v>
      </c>
      <c r="BI1212">
        <f t="shared" si="480"/>
        <v>-1525435</v>
      </c>
      <c r="BL1212">
        <f t="shared" si="481"/>
        <v>0.10523019824639337</v>
      </c>
      <c r="BM1212">
        <f>CD1212/U1212</f>
        <v>1.1268798678007789E-6</v>
      </c>
      <c r="BN1212">
        <f>CD1212/(U1212-K1212-J1212)</f>
        <v>1.1268798678007789E-6</v>
      </c>
      <c r="BP1212">
        <f t="shared" si="482"/>
        <v>0.57254358972652097</v>
      </c>
      <c r="BR1212">
        <f t="shared" si="483"/>
        <v>8.6321904820645015E-2</v>
      </c>
      <c r="BT1212">
        <f t="shared" si="484"/>
        <v>0.59777961580130712</v>
      </c>
      <c r="BU1212">
        <f t="shared" si="485"/>
        <v>0.76609250189871059</v>
      </c>
      <c r="BW1212">
        <f t="shared" si="486"/>
        <v>0.625536418835827</v>
      </c>
      <c r="BX1212" t="e">
        <f t="shared" si="487"/>
        <v>#DIV/0!</v>
      </c>
      <c r="BY1212" t="e">
        <f t="shared" si="488"/>
        <v>#DIV/0!</v>
      </c>
      <c r="CA1212" t="e">
        <f t="shared" si="489"/>
        <v>#DIV/0!</v>
      </c>
      <c r="CB1212" t="e">
        <f t="shared" si="490"/>
        <v>#DIV/0!</v>
      </c>
      <c r="CD1212" s="4">
        <v>5.63</v>
      </c>
    </row>
    <row r="1213" spans="1:82" x14ac:dyDescent="0.3">
      <c r="A1213" t="s">
        <v>2676</v>
      </c>
      <c r="B1213" t="s">
        <v>2677</v>
      </c>
      <c r="C1213" t="s">
        <v>142</v>
      </c>
      <c r="D1213" t="s">
        <v>44</v>
      </c>
      <c r="E1213">
        <v>433</v>
      </c>
      <c r="F1213">
        <v>664.7</v>
      </c>
      <c r="G1213">
        <v>3187.9</v>
      </c>
      <c r="H1213">
        <v>356.4</v>
      </c>
      <c r="I1213">
        <v>120.2</v>
      </c>
      <c r="J1213">
        <v>1726</v>
      </c>
      <c r="K1213">
        <v>486.5</v>
      </c>
      <c r="L1213">
        <v>203.9</v>
      </c>
      <c r="M1213">
        <v>337.8</v>
      </c>
      <c r="N1213">
        <v>895.6</v>
      </c>
      <c r="O1213">
        <v>1645.7</v>
      </c>
      <c r="P1213">
        <v>2798</v>
      </c>
      <c r="Q1213">
        <v>2024</v>
      </c>
      <c r="R1213">
        <v>2092</v>
      </c>
      <c r="S1213">
        <v>378.1</v>
      </c>
      <c r="T1213">
        <v>2150</v>
      </c>
      <c r="U1213">
        <v>1059.9000000000001</v>
      </c>
      <c r="V1213">
        <v>627</v>
      </c>
      <c r="W1213">
        <v>1539.1</v>
      </c>
      <c r="AA1213">
        <v>56</v>
      </c>
      <c r="AB1213">
        <v>2979</v>
      </c>
      <c r="AC1213">
        <v>-1554.9</v>
      </c>
      <c r="AD1213">
        <v>4533.8999999999996</v>
      </c>
      <c r="AE1213">
        <v>537</v>
      </c>
      <c r="AF1213">
        <v>363.2</v>
      </c>
      <c r="AG1213">
        <v>-177.7</v>
      </c>
      <c r="AH1213">
        <v>497.6</v>
      </c>
      <c r="AI1213">
        <v>75.400000000000006</v>
      </c>
      <c r="AJ1213">
        <v>46</v>
      </c>
      <c r="AK1213">
        <v>427.5</v>
      </c>
      <c r="AM1213">
        <v>47.4</v>
      </c>
      <c r="AN1213">
        <v>400</v>
      </c>
      <c r="AO1213">
        <f t="shared" si="491"/>
        <v>455.62982315112538</v>
      </c>
      <c r="AP1213">
        <f t="shared" si="492"/>
        <v>-462.6</v>
      </c>
      <c r="AQ1213">
        <f t="shared" si="493"/>
        <v>2701.4</v>
      </c>
      <c r="AS1213">
        <f t="shared" si="468"/>
        <v>2292.3000000000002</v>
      </c>
      <c r="AT1213">
        <f t="shared" si="469"/>
        <v>573.40000000000009</v>
      </c>
      <c r="AU1213" s="3">
        <f t="shared" si="470"/>
        <v>5630000000</v>
      </c>
      <c r="AV1213">
        <f t="shared" si="471"/>
        <v>0.1987653549496686</v>
      </c>
      <c r="AW1213">
        <f t="shared" si="472"/>
        <v>0.23426253108231904</v>
      </c>
      <c r="AX1213">
        <f t="shared" si="473"/>
        <v>0.14194517684386596</v>
      </c>
      <c r="AY1213">
        <f t="shared" si="474"/>
        <v>0.16844944948084944</v>
      </c>
      <c r="AZ1213">
        <f t="shared" si="475"/>
        <v>0.16729493130627121</v>
      </c>
      <c r="BB1213">
        <f t="shared" si="476"/>
        <v>0.18649391440910873</v>
      </c>
      <c r="BD1213">
        <f t="shared" si="477"/>
        <v>24.783693843594008</v>
      </c>
      <c r="BF1213">
        <f t="shared" si="478"/>
        <v>0.69597925379062231</v>
      </c>
      <c r="BG1213">
        <f t="shared" si="479"/>
        <v>3.0077365789225396</v>
      </c>
      <c r="BI1213">
        <f t="shared" si="480"/>
        <v>-3854</v>
      </c>
      <c r="BL1213">
        <f t="shared" si="481"/>
        <v>0.18649391440910873</v>
      </c>
      <c r="BM1213">
        <f>CD1213/U1213</f>
        <v>5.3118218699877342E-3</v>
      </c>
      <c r="BN1213">
        <f>CD1213/(U1213-K1213-J1213)</f>
        <v>-4.8846087107409335E-3</v>
      </c>
      <c r="BP1213">
        <f t="shared" si="482"/>
        <v>0.12192010741859684</v>
      </c>
      <c r="BR1213">
        <f t="shared" si="483"/>
        <v>0.1987653549496686</v>
      </c>
      <c r="BT1213">
        <f t="shared" si="484"/>
        <v>0.18026183282980865</v>
      </c>
      <c r="BU1213">
        <f t="shared" si="485"/>
        <v>0.17986762445497037</v>
      </c>
      <c r="BW1213">
        <f t="shared" si="486"/>
        <v>1.4521181243513537</v>
      </c>
      <c r="BX1213">
        <f t="shared" si="487"/>
        <v>1.3883341564142266E-3</v>
      </c>
      <c r="BY1213">
        <f t="shared" si="488"/>
        <v>-0.15525132680287995</v>
      </c>
      <c r="CA1213">
        <f t="shared" si="489"/>
        <v>0.39794551138901291</v>
      </c>
      <c r="CB1213">
        <f t="shared" si="490"/>
        <v>0.10629745422063419</v>
      </c>
      <c r="CD1213" s="4">
        <v>5.63</v>
      </c>
    </row>
    <row r="1214" spans="1:82" x14ac:dyDescent="0.3">
      <c r="A1214" t="s">
        <v>2678</v>
      </c>
      <c r="B1214" t="s">
        <v>2679</v>
      </c>
      <c r="C1214" t="s">
        <v>887</v>
      </c>
      <c r="D1214" t="s">
        <v>44</v>
      </c>
      <c r="E1214">
        <v>1239734</v>
      </c>
      <c r="G1214">
        <v>2327073</v>
      </c>
      <c r="H1214">
        <v>539620</v>
      </c>
      <c r="I1214">
        <v>159900</v>
      </c>
      <c r="J1214">
        <v>435936</v>
      </c>
      <c r="L1214">
        <v>216009</v>
      </c>
      <c r="M1214">
        <v>299092</v>
      </c>
      <c r="N1214">
        <v>195188</v>
      </c>
      <c r="O1214">
        <v>182436</v>
      </c>
      <c r="P1214">
        <v>2327073</v>
      </c>
      <c r="R1214">
        <v>284885</v>
      </c>
      <c r="S1214">
        <v>63162</v>
      </c>
      <c r="T1214">
        <v>284885</v>
      </c>
      <c r="U1214">
        <v>2327073</v>
      </c>
      <c r="W1214">
        <v>90351</v>
      </c>
      <c r="Y1214">
        <v>52</v>
      </c>
      <c r="AA1214">
        <v>1183</v>
      </c>
      <c r="AB1214">
        <v>1896077</v>
      </c>
      <c r="AC1214">
        <v>900039</v>
      </c>
      <c r="AD1214">
        <v>996038</v>
      </c>
      <c r="AE1214">
        <v>410359</v>
      </c>
      <c r="AF1214">
        <v>331507</v>
      </c>
      <c r="AG1214">
        <v>434684</v>
      </c>
      <c r="AH1214">
        <v>444914</v>
      </c>
      <c r="AI1214">
        <v>113407</v>
      </c>
      <c r="AK1214">
        <v>444366</v>
      </c>
      <c r="AM1214">
        <v>50951</v>
      </c>
      <c r="AO1214">
        <f t="shared" si="491"/>
        <v>305759.94689535501</v>
      </c>
      <c r="AP1214">
        <f t="shared" si="492"/>
        <v>1044546</v>
      </c>
      <c r="AQ1214">
        <f t="shared" si="493"/>
        <v>2327073</v>
      </c>
      <c r="AS1214">
        <f t="shared" si="468"/>
        <v>2131885</v>
      </c>
      <c r="AT1214">
        <f t="shared" si="469"/>
        <v>2327073</v>
      </c>
      <c r="AU1214" s="3">
        <f t="shared" si="470"/>
        <v>5610000000</v>
      </c>
      <c r="AV1214">
        <f t="shared" si="471"/>
        <v>0.14342234543390239</v>
      </c>
      <c r="AW1214">
        <f t="shared" si="472"/>
        <v>0.19248646151176071</v>
      </c>
      <c r="AX1214">
        <f t="shared" si="473"/>
        <v>0.11706158632541373</v>
      </c>
      <c r="AY1214">
        <f t="shared" si="474"/>
        <v>0.17634126647509554</v>
      </c>
      <c r="AZ1214">
        <f t="shared" si="475"/>
        <v>0.15710780954364503</v>
      </c>
      <c r="BB1214">
        <f t="shared" si="476"/>
        <v>0.20843807241009718</v>
      </c>
      <c r="BD1214">
        <f t="shared" si="477"/>
        <v>11.857892432770482</v>
      </c>
      <c r="BF1214">
        <f t="shared" si="478"/>
        <v>0.78455003992932715</v>
      </c>
      <c r="BG1214">
        <f t="shared" si="479"/>
        <v>1</v>
      </c>
      <c r="BI1214">
        <f t="shared" si="480"/>
        <v>-435936</v>
      </c>
      <c r="BL1214">
        <f t="shared" si="481"/>
        <v>0.20843807241009718</v>
      </c>
      <c r="BM1214">
        <f>CD1214/U1214</f>
        <v>2.410753766641614E-6</v>
      </c>
      <c r="BN1214">
        <f>CD1214/(U1214-K1214-J1214)</f>
        <v>2.9664693779456488E-6</v>
      </c>
      <c r="BP1214">
        <f t="shared" si="482"/>
        <v>0.17483836363185673</v>
      </c>
      <c r="BR1214">
        <f t="shared" si="483"/>
        <v>0.14342234543390239</v>
      </c>
      <c r="BT1214">
        <f t="shared" si="484"/>
        <v>0.21642528230657299</v>
      </c>
      <c r="BU1214">
        <f t="shared" si="485"/>
        <v>1</v>
      </c>
      <c r="BW1214">
        <f t="shared" si="486"/>
        <v>3.8826027374302394E-2</v>
      </c>
      <c r="BX1214">
        <f t="shared" si="487"/>
        <v>2.2876668190853291E-5</v>
      </c>
      <c r="BY1214">
        <f t="shared" si="488"/>
        <v>0.5509010547351002</v>
      </c>
      <c r="CA1214">
        <f t="shared" si="489"/>
        <v>2.7646166772547494</v>
      </c>
      <c r="CB1214">
        <f t="shared" si="490"/>
        <v>4.8191589646904527</v>
      </c>
      <c r="CD1214" s="4">
        <v>5.61</v>
      </c>
    </row>
    <row r="1215" spans="1:82" x14ac:dyDescent="0.3">
      <c r="A1215" t="s">
        <v>2680</v>
      </c>
      <c r="B1215" t="s">
        <v>2681</v>
      </c>
      <c r="C1215" t="s">
        <v>169</v>
      </c>
      <c r="D1215" t="s">
        <v>44</v>
      </c>
      <c r="E1215">
        <v>878074</v>
      </c>
      <c r="F1215">
        <v>786201</v>
      </c>
      <c r="G1215">
        <v>1664275</v>
      </c>
      <c r="H1215">
        <v>-45155</v>
      </c>
      <c r="I1215">
        <v>30795</v>
      </c>
      <c r="J1215">
        <v>23135</v>
      </c>
      <c r="K1215">
        <v>1263</v>
      </c>
      <c r="L1215">
        <v>23716</v>
      </c>
      <c r="N1215">
        <v>709885</v>
      </c>
      <c r="O1215">
        <v>498734</v>
      </c>
      <c r="P1215">
        <v>1664275</v>
      </c>
      <c r="S1215">
        <v>4313</v>
      </c>
      <c r="U1215">
        <v>1664275</v>
      </c>
      <c r="W1215">
        <v>740155</v>
      </c>
      <c r="AA1215">
        <v>2676</v>
      </c>
      <c r="AB1215">
        <v>550950</v>
      </c>
      <c r="AC1215">
        <v>93847</v>
      </c>
      <c r="AD1215">
        <v>457103</v>
      </c>
      <c r="AG1215">
        <v>196765</v>
      </c>
      <c r="AH1215">
        <v>-83007</v>
      </c>
      <c r="AI1215">
        <v>-12758</v>
      </c>
      <c r="AK1215">
        <v>115200</v>
      </c>
      <c r="AL1215">
        <v>6694</v>
      </c>
      <c r="AM1215">
        <v>11126</v>
      </c>
      <c r="AN1215">
        <v>108506</v>
      </c>
      <c r="AO1215">
        <f t="shared" si="491"/>
        <v>0</v>
      </c>
      <c r="AP1215">
        <f t="shared" si="492"/>
        <v>168189</v>
      </c>
      <c r="AQ1215">
        <f t="shared" si="493"/>
        <v>1663012</v>
      </c>
      <c r="AS1215">
        <f t="shared" si="468"/>
        <v>954390</v>
      </c>
      <c r="AT1215">
        <f t="shared" si="469"/>
        <v>1663012</v>
      </c>
      <c r="AU1215" s="3">
        <f t="shared" si="470"/>
        <v>5600000000</v>
      </c>
      <c r="AV1215">
        <f t="shared" si="471"/>
        <v>0</v>
      </c>
      <c r="AW1215">
        <f t="shared" si="472"/>
        <v>0</v>
      </c>
      <c r="AX1215">
        <f t="shared" si="473"/>
        <v>0</v>
      </c>
      <c r="AY1215">
        <f t="shared" si="474"/>
        <v>0</v>
      </c>
      <c r="AZ1215">
        <f t="shared" si="475"/>
        <v>0</v>
      </c>
      <c r="BB1215">
        <f t="shared" si="476"/>
        <v>0.1207053720177286</v>
      </c>
      <c r="BD1215">
        <f t="shared" si="477"/>
        <v>17.890891378470531</v>
      </c>
      <c r="BF1215">
        <f t="shared" si="478"/>
        <v>0.57727972841291297</v>
      </c>
      <c r="BG1215">
        <f t="shared" si="479"/>
        <v>1</v>
      </c>
      <c r="BI1215">
        <f t="shared" si="480"/>
        <v>-23135</v>
      </c>
      <c r="BL1215">
        <f t="shared" si="481"/>
        <v>0.1207053720177286</v>
      </c>
      <c r="BM1215">
        <f>CD1215/U1215</f>
        <v>3.3648285289390272E-6</v>
      </c>
      <c r="BN1215">
        <f>CD1215/(U1215-K1215-J1215)</f>
        <v>3.4148902631111964E-6</v>
      </c>
      <c r="BP1215">
        <f t="shared" si="482"/>
        <v>0</v>
      </c>
      <c r="BR1215">
        <f t="shared" si="483"/>
        <v>0</v>
      </c>
      <c r="BT1215">
        <f t="shared" si="484"/>
        <v>0</v>
      </c>
      <c r="BU1215">
        <f t="shared" si="485"/>
        <v>0.99924111099427682</v>
      </c>
      <c r="BW1215">
        <f t="shared" si="486"/>
        <v>0.44473118925658317</v>
      </c>
      <c r="BX1215" t="e">
        <f t="shared" si="487"/>
        <v>#DIV/0!</v>
      </c>
      <c r="BY1215">
        <f t="shared" si="488"/>
        <v>0.30527314080096296</v>
      </c>
      <c r="CA1215">
        <f t="shared" si="489"/>
        <v>-6.3608894398388474E-2</v>
      </c>
      <c r="CB1215">
        <f t="shared" si="490"/>
        <v>1.2369242905541038</v>
      </c>
      <c r="CD1215" s="4">
        <v>5.6</v>
      </c>
    </row>
    <row r="1216" spans="1:82" x14ac:dyDescent="0.3">
      <c r="A1216" t="s">
        <v>2682</v>
      </c>
      <c r="B1216" t="s">
        <v>2683</v>
      </c>
      <c r="C1216" t="s">
        <v>1062</v>
      </c>
      <c r="D1216" t="s">
        <v>110</v>
      </c>
      <c r="E1216">
        <v>520463</v>
      </c>
      <c r="F1216">
        <v>681897</v>
      </c>
      <c r="G1216">
        <v>1202360</v>
      </c>
      <c r="H1216">
        <v>200081</v>
      </c>
      <c r="I1216">
        <v>10236</v>
      </c>
      <c r="J1216">
        <v>367566</v>
      </c>
      <c r="K1216">
        <v>78024</v>
      </c>
      <c r="L1216">
        <v>4880</v>
      </c>
      <c r="M1216">
        <v>90</v>
      </c>
      <c r="N1216">
        <v>273512</v>
      </c>
      <c r="O1216">
        <v>1071</v>
      </c>
      <c r="P1216">
        <v>300381</v>
      </c>
      <c r="S1216">
        <v>3762</v>
      </c>
      <c r="U1216">
        <v>1202360</v>
      </c>
      <c r="W1216">
        <v>456851</v>
      </c>
      <c r="Y1216">
        <v>157691173</v>
      </c>
      <c r="AB1216">
        <v>409049</v>
      </c>
      <c r="AC1216">
        <v>250871</v>
      </c>
      <c r="AD1216">
        <v>158.19999999999999</v>
      </c>
      <c r="AE1216">
        <v>189.3</v>
      </c>
      <c r="AG1216">
        <v>81206</v>
      </c>
      <c r="AH1216">
        <v>201417</v>
      </c>
      <c r="AI1216">
        <v>6012</v>
      </c>
      <c r="AK1216">
        <v>89.3</v>
      </c>
      <c r="AL1216">
        <v>8352</v>
      </c>
      <c r="AM1216">
        <v>1585</v>
      </c>
      <c r="AN1216">
        <v>81</v>
      </c>
      <c r="AO1216">
        <f t="shared" si="491"/>
        <v>183.64967455577235</v>
      </c>
      <c r="AP1216">
        <f t="shared" si="492"/>
        <v>246951</v>
      </c>
      <c r="AQ1216">
        <f t="shared" si="493"/>
        <v>1124336</v>
      </c>
      <c r="AS1216">
        <f t="shared" si="468"/>
        <v>928848</v>
      </c>
      <c r="AT1216">
        <f t="shared" si="469"/>
        <v>1124336</v>
      </c>
      <c r="AU1216" s="3">
        <f t="shared" si="470"/>
        <v>5570000000</v>
      </c>
      <c r="AV1216">
        <f t="shared" si="471"/>
        <v>1.9771768314705136E-4</v>
      </c>
      <c r="AW1216">
        <f t="shared" si="472"/>
        <v>2.0380083716603796E-4</v>
      </c>
      <c r="AX1216">
        <f t="shared" si="473"/>
        <v>1.527410048203303E-4</v>
      </c>
      <c r="AY1216">
        <f t="shared" si="474"/>
        <v>1.5744036727768722E-4</v>
      </c>
      <c r="AZ1216">
        <f t="shared" si="475"/>
        <v>1.5744036727768722E-4</v>
      </c>
      <c r="BB1216">
        <f t="shared" si="476"/>
        <v>9.6140595662584183E-5</v>
      </c>
      <c r="BD1216">
        <f t="shared" si="477"/>
        <v>39.96180148495506</v>
      </c>
      <c r="BF1216">
        <f t="shared" si="478"/>
        <v>0.44038314126746247</v>
      </c>
      <c r="BG1216">
        <f t="shared" si="479"/>
        <v>1</v>
      </c>
      <c r="BI1216">
        <f t="shared" si="480"/>
        <v>-367566</v>
      </c>
      <c r="BL1216">
        <f t="shared" si="481"/>
        <v>9.6140595662584183E-5</v>
      </c>
      <c r="BM1216">
        <f>CD1216/U1216</f>
        <v>4.6325559732526036E-6</v>
      </c>
      <c r="BN1216">
        <f>CD1216/(U1216-K1216-J1216)</f>
        <v>7.3602283388612135E-6</v>
      </c>
      <c r="BP1216">
        <f t="shared" si="482"/>
        <v>0</v>
      </c>
      <c r="BR1216">
        <f t="shared" si="483"/>
        <v>1.9771768314705133E-4</v>
      </c>
      <c r="BT1216">
        <f t="shared" si="484"/>
        <v>4.6278074264941368E-4</v>
      </c>
      <c r="BU1216">
        <f t="shared" si="485"/>
        <v>0.93510762167736783</v>
      </c>
      <c r="BW1216">
        <f t="shared" si="486"/>
        <v>0.37996190824711401</v>
      </c>
      <c r="BX1216" t="e">
        <f t="shared" si="487"/>
        <v>#DIV/0!</v>
      </c>
      <c r="BY1216">
        <f t="shared" si="488"/>
        <v>0.6037244989231948</v>
      </c>
      <c r="CA1216">
        <f t="shared" si="489"/>
        <v>0.73152549065488903</v>
      </c>
      <c r="CB1216">
        <f t="shared" si="490"/>
        <v>1.9025600339290416</v>
      </c>
      <c r="CD1216" s="4">
        <v>5.57</v>
      </c>
    </row>
    <row r="1217" spans="1:82" x14ac:dyDescent="0.3">
      <c r="A1217" t="s">
        <v>2684</v>
      </c>
      <c r="B1217" t="s">
        <v>2685</v>
      </c>
      <c r="C1217" t="s">
        <v>1132</v>
      </c>
      <c r="D1217" t="s">
        <v>110</v>
      </c>
      <c r="E1217">
        <v>7505</v>
      </c>
      <c r="F1217">
        <v>27132</v>
      </c>
      <c r="G1217">
        <v>75474</v>
      </c>
      <c r="H1217">
        <v>3239</v>
      </c>
      <c r="J1217">
        <v>12239</v>
      </c>
      <c r="K1217">
        <v>18317</v>
      </c>
      <c r="L1217">
        <v>449</v>
      </c>
      <c r="M1217">
        <v>7</v>
      </c>
      <c r="N1217">
        <v>5716</v>
      </c>
      <c r="O1217">
        <v>23152</v>
      </c>
      <c r="P1217">
        <v>75474</v>
      </c>
      <c r="Q1217">
        <v>3834</v>
      </c>
      <c r="R1217">
        <v>740</v>
      </c>
      <c r="S1217">
        <v>87</v>
      </c>
      <c r="T1217">
        <v>2025</v>
      </c>
      <c r="U1217">
        <v>2025</v>
      </c>
      <c r="V1217">
        <v>3834</v>
      </c>
      <c r="W1217">
        <v>-1</v>
      </c>
      <c r="X1217">
        <v>740</v>
      </c>
      <c r="Z1217">
        <v>3834</v>
      </c>
      <c r="AA1217">
        <v>-1</v>
      </c>
      <c r="AB1217">
        <v>40620</v>
      </c>
      <c r="AC1217">
        <v>3834</v>
      </c>
      <c r="AD1217">
        <v>36786</v>
      </c>
      <c r="AE1217">
        <v>3834</v>
      </c>
      <c r="AF1217">
        <v>895</v>
      </c>
      <c r="AH1217">
        <v>594</v>
      </c>
      <c r="AJ1217">
        <v>37</v>
      </c>
      <c r="AK1217">
        <v>3281</v>
      </c>
      <c r="AL1217">
        <v>3834</v>
      </c>
      <c r="AM1217">
        <v>961</v>
      </c>
      <c r="AN1217">
        <v>-553</v>
      </c>
      <c r="AO1217">
        <f t="shared" si="491"/>
        <v>3834</v>
      </c>
      <c r="AP1217">
        <f t="shared" si="492"/>
        <v>1789</v>
      </c>
      <c r="AQ1217">
        <f t="shared" si="493"/>
        <v>57157</v>
      </c>
      <c r="AS1217">
        <f t="shared" si="468"/>
        <v>69758</v>
      </c>
      <c r="AT1217">
        <f t="shared" si="469"/>
        <v>-16292</v>
      </c>
      <c r="AU1217" s="3">
        <f t="shared" si="470"/>
        <v>5570000000</v>
      </c>
      <c r="AV1217">
        <f t="shared" si="471"/>
        <v>5.4961438114624846E-2</v>
      </c>
      <c r="AW1217">
        <f t="shared" si="472"/>
        <v>5.4961438114624846E-2</v>
      </c>
      <c r="AX1217">
        <f t="shared" si="473"/>
        <v>0.94666666666666666</v>
      </c>
      <c r="AY1217">
        <f t="shared" si="474"/>
        <v>5.0798950632005721E-2</v>
      </c>
      <c r="AZ1217">
        <f t="shared" si="475"/>
        <v>0.94666666666666666</v>
      </c>
      <c r="BB1217">
        <f t="shared" si="476"/>
        <v>4.7034031938989078E-2</v>
      </c>
      <c r="BD1217" t="e">
        <f t="shared" si="477"/>
        <v>#DIV/0!</v>
      </c>
      <c r="BF1217">
        <f t="shared" si="478"/>
        <v>46.002265005662515</v>
      </c>
      <c r="BG1217">
        <f t="shared" si="479"/>
        <v>37.271111111111111</v>
      </c>
      <c r="BI1217">
        <f t="shared" si="480"/>
        <v>-86428</v>
      </c>
      <c r="BL1217">
        <f t="shared" si="481"/>
        <v>4.7034031938989078E-2</v>
      </c>
      <c r="BM1217">
        <f>CD1217/U1217</f>
        <v>2.7506172839506173E-3</v>
      </c>
      <c r="BN1217">
        <f>CD1217/(U1217-K1217-J1217)</f>
        <v>-1.9522624513686868E-4</v>
      </c>
      <c r="BP1217">
        <f t="shared" si="482"/>
        <v>2.2033481043820777E-2</v>
      </c>
      <c r="BR1217">
        <f t="shared" si="483"/>
        <v>5.4961438114624839E-2</v>
      </c>
      <c r="BT1217">
        <f t="shared" si="484"/>
        <v>9.4387001477104868E-2</v>
      </c>
      <c r="BU1217">
        <f t="shared" si="485"/>
        <v>-0.22566711715292684</v>
      </c>
      <c r="BW1217">
        <f t="shared" si="486"/>
        <v>-4.9382716049382717E-4</v>
      </c>
      <c r="BX1217">
        <f t="shared" si="487"/>
        <v>2.0987837726894219E-3</v>
      </c>
      <c r="BY1217">
        <f t="shared" si="488"/>
        <v>4.4074637037741456E-2</v>
      </c>
      <c r="CA1217">
        <f t="shared" si="489"/>
        <v>0.56665500349895026</v>
      </c>
      <c r="CB1217">
        <f t="shared" si="490"/>
        <v>1.3117564730580826</v>
      </c>
      <c r="CD1217" s="4">
        <v>5.57</v>
      </c>
    </row>
    <row r="1218" spans="1:82" x14ac:dyDescent="0.3">
      <c r="A1218" t="s">
        <v>2686</v>
      </c>
      <c r="B1218" t="s">
        <v>2687</v>
      </c>
      <c r="C1218" t="s">
        <v>185</v>
      </c>
      <c r="D1218" t="s">
        <v>44</v>
      </c>
      <c r="E1218">
        <v>295364</v>
      </c>
      <c r="G1218">
        <v>4045531</v>
      </c>
      <c r="H1218">
        <v>164383</v>
      </c>
      <c r="I1218">
        <v>2781915</v>
      </c>
      <c r="J1218">
        <v>195676</v>
      </c>
      <c r="K1218">
        <v>81228</v>
      </c>
      <c r="L1218">
        <v>64380</v>
      </c>
      <c r="M1218">
        <v>16409</v>
      </c>
      <c r="N1218">
        <v>325202</v>
      </c>
      <c r="O1218">
        <v>39854</v>
      </c>
      <c r="P1218">
        <v>3738698</v>
      </c>
      <c r="Q1218">
        <v>52913</v>
      </c>
      <c r="R1218">
        <v>3354567</v>
      </c>
      <c r="S1218">
        <v>31813</v>
      </c>
      <c r="T1218">
        <v>3407480</v>
      </c>
      <c r="U1218">
        <v>4045531</v>
      </c>
      <c r="W1218">
        <v>195834</v>
      </c>
      <c r="Y1218">
        <v>1</v>
      </c>
      <c r="AB1218">
        <v>1939011</v>
      </c>
      <c r="AC1218">
        <v>94284</v>
      </c>
      <c r="AD1218">
        <v>1844727</v>
      </c>
      <c r="AE1218">
        <v>568691</v>
      </c>
      <c r="AF1218">
        <v>221405</v>
      </c>
      <c r="AH1218">
        <v>328206</v>
      </c>
      <c r="AI1218">
        <v>36914</v>
      </c>
      <c r="AK1218">
        <v>548263</v>
      </c>
      <c r="AM1218">
        <v>187112</v>
      </c>
      <c r="AO1218">
        <f t="shared" si="491"/>
        <v>504729.16025910556</v>
      </c>
      <c r="AP1218">
        <f t="shared" si="492"/>
        <v>-29838</v>
      </c>
      <c r="AQ1218">
        <f t="shared" si="493"/>
        <v>3964303</v>
      </c>
      <c r="AS1218">
        <f t="shared" si="468"/>
        <v>3720329</v>
      </c>
      <c r="AT1218">
        <f t="shared" si="469"/>
        <v>3964303</v>
      </c>
      <c r="AU1218" s="3">
        <f t="shared" si="470"/>
        <v>5560000000</v>
      </c>
      <c r="AV1218">
        <f t="shared" si="471"/>
        <v>0.13566788320578788</v>
      </c>
      <c r="AW1218">
        <f t="shared" si="472"/>
        <v>0.15286040562541647</v>
      </c>
      <c r="AX1218">
        <f t="shared" si="473"/>
        <v>6.772151017341925E-2</v>
      </c>
      <c r="AY1218">
        <f t="shared" si="474"/>
        <v>0.14057264670571057</v>
      </c>
      <c r="AZ1218">
        <f t="shared" si="475"/>
        <v>7.63035235021121E-2</v>
      </c>
      <c r="BB1218">
        <f t="shared" si="476"/>
        <v>0.14736949339695496</v>
      </c>
      <c r="BD1218">
        <f t="shared" si="477"/>
        <v>0.69700583950264472</v>
      </c>
      <c r="BF1218">
        <f t="shared" si="478"/>
        <v>0.2720346462706843</v>
      </c>
      <c r="BG1218">
        <f t="shared" si="479"/>
        <v>1</v>
      </c>
      <c r="BI1218">
        <f t="shared" si="480"/>
        <v>-195676</v>
      </c>
      <c r="BL1218">
        <f t="shared" si="481"/>
        <v>0.14736949339695496</v>
      </c>
      <c r="BM1218">
        <f>CD1218/U1218</f>
        <v>1.37435604868681E-6</v>
      </c>
      <c r="BN1218">
        <f>CD1218/(U1218-K1218-J1218)</f>
        <v>1.4753383659353923E-6</v>
      </c>
      <c r="BP1218">
        <f t="shared" si="482"/>
        <v>0.11418449921119581</v>
      </c>
      <c r="BR1218">
        <f t="shared" si="483"/>
        <v>0.13566788320578785</v>
      </c>
      <c r="BT1218">
        <f t="shared" si="484"/>
        <v>0.29328920774559814</v>
      </c>
      <c r="BU1218">
        <f t="shared" si="485"/>
        <v>0.97992154799950859</v>
      </c>
      <c r="BW1218">
        <f t="shared" si="486"/>
        <v>4.8407489647218131E-2</v>
      </c>
      <c r="BX1218">
        <f t="shared" si="487"/>
        <v>6.1573568735482695E-6</v>
      </c>
      <c r="BY1218">
        <f t="shared" si="488"/>
        <v>-1.5387814824192596E-2</v>
      </c>
      <c r="CA1218">
        <f t="shared" si="489"/>
        <v>0.50547967109673375</v>
      </c>
      <c r="CB1218">
        <f t="shared" si="490"/>
        <v>0.85778992749122085</v>
      </c>
      <c r="CD1218" s="4">
        <v>5.56</v>
      </c>
    </row>
    <row r="1219" spans="1:82" x14ac:dyDescent="0.3">
      <c r="A1219" t="s">
        <v>2688</v>
      </c>
      <c r="B1219" t="s">
        <v>2689</v>
      </c>
      <c r="C1219" t="s">
        <v>241</v>
      </c>
      <c r="D1219" t="s">
        <v>44</v>
      </c>
      <c r="E1219">
        <v>4958.3</v>
      </c>
      <c r="G1219">
        <v>11653.3</v>
      </c>
      <c r="H1219">
        <v>357.3</v>
      </c>
      <c r="I1219">
        <v>849.7</v>
      </c>
      <c r="J1219">
        <v>1507</v>
      </c>
      <c r="K1219">
        <v>2890.5</v>
      </c>
      <c r="L1219">
        <v>348.8</v>
      </c>
      <c r="M1219">
        <v>1201.5999999999999</v>
      </c>
      <c r="N1219">
        <v>3019.2</v>
      </c>
      <c r="O1219">
        <v>470.7</v>
      </c>
      <c r="P1219">
        <v>11653.3</v>
      </c>
      <c r="Q1219">
        <v>76.099999999999994</v>
      </c>
      <c r="R1219">
        <v>3104</v>
      </c>
      <c r="T1219">
        <v>3365.3</v>
      </c>
      <c r="U1219">
        <v>7852.8</v>
      </c>
      <c r="V1219">
        <v>2724.5</v>
      </c>
      <c r="W1219">
        <v>6637.5</v>
      </c>
      <c r="Y1219">
        <v>125004</v>
      </c>
      <c r="Z1219">
        <v>3373</v>
      </c>
      <c r="AA1219">
        <v>410.6</v>
      </c>
      <c r="AB1219">
        <v>4246.1000000000004</v>
      </c>
      <c r="AD1219">
        <v>1648.9</v>
      </c>
      <c r="AE1219">
        <v>403.4</v>
      </c>
      <c r="AF1219">
        <v>506.5</v>
      </c>
      <c r="AG1219">
        <v>278</v>
      </c>
      <c r="AH1219">
        <v>252.5</v>
      </c>
      <c r="AI1219">
        <v>-150.9</v>
      </c>
      <c r="AJ1219">
        <v>336.5</v>
      </c>
      <c r="AL1219">
        <v>-67.900000000000006</v>
      </c>
      <c r="AM1219">
        <v>176.3</v>
      </c>
      <c r="AO1219">
        <f t="shared" si="491"/>
        <v>644.48142574257429</v>
      </c>
      <c r="AP1219">
        <f t="shared" si="492"/>
        <v>1939.1000000000004</v>
      </c>
      <c r="AQ1219">
        <f t="shared" si="493"/>
        <v>8762.7999999999993</v>
      </c>
      <c r="AS1219">
        <f t="shared" ref="AS1219:AS1282" si="494">G1219-N1219</f>
        <v>8634.0999999999985</v>
      </c>
      <c r="AT1219">
        <f t="shared" ref="AT1219:AT1282" si="495">U1219-K1219</f>
        <v>4962.3</v>
      </c>
      <c r="AU1219" s="3">
        <f t="shared" ref="AU1219:AU1282" si="496">CD1219*1000000000</f>
        <v>5550000000</v>
      </c>
      <c r="AV1219">
        <f t="shared" ref="AV1219:AV1282" si="497">AO1219/AS1219</f>
        <v>7.4643729600372286E-2</v>
      </c>
      <c r="AW1219">
        <f t="shared" ref="AW1219:AW1282" si="498">AE1219/(G1219-N1219)</f>
        <v>4.6721719692845817E-2</v>
      </c>
      <c r="AX1219">
        <f t="shared" ref="AX1219:AX1282" si="499">AO1219/(T1219+U1219)</f>
        <v>5.7450140910009204E-2</v>
      </c>
      <c r="AY1219">
        <f t="shared" ref="AY1219:AY1282" si="500">AE1219/G1219</f>
        <v>3.4616803823809564E-2</v>
      </c>
      <c r="AZ1219">
        <f t="shared" ref="AZ1219:AZ1282" si="501">AE1219/(T1219+U1219)</f>
        <v>3.5959743628600202E-2</v>
      </c>
      <c r="BB1219">
        <f t="shared" ref="BB1219:BB1282" si="502">AK1219/AS1219</f>
        <v>0</v>
      </c>
      <c r="BD1219">
        <f t="shared" ref="BD1219:BD1282" si="503">AB1219/I1219</f>
        <v>4.9971754736965988</v>
      </c>
      <c r="BF1219">
        <f t="shared" ref="BF1219:BF1282" si="504">AB1219/(Q1219+R1219+U1219-N1219)</f>
        <v>0.52985512310168836</v>
      </c>
      <c r="BG1219">
        <f t="shared" ref="BG1219:BG1282" si="505">G1219/U1219</f>
        <v>1.4839675020374896</v>
      </c>
      <c r="BI1219">
        <f t="shared" ref="BI1219:BI1282" si="506">(U1219-K1219-J1219-X1219)-AQ1219</f>
        <v>-5307.4999999999991</v>
      </c>
      <c r="BL1219">
        <f t="shared" ref="BL1219:BL1282" si="507">AK1219/AS1219</f>
        <v>0</v>
      </c>
      <c r="BM1219">
        <f>CD1219/U1219</f>
        <v>7.0675427872860636E-4</v>
      </c>
      <c r="BN1219">
        <f>CD1219/(U1219-K1219-J1219)</f>
        <v>1.6062281133331403E-3</v>
      </c>
      <c r="BP1219">
        <f t="shared" ref="BP1219:BP1282" si="508">AF1219/AB1219</f>
        <v>0.1192859329737877</v>
      </c>
      <c r="BR1219">
        <f t="shared" ref="BR1219:BR1282" si="509">(AO1219/AB1219)*(AB1219/AS1219)</f>
        <v>7.4643729600372286E-2</v>
      </c>
      <c r="BT1219">
        <f t="shared" ref="BT1219:BT1282" si="510">AE1219/AB1219</f>
        <v>9.5004827959774843E-2</v>
      </c>
      <c r="BU1219">
        <f t="shared" ref="BU1219:BU1282" si="511">(U1219-X1219-K1219)/G1219</f>
        <v>0.42582787708202829</v>
      </c>
      <c r="BW1219">
        <f t="shared" ref="BW1219:BW1282" si="512">W1219/U1219</f>
        <v>0.8452399144254279</v>
      </c>
      <c r="BX1219">
        <f t="shared" ref="BX1219:BX1282" si="513">(CB1219+CA1219)/AF1219</f>
        <v>2.6902519498768268E-3</v>
      </c>
      <c r="BY1219">
        <f t="shared" ref="BY1219:BY1282" si="514">(CB1219+AP1219)/AB1219</f>
        <v>0.4569709309731988</v>
      </c>
      <c r="CA1219">
        <f t="shared" ref="CA1219:CA1282" si="515">H1219/N1219</f>
        <v>0.11834260731319556</v>
      </c>
      <c r="CB1219">
        <f t="shared" ref="CB1219:CB1282" si="516">(E1219-M1219)/N1219</f>
        <v>1.2442700052994173</v>
      </c>
      <c r="CD1219" s="4">
        <v>5.55</v>
      </c>
    </row>
    <row r="1220" spans="1:82" x14ac:dyDescent="0.3">
      <c r="A1220" t="s">
        <v>2690</v>
      </c>
      <c r="B1220" t="s">
        <v>2691</v>
      </c>
      <c r="C1220" t="s">
        <v>969</v>
      </c>
      <c r="D1220" t="s">
        <v>110</v>
      </c>
      <c r="E1220">
        <v>4986599</v>
      </c>
      <c r="G1220">
        <v>5836251</v>
      </c>
      <c r="H1220">
        <v>2853980</v>
      </c>
      <c r="J1220">
        <v>21069</v>
      </c>
      <c r="K1220">
        <v>25277</v>
      </c>
      <c r="L1220">
        <v>729889</v>
      </c>
      <c r="M1220">
        <v>1395674</v>
      </c>
      <c r="N1220">
        <v>3309643</v>
      </c>
      <c r="P1220">
        <v>6159297</v>
      </c>
      <c r="S1220">
        <v>2419795</v>
      </c>
      <c r="U1220">
        <v>-256583</v>
      </c>
      <c r="W1220">
        <v>539331</v>
      </c>
      <c r="Y1220">
        <v>33.869999999999997</v>
      </c>
      <c r="AB1220">
        <v>8978986</v>
      </c>
      <c r="AC1220">
        <v>-6246488</v>
      </c>
      <c r="AD1220">
        <v>2732498</v>
      </c>
      <c r="AE1220">
        <v>766581</v>
      </c>
      <c r="AF1220">
        <v>639743</v>
      </c>
      <c r="AH1220">
        <v>906813</v>
      </c>
      <c r="AI1220">
        <v>-210949</v>
      </c>
      <c r="AJ1220">
        <v>39497</v>
      </c>
      <c r="AK1220">
        <v>826484</v>
      </c>
      <c r="AM1220">
        <v>317273</v>
      </c>
      <c r="AO1220">
        <f t="shared" ref="AO1220:AO1283" si="517">AE1220*(1-AI1220/AH1220)</f>
        <v>944908.27957031934</v>
      </c>
      <c r="AP1220">
        <f t="shared" ref="AP1220:AP1283" si="518">E1220-N1220</f>
        <v>1676956</v>
      </c>
      <c r="AQ1220">
        <f t="shared" ref="AQ1220:AQ1283" si="519" xml:space="preserve"> G1220-K1220</f>
        <v>5810974</v>
      </c>
      <c r="AS1220">
        <f t="shared" si="494"/>
        <v>2526608</v>
      </c>
      <c r="AT1220">
        <f t="shared" si="495"/>
        <v>-281860</v>
      </c>
      <c r="AU1220" s="3">
        <f t="shared" si="496"/>
        <v>5540000000</v>
      </c>
      <c r="AV1220">
        <f t="shared" si="497"/>
        <v>0.37398293663691373</v>
      </c>
      <c r="AW1220">
        <f t="shared" si="498"/>
        <v>0.3034032188610184</v>
      </c>
      <c r="AX1220">
        <f t="shared" si="499"/>
        <v>-3.6826612814189534</v>
      </c>
      <c r="AY1220">
        <f t="shared" si="500"/>
        <v>0.13134818910290186</v>
      </c>
      <c r="AZ1220">
        <f t="shared" si="501"/>
        <v>-2.98765311809434</v>
      </c>
      <c r="BB1220">
        <f t="shared" si="502"/>
        <v>0.3271120807026654</v>
      </c>
      <c r="BD1220" t="e">
        <f t="shared" si="503"/>
        <v>#DIV/0!</v>
      </c>
      <c r="BF1220">
        <f t="shared" si="504"/>
        <v>-2.5177837859967371</v>
      </c>
      <c r="BG1220">
        <f t="shared" si="505"/>
        <v>-22.74605488282544</v>
      </c>
      <c r="BI1220">
        <f t="shared" si="506"/>
        <v>-6113903</v>
      </c>
      <c r="BL1220">
        <f t="shared" si="507"/>
        <v>0.3271120807026654</v>
      </c>
      <c r="BM1220">
        <f>CD1220/U1220</f>
        <v>-2.1591453837549644E-5</v>
      </c>
      <c r="BN1220">
        <f>CD1220/(U1220-K1220-J1220)</f>
        <v>-1.8288113716415399E-5</v>
      </c>
      <c r="BP1220">
        <f t="shared" si="508"/>
        <v>7.1248913852855991E-2</v>
      </c>
      <c r="BR1220">
        <f t="shared" si="509"/>
        <v>0.37398293663691373</v>
      </c>
      <c r="BT1220">
        <f t="shared" si="510"/>
        <v>8.5375007823823318E-2</v>
      </c>
      <c r="BU1220">
        <f t="shared" si="511"/>
        <v>-4.829470151300895E-2</v>
      </c>
      <c r="BW1220">
        <f t="shared" si="512"/>
        <v>-2.1019747995775244</v>
      </c>
      <c r="BX1220">
        <f t="shared" si="513"/>
        <v>3.0438961202906849E-6</v>
      </c>
      <c r="BY1220">
        <f t="shared" si="514"/>
        <v>0.18676463968076382</v>
      </c>
      <c r="CA1220">
        <f t="shared" si="515"/>
        <v>0.86232261304315905</v>
      </c>
      <c r="CB1220">
        <f t="shared" si="516"/>
        <v>1.0849886226399645</v>
      </c>
      <c r="CD1220" s="4">
        <v>5.54</v>
      </c>
    </row>
    <row r="1221" spans="1:82" x14ac:dyDescent="0.3">
      <c r="A1221" t="s">
        <v>2692</v>
      </c>
      <c r="B1221" t="s">
        <v>2693</v>
      </c>
      <c r="C1221" t="s">
        <v>148</v>
      </c>
      <c r="D1221" t="s">
        <v>44</v>
      </c>
      <c r="E1221">
        <v>923774</v>
      </c>
      <c r="G1221">
        <v>2418603</v>
      </c>
      <c r="H1221">
        <v>376715</v>
      </c>
      <c r="I1221">
        <v>386165</v>
      </c>
      <c r="J1221">
        <v>463511</v>
      </c>
      <c r="K1221">
        <v>2903</v>
      </c>
      <c r="L1221">
        <v>16588</v>
      </c>
      <c r="M1221">
        <v>306063</v>
      </c>
      <c r="N1221">
        <v>216402</v>
      </c>
      <c r="O1221">
        <v>54783</v>
      </c>
      <c r="P1221">
        <v>1039244</v>
      </c>
      <c r="R1221">
        <v>729551</v>
      </c>
      <c r="S1221">
        <v>68502</v>
      </c>
      <c r="T1221">
        <v>729551</v>
      </c>
      <c r="U1221">
        <v>2418603</v>
      </c>
      <c r="W1221">
        <v>695541</v>
      </c>
      <c r="Y1221">
        <v>703219</v>
      </c>
      <c r="AA1221">
        <v>19401</v>
      </c>
      <c r="AB1221">
        <v>1356514</v>
      </c>
      <c r="AC1221">
        <v>713181</v>
      </c>
      <c r="AD1221">
        <v>643333</v>
      </c>
      <c r="AE1221">
        <v>2024</v>
      </c>
      <c r="AF1221">
        <v>120357</v>
      </c>
      <c r="AG1221">
        <v>87466</v>
      </c>
      <c r="AH1221">
        <v>149993</v>
      </c>
      <c r="AI1221">
        <v>3286</v>
      </c>
      <c r="AJ1221">
        <v>112290</v>
      </c>
      <c r="AK1221">
        <v>220799</v>
      </c>
      <c r="AM1221">
        <v>102709</v>
      </c>
      <c r="AO1221">
        <f t="shared" si="517"/>
        <v>1979.6588374124126</v>
      </c>
      <c r="AP1221">
        <f t="shared" si="518"/>
        <v>707372</v>
      </c>
      <c r="AQ1221">
        <f t="shared" si="519"/>
        <v>2415700</v>
      </c>
      <c r="AS1221">
        <f t="shared" si="494"/>
        <v>2202201</v>
      </c>
      <c r="AT1221">
        <f t="shared" si="495"/>
        <v>2415700</v>
      </c>
      <c r="AU1221" s="3">
        <f t="shared" si="496"/>
        <v>5530000000</v>
      </c>
      <c r="AV1221">
        <f t="shared" si="497"/>
        <v>8.9894557191301462E-4</v>
      </c>
      <c r="AW1221">
        <f t="shared" si="498"/>
        <v>9.1908050173440117E-4</v>
      </c>
      <c r="AX1221">
        <f t="shared" si="499"/>
        <v>6.2883163829101515E-4</v>
      </c>
      <c r="AY1221">
        <f t="shared" si="500"/>
        <v>8.3684672515497581E-4</v>
      </c>
      <c r="AZ1221">
        <f t="shared" si="501"/>
        <v>6.4291645199059512E-4</v>
      </c>
      <c r="BB1221">
        <f t="shared" si="502"/>
        <v>0.10026287337077769</v>
      </c>
      <c r="BD1221">
        <f t="shared" si="503"/>
        <v>3.51278339569873</v>
      </c>
      <c r="BF1221">
        <f t="shared" si="504"/>
        <v>0.46269739050233444</v>
      </c>
      <c r="BG1221">
        <f t="shared" si="505"/>
        <v>1</v>
      </c>
      <c r="BI1221">
        <f t="shared" si="506"/>
        <v>-463511</v>
      </c>
      <c r="BL1221">
        <f t="shared" si="507"/>
        <v>0.10026287337077769</v>
      </c>
      <c r="BM1221">
        <f>CD1221/U1221</f>
        <v>2.2864438686299487E-6</v>
      </c>
      <c r="BN1221">
        <f>CD1221/(U1221-K1221-J1221)</f>
        <v>2.8327175288868037E-6</v>
      </c>
      <c r="BP1221">
        <f t="shared" si="508"/>
        <v>8.8725217727203695E-2</v>
      </c>
      <c r="BR1221">
        <f t="shared" si="509"/>
        <v>8.9894557191301462E-4</v>
      </c>
      <c r="BT1221">
        <f t="shared" si="510"/>
        <v>1.492059794443699E-3</v>
      </c>
      <c r="BU1221">
        <f t="shared" si="511"/>
        <v>0.99879972033442443</v>
      </c>
      <c r="BW1221">
        <f t="shared" si="512"/>
        <v>0.28757964825149063</v>
      </c>
      <c r="BX1221">
        <f t="shared" si="513"/>
        <v>3.8180344830278817E-5</v>
      </c>
      <c r="BY1221">
        <f t="shared" si="514"/>
        <v>0.52146520748085146</v>
      </c>
      <c r="CA1221">
        <f t="shared" si="515"/>
        <v>1.7408110830768662</v>
      </c>
      <c r="CB1221">
        <f t="shared" si="516"/>
        <v>2.8544606796610013</v>
      </c>
      <c r="CD1221" s="4">
        <v>5.53</v>
      </c>
    </row>
    <row r="1222" spans="1:82" x14ac:dyDescent="0.3">
      <c r="A1222" t="s">
        <v>2694</v>
      </c>
      <c r="B1222" t="s">
        <v>2695</v>
      </c>
      <c r="C1222" t="s">
        <v>119</v>
      </c>
      <c r="D1222" t="s">
        <v>44</v>
      </c>
      <c r="E1222">
        <v>1327691</v>
      </c>
      <c r="G1222">
        <v>2417782</v>
      </c>
      <c r="H1222">
        <v>811178</v>
      </c>
      <c r="I1222">
        <v>236706</v>
      </c>
      <c r="J1222">
        <v>137089</v>
      </c>
      <c r="K1222">
        <v>413898</v>
      </c>
      <c r="L1222">
        <v>8702</v>
      </c>
      <c r="N1222">
        <v>665113</v>
      </c>
      <c r="P1222">
        <v>3176648</v>
      </c>
      <c r="R1222">
        <v>2288083</v>
      </c>
      <c r="S1222">
        <v>25979</v>
      </c>
      <c r="T1222">
        <v>2288083</v>
      </c>
      <c r="W1222">
        <v>1784037</v>
      </c>
      <c r="Y1222">
        <v>109</v>
      </c>
      <c r="AA1222">
        <v>297747</v>
      </c>
      <c r="AB1222">
        <v>2808332</v>
      </c>
      <c r="AC1222">
        <v>-130</v>
      </c>
      <c r="AD1222">
        <v>2033778</v>
      </c>
      <c r="AE1222">
        <v>380208</v>
      </c>
      <c r="AF1222">
        <v>303281</v>
      </c>
      <c r="AG1222">
        <v>12321</v>
      </c>
      <c r="AH1222">
        <v>410775</v>
      </c>
      <c r="AI1222">
        <v>107494</v>
      </c>
      <c r="AJ1222">
        <v>273004</v>
      </c>
      <c r="AK1222">
        <v>752469</v>
      </c>
      <c r="AL1222">
        <v>14208</v>
      </c>
      <c r="AM1222">
        <v>108074</v>
      </c>
      <c r="AN1222">
        <v>738261</v>
      </c>
      <c r="AO1222">
        <f t="shared" si="517"/>
        <v>280712.95100237359</v>
      </c>
      <c r="AP1222">
        <f t="shared" si="518"/>
        <v>662578</v>
      </c>
      <c r="AQ1222">
        <f t="shared" si="519"/>
        <v>2003884</v>
      </c>
      <c r="AS1222">
        <f t="shared" si="494"/>
        <v>1752669</v>
      </c>
      <c r="AT1222">
        <f t="shared" si="495"/>
        <v>-413898</v>
      </c>
      <c r="AU1222" s="3">
        <f t="shared" si="496"/>
        <v>5520000000</v>
      </c>
      <c r="AV1222">
        <f t="shared" si="497"/>
        <v>0.16016312892073381</v>
      </c>
      <c r="AW1222">
        <f t="shared" si="498"/>
        <v>0.21693086372840509</v>
      </c>
      <c r="AX1222">
        <f t="shared" si="499"/>
        <v>0.12268477629630288</v>
      </c>
      <c r="AY1222">
        <f t="shared" si="500"/>
        <v>0.15725487244093966</v>
      </c>
      <c r="AZ1222">
        <f t="shared" si="501"/>
        <v>0.16616879719835337</v>
      </c>
      <c r="BB1222">
        <f t="shared" si="502"/>
        <v>0.42932749994437058</v>
      </c>
      <c r="BD1222">
        <f t="shared" si="503"/>
        <v>11.864219749393763</v>
      </c>
      <c r="BF1222">
        <f t="shared" si="504"/>
        <v>1.7303659340591631</v>
      </c>
      <c r="BG1222" t="e">
        <f t="shared" si="505"/>
        <v>#DIV/0!</v>
      </c>
      <c r="BI1222">
        <f t="shared" si="506"/>
        <v>-2554871</v>
      </c>
      <c r="BL1222">
        <f t="shared" si="507"/>
        <v>0.42932749994437058</v>
      </c>
      <c r="BM1222" t="e">
        <f>CD1222/U1222</f>
        <v>#DIV/0!</v>
      </c>
      <c r="BN1222">
        <f>CD1222/(U1222-K1222-J1222)</f>
        <v>-1.0018385188761258E-5</v>
      </c>
      <c r="BP1222">
        <f t="shared" si="508"/>
        <v>0.10799328569414157</v>
      </c>
      <c r="BR1222">
        <f t="shared" si="509"/>
        <v>0.16016312892073381</v>
      </c>
      <c r="BT1222">
        <f t="shared" si="510"/>
        <v>0.13538570226027408</v>
      </c>
      <c r="BU1222">
        <f t="shared" si="511"/>
        <v>-0.17118913119545104</v>
      </c>
      <c r="BW1222" t="e">
        <f t="shared" si="512"/>
        <v>#DIV/0!</v>
      </c>
      <c r="BX1222">
        <f t="shared" si="513"/>
        <v>1.0603360965723784E-5</v>
      </c>
      <c r="BY1222">
        <f t="shared" si="514"/>
        <v>0.23593364181607357</v>
      </c>
      <c r="CA1222">
        <f t="shared" si="515"/>
        <v>1.2196092994724206</v>
      </c>
      <c r="CB1222">
        <f t="shared" si="516"/>
        <v>1.9961886175732544</v>
      </c>
      <c r="CD1222" s="4">
        <v>5.52</v>
      </c>
    </row>
    <row r="1223" spans="1:82" x14ac:dyDescent="0.3">
      <c r="A1223" t="s">
        <v>2696</v>
      </c>
      <c r="B1223" t="s">
        <v>2697</v>
      </c>
      <c r="C1223" t="s">
        <v>164</v>
      </c>
      <c r="D1223" t="s">
        <v>44</v>
      </c>
      <c r="E1223">
        <v>1819514</v>
      </c>
      <c r="G1223">
        <v>3596830</v>
      </c>
      <c r="H1223">
        <v>-12281</v>
      </c>
      <c r="I1223">
        <v>150295</v>
      </c>
      <c r="J1223">
        <v>1226556</v>
      </c>
      <c r="K1223">
        <v>16770</v>
      </c>
      <c r="L1223">
        <v>1020174</v>
      </c>
      <c r="N1223">
        <v>931759</v>
      </c>
      <c r="O1223">
        <v>208036</v>
      </c>
      <c r="P1223">
        <v>1338540</v>
      </c>
      <c r="S1223">
        <v>26025</v>
      </c>
      <c r="U1223">
        <v>3596830</v>
      </c>
      <c r="W1223">
        <v>2394853</v>
      </c>
      <c r="Y1223">
        <v>359</v>
      </c>
      <c r="AA1223">
        <v>176572</v>
      </c>
      <c r="AB1223">
        <v>3698652</v>
      </c>
      <c r="AD1223">
        <v>453750</v>
      </c>
      <c r="AE1223">
        <v>347362</v>
      </c>
      <c r="AF1223">
        <v>280088</v>
      </c>
      <c r="AH1223">
        <v>350771</v>
      </c>
      <c r="AI1223">
        <v>70683</v>
      </c>
      <c r="AJ1223">
        <v>253976</v>
      </c>
      <c r="AK1223">
        <v>395097</v>
      </c>
      <c r="AL1223">
        <v>-34900</v>
      </c>
      <c r="AM1223">
        <v>41861</v>
      </c>
      <c r="AN1223">
        <v>360197</v>
      </c>
      <c r="AO1223">
        <f t="shared" si="517"/>
        <v>277365.93919109617</v>
      </c>
      <c r="AP1223">
        <f t="shared" si="518"/>
        <v>887755</v>
      </c>
      <c r="AQ1223">
        <f t="shared" si="519"/>
        <v>3580060</v>
      </c>
      <c r="AS1223">
        <f t="shared" si="494"/>
        <v>2665071</v>
      </c>
      <c r="AT1223">
        <f t="shared" si="495"/>
        <v>3580060</v>
      </c>
      <c r="AU1223" s="3">
        <f t="shared" si="496"/>
        <v>5520000000</v>
      </c>
      <c r="AV1223">
        <f t="shared" si="497"/>
        <v>0.10407450277726041</v>
      </c>
      <c r="AW1223">
        <f t="shared" si="498"/>
        <v>0.13033874144441179</v>
      </c>
      <c r="AX1223">
        <f t="shared" si="499"/>
        <v>7.7113997378551721E-2</v>
      </c>
      <c r="AY1223">
        <f t="shared" si="500"/>
        <v>9.6574483642540787E-2</v>
      </c>
      <c r="AZ1223">
        <f t="shared" si="501"/>
        <v>9.6574483642540787E-2</v>
      </c>
      <c r="BB1223">
        <f t="shared" si="502"/>
        <v>0.14825008414409974</v>
      </c>
      <c r="BD1223">
        <f t="shared" si="503"/>
        <v>24.609281745899729</v>
      </c>
      <c r="BF1223">
        <f t="shared" si="504"/>
        <v>1.387824939748322</v>
      </c>
      <c r="BG1223">
        <f t="shared" si="505"/>
        <v>1</v>
      </c>
      <c r="BI1223">
        <f t="shared" si="506"/>
        <v>-1226556</v>
      </c>
      <c r="BL1223">
        <f t="shared" si="507"/>
        <v>0.14825008414409974</v>
      </c>
      <c r="BM1223">
        <f>CD1223/U1223</f>
        <v>1.534684708479411E-6</v>
      </c>
      <c r="BN1223">
        <f>CD1223/(U1223-K1223-J1223)</f>
        <v>2.345438970998137E-6</v>
      </c>
      <c r="BP1223">
        <f t="shared" si="508"/>
        <v>7.5727048665297517E-2</v>
      </c>
      <c r="BR1223">
        <f t="shared" si="509"/>
        <v>0.10407450277726041</v>
      </c>
      <c r="BT1223">
        <f t="shared" si="510"/>
        <v>9.3915837445642358E-2</v>
      </c>
      <c r="BU1223">
        <f t="shared" si="511"/>
        <v>0.99533756113021743</v>
      </c>
      <c r="BW1223">
        <f t="shared" si="512"/>
        <v>0.66582323879638461</v>
      </c>
      <c r="BX1223">
        <f t="shared" si="513"/>
        <v>6.9249405500011667E-6</v>
      </c>
      <c r="BY1223">
        <f t="shared" si="514"/>
        <v>0.24002175732488368</v>
      </c>
      <c r="CA1223">
        <f t="shared" si="515"/>
        <v>-1.3180446875211294E-2</v>
      </c>
      <c r="CB1223">
        <f t="shared" si="516"/>
        <v>1.952773195643938</v>
      </c>
      <c r="CD1223" s="4">
        <v>5.52</v>
      </c>
    </row>
    <row r="1224" spans="1:82" x14ac:dyDescent="0.3">
      <c r="A1224" t="s">
        <v>2698</v>
      </c>
      <c r="B1224" t="s">
        <v>2699</v>
      </c>
      <c r="C1224" t="s">
        <v>113</v>
      </c>
      <c r="D1224" t="s">
        <v>44</v>
      </c>
      <c r="E1224">
        <v>7184.1</v>
      </c>
      <c r="F1224">
        <v>6843.4</v>
      </c>
      <c r="G1224">
        <v>14027.5</v>
      </c>
      <c r="H1224">
        <v>1052.9000000000001</v>
      </c>
      <c r="I1224">
        <v>2833.4</v>
      </c>
      <c r="J1224">
        <v>1699.2</v>
      </c>
      <c r="K1224">
        <v>15.4</v>
      </c>
      <c r="L1224">
        <v>-73</v>
      </c>
      <c r="M1224">
        <v>77</v>
      </c>
      <c r="N1224">
        <v>5447</v>
      </c>
      <c r="O1224">
        <v>3979.5</v>
      </c>
      <c r="P1224">
        <v>14027.5</v>
      </c>
      <c r="Q1224">
        <v>2.2000000000000002</v>
      </c>
      <c r="R1224">
        <v>2733.3</v>
      </c>
      <c r="S1224">
        <v>-49</v>
      </c>
      <c r="T1224">
        <v>2735.5</v>
      </c>
      <c r="U1224">
        <v>14027.5</v>
      </c>
      <c r="V1224">
        <v>37.5</v>
      </c>
      <c r="W1224">
        <v>5931</v>
      </c>
      <c r="Y1224">
        <v>56140962</v>
      </c>
      <c r="AA1224">
        <v>1133.7</v>
      </c>
      <c r="AB1224">
        <v>23306</v>
      </c>
      <c r="AC1224">
        <v>21666.7</v>
      </c>
      <c r="AD1224">
        <v>1639.3</v>
      </c>
      <c r="AF1224">
        <v>506.6</v>
      </c>
      <c r="AH1224">
        <v>732.9</v>
      </c>
      <c r="AI1224">
        <v>191.1</v>
      </c>
      <c r="AJ1224">
        <v>143.5</v>
      </c>
      <c r="AK1224">
        <v>1120</v>
      </c>
      <c r="AL1224">
        <v>375</v>
      </c>
      <c r="AM1224">
        <v>620.70000000000005</v>
      </c>
      <c r="AN1224">
        <v>745</v>
      </c>
      <c r="AO1224">
        <f t="shared" si="517"/>
        <v>0</v>
      </c>
      <c r="AP1224">
        <f t="shared" si="518"/>
        <v>1737.1000000000004</v>
      </c>
      <c r="AQ1224">
        <f t="shared" si="519"/>
        <v>14012.1</v>
      </c>
      <c r="AS1224">
        <f t="shared" si="494"/>
        <v>8580.5</v>
      </c>
      <c r="AT1224">
        <f t="shared" si="495"/>
        <v>14012.1</v>
      </c>
      <c r="AU1224" s="3">
        <f t="shared" si="496"/>
        <v>5520000000</v>
      </c>
      <c r="AV1224">
        <f t="shared" si="497"/>
        <v>0</v>
      </c>
      <c r="AW1224">
        <f t="shared" si="498"/>
        <v>0</v>
      </c>
      <c r="AX1224">
        <f t="shared" si="499"/>
        <v>0</v>
      </c>
      <c r="AY1224">
        <f t="shared" si="500"/>
        <v>0</v>
      </c>
      <c r="AZ1224">
        <f t="shared" si="501"/>
        <v>0</v>
      </c>
      <c r="BB1224">
        <f t="shared" si="502"/>
        <v>0.13052852397878911</v>
      </c>
      <c r="BD1224">
        <f t="shared" si="503"/>
        <v>8.2254535187407356</v>
      </c>
      <c r="BF1224">
        <f t="shared" si="504"/>
        <v>2.0595616825733476</v>
      </c>
      <c r="BG1224">
        <f t="shared" si="505"/>
        <v>1</v>
      </c>
      <c r="BI1224">
        <f t="shared" si="506"/>
        <v>-1699.2000000000007</v>
      </c>
      <c r="BL1224">
        <f t="shared" si="507"/>
        <v>0.13052852397878911</v>
      </c>
      <c r="BM1224">
        <f>CD1224/U1224</f>
        <v>3.935127428265906E-4</v>
      </c>
      <c r="BN1224">
        <f>CD1224/(U1224-K1224-J1224)</f>
        <v>4.4831030870063103E-4</v>
      </c>
      <c r="BP1224">
        <f t="shared" si="508"/>
        <v>2.1736891787522528E-2</v>
      </c>
      <c r="BR1224">
        <f t="shared" si="509"/>
        <v>0</v>
      </c>
      <c r="BT1224">
        <f t="shared" si="510"/>
        <v>0</v>
      </c>
      <c r="BU1224">
        <f t="shared" si="511"/>
        <v>0.99890215647834613</v>
      </c>
      <c r="BW1224">
        <f t="shared" si="512"/>
        <v>0.42281233291748349</v>
      </c>
      <c r="BX1224">
        <f t="shared" si="513"/>
        <v>2.957110804173962E-3</v>
      </c>
      <c r="BY1224">
        <f t="shared" si="514"/>
        <v>7.4590439083055446E-2</v>
      </c>
      <c r="CA1224">
        <f t="shared" si="515"/>
        <v>0.19329906370479163</v>
      </c>
      <c r="CB1224">
        <f t="shared" si="516"/>
        <v>1.3047732696897376</v>
      </c>
      <c r="CD1224" s="4">
        <v>5.52</v>
      </c>
    </row>
    <row r="1225" spans="1:82" x14ac:dyDescent="0.3">
      <c r="A1225" t="s">
        <v>2700</v>
      </c>
      <c r="B1225" t="s">
        <v>2701</v>
      </c>
      <c r="C1225" t="s">
        <v>151</v>
      </c>
      <c r="D1225" t="s">
        <v>44</v>
      </c>
      <c r="F1225">
        <v>4.9000000000000004</v>
      </c>
      <c r="G1225">
        <v>46812567</v>
      </c>
      <c r="H1225">
        <v>2419</v>
      </c>
      <c r="J1225">
        <v>2478</v>
      </c>
      <c r="P1225">
        <v>40680221</v>
      </c>
      <c r="Q1225">
        <v>2057597</v>
      </c>
      <c r="R1225">
        <v>2292523</v>
      </c>
      <c r="T1225">
        <v>39696023</v>
      </c>
      <c r="U1225">
        <v>46812567</v>
      </c>
      <c r="V1225">
        <v>180</v>
      </c>
      <c r="W1225">
        <v>1952</v>
      </c>
      <c r="X1225">
        <v>6</v>
      </c>
      <c r="Y1225">
        <v>359615657</v>
      </c>
      <c r="AA1225">
        <v>169</v>
      </c>
      <c r="AB1225">
        <v>231</v>
      </c>
      <c r="AE1225">
        <v>1.39</v>
      </c>
      <c r="AF1225">
        <v>465332</v>
      </c>
      <c r="AH1225">
        <v>555</v>
      </c>
      <c r="AI1225">
        <v>90391</v>
      </c>
      <c r="AJ1225">
        <v>465</v>
      </c>
      <c r="AK1225">
        <v>642</v>
      </c>
      <c r="AM1225">
        <v>16</v>
      </c>
      <c r="AO1225">
        <f t="shared" si="517"/>
        <v>-224.99466666666666</v>
      </c>
      <c r="AP1225">
        <f t="shared" si="518"/>
        <v>0</v>
      </c>
      <c r="AQ1225">
        <f t="shared" si="519"/>
        <v>46812567</v>
      </c>
      <c r="AS1225">
        <f t="shared" si="494"/>
        <v>46812567</v>
      </c>
      <c r="AT1225">
        <f t="shared" si="495"/>
        <v>46812567</v>
      </c>
      <c r="AU1225" s="3">
        <f t="shared" si="496"/>
        <v>5520000000</v>
      </c>
      <c r="AV1225">
        <f t="shared" si="497"/>
        <v>-4.8062877360830622E-6</v>
      </c>
      <c r="AW1225">
        <f t="shared" si="498"/>
        <v>2.9692881400842641E-8</v>
      </c>
      <c r="AX1225">
        <f t="shared" si="499"/>
        <v>-2.6008361327663145E-6</v>
      </c>
      <c r="AY1225">
        <f t="shared" si="500"/>
        <v>2.9692881400842641E-8</v>
      </c>
      <c r="AZ1225">
        <f t="shared" si="501"/>
        <v>1.6067768530269651E-8</v>
      </c>
      <c r="BB1225">
        <f t="shared" si="502"/>
        <v>1.3714266085856817E-5</v>
      </c>
      <c r="BD1225" t="e">
        <f t="shared" si="503"/>
        <v>#DIV/0!</v>
      </c>
      <c r="BF1225">
        <f t="shared" si="504"/>
        <v>4.5150091511026382E-6</v>
      </c>
      <c r="BG1225">
        <f t="shared" si="505"/>
        <v>1</v>
      </c>
      <c r="BI1225">
        <f t="shared" si="506"/>
        <v>-2484</v>
      </c>
      <c r="BL1225">
        <f t="shared" si="507"/>
        <v>1.3714266085856817E-5</v>
      </c>
      <c r="BM1225">
        <f>CD1225/U1225</f>
        <v>1.1791705419615206E-7</v>
      </c>
      <c r="BN1225">
        <f>CD1225/(U1225-K1225-J1225)</f>
        <v>1.1792329640731936E-7</v>
      </c>
      <c r="BP1225">
        <f t="shared" si="508"/>
        <v>2014.4242424242425</v>
      </c>
      <c r="BR1225">
        <f t="shared" si="509"/>
        <v>-4.8062877360830622E-6</v>
      </c>
      <c r="BT1225">
        <f t="shared" si="510"/>
        <v>6.0173160173160167E-3</v>
      </c>
      <c r="BU1225">
        <f t="shared" si="511"/>
        <v>0.99999987182928896</v>
      </c>
      <c r="BW1225">
        <f t="shared" si="512"/>
        <v>4.1698204672262468E-5</v>
      </c>
      <c r="BX1225" t="e">
        <f t="shared" si="513"/>
        <v>#DIV/0!</v>
      </c>
      <c r="BY1225" t="e">
        <f t="shared" si="514"/>
        <v>#DIV/0!</v>
      </c>
      <c r="CA1225" t="e">
        <f t="shared" si="515"/>
        <v>#DIV/0!</v>
      </c>
      <c r="CB1225" t="e">
        <f t="shared" si="516"/>
        <v>#DIV/0!</v>
      </c>
      <c r="CD1225" s="4">
        <v>5.52</v>
      </c>
    </row>
    <row r="1226" spans="1:82" x14ac:dyDescent="0.3">
      <c r="A1226" t="s">
        <v>2702</v>
      </c>
      <c r="B1226" t="s">
        <v>2703</v>
      </c>
      <c r="C1226" t="s">
        <v>405</v>
      </c>
      <c r="D1226" t="s">
        <v>44</v>
      </c>
      <c r="E1226">
        <v>1154</v>
      </c>
      <c r="G1226">
        <v>5246</v>
      </c>
      <c r="H1226">
        <v>56</v>
      </c>
      <c r="J1226">
        <v>2851</v>
      </c>
      <c r="K1226">
        <v>779</v>
      </c>
      <c r="L1226">
        <v>1000</v>
      </c>
      <c r="M1226">
        <v>72</v>
      </c>
      <c r="N1226">
        <v>1396</v>
      </c>
      <c r="O1226">
        <v>169</v>
      </c>
      <c r="P1226">
        <v>5246</v>
      </c>
      <c r="S1226">
        <v>631</v>
      </c>
      <c r="T1226">
        <v>2228</v>
      </c>
      <c r="U1226">
        <v>1577</v>
      </c>
      <c r="W1226">
        <v>1565</v>
      </c>
      <c r="AA1226">
        <v>12</v>
      </c>
      <c r="AB1226">
        <v>7479</v>
      </c>
      <c r="AC1226">
        <v>6587</v>
      </c>
      <c r="AD1226">
        <v>892</v>
      </c>
      <c r="AE1226">
        <v>563</v>
      </c>
      <c r="AF1226">
        <v>362</v>
      </c>
      <c r="AG1226">
        <v>197</v>
      </c>
      <c r="AH1226">
        <v>428</v>
      </c>
      <c r="AI1226">
        <v>-66</v>
      </c>
      <c r="AJ1226">
        <v>358</v>
      </c>
      <c r="AK1226">
        <v>494</v>
      </c>
      <c r="AM1226">
        <v>140</v>
      </c>
      <c r="AO1226">
        <f t="shared" si="517"/>
        <v>649.81775700934588</v>
      </c>
      <c r="AP1226">
        <f t="shared" si="518"/>
        <v>-242</v>
      </c>
      <c r="AQ1226">
        <f t="shared" si="519"/>
        <v>4467</v>
      </c>
      <c r="AS1226">
        <f t="shared" si="494"/>
        <v>3850</v>
      </c>
      <c r="AT1226">
        <f t="shared" si="495"/>
        <v>798</v>
      </c>
      <c r="AU1226" s="3">
        <f t="shared" si="496"/>
        <v>5510000000</v>
      </c>
      <c r="AV1226">
        <f t="shared" si="497"/>
        <v>0.1687838329894405</v>
      </c>
      <c r="AW1226">
        <f t="shared" si="498"/>
        <v>0.14623376623376624</v>
      </c>
      <c r="AX1226">
        <f t="shared" si="499"/>
        <v>0.17077996242032742</v>
      </c>
      <c r="AY1226">
        <f t="shared" si="500"/>
        <v>0.10731986275257339</v>
      </c>
      <c r="AZ1226">
        <f t="shared" si="501"/>
        <v>0.14796320630749016</v>
      </c>
      <c r="BB1226">
        <f t="shared" si="502"/>
        <v>0.12831168831168832</v>
      </c>
      <c r="BD1226" t="e">
        <f t="shared" si="503"/>
        <v>#DIV/0!</v>
      </c>
      <c r="BF1226">
        <f t="shared" si="504"/>
        <v>41.320441988950279</v>
      </c>
      <c r="BG1226">
        <f t="shared" si="505"/>
        <v>3.3265694356372859</v>
      </c>
      <c r="BI1226">
        <f t="shared" si="506"/>
        <v>-6520</v>
      </c>
      <c r="BL1226">
        <f t="shared" si="507"/>
        <v>0.12831168831168832</v>
      </c>
      <c r="BM1226">
        <f>CD1226/U1226</f>
        <v>3.4939759036144579E-3</v>
      </c>
      <c r="BN1226">
        <f>CD1226/(U1226-K1226-J1226)</f>
        <v>-2.6838772528007793E-3</v>
      </c>
      <c r="BP1226">
        <f t="shared" si="508"/>
        <v>4.8402192806524934E-2</v>
      </c>
      <c r="BR1226">
        <f t="shared" si="509"/>
        <v>0.16878383298944047</v>
      </c>
      <c r="BT1226">
        <f t="shared" si="510"/>
        <v>7.5277443508490444E-2</v>
      </c>
      <c r="BU1226">
        <f t="shared" si="511"/>
        <v>0.15211589782691576</v>
      </c>
      <c r="BW1226">
        <f t="shared" si="512"/>
        <v>0.9923906150919467</v>
      </c>
      <c r="BX1226">
        <f t="shared" si="513"/>
        <v>2.2518957083379506E-3</v>
      </c>
      <c r="BY1226">
        <f t="shared" si="514"/>
        <v>-3.2253633957315439E-2</v>
      </c>
      <c r="CA1226">
        <f t="shared" si="515"/>
        <v>4.0114613180515762E-2</v>
      </c>
      <c r="CB1226">
        <f t="shared" si="516"/>
        <v>0.77507163323782235</v>
      </c>
      <c r="CD1226" s="4">
        <v>5.51</v>
      </c>
    </row>
    <row r="1227" spans="1:82" x14ac:dyDescent="0.3">
      <c r="A1227" t="s">
        <v>2704</v>
      </c>
      <c r="B1227" t="s">
        <v>2705</v>
      </c>
      <c r="C1227" t="s">
        <v>185</v>
      </c>
      <c r="D1227" t="s">
        <v>44</v>
      </c>
      <c r="E1227">
        <v>2025</v>
      </c>
      <c r="F1227">
        <v>2025</v>
      </c>
      <c r="G1227">
        <v>2025</v>
      </c>
      <c r="H1227">
        <v>1133553</v>
      </c>
      <c r="I1227">
        <v>3576148</v>
      </c>
      <c r="J1227">
        <v>17947</v>
      </c>
      <c r="L1227">
        <v>99690</v>
      </c>
      <c r="M1227">
        <v>2025</v>
      </c>
      <c r="N1227">
        <v>2025</v>
      </c>
      <c r="O1227">
        <v>2025</v>
      </c>
      <c r="P1227">
        <v>2025</v>
      </c>
      <c r="R1227">
        <v>923431</v>
      </c>
      <c r="S1227">
        <v>712887</v>
      </c>
      <c r="T1227">
        <v>2025</v>
      </c>
      <c r="U1227">
        <v>2025</v>
      </c>
      <c r="V1227">
        <v>89</v>
      </c>
      <c r="W1227">
        <v>2335132</v>
      </c>
      <c r="Z1227">
        <v>2025</v>
      </c>
      <c r="AA1227">
        <v>7510</v>
      </c>
      <c r="AB1227">
        <v>6318</v>
      </c>
      <c r="AC1227">
        <v>5384480</v>
      </c>
      <c r="AD1227">
        <v>933212</v>
      </c>
      <c r="AE1227">
        <v>438455</v>
      </c>
      <c r="AF1227">
        <v>355535</v>
      </c>
      <c r="AG1227">
        <v>162951</v>
      </c>
      <c r="AH1227">
        <v>431016</v>
      </c>
      <c r="AI1227">
        <v>75481</v>
      </c>
      <c r="AJ1227">
        <v>2025</v>
      </c>
      <c r="AK1227">
        <v>1088868</v>
      </c>
      <c r="AL1227">
        <v>123195</v>
      </c>
      <c r="AM1227">
        <v>594663</v>
      </c>
      <c r="AN1227">
        <v>359275</v>
      </c>
      <c r="AO1227">
        <f t="shared" si="517"/>
        <v>361671.25680949201</v>
      </c>
      <c r="AP1227">
        <f t="shared" si="518"/>
        <v>0</v>
      </c>
      <c r="AQ1227">
        <f t="shared" si="519"/>
        <v>2025</v>
      </c>
      <c r="AS1227">
        <f t="shared" si="494"/>
        <v>0</v>
      </c>
      <c r="AT1227">
        <f t="shared" si="495"/>
        <v>2025</v>
      </c>
      <c r="AU1227" s="3">
        <f t="shared" si="496"/>
        <v>5510000000</v>
      </c>
      <c r="AV1227" t="e">
        <f t="shared" si="497"/>
        <v>#DIV/0!</v>
      </c>
      <c r="AW1227" t="e">
        <f t="shared" si="498"/>
        <v>#DIV/0!</v>
      </c>
      <c r="AX1227">
        <f t="shared" si="499"/>
        <v>89.301544891232595</v>
      </c>
      <c r="AY1227">
        <f t="shared" si="500"/>
        <v>216.52098765432098</v>
      </c>
      <c r="AZ1227">
        <f t="shared" si="501"/>
        <v>108.26049382716049</v>
      </c>
      <c r="BB1227" t="e">
        <f t="shared" si="502"/>
        <v>#DIV/0!</v>
      </c>
      <c r="BD1227">
        <f t="shared" si="503"/>
        <v>1.7667054048098681E-3</v>
      </c>
      <c r="BF1227">
        <f t="shared" si="504"/>
        <v>6.8418755705623915E-3</v>
      </c>
      <c r="BG1227">
        <f t="shared" si="505"/>
        <v>1</v>
      </c>
      <c r="BI1227">
        <f t="shared" si="506"/>
        <v>-17947</v>
      </c>
      <c r="BL1227" t="e">
        <f t="shared" si="507"/>
        <v>#DIV/0!</v>
      </c>
      <c r="BM1227">
        <f>CD1227/U1227</f>
        <v>2.7209876543209874E-3</v>
      </c>
      <c r="BN1227">
        <f>CD1227/(U1227-K1227-J1227)</f>
        <v>-3.460620525059666E-4</v>
      </c>
      <c r="BP1227">
        <f t="shared" si="508"/>
        <v>56.273345995568221</v>
      </c>
      <c r="BR1227" t="e">
        <f t="shared" si="509"/>
        <v>#DIV/0!</v>
      </c>
      <c r="BT1227">
        <f t="shared" si="510"/>
        <v>69.397752453308016</v>
      </c>
      <c r="BU1227">
        <f t="shared" si="511"/>
        <v>1</v>
      </c>
      <c r="BW1227">
        <f t="shared" si="512"/>
        <v>1153.1516049382717</v>
      </c>
      <c r="BX1227">
        <f t="shared" si="513"/>
        <v>1.5744701907245678E-3</v>
      </c>
      <c r="BY1227">
        <f t="shared" si="514"/>
        <v>0</v>
      </c>
      <c r="CA1227">
        <f t="shared" si="515"/>
        <v>559.77925925925922</v>
      </c>
      <c r="CB1227">
        <f t="shared" si="516"/>
        <v>0</v>
      </c>
      <c r="CD1227" s="4">
        <v>5.51</v>
      </c>
    </row>
    <row r="1228" spans="1:82" x14ac:dyDescent="0.3">
      <c r="A1228" t="s">
        <v>2706</v>
      </c>
      <c r="B1228" t="s">
        <v>2707</v>
      </c>
      <c r="C1228" t="s">
        <v>43</v>
      </c>
      <c r="D1228" t="s">
        <v>44</v>
      </c>
      <c r="E1228">
        <v>1326633</v>
      </c>
      <c r="G1228">
        <v>1980340</v>
      </c>
      <c r="H1228">
        <v>912814</v>
      </c>
      <c r="I1228">
        <v>176798</v>
      </c>
      <c r="J1228">
        <v>61189</v>
      </c>
      <c r="K1228">
        <v>33771</v>
      </c>
      <c r="L1228">
        <v>321258</v>
      </c>
      <c r="M1228">
        <v>68025</v>
      </c>
      <c r="N1228">
        <v>240526</v>
      </c>
      <c r="O1228">
        <v>63180</v>
      </c>
      <c r="P1228">
        <v>892329</v>
      </c>
      <c r="S1228">
        <v>34560</v>
      </c>
      <c r="U1228">
        <v>1980340</v>
      </c>
      <c r="V1228">
        <v>175000</v>
      </c>
      <c r="W1228">
        <v>445945</v>
      </c>
      <c r="Y1228">
        <v>709</v>
      </c>
      <c r="AA1228">
        <v>1615</v>
      </c>
      <c r="AB1228">
        <v>1533910</v>
      </c>
      <c r="AC1228">
        <v>545619</v>
      </c>
      <c r="AD1228">
        <v>988291</v>
      </c>
      <c r="AE1228">
        <v>456979</v>
      </c>
      <c r="AF1228">
        <v>312442</v>
      </c>
      <c r="AG1228">
        <v>168098</v>
      </c>
      <c r="AH1228">
        <v>430977</v>
      </c>
      <c r="AI1228">
        <v>118535</v>
      </c>
      <c r="AJ1228">
        <v>311864</v>
      </c>
      <c r="AK1228">
        <v>544750</v>
      </c>
      <c r="AL1228">
        <v>51625</v>
      </c>
      <c r="AM1228">
        <v>9881</v>
      </c>
      <c r="AN1228">
        <v>493125</v>
      </c>
      <c r="AO1228">
        <f t="shared" si="517"/>
        <v>331292.4650689016</v>
      </c>
      <c r="AP1228">
        <f t="shared" si="518"/>
        <v>1086107</v>
      </c>
      <c r="AQ1228">
        <f t="shared" si="519"/>
        <v>1946569</v>
      </c>
      <c r="AS1228">
        <f t="shared" si="494"/>
        <v>1739814</v>
      </c>
      <c r="AT1228">
        <f t="shared" si="495"/>
        <v>1946569</v>
      </c>
      <c r="AU1228" s="3">
        <f t="shared" si="496"/>
        <v>5510000000</v>
      </c>
      <c r="AV1228">
        <f t="shared" si="497"/>
        <v>0.19041832349256965</v>
      </c>
      <c r="AW1228">
        <f t="shared" si="498"/>
        <v>0.26265968661017786</v>
      </c>
      <c r="AX1228">
        <f t="shared" si="499"/>
        <v>0.16729070011659694</v>
      </c>
      <c r="AY1228">
        <f t="shared" si="500"/>
        <v>0.23075784966217922</v>
      </c>
      <c r="AZ1228">
        <f t="shared" si="501"/>
        <v>0.23075784966217922</v>
      </c>
      <c r="BB1228">
        <f t="shared" si="502"/>
        <v>0.31310818282873915</v>
      </c>
      <c r="BD1228">
        <f t="shared" si="503"/>
        <v>8.6760596839330759</v>
      </c>
      <c r="BF1228">
        <f t="shared" si="504"/>
        <v>0.88165171679271459</v>
      </c>
      <c r="BG1228">
        <f t="shared" si="505"/>
        <v>1</v>
      </c>
      <c r="BI1228">
        <f t="shared" si="506"/>
        <v>-61189</v>
      </c>
      <c r="BL1228">
        <f t="shared" si="507"/>
        <v>0.31310818282873915</v>
      </c>
      <c r="BM1228">
        <f>CD1228/U1228</f>
        <v>2.7823505054687579E-6</v>
      </c>
      <c r="BN1228">
        <f>CD1228/(U1228-K1228-J1228)</f>
        <v>2.9224877743478767E-6</v>
      </c>
      <c r="BP1228">
        <f t="shared" si="508"/>
        <v>0.20368991661831529</v>
      </c>
      <c r="BR1228">
        <f t="shared" si="509"/>
        <v>0.19041832349256965</v>
      </c>
      <c r="BT1228">
        <f t="shared" si="510"/>
        <v>0.29791773963270335</v>
      </c>
      <c r="BU1228">
        <f t="shared" si="511"/>
        <v>0.98294686770958517</v>
      </c>
      <c r="BW1228">
        <f t="shared" si="512"/>
        <v>0.22518607915812436</v>
      </c>
      <c r="BX1228">
        <f t="shared" si="513"/>
        <v>2.8894341112220259E-5</v>
      </c>
      <c r="BY1228">
        <f t="shared" si="514"/>
        <v>0.70806776977240948</v>
      </c>
      <c r="CA1228">
        <f t="shared" si="515"/>
        <v>3.7950741292001697</v>
      </c>
      <c r="CB1228">
        <f t="shared" si="516"/>
        <v>5.232731596584153</v>
      </c>
      <c r="CD1228" s="4">
        <v>5.51</v>
      </c>
    </row>
    <row r="1229" spans="1:82" x14ac:dyDescent="0.3">
      <c r="A1229" t="s">
        <v>2708</v>
      </c>
      <c r="B1229" t="s">
        <v>2709</v>
      </c>
      <c r="C1229" t="s">
        <v>142</v>
      </c>
      <c r="D1229" t="s">
        <v>44</v>
      </c>
      <c r="E1229">
        <v>613367</v>
      </c>
      <c r="G1229">
        <v>1992850</v>
      </c>
      <c r="H1229">
        <v>186094</v>
      </c>
      <c r="J1229">
        <v>384937</v>
      </c>
      <c r="K1229">
        <v>90684</v>
      </c>
      <c r="L1229">
        <v>32128</v>
      </c>
      <c r="M1229">
        <v>157527</v>
      </c>
      <c r="N1229">
        <v>169380</v>
      </c>
      <c r="O1229">
        <v>61363</v>
      </c>
      <c r="P1229">
        <v>475345</v>
      </c>
      <c r="S1229">
        <v>38046</v>
      </c>
      <c r="U1229">
        <v>1992850</v>
      </c>
      <c r="W1229">
        <v>499303</v>
      </c>
      <c r="AA1229">
        <v>72777</v>
      </c>
      <c r="AB1229">
        <v>914515</v>
      </c>
      <c r="AC1229">
        <v>288721</v>
      </c>
      <c r="AD1229">
        <v>625794</v>
      </c>
      <c r="AE1229">
        <v>115065</v>
      </c>
      <c r="AF1229">
        <v>106171</v>
      </c>
      <c r="AH1229">
        <v>131489</v>
      </c>
      <c r="AI1229">
        <v>25318</v>
      </c>
      <c r="AJ1229">
        <v>78730</v>
      </c>
      <c r="AK1229">
        <v>149081</v>
      </c>
      <c r="AM1229">
        <v>29008</v>
      </c>
      <c r="AO1229">
        <f t="shared" si="517"/>
        <v>92909.415350333496</v>
      </c>
      <c r="AP1229">
        <f t="shared" si="518"/>
        <v>443987</v>
      </c>
      <c r="AQ1229">
        <f t="shared" si="519"/>
        <v>1902166</v>
      </c>
      <c r="AS1229">
        <f t="shared" si="494"/>
        <v>1823470</v>
      </c>
      <c r="AT1229">
        <f t="shared" si="495"/>
        <v>1902166</v>
      </c>
      <c r="AU1229" s="3">
        <f t="shared" si="496"/>
        <v>5500000000</v>
      </c>
      <c r="AV1229">
        <f t="shared" si="497"/>
        <v>5.095198459548745E-2</v>
      </c>
      <c r="AW1229">
        <f t="shared" si="498"/>
        <v>6.31022172012701E-2</v>
      </c>
      <c r="AX1229">
        <f t="shared" si="499"/>
        <v>4.6621379105468798E-2</v>
      </c>
      <c r="AY1229">
        <f t="shared" si="500"/>
        <v>5.7738916626941313E-2</v>
      </c>
      <c r="AZ1229">
        <f t="shared" si="501"/>
        <v>5.7738916626941313E-2</v>
      </c>
      <c r="BB1229">
        <f t="shared" si="502"/>
        <v>8.175676046219571E-2</v>
      </c>
      <c r="BD1229" t="e">
        <f t="shared" si="503"/>
        <v>#DIV/0!</v>
      </c>
      <c r="BF1229">
        <f t="shared" si="504"/>
        <v>0.50152456580036964</v>
      </c>
      <c r="BG1229">
        <f t="shared" si="505"/>
        <v>1</v>
      </c>
      <c r="BI1229">
        <f t="shared" si="506"/>
        <v>-384937</v>
      </c>
      <c r="BL1229">
        <f t="shared" si="507"/>
        <v>8.175676046219571E-2</v>
      </c>
      <c r="BM1229">
        <f>CD1229/U1229</f>
        <v>2.7598665228190783E-6</v>
      </c>
      <c r="BN1229">
        <f>CD1229/(U1229-K1229-J1229)</f>
        <v>3.6250295769458666E-6</v>
      </c>
      <c r="BP1229">
        <f t="shared" si="508"/>
        <v>0.11609541669628164</v>
      </c>
      <c r="BR1229">
        <f t="shared" si="509"/>
        <v>5.095198459548745E-2</v>
      </c>
      <c r="BT1229">
        <f t="shared" si="510"/>
        <v>0.12582079025494389</v>
      </c>
      <c r="BU1229">
        <f t="shared" si="511"/>
        <v>0.95449532077175903</v>
      </c>
      <c r="BW1229">
        <f t="shared" si="512"/>
        <v>0.25054720626238802</v>
      </c>
      <c r="BX1229">
        <f t="shared" si="513"/>
        <v>3.5696229262858506E-5</v>
      </c>
      <c r="BY1229">
        <f t="shared" si="514"/>
        <v>0.48549197249561493</v>
      </c>
      <c r="CA1229">
        <f t="shared" si="515"/>
        <v>1.0986775298146181</v>
      </c>
      <c r="CB1229">
        <f t="shared" si="516"/>
        <v>2.6912268272523319</v>
      </c>
      <c r="CD1229" s="4">
        <v>5.5</v>
      </c>
    </row>
    <row r="1230" spans="1:82" x14ac:dyDescent="0.3">
      <c r="A1230" t="s">
        <v>2710</v>
      </c>
      <c r="B1230" t="s">
        <v>2711</v>
      </c>
      <c r="C1230" t="s">
        <v>104</v>
      </c>
      <c r="D1230" t="s">
        <v>110</v>
      </c>
      <c r="E1230">
        <v>103488</v>
      </c>
      <c r="F1230">
        <v>136525</v>
      </c>
      <c r="G1230">
        <v>103488</v>
      </c>
      <c r="H1230">
        <v>546779</v>
      </c>
      <c r="I1230">
        <v>460664</v>
      </c>
      <c r="J1230">
        <v>460664</v>
      </c>
      <c r="K1230">
        <v>18751</v>
      </c>
      <c r="L1230">
        <v>136525</v>
      </c>
      <c r="M1230">
        <v>103488</v>
      </c>
      <c r="N1230">
        <v>103488</v>
      </c>
      <c r="O1230">
        <v>136525</v>
      </c>
      <c r="P1230">
        <v>103488</v>
      </c>
      <c r="Q1230">
        <v>136525</v>
      </c>
      <c r="R1230">
        <v>136525</v>
      </c>
      <c r="S1230">
        <v>136525</v>
      </c>
      <c r="T1230">
        <v>103488</v>
      </c>
      <c r="U1230">
        <v>103488</v>
      </c>
      <c r="V1230">
        <v>142428</v>
      </c>
      <c r="W1230">
        <v>65170</v>
      </c>
      <c r="X1230">
        <v>142428</v>
      </c>
      <c r="Y1230">
        <v>460664</v>
      </c>
      <c r="Z1230">
        <v>65170</v>
      </c>
      <c r="AA1230">
        <v>895</v>
      </c>
      <c r="AB1230">
        <v>65170</v>
      </c>
      <c r="AC1230">
        <v>-273529</v>
      </c>
      <c r="AD1230">
        <v>509678</v>
      </c>
      <c r="AE1230">
        <v>82130</v>
      </c>
      <c r="AF1230">
        <v>94926</v>
      </c>
      <c r="AG1230">
        <v>-194637</v>
      </c>
      <c r="AH1230">
        <v>56056</v>
      </c>
      <c r="AI1230">
        <v>11</v>
      </c>
      <c r="AJ1230">
        <v>103488</v>
      </c>
      <c r="AK1230">
        <v>460664</v>
      </c>
      <c r="AL1230">
        <v>460664</v>
      </c>
      <c r="AM1230">
        <v>5573</v>
      </c>
      <c r="AN1230">
        <v>460664</v>
      </c>
      <c r="AO1230">
        <f t="shared" si="517"/>
        <v>82113.883437990575</v>
      </c>
      <c r="AP1230">
        <f t="shared" si="518"/>
        <v>0</v>
      </c>
      <c r="AQ1230">
        <f t="shared" si="519"/>
        <v>84737</v>
      </c>
      <c r="AS1230">
        <f t="shared" si="494"/>
        <v>0</v>
      </c>
      <c r="AT1230">
        <f t="shared" si="495"/>
        <v>84737</v>
      </c>
      <c r="AU1230" s="3">
        <f t="shared" si="496"/>
        <v>5500000000</v>
      </c>
      <c r="AV1230" t="e">
        <f t="shared" si="497"/>
        <v>#DIV/0!</v>
      </c>
      <c r="AW1230" t="e">
        <f t="shared" si="498"/>
        <v>#DIV/0!</v>
      </c>
      <c r="AX1230">
        <f t="shared" si="499"/>
        <v>0.39673142508305587</v>
      </c>
      <c r="AY1230">
        <f t="shared" si="500"/>
        <v>0.79361858379715522</v>
      </c>
      <c r="AZ1230">
        <f t="shared" si="501"/>
        <v>0.39680929189857761</v>
      </c>
      <c r="BB1230" t="e">
        <f t="shared" si="502"/>
        <v>#DIV/0!</v>
      </c>
      <c r="BD1230">
        <f t="shared" si="503"/>
        <v>0.14146970460031608</v>
      </c>
      <c r="BF1230">
        <f t="shared" si="504"/>
        <v>0.23867423548800587</v>
      </c>
      <c r="BG1230">
        <f t="shared" si="505"/>
        <v>1</v>
      </c>
      <c r="BI1230">
        <f t="shared" si="506"/>
        <v>-603092</v>
      </c>
      <c r="BL1230" t="e">
        <f t="shared" si="507"/>
        <v>#DIV/0!</v>
      </c>
      <c r="BM1230">
        <f>CD1230/U1230</f>
        <v>5.3146258503401359E-5</v>
      </c>
      <c r="BN1230">
        <f>CD1230/(U1230-K1230-J1230)</f>
        <v>-1.4630500070492409E-5</v>
      </c>
      <c r="BP1230">
        <f t="shared" si="508"/>
        <v>1.4565904557311646</v>
      </c>
      <c r="BR1230" t="e">
        <f t="shared" si="509"/>
        <v>#DIV/0!</v>
      </c>
      <c r="BT1230">
        <f t="shared" si="510"/>
        <v>1.2602424428417984</v>
      </c>
      <c r="BU1230">
        <f t="shared" si="511"/>
        <v>-0.55746559987631417</v>
      </c>
      <c r="BW1230">
        <f t="shared" si="512"/>
        <v>0.62973484848484851</v>
      </c>
      <c r="BX1230">
        <f t="shared" si="513"/>
        <v>5.5659160491006949E-5</v>
      </c>
      <c r="BY1230">
        <f t="shared" si="514"/>
        <v>0</v>
      </c>
      <c r="CA1230">
        <f t="shared" si="515"/>
        <v>5.2835014687693258</v>
      </c>
      <c r="CB1230">
        <f t="shared" si="516"/>
        <v>0</v>
      </c>
      <c r="CD1230" s="4">
        <v>5.5</v>
      </c>
    </row>
    <row r="1231" spans="1:82" x14ac:dyDescent="0.3">
      <c r="A1231" t="s">
        <v>2712</v>
      </c>
      <c r="B1231" t="s">
        <v>2713</v>
      </c>
      <c r="C1231" t="s">
        <v>151</v>
      </c>
      <c r="D1231" t="s">
        <v>44</v>
      </c>
      <c r="E1231">
        <v>536333</v>
      </c>
      <c r="G1231">
        <v>1166791</v>
      </c>
      <c r="H1231">
        <v>296051</v>
      </c>
      <c r="I1231">
        <v>63800</v>
      </c>
      <c r="J1231">
        <v>119668</v>
      </c>
      <c r="K1231">
        <v>363021</v>
      </c>
      <c r="L1231">
        <v>22076</v>
      </c>
      <c r="N1231">
        <v>537376</v>
      </c>
      <c r="O1231">
        <v>12595</v>
      </c>
      <c r="P1231">
        <v>987439</v>
      </c>
      <c r="Q1231">
        <v>2500</v>
      </c>
      <c r="S1231">
        <v>36215</v>
      </c>
      <c r="T1231">
        <v>345000</v>
      </c>
      <c r="U1231">
        <v>179352</v>
      </c>
      <c r="W1231">
        <v>53315</v>
      </c>
      <c r="Y1231">
        <v>86</v>
      </c>
      <c r="AA1231">
        <v>45879</v>
      </c>
      <c r="AB1231">
        <v>666776</v>
      </c>
      <c r="AC1231">
        <v>2768</v>
      </c>
      <c r="AD1231">
        <v>426125</v>
      </c>
      <c r="AE1231">
        <v>130989</v>
      </c>
      <c r="AF1231">
        <v>8593</v>
      </c>
      <c r="AG1231">
        <v>66666</v>
      </c>
      <c r="AH1231">
        <v>1909</v>
      </c>
      <c r="AI1231">
        <v>54638</v>
      </c>
      <c r="AK1231">
        <v>164821</v>
      </c>
      <c r="AM1231">
        <v>20953</v>
      </c>
      <c r="AN1231">
        <v>77708</v>
      </c>
      <c r="AO1231">
        <f t="shared" si="517"/>
        <v>-3618082.2320586694</v>
      </c>
      <c r="AP1231">
        <f t="shared" si="518"/>
        <v>-1043</v>
      </c>
      <c r="AQ1231">
        <f t="shared" si="519"/>
        <v>803770</v>
      </c>
      <c r="AS1231">
        <f t="shared" si="494"/>
        <v>629415</v>
      </c>
      <c r="AT1231">
        <f t="shared" si="495"/>
        <v>-183669</v>
      </c>
      <c r="AU1231" s="3">
        <f t="shared" si="496"/>
        <v>5500000000</v>
      </c>
      <c r="AV1231">
        <f t="shared" si="497"/>
        <v>-5.7483254006635836</v>
      </c>
      <c r="AW1231">
        <f t="shared" si="498"/>
        <v>0.20811229474988679</v>
      </c>
      <c r="AX1231">
        <f t="shared" si="499"/>
        <v>-6.9001019011249491</v>
      </c>
      <c r="AY1231">
        <f t="shared" si="500"/>
        <v>0.11226432154516104</v>
      </c>
      <c r="AZ1231">
        <f t="shared" si="501"/>
        <v>0.24981119553277187</v>
      </c>
      <c r="BB1231">
        <f t="shared" si="502"/>
        <v>0.26186379415806743</v>
      </c>
      <c r="BD1231">
        <f t="shared" si="503"/>
        <v>10.451034482758621</v>
      </c>
      <c r="BF1231">
        <f t="shared" si="504"/>
        <v>-1.8754739483129128</v>
      </c>
      <c r="BG1231">
        <f t="shared" si="505"/>
        <v>6.5055923546991394</v>
      </c>
      <c r="BI1231">
        <f t="shared" si="506"/>
        <v>-1107107</v>
      </c>
      <c r="BL1231">
        <f t="shared" si="507"/>
        <v>0.26186379415806743</v>
      </c>
      <c r="BM1231">
        <f>CD1231/U1231</f>
        <v>3.0665952986306261E-5</v>
      </c>
      <c r="BN1231">
        <f>CD1231/(U1231-K1231-J1231)</f>
        <v>-1.8131648958089516E-5</v>
      </c>
      <c r="BP1231">
        <f t="shared" si="508"/>
        <v>1.2887386468619146E-2</v>
      </c>
      <c r="BR1231">
        <f t="shared" si="509"/>
        <v>-5.7483254006635836</v>
      </c>
      <c r="BT1231">
        <f t="shared" si="510"/>
        <v>0.19645128198975367</v>
      </c>
      <c r="BU1231">
        <f t="shared" si="511"/>
        <v>-0.15741379561549584</v>
      </c>
      <c r="BW1231">
        <f t="shared" si="512"/>
        <v>0.29726459699362145</v>
      </c>
      <c r="BX1231">
        <f t="shared" si="513"/>
        <v>1.8026053079740984E-4</v>
      </c>
      <c r="BY1231">
        <f t="shared" si="514"/>
        <v>-1.5627466209234891E-3</v>
      </c>
      <c r="CA1231">
        <f t="shared" si="515"/>
        <v>0.55091965402250942</v>
      </c>
      <c r="CB1231">
        <f t="shared" si="516"/>
        <v>0.9980590871196332</v>
      </c>
      <c r="CD1231" s="4">
        <v>5.5</v>
      </c>
    </row>
    <row r="1232" spans="1:82" x14ac:dyDescent="0.3">
      <c r="A1232" t="s">
        <v>2714</v>
      </c>
      <c r="B1232" t="s">
        <v>2715</v>
      </c>
      <c r="C1232" t="s">
        <v>525</v>
      </c>
      <c r="D1232" t="s">
        <v>110</v>
      </c>
      <c r="G1232">
        <v>1052689</v>
      </c>
      <c r="H1232">
        <v>18</v>
      </c>
      <c r="J1232">
        <v>10</v>
      </c>
      <c r="K1232">
        <v>10</v>
      </c>
      <c r="L1232">
        <v>16</v>
      </c>
      <c r="N1232">
        <v>13</v>
      </c>
      <c r="O1232">
        <v>13</v>
      </c>
      <c r="P1232">
        <v>497041</v>
      </c>
      <c r="S1232">
        <v>21</v>
      </c>
      <c r="U1232">
        <v>1052689</v>
      </c>
      <c r="V1232">
        <v>23.2</v>
      </c>
      <c r="AB1232">
        <v>1436117</v>
      </c>
      <c r="AF1232">
        <v>113098</v>
      </c>
      <c r="AH1232">
        <v>188798</v>
      </c>
      <c r="AI1232">
        <v>-75253</v>
      </c>
      <c r="AJ1232">
        <v>17757</v>
      </c>
      <c r="AK1232">
        <v>283583</v>
      </c>
      <c r="AM1232">
        <v>-82189</v>
      </c>
      <c r="AO1232">
        <f t="shared" si="517"/>
        <v>0</v>
      </c>
      <c r="AP1232">
        <f t="shared" si="518"/>
        <v>-13</v>
      </c>
      <c r="AQ1232">
        <f t="shared" si="519"/>
        <v>1052679</v>
      </c>
      <c r="AS1232">
        <f t="shared" si="494"/>
        <v>1052676</v>
      </c>
      <c r="AT1232">
        <f t="shared" si="495"/>
        <v>1052679</v>
      </c>
      <c r="AU1232" s="3">
        <f t="shared" si="496"/>
        <v>5500000000</v>
      </c>
      <c r="AV1232">
        <f t="shared" si="497"/>
        <v>0</v>
      </c>
      <c r="AW1232">
        <f t="shared" si="498"/>
        <v>0</v>
      </c>
      <c r="AX1232">
        <f t="shared" si="499"/>
        <v>0</v>
      </c>
      <c r="AY1232">
        <f t="shared" si="500"/>
        <v>0</v>
      </c>
      <c r="AZ1232">
        <f t="shared" si="501"/>
        <v>0</v>
      </c>
      <c r="BB1232">
        <f t="shared" si="502"/>
        <v>0.26939248163727492</v>
      </c>
      <c r="BD1232" t="e">
        <f t="shared" si="503"/>
        <v>#DIV/0!</v>
      </c>
      <c r="BF1232">
        <f t="shared" si="504"/>
        <v>1.3642535784989873</v>
      </c>
      <c r="BG1232">
        <f t="shared" si="505"/>
        <v>1</v>
      </c>
      <c r="BI1232">
        <f t="shared" si="506"/>
        <v>-10</v>
      </c>
      <c r="BL1232">
        <f t="shared" si="507"/>
        <v>0.26939248163727492</v>
      </c>
      <c r="BM1232">
        <f>CD1232/U1232</f>
        <v>5.2247149917971978E-6</v>
      </c>
      <c r="BN1232">
        <f>CD1232/(U1232-K1232-J1232)</f>
        <v>5.2248142578531332E-6</v>
      </c>
      <c r="BP1232">
        <f t="shared" si="508"/>
        <v>7.8752636449537186E-2</v>
      </c>
      <c r="BR1232">
        <f t="shared" si="509"/>
        <v>0</v>
      </c>
      <c r="BT1232">
        <f t="shared" si="510"/>
        <v>0</v>
      </c>
      <c r="BU1232">
        <f t="shared" si="511"/>
        <v>0.99999050051819671</v>
      </c>
      <c r="BW1232">
        <f t="shared" si="512"/>
        <v>0</v>
      </c>
      <c r="BX1232">
        <f t="shared" si="513"/>
        <v>1.2242616002187346E-5</v>
      </c>
      <c r="BY1232">
        <f t="shared" si="514"/>
        <v>-9.0521872521528541E-6</v>
      </c>
      <c r="CA1232">
        <f t="shared" si="515"/>
        <v>1.3846153846153846</v>
      </c>
      <c r="CB1232">
        <f t="shared" si="516"/>
        <v>0</v>
      </c>
      <c r="CD1232" s="4">
        <v>5.5</v>
      </c>
    </row>
    <row r="1233" spans="1:82" x14ac:dyDescent="0.3">
      <c r="A1233" t="s">
        <v>2716</v>
      </c>
      <c r="B1233" t="s">
        <v>2717</v>
      </c>
      <c r="C1233" t="s">
        <v>148</v>
      </c>
      <c r="D1233" t="s">
        <v>44</v>
      </c>
      <c r="G1233">
        <v>27902987</v>
      </c>
      <c r="H1233">
        <v>848408</v>
      </c>
      <c r="J1233">
        <v>-1102500</v>
      </c>
      <c r="P1233">
        <v>24679133</v>
      </c>
      <c r="Q1233">
        <v>3444488</v>
      </c>
      <c r="R1233">
        <v>7540052</v>
      </c>
      <c r="T1233">
        <v>7540052</v>
      </c>
      <c r="U1233">
        <v>11.6</v>
      </c>
      <c r="W1233">
        <v>1064090</v>
      </c>
      <c r="Y1233">
        <v>113401955</v>
      </c>
      <c r="AA1233">
        <v>-309296</v>
      </c>
      <c r="AB1233">
        <v>1135421</v>
      </c>
      <c r="AF1233">
        <v>190144</v>
      </c>
      <c r="AH1233">
        <v>226304</v>
      </c>
      <c r="AI1233">
        <v>36160</v>
      </c>
      <c r="AJ1233">
        <v>254961</v>
      </c>
      <c r="AK1233">
        <v>258037</v>
      </c>
      <c r="AO1233">
        <f t="shared" si="517"/>
        <v>0</v>
      </c>
      <c r="AP1233">
        <f t="shared" si="518"/>
        <v>0</v>
      </c>
      <c r="AQ1233">
        <f t="shared" si="519"/>
        <v>27902987</v>
      </c>
      <c r="AS1233">
        <f t="shared" si="494"/>
        <v>27902987</v>
      </c>
      <c r="AT1233">
        <f t="shared" si="495"/>
        <v>11.6</v>
      </c>
      <c r="AU1233" s="3">
        <f t="shared" si="496"/>
        <v>5500000000</v>
      </c>
      <c r="AV1233">
        <f t="shared" si="497"/>
        <v>0</v>
      </c>
      <c r="AW1233">
        <f t="shared" si="498"/>
        <v>0</v>
      </c>
      <c r="AX1233">
        <f t="shared" si="499"/>
        <v>0</v>
      </c>
      <c r="AY1233">
        <f t="shared" si="500"/>
        <v>0</v>
      </c>
      <c r="AZ1233">
        <f t="shared" si="501"/>
        <v>0</v>
      </c>
      <c r="BB1233">
        <f t="shared" si="502"/>
        <v>9.2476479310261653E-3</v>
      </c>
      <c r="BD1233" t="e">
        <f t="shared" si="503"/>
        <v>#DIV/0!</v>
      </c>
      <c r="BF1233">
        <f t="shared" si="504"/>
        <v>0.10336525707612863</v>
      </c>
      <c r="BG1233">
        <f t="shared" si="505"/>
        <v>2405429.9137931033</v>
      </c>
      <c r="BI1233">
        <f t="shared" si="506"/>
        <v>-26800475.399999999</v>
      </c>
      <c r="BL1233">
        <f t="shared" si="507"/>
        <v>9.2476479310261653E-3</v>
      </c>
      <c r="BM1233">
        <f>CD1233/U1233</f>
        <v>0.47413793103448276</v>
      </c>
      <c r="BN1233">
        <f>CD1233/(U1233-K1233-J1233)</f>
        <v>4.9886096436536353E-6</v>
      </c>
      <c r="BP1233">
        <f t="shared" si="508"/>
        <v>0.16746563609445306</v>
      </c>
      <c r="BR1233">
        <f t="shared" si="509"/>
        <v>0</v>
      </c>
      <c r="BT1233">
        <f t="shared" si="510"/>
        <v>0</v>
      </c>
      <c r="BU1233">
        <f t="shared" si="511"/>
        <v>4.1572610129517671E-7</v>
      </c>
      <c r="BW1233">
        <f t="shared" si="512"/>
        <v>91731.896551724145</v>
      </c>
      <c r="BX1233" t="e">
        <f t="shared" si="513"/>
        <v>#DIV/0!</v>
      </c>
      <c r="BY1233" t="e">
        <f t="shared" si="514"/>
        <v>#DIV/0!</v>
      </c>
      <c r="CA1233" t="e">
        <f t="shared" si="515"/>
        <v>#DIV/0!</v>
      </c>
      <c r="CB1233" t="e">
        <f t="shared" si="516"/>
        <v>#DIV/0!</v>
      </c>
      <c r="CD1233" s="4">
        <v>5.5</v>
      </c>
    </row>
    <row r="1234" spans="1:82" x14ac:dyDescent="0.3">
      <c r="A1234" t="s">
        <v>2718</v>
      </c>
      <c r="B1234" t="s">
        <v>2719</v>
      </c>
      <c r="C1234" t="s">
        <v>571</v>
      </c>
      <c r="D1234" t="s">
        <v>252</v>
      </c>
      <c r="AO1234" t="e">
        <f t="shared" si="517"/>
        <v>#DIV/0!</v>
      </c>
      <c r="AP1234">
        <f t="shared" si="518"/>
        <v>0</v>
      </c>
      <c r="AQ1234">
        <f t="shared" si="519"/>
        <v>0</v>
      </c>
      <c r="AS1234">
        <f t="shared" si="494"/>
        <v>0</v>
      </c>
      <c r="AT1234">
        <f t="shared" si="495"/>
        <v>0</v>
      </c>
      <c r="AU1234" s="3">
        <f t="shared" si="496"/>
        <v>5430000000</v>
      </c>
      <c r="AV1234" t="e">
        <f t="shared" si="497"/>
        <v>#DIV/0!</v>
      </c>
      <c r="AW1234" t="e">
        <f t="shared" si="498"/>
        <v>#DIV/0!</v>
      </c>
      <c r="AX1234" t="e">
        <f t="shared" si="499"/>
        <v>#DIV/0!</v>
      </c>
      <c r="AY1234" t="e">
        <f t="shared" si="500"/>
        <v>#DIV/0!</v>
      </c>
      <c r="AZ1234" t="e">
        <f t="shared" si="501"/>
        <v>#DIV/0!</v>
      </c>
      <c r="BB1234" t="e">
        <f t="shared" si="502"/>
        <v>#DIV/0!</v>
      </c>
      <c r="BD1234" t="e">
        <f t="shared" si="503"/>
        <v>#DIV/0!</v>
      </c>
      <c r="BF1234" t="e">
        <f t="shared" si="504"/>
        <v>#DIV/0!</v>
      </c>
      <c r="BG1234" t="e">
        <f t="shared" si="505"/>
        <v>#DIV/0!</v>
      </c>
      <c r="BI1234">
        <f t="shared" si="506"/>
        <v>0</v>
      </c>
      <c r="BL1234" t="e">
        <f t="shared" si="507"/>
        <v>#DIV/0!</v>
      </c>
      <c r="BM1234" t="e">
        <f>CD1234/U1234</f>
        <v>#DIV/0!</v>
      </c>
      <c r="BN1234" t="e">
        <f>CD1234/(U1234-K1234-J1234)</f>
        <v>#DIV/0!</v>
      </c>
      <c r="BP1234" t="e">
        <f t="shared" si="508"/>
        <v>#DIV/0!</v>
      </c>
      <c r="BR1234" t="e">
        <f t="shared" si="509"/>
        <v>#DIV/0!</v>
      </c>
      <c r="BT1234" t="e">
        <f t="shared" si="510"/>
        <v>#DIV/0!</v>
      </c>
      <c r="BU1234" t="e">
        <f t="shared" si="511"/>
        <v>#DIV/0!</v>
      </c>
      <c r="BW1234" t="e">
        <f t="shared" si="512"/>
        <v>#DIV/0!</v>
      </c>
      <c r="BX1234" t="e">
        <f t="shared" si="513"/>
        <v>#DIV/0!</v>
      </c>
      <c r="BY1234" t="e">
        <f t="shared" si="514"/>
        <v>#DIV/0!</v>
      </c>
      <c r="CA1234" t="e">
        <f t="shared" si="515"/>
        <v>#DIV/0!</v>
      </c>
      <c r="CB1234" t="e">
        <f t="shared" si="516"/>
        <v>#DIV/0!</v>
      </c>
      <c r="CD1234" s="4">
        <v>5.43</v>
      </c>
    </row>
    <row r="1235" spans="1:82" x14ac:dyDescent="0.3">
      <c r="A1235" t="s">
        <v>2720</v>
      </c>
      <c r="B1235" t="s">
        <v>2721</v>
      </c>
      <c r="C1235" t="s">
        <v>151</v>
      </c>
      <c r="D1235" t="s">
        <v>44</v>
      </c>
      <c r="E1235">
        <v>1160</v>
      </c>
      <c r="F1235">
        <v>9140</v>
      </c>
      <c r="G1235">
        <v>11468</v>
      </c>
      <c r="H1235">
        <v>144</v>
      </c>
      <c r="I1235">
        <v>1207</v>
      </c>
      <c r="J1235">
        <v>2922</v>
      </c>
      <c r="K1235">
        <v>353</v>
      </c>
      <c r="L1235">
        <v>68</v>
      </c>
      <c r="N1235">
        <v>685</v>
      </c>
      <c r="O1235">
        <v>8387</v>
      </c>
      <c r="P1235">
        <v>9200</v>
      </c>
      <c r="Q1235">
        <v>124</v>
      </c>
      <c r="S1235">
        <v>133</v>
      </c>
      <c r="T1235">
        <v>6523</v>
      </c>
      <c r="U1235">
        <v>11468</v>
      </c>
      <c r="V1235">
        <v>2717</v>
      </c>
      <c r="W1235">
        <v>3671</v>
      </c>
      <c r="AA1235">
        <v>1</v>
      </c>
      <c r="AB1235">
        <v>5407</v>
      </c>
      <c r="AE1235">
        <v>1268</v>
      </c>
      <c r="AF1235">
        <v>683</v>
      </c>
      <c r="AH1235">
        <v>959</v>
      </c>
      <c r="AI1235">
        <v>276</v>
      </c>
      <c r="AJ1235">
        <v>681</v>
      </c>
      <c r="AK1235">
        <v>1250</v>
      </c>
      <c r="AL1235">
        <v>145</v>
      </c>
      <c r="AM1235">
        <v>808</v>
      </c>
      <c r="AN1235">
        <v>1105</v>
      </c>
      <c r="AO1235">
        <f t="shared" si="517"/>
        <v>903.06986444212725</v>
      </c>
      <c r="AP1235">
        <f t="shared" si="518"/>
        <v>475</v>
      </c>
      <c r="AQ1235">
        <f t="shared" si="519"/>
        <v>11115</v>
      </c>
      <c r="AS1235">
        <f t="shared" si="494"/>
        <v>10783</v>
      </c>
      <c r="AT1235">
        <f t="shared" si="495"/>
        <v>11115</v>
      </c>
      <c r="AU1235" s="3">
        <f t="shared" si="496"/>
        <v>5430000000</v>
      </c>
      <c r="AV1235">
        <f t="shared" si="497"/>
        <v>8.3749407812494417E-2</v>
      </c>
      <c r="AW1235">
        <f t="shared" si="498"/>
        <v>0.11759250672354632</v>
      </c>
      <c r="AX1235">
        <f t="shared" si="499"/>
        <v>5.019564584748637E-2</v>
      </c>
      <c r="AY1235">
        <f t="shared" si="500"/>
        <v>0.11056853854203</v>
      </c>
      <c r="AZ1235">
        <f t="shared" si="501"/>
        <v>7.047968428658774E-2</v>
      </c>
      <c r="BB1235">
        <f t="shared" si="502"/>
        <v>0.1159232124640638</v>
      </c>
      <c r="BD1235">
        <f t="shared" si="503"/>
        <v>4.4797017398508698</v>
      </c>
      <c r="BF1235">
        <f t="shared" si="504"/>
        <v>0.49573668286421563</v>
      </c>
      <c r="BG1235">
        <f t="shared" si="505"/>
        <v>1</v>
      </c>
      <c r="BI1235">
        <f t="shared" si="506"/>
        <v>-2922</v>
      </c>
      <c r="BL1235">
        <f t="shared" si="507"/>
        <v>0.1159232124640638</v>
      </c>
      <c r="BM1235">
        <f>CD1235/U1235</f>
        <v>4.7349145448203695E-4</v>
      </c>
      <c r="BN1235">
        <f>CD1235/(U1235-K1235-J1235)</f>
        <v>6.6276089344562432E-4</v>
      </c>
      <c r="BP1235">
        <f t="shared" si="508"/>
        <v>0.12631773626780099</v>
      </c>
      <c r="BR1235">
        <f t="shared" si="509"/>
        <v>8.3749407812494403E-2</v>
      </c>
      <c r="BT1235">
        <f t="shared" si="510"/>
        <v>0.23451081930830406</v>
      </c>
      <c r="BU1235">
        <f t="shared" si="511"/>
        <v>0.9692186955005232</v>
      </c>
      <c r="BW1235">
        <f t="shared" si="512"/>
        <v>0.32010812696198115</v>
      </c>
      <c r="BX1235">
        <f t="shared" si="513"/>
        <v>2.787188338267198E-3</v>
      </c>
      <c r="BY1235">
        <f t="shared" si="514"/>
        <v>8.8162276799876885E-2</v>
      </c>
      <c r="CA1235">
        <f t="shared" si="515"/>
        <v>0.21021897810218979</v>
      </c>
      <c r="CB1235">
        <f t="shared" si="516"/>
        <v>1.6934306569343065</v>
      </c>
      <c r="CD1235" s="4">
        <v>5.43</v>
      </c>
    </row>
    <row r="1236" spans="1:82" x14ac:dyDescent="0.3">
      <c r="A1236" t="s">
        <v>2722</v>
      </c>
      <c r="B1236" t="s">
        <v>2723</v>
      </c>
      <c r="C1236" t="s">
        <v>185</v>
      </c>
      <c r="D1236" t="s">
        <v>44</v>
      </c>
      <c r="E1236">
        <v>1345</v>
      </c>
      <c r="G1236">
        <v>10449</v>
      </c>
      <c r="H1236">
        <v>144</v>
      </c>
      <c r="I1236">
        <v>2502</v>
      </c>
      <c r="L1236">
        <v>11</v>
      </c>
      <c r="M1236">
        <v>21</v>
      </c>
      <c r="N1236">
        <v>884</v>
      </c>
      <c r="O1236">
        <v>822</v>
      </c>
      <c r="P1236">
        <v>10449</v>
      </c>
      <c r="Q1236">
        <v>22</v>
      </c>
      <c r="R1236">
        <v>2</v>
      </c>
      <c r="S1236">
        <v>19</v>
      </c>
      <c r="T1236">
        <v>2923</v>
      </c>
      <c r="U1236">
        <v>4592</v>
      </c>
      <c r="W1236">
        <v>2818</v>
      </c>
      <c r="AB1236">
        <v>3770</v>
      </c>
      <c r="AE1236">
        <v>-12</v>
      </c>
      <c r="AF1236">
        <v>-32</v>
      </c>
      <c r="AH1236">
        <v>-22</v>
      </c>
      <c r="AI1236">
        <v>10</v>
      </c>
      <c r="AK1236">
        <v>883</v>
      </c>
      <c r="AL1236">
        <v>577</v>
      </c>
      <c r="AM1236">
        <v>5885</v>
      </c>
      <c r="AN1236">
        <v>306</v>
      </c>
      <c r="AO1236">
        <f t="shared" si="517"/>
        <v>-17.454545454545453</v>
      </c>
      <c r="AP1236">
        <f t="shared" si="518"/>
        <v>461</v>
      </c>
      <c r="AQ1236">
        <f t="shared" si="519"/>
        <v>10449</v>
      </c>
      <c r="AS1236">
        <f t="shared" si="494"/>
        <v>9565</v>
      </c>
      <c r="AT1236">
        <f t="shared" si="495"/>
        <v>4592</v>
      </c>
      <c r="AU1236" s="3">
        <f t="shared" si="496"/>
        <v>5410000000</v>
      </c>
      <c r="AV1236">
        <f t="shared" si="497"/>
        <v>-1.8248348619493418E-3</v>
      </c>
      <c r="AW1236">
        <f t="shared" si="498"/>
        <v>-1.2545739675901724E-3</v>
      </c>
      <c r="AX1236">
        <f t="shared" si="499"/>
        <v>-2.322627472328071E-3</v>
      </c>
      <c r="AY1236">
        <f t="shared" si="500"/>
        <v>-1.1484352569623888E-3</v>
      </c>
      <c r="AZ1236">
        <f t="shared" si="501"/>
        <v>-1.5968063872255488E-3</v>
      </c>
      <c r="BB1236">
        <f t="shared" si="502"/>
        <v>9.2315734448510198E-2</v>
      </c>
      <c r="BD1236">
        <f t="shared" si="503"/>
        <v>1.5067945643485212</v>
      </c>
      <c r="BF1236">
        <f t="shared" si="504"/>
        <v>1.010182207931404</v>
      </c>
      <c r="BG1236">
        <f t="shared" si="505"/>
        <v>2.2754790940766552</v>
      </c>
      <c r="BI1236">
        <f t="shared" si="506"/>
        <v>-5857</v>
      </c>
      <c r="BL1236">
        <f t="shared" si="507"/>
        <v>9.2315734448510198E-2</v>
      </c>
      <c r="BM1236">
        <f>CD1236/U1236</f>
        <v>1.1781358885017421E-3</v>
      </c>
      <c r="BN1236">
        <f>CD1236/(U1236-K1236-J1236)</f>
        <v>1.1781358885017421E-3</v>
      </c>
      <c r="BP1236">
        <f t="shared" si="508"/>
        <v>-8.4880636604774528E-3</v>
      </c>
      <c r="BR1236">
        <f t="shared" si="509"/>
        <v>-1.8248348619493418E-3</v>
      </c>
      <c r="BT1236">
        <f t="shared" si="510"/>
        <v>-3.183023872679045E-3</v>
      </c>
      <c r="BU1236">
        <f t="shared" si="511"/>
        <v>0.43946789166427408</v>
      </c>
      <c r="BW1236">
        <f t="shared" si="512"/>
        <v>0.61367595818815335</v>
      </c>
      <c r="BX1236">
        <f t="shared" si="513"/>
        <v>-5.1894796380090501E-2</v>
      </c>
      <c r="BY1236">
        <f t="shared" si="514"/>
        <v>0.12267844497521514</v>
      </c>
      <c r="CA1236">
        <f t="shared" si="515"/>
        <v>0.16289592760180996</v>
      </c>
      <c r="CB1236">
        <f t="shared" si="516"/>
        <v>1.497737556561086</v>
      </c>
      <c r="CD1236" s="4">
        <v>5.41</v>
      </c>
    </row>
    <row r="1237" spans="1:82" x14ac:dyDescent="0.3">
      <c r="A1237" t="s">
        <v>2724</v>
      </c>
      <c r="B1237" t="s">
        <v>2725</v>
      </c>
      <c r="C1237" t="s">
        <v>751</v>
      </c>
      <c r="D1237" t="s">
        <v>44</v>
      </c>
      <c r="E1237">
        <v>3870429</v>
      </c>
      <c r="G1237">
        <v>4822845</v>
      </c>
      <c r="H1237">
        <v>-41710</v>
      </c>
      <c r="I1237">
        <v>616067</v>
      </c>
      <c r="L1237">
        <v>104389</v>
      </c>
      <c r="M1237">
        <v>1443629</v>
      </c>
      <c r="N1237">
        <v>1940679</v>
      </c>
      <c r="O1237">
        <v>520658</v>
      </c>
      <c r="P1237">
        <v>4822845</v>
      </c>
      <c r="R1237">
        <v>299823</v>
      </c>
      <c r="S1237">
        <v>1441984</v>
      </c>
      <c r="T1237">
        <v>299823</v>
      </c>
      <c r="U1237">
        <v>2361508</v>
      </c>
      <c r="V1237">
        <v>1739550</v>
      </c>
      <c r="W1237">
        <v>2707472</v>
      </c>
      <c r="Y1237">
        <v>539</v>
      </c>
      <c r="AA1237">
        <v>66741</v>
      </c>
      <c r="AB1237">
        <v>7568328</v>
      </c>
      <c r="AC1237">
        <v>6927899</v>
      </c>
      <c r="AD1237">
        <v>8.5</v>
      </c>
      <c r="AE1237">
        <v>335494</v>
      </c>
      <c r="AF1237">
        <v>222536</v>
      </c>
      <c r="AG1237">
        <v>28514</v>
      </c>
      <c r="AH1237">
        <v>317535</v>
      </c>
      <c r="AI1237">
        <v>79784</v>
      </c>
      <c r="AK1237">
        <v>340216</v>
      </c>
      <c r="AM1237">
        <v>122418</v>
      </c>
      <c r="AO1237">
        <f t="shared" si="517"/>
        <v>251197.61284267876</v>
      </c>
      <c r="AP1237">
        <f t="shared" si="518"/>
        <v>1929750</v>
      </c>
      <c r="AQ1237">
        <f t="shared" si="519"/>
        <v>4822845</v>
      </c>
      <c r="AS1237">
        <f t="shared" si="494"/>
        <v>2882166</v>
      </c>
      <c r="AT1237">
        <f t="shared" si="495"/>
        <v>2361508</v>
      </c>
      <c r="AU1237" s="3">
        <f t="shared" si="496"/>
        <v>5410000000</v>
      </c>
      <c r="AV1237">
        <f t="shared" si="497"/>
        <v>8.715584488980814E-2</v>
      </c>
      <c r="AW1237">
        <f t="shared" si="498"/>
        <v>0.11640342714472379</v>
      </c>
      <c r="AX1237">
        <f t="shared" si="499"/>
        <v>9.4387963332136726E-2</v>
      </c>
      <c r="AY1237">
        <f t="shared" si="500"/>
        <v>6.9563504528965786E-2</v>
      </c>
      <c r="AZ1237">
        <f t="shared" si="501"/>
        <v>0.12606248527522507</v>
      </c>
      <c r="BB1237">
        <f t="shared" si="502"/>
        <v>0.118041778301458</v>
      </c>
      <c r="BD1237">
        <f t="shared" si="503"/>
        <v>12.284910569791922</v>
      </c>
      <c r="BF1237">
        <f t="shared" si="504"/>
        <v>10.502056471084519</v>
      </c>
      <c r="BG1237">
        <f t="shared" si="505"/>
        <v>2.0422734117352133</v>
      </c>
      <c r="BI1237">
        <f t="shared" si="506"/>
        <v>-2461337</v>
      </c>
      <c r="BL1237">
        <f t="shared" si="507"/>
        <v>0.118041778301458</v>
      </c>
      <c r="BM1237">
        <f>CD1237/U1237</f>
        <v>2.2909090293151665E-6</v>
      </c>
      <c r="BN1237">
        <f>CD1237/(U1237-K1237-J1237)</f>
        <v>2.2909090293151665E-6</v>
      </c>
      <c r="BP1237">
        <f t="shared" si="508"/>
        <v>2.940358821657835E-2</v>
      </c>
      <c r="BR1237">
        <f t="shared" si="509"/>
        <v>8.7155844889808126E-2</v>
      </c>
      <c r="BT1237">
        <f t="shared" si="510"/>
        <v>4.4328681315080422E-2</v>
      </c>
      <c r="BU1237">
        <f t="shared" si="511"/>
        <v>0.48965040344443994</v>
      </c>
      <c r="BW1237">
        <f t="shared" si="512"/>
        <v>1.1465013034044349</v>
      </c>
      <c r="BX1237">
        <f t="shared" si="513"/>
        <v>5.5226915459138967E-6</v>
      </c>
      <c r="BY1237">
        <f t="shared" si="514"/>
        <v>0.25497722224646757</v>
      </c>
      <c r="CA1237">
        <f t="shared" si="515"/>
        <v>-2.1492477632828511E-2</v>
      </c>
      <c r="CB1237">
        <f t="shared" si="516"/>
        <v>1.2504901634943233</v>
      </c>
      <c r="CD1237" s="4">
        <v>5.41</v>
      </c>
    </row>
    <row r="1238" spans="1:82" x14ac:dyDescent="0.3">
      <c r="A1238" t="s">
        <v>2726</v>
      </c>
      <c r="B1238" t="s">
        <v>2727</v>
      </c>
      <c r="C1238" t="s">
        <v>241</v>
      </c>
      <c r="D1238" t="s">
        <v>44</v>
      </c>
      <c r="G1238">
        <v>29580359</v>
      </c>
      <c r="H1238">
        <v>2292244</v>
      </c>
      <c r="J1238">
        <v>1888889</v>
      </c>
      <c r="P1238">
        <v>24679290</v>
      </c>
      <c r="Q1238">
        <v>195406</v>
      </c>
      <c r="R1238">
        <v>1318</v>
      </c>
      <c r="T1238">
        <v>716510</v>
      </c>
      <c r="U1238">
        <v>4901069</v>
      </c>
      <c r="V1238">
        <v>253491</v>
      </c>
      <c r="W1238">
        <v>1917726</v>
      </c>
      <c r="Y1238">
        <v>19539</v>
      </c>
      <c r="AA1238">
        <v>223903</v>
      </c>
      <c r="AB1238">
        <v>75</v>
      </c>
      <c r="AF1238">
        <v>21673493</v>
      </c>
      <c r="AH1238">
        <v>464579</v>
      </c>
      <c r="AI1238">
        <v>91583</v>
      </c>
      <c r="AJ1238">
        <v>408774</v>
      </c>
      <c r="AK1238">
        <v>445454</v>
      </c>
      <c r="AM1238">
        <v>15709</v>
      </c>
      <c r="AO1238">
        <f t="shared" si="517"/>
        <v>0</v>
      </c>
      <c r="AP1238">
        <f t="shared" si="518"/>
        <v>0</v>
      </c>
      <c r="AQ1238">
        <f t="shared" si="519"/>
        <v>29580359</v>
      </c>
      <c r="AS1238">
        <f t="shared" si="494"/>
        <v>29580359</v>
      </c>
      <c r="AT1238">
        <f t="shared" si="495"/>
        <v>4901069</v>
      </c>
      <c r="AU1238" s="3">
        <f t="shared" si="496"/>
        <v>5390000000</v>
      </c>
      <c r="AV1238">
        <f t="shared" si="497"/>
        <v>0</v>
      </c>
      <c r="AW1238">
        <f t="shared" si="498"/>
        <v>0</v>
      </c>
      <c r="AX1238">
        <f t="shared" si="499"/>
        <v>0</v>
      </c>
      <c r="AY1238">
        <f t="shared" si="500"/>
        <v>0</v>
      </c>
      <c r="AZ1238">
        <f t="shared" si="501"/>
        <v>0</v>
      </c>
      <c r="BB1238">
        <f t="shared" si="502"/>
        <v>1.5059114056053207E-2</v>
      </c>
      <c r="BD1238" t="e">
        <f t="shared" si="503"/>
        <v>#DIV/0!</v>
      </c>
      <c r="BF1238">
        <f t="shared" si="504"/>
        <v>1.4712249006579906E-5</v>
      </c>
      <c r="BG1238">
        <f t="shared" si="505"/>
        <v>6.0354912367077471</v>
      </c>
      <c r="BI1238">
        <f t="shared" si="506"/>
        <v>-26568179</v>
      </c>
      <c r="BL1238">
        <f t="shared" si="507"/>
        <v>1.5059114056053207E-2</v>
      </c>
      <c r="BM1238">
        <f>CD1238/U1238</f>
        <v>1.0997600727514752E-6</v>
      </c>
      <c r="BN1238">
        <f>CD1238/(U1238-K1238-J1238)</f>
        <v>1.7894016957817924E-6</v>
      </c>
      <c r="BP1238">
        <f t="shared" si="508"/>
        <v>288979.90666666668</v>
      </c>
      <c r="BR1238">
        <f t="shared" si="509"/>
        <v>0</v>
      </c>
      <c r="BT1238">
        <f t="shared" si="510"/>
        <v>0</v>
      </c>
      <c r="BU1238">
        <f t="shared" si="511"/>
        <v>0.16568659629857771</v>
      </c>
      <c r="BW1238">
        <f t="shared" si="512"/>
        <v>0.39128728854868194</v>
      </c>
      <c r="BX1238" t="e">
        <f t="shared" si="513"/>
        <v>#DIV/0!</v>
      </c>
      <c r="BY1238" t="e">
        <f t="shared" si="514"/>
        <v>#DIV/0!</v>
      </c>
      <c r="CA1238" t="e">
        <f t="shared" si="515"/>
        <v>#DIV/0!</v>
      </c>
      <c r="CB1238" t="e">
        <f t="shared" si="516"/>
        <v>#DIV/0!</v>
      </c>
      <c r="CD1238" s="4">
        <v>5.39</v>
      </c>
    </row>
    <row r="1239" spans="1:82" x14ac:dyDescent="0.3">
      <c r="A1239" t="s">
        <v>2728</v>
      </c>
      <c r="B1239" t="s">
        <v>2729</v>
      </c>
      <c r="C1239" t="s">
        <v>1031</v>
      </c>
      <c r="D1239" t="s">
        <v>110</v>
      </c>
      <c r="E1239">
        <v>48409</v>
      </c>
      <c r="F1239">
        <v>89583</v>
      </c>
      <c r="G1239">
        <v>137992</v>
      </c>
      <c r="H1239">
        <v>16049</v>
      </c>
      <c r="I1239">
        <v>35</v>
      </c>
      <c r="J1239">
        <v>17</v>
      </c>
      <c r="K1239">
        <v>86</v>
      </c>
      <c r="L1239">
        <v>24</v>
      </c>
      <c r="M1239">
        <v>23</v>
      </c>
      <c r="N1239">
        <v>20855</v>
      </c>
      <c r="O1239">
        <v>68848</v>
      </c>
      <c r="P1239">
        <v>89703</v>
      </c>
      <c r="Q1239">
        <v>552</v>
      </c>
      <c r="R1239">
        <v>2026</v>
      </c>
      <c r="S1239">
        <v>33</v>
      </c>
      <c r="T1239">
        <v>41687</v>
      </c>
      <c r="U1239">
        <v>48289</v>
      </c>
      <c r="Y1239">
        <v>2026</v>
      </c>
      <c r="Z1239">
        <v>2026</v>
      </c>
      <c r="AB1239">
        <v>112129</v>
      </c>
      <c r="AC1239">
        <v>-105208</v>
      </c>
      <c r="AD1239">
        <v>217337</v>
      </c>
      <c r="AE1239">
        <v>2026</v>
      </c>
      <c r="AF1239">
        <v>37772</v>
      </c>
      <c r="AG1239">
        <v>2026</v>
      </c>
      <c r="AH1239">
        <v>4214</v>
      </c>
      <c r="AJ1239">
        <v>5172</v>
      </c>
      <c r="AK1239">
        <v>10113</v>
      </c>
      <c r="AL1239">
        <v>2026</v>
      </c>
      <c r="AM1239">
        <v>2026</v>
      </c>
      <c r="AN1239">
        <v>8087</v>
      </c>
      <c r="AO1239">
        <f t="shared" si="517"/>
        <v>2026</v>
      </c>
      <c r="AP1239">
        <f t="shared" si="518"/>
        <v>27554</v>
      </c>
      <c r="AQ1239">
        <f t="shared" si="519"/>
        <v>137906</v>
      </c>
      <c r="AS1239">
        <f t="shared" si="494"/>
        <v>117137</v>
      </c>
      <c r="AT1239">
        <f t="shared" si="495"/>
        <v>48203</v>
      </c>
      <c r="AU1239" s="3">
        <f t="shared" si="496"/>
        <v>5380000000</v>
      </c>
      <c r="AV1239">
        <f t="shared" si="497"/>
        <v>1.7295986750557039E-2</v>
      </c>
      <c r="AW1239">
        <f t="shared" si="498"/>
        <v>1.7295986750557039E-2</v>
      </c>
      <c r="AX1239">
        <f t="shared" si="499"/>
        <v>2.2517115675291188E-2</v>
      </c>
      <c r="AY1239">
        <f t="shared" si="500"/>
        <v>1.4682010551336309E-2</v>
      </c>
      <c r="AZ1239">
        <f t="shared" si="501"/>
        <v>2.2517115675291188E-2</v>
      </c>
      <c r="BB1239">
        <f t="shared" si="502"/>
        <v>8.6334804545105309E-2</v>
      </c>
      <c r="BD1239">
        <f t="shared" si="503"/>
        <v>3203.6857142857143</v>
      </c>
      <c r="BF1239">
        <f t="shared" si="504"/>
        <v>3.7361388777822206</v>
      </c>
      <c r="BG1239">
        <f t="shared" si="505"/>
        <v>2.8576280312286442</v>
      </c>
      <c r="BI1239">
        <f t="shared" si="506"/>
        <v>-89720</v>
      </c>
      <c r="BL1239">
        <f t="shared" si="507"/>
        <v>8.6334804545105309E-2</v>
      </c>
      <c r="BM1239">
        <f>CD1239/U1239</f>
        <v>1.1141253701671188E-4</v>
      </c>
      <c r="BN1239">
        <f>CD1239/(U1239-K1239-J1239)</f>
        <v>1.1165068692151247E-4</v>
      </c>
      <c r="BP1239">
        <f t="shared" si="508"/>
        <v>0.33686200715247616</v>
      </c>
      <c r="BR1239">
        <f t="shared" si="509"/>
        <v>1.7295986750557039E-2</v>
      </c>
      <c r="BT1239">
        <f t="shared" si="510"/>
        <v>1.8068474703243586E-2</v>
      </c>
      <c r="BU1239">
        <f t="shared" si="511"/>
        <v>0.34931735173053513</v>
      </c>
      <c r="BW1239">
        <f t="shared" si="512"/>
        <v>0</v>
      </c>
      <c r="BX1239">
        <f t="shared" si="513"/>
        <v>8.1797806485850707E-5</v>
      </c>
      <c r="BY1239">
        <f t="shared" si="514"/>
        <v>0.24575551476496105</v>
      </c>
      <c r="CA1239">
        <f t="shared" si="515"/>
        <v>0.76955166626708227</v>
      </c>
      <c r="CB1239">
        <f t="shared" si="516"/>
        <v>2.3201150803164707</v>
      </c>
      <c r="CD1239" s="4">
        <v>5.38</v>
      </c>
    </row>
    <row r="1240" spans="1:82" x14ac:dyDescent="0.3">
      <c r="A1240" t="s">
        <v>2730</v>
      </c>
      <c r="B1240" t="s">
        <v>2731</v>
      </c>
      <c r="C1240" t="s">
        <v>408</v>
      </c>
      <c r="D1240" t="s">
        <v>44</v>
      </c>
      <c r="E1240">
        <v>2327084</v>
      </c>
      <c r="F1240">
        <v>110954</v>
      </c>
      <c r="G1240">
        <v>3249676</v>
      </c>
      <c r="H1240">
        <v>369110</v>
      </c>
      <c r="I1240">
        <v>147514</v>
      </c>
      <c r="J1240">
        <v>211571</v>
      </c>
      <c r="K1240">
        <v>42398</v>
      </c>
      <c r="L1240">
        <v>211640</v>
      </c>
      <c r="M1240">
        <v>165004</v>
      </c>
      <c r="N1240">
        <v>660091</v>
      </c>
      <c r="O1240">
        <v>341982</v>
      </c>
      <c r="P1240">
        <v>2416660</v>
      </c>
      <c r="S1240">
        <v>90032</v>
      </c>
      <c r="T1240">
        <v>1302380</v>
      </c>
      <c r="U1240">
        <v>3249676</v>
      </c>
      <c r="W1240">
        <v>245206</v>
      </c>
      <c r="Y1240">
        <v>1</v>
      </c>
      <c r="AA1240">
        <v>6352</v>
      </c>
      <c r="AB1240">
        <v>1330383</v>
      </c>
      <c r="AC1240">
        <v>701245</v>
      </c>
      <c r="AD1240">
        <v>629138</v>
      </c>
      <c r="AE1240">
        <v>77292</v>
      </c>
      <c r="AF1240">
        <v>102658</v>
      </c>
      <c r="AG1240">
        <v>201315</v>
      </c>
      <c r="AH1240">
        <v>120159</v>
      </c>
      <c r="AI1240">
        <v>-17501</v>
      </c>
      <c r="AK1240">
        <v>513693</v>
      </c>
      <c r="AL1240">
        <v>33604</v>
      </c>
      <c r="AM1240">
        <v>81389</v>
      </c>
      <c r="AN1240">
        <v>480089</v>
      </c>
      <c r="AO1240">
        <f t="shared" si="517"/>
        <v>88549.477941727208</v>
      </c>
      <c r="AP1240">
        <f t="shared" si="518"/>
        <v>1666993</v>
      </c>
      <c r="AQ1240">
        <f t="shared" si="519"/>
        <v>3207278</v>
      </c>
      <c r="AS1240">
        <f t="shared" si="494"/>
        <v>2589585</v>
      </c>
      <c r="AT1240">
        <f t="shared" si="495"/>
        <v>3207278</v>
      </c>
      <c r="AU1240" s="3">
        <f t="shared" si="496"/>
        <v>5380000000</v>
      </c>
      <c r="AV1240">
        <f t="shared" si="497"/>
        <v>3.4194466658451918E-2</v>
      </c>
      <c r="AW1240">
        <f t="shared" si="498"/>
        <v>2.9847253517455499E-2</v>
      </c>
      <c r="AX1240">
        <f t="shared" si="499"/>
        <v>1.9452633698207406E-2</v>
      </c>
      <c r="AY1240">
        <f t="shared" si="500"/>
        <v>2.3784524980336501E-2</v>
      </c>
      <c r="AZ1240">
        <f t="shared" si="501"/>
        <v>1.6979580216060611E-2</v>
      </c>
      <c r="BB1240">
        <f t="shared" si="502"/>
        <v>0.19836885060733669</v>
      </c>
      <c r="BD1240">
        <f t="shared" si="503"/>
        <v>9.0186897514812152</v>
      </c>
      <c r="BF1240">
        <f t="shared" si="504"/>
        <v>0.51374370796865132</v>
      </c>
      <c r="BG1240">
        <f t="shared" si="505"/>
        <v>1</v>
      </c>
      <c r="BI1240">
        <f t="shared" si="506"/>
        <v>-211571</v>
      </c>
      <c r="BL1240">
        <f t="shared" si="507"/>
        <v>0.19836885060733669</v>
      </c>
      <c r="BM1240">
        <f>CD1240/U1240</f>
        <v>1.6555496609508148E-6</v>
      </c>
      <c r="BN1240">
        <f>CD1240/(U1240-K1240-J1240)</f>
        <v>1.7959032709140113E-6</v>
      </c>
      <c r="BP1240">
        <f t="shared" si="508"/>
        <v>7.716424518352985E-2</v>
      </c>
      <c r="BR1240">
        <f t="shared" si="509"/>
        <v>3.4194466658451918E-2</v>
      </c>
      <c r="BT1240">
        <f t="shared" si="510"/>
        <v>5.8097555365635309E-2</v>
      </c>
      <c r="BU1240">
        <f t="shared" si="511"/>
        <v>0.98695316086896046</v>
      </c>
      <c r="BW1240">
        <f t="shared" si="512"/>
        <v>7.5455522335149725E-2</v>
      </c>
      <c r="BX1240">
        <f t="shared" si="513"/>
        <v>3.7353227732677774E-5</v>
      </c>
      <c r="BY1240">
        <f t="shared" si="514"/>
        <v>1.2530198261907857</v>
      </c>
      <c r="CA1240">
        <f t="shared" si="515"/>
        <v>0.55918047663125237</v>
      </c>
      <c r="CB1240">
        <f t="shared" si="516"/>
        <v>3.2754271759499827</v>
      </c>
      <c r="CD1240" s="4">
        <v>5.38</v>
      </c>
    </row>
    <row r="1241" spans="1:82" x14ac:dyDescent="0.3">
      <c r="A1241" t="s">
        <v>2732</v>
      </c>
      <c r="B1241" t="s">
        <v>2733</v>
      </c>
      <c r="C1241" t="s">
        <v>241</v>
      </c>
      <c r="D1241" t="s">
        <v>44</v>
      </c>
      <c r="E1241">
        <v>1034.0999999999999</v>
      </c>
      <c r="G1241">
        <v>2815.2</v>
      </c>
      <c r="H1241">
        <v>290188</v>
      </c>
      <c r="I1241">
        <v>502852</v>
      </c>
      <c r="J1241">
        <v>2632314</v>
      </c>
      <c r="K1241">
        <v>2268714</v>
      </c>
      <c r="L1241">
        <v>459495</v>
      </c>
      <c r="M1241">
        <v>600133</v>
      </c>
      <c r="N1241">
        <v>1275.4000000000001</v>
      </c>
      <c r="O1241">
        <v>99154</v>
      </c>
      <c r="P1241">
        <v>3450.5</v>
      </c>
      <c r="Q1241">
        <v>100000</v>
      </c>
      <c r="R1241">
        <v>1555871</v>
      </c>
      <c r="S1241">
        <v>141031</v>
      </c>
      <c r="T1241">
        <v>1655871</v>
      </c>
      <c r="U1241">
        <v>4278140</v>
      </c>
      <c r="W1241">
        <v>4115870</v>
      </c>
      <c r="AA1241">
        <v>316669</v>
      </c>
      <c r="AB1241">
        <v>2103.1</v>
      </c>
      <c r="AC1241">
        <v>1317.1</v>
      </c>
      <c r="AD1241">
        <v>786</v>
      </c>
      <c r="AE1241">
        <v>75.5</v>
      </c>
      <c r="AF1241">
        <v>75</v>
      </c>
      <c r="AG1241">
        <v>161672</v>
      </c>
      <c r="AH1241">
        <v>75478</v>
      </c>
      <c r="AI1241">
        <v>5316</v>
      </c>
      <c r="AJ1241">
        <v>67411</v>
      </c>
      <c r="AK1241">
        <v>638260</v>
      </c>
      <c r="AM1241">
        <v>76932</v>
      </c>
      <c r="AO1241">
        <f t="shared" si="517"/>
        <v>70.182450515381959</v>
      </c>
      <c r="AP1241">
        <f t="shared" si="518"/>
        <v>-241.30000000000018</v>
      </c>
      <c r="AQ1241">
        <f t="shared" si="519"/>
        <v>-2265898.7999999998</v>
      </c>
      <c r="AS1241">
        <f t="shared" si="494"/>
        <v>1539.7999999999997</v>
      </c>
      <c r="AT1241">
        <f t="shared" si="495"/>
        <v>2009426</v>
      </c>
      <c r="AU1241" s="3">
        <f t="shared" si="496"/>
        <v>5370000000</v>
      </c>
      <c r="AV1241">
        <f t="shared" si="497"/>
        <v>4.5578939157930883E-2</v>
      </c>
      <c r="AW1241">
        <f t="shared" si="498"/>
        <v>4.9032341862579563E-2</v>
      </c>
      <c r="AX1241">
        <f t="shared" si="499"/>
        <v>1.1827152075616638E-5</v>
      </c>
      <c r="AY1241">
        <f t="shared" si="500"/>
        <v>2.6818698493890313E-2</v>
      </c>
      <c r="AZ1241">
        <f t="shared" si="501"/>
        <v>1.2723265932604439E-5</v>
      </c>
      <c r="BB1241">
        <f t="shared" si="502"/>
        <v>414.50837771139118</v>
      </c>
      <c r="BD1241">
        <f t="shared" si="503"/>
        <v>4.1823439103354466E-3</v>
      </c>
      <c r="BF1241">
        <f t="shared" si="504"/>
        <v>3.544907681373834E-4</v>
      </c>
      <c r="BG1241">
        <f t="shared" si="505"/>
        <v>6.5804298129560972E-4</v>
      </c>
      <c r="BI1241">
        <f t="shared" si="506"/>
        <v>1643010.7999999998</v>
      </c>
      <c r="BL1241">
        <f t="shared" si="507"/>
        <v>414.50837771139118</v>
      </c>
      <c r="BM1241">
        <f>CD1241/U1241</f>
        <v>1.2552183893000228E-6</v>
      </c>
      <c r="BN1241">
        <f>CD1241/(U1241-K1241-J1241)</f>
        <v>-8.6211325310489211E-6</v>
      </c>
      <c r="BP1241">
        <f t="shared" si="508"/>
        <v>3.5661642337501784E-2</v>
      </c>
      <c r="BR1241">
        <f t="shared" si="509"/>
        <v>4.5578939157930883E-2</v>
      </c>
      <c r="BT1241">
        <f t="shared" si="510"/>
        <v>3.5899386619751797E-2</v>
      </c>
      <c r="BU1241">
        <f t="shared" si="511"/>
        <v>713.77735152031835</v>
      </c>
      <c r="BW1241">
        <f t="shared" si="512"/>
        <v>0.96206996498478314</v>
      </c>
      <c r="BX1241">
        <f t="shared" si="513"/>
        <v>-3.2294276305472791</v>
      </c>
      <c r="BY1241">
        <f t="shared" si="514"/>
        <v>-0.33808859427901444</v>
      </c>
      <c r="CA1241">
        <f t="shared" si="515"/>
        <v>227.52705033714912</v>
      </c>
      <c r="CB1241">
        <f t="shared" si="516"/>
        <v>-469.73412262819505</v>
      </c>
      <c r="CD1241" s="4">
        <v>5.37</v>
      </c>
    </row>
    <row r="1242" spans="1:82" x14ac:dyDescent="0.3">
      <c r="A1242" t="s">
        <v>2734</v>
      </c>
      <c r="B1242" t="s">
        <v>2735</v>
      </c>
      <c r="C1242" t="s">
        <v>1988</v>
      </c>
      <c r="D1242" t="s">
        <v>110</v>
      </c>
      <c r="E1242">
        <v>113692636</v>
      </c>
      <c r="F1242">
        <v>230582983</v>
      </c>
      <c r="G1242">
        <v>-11</v>
      </c>
      <c r="H1242">
        <v>23</v>
      </c>
      <c r="I1242">
        <v>39575</v>
      </c>
      <c r="J1242">
        <v>39575</v>
      </c>
      <c r="K1242">
        <v>13</v>
      </c>
      <c r="L1242">
        <v>19</v>
      </c>
      <c r="M1242">
        <v>22</v>
      </c>
      <c r="N1242">
        <v>90833998</v>
      </c>
      <c r="O1242">
        <v>66475091</v>
      </c>
      <c r="P1242">
        <v>157309089</v>
      </c>
      <c r="Q1242">
        <v>501154</v>
      </c>
      <c r="R1242">
        <v>37117622</v>
      </c>
      <c r="S1242">
        <v>33</v>
      </c>
      <c r="T1242">
        <v>37618776</v>
      </c>
      <c r="U1242">
        <v>186966530</v>
      </c>
      <c r="V1242">
        <v>25</v>
      </c>
      <c r="W1242">
        <v>142446900</v>
      </c>
      <c r="Y1242">
        <v>39575</v>
      </c>
      <c r="Z1242">
        <v>276585</v>
      </c>
      <c r="AA1242">
        <v>442921</v>
      </c>
      <c r="AB1242">
        <v>166671.4</v>
      </c>
      <c r="AC1242">
        <v>-75.3</v>
      </c>
      <c r="AD1242">
        <v>24.7</v>
      </c>
      <c r="AE1242">
        <v>19912.5</v>
      </c>
      <c r="AF1242">
        <v>23514.9</v>
      </c>
      <c r="AG1242">
        <v>39575</v>
      </c>
      <c r="AH1242">
        <v>15952.9</v>
      </c>
      <c r="AI1242">
        <v>10</v>
      </c>
      <c r="AJ1242">
        <v>18129357</v>
      </c>
      <c r="AK1242">
        <v>63257.1</v>
      </c>
      <c r="AL1242">
        <v>54818.5</v>
      </c>
      <c r="AM1242">
        <v>47563</v>
      </c>
      <c r="AN1242">
        <v>1045260</v>
      </c>
      <c r="AO1242">
        <f t="shared" si="517"/>
        <v>19900.017943446019</v>
      </c>
      <c r="AP1242">
        <f t="shared" si="518"/>
        <v>22858638</v>
      </c>
      <c r="AQ1242">
        <f t="shared" si="519"/>
        <v>-24</v>
      </c>
      <c r="AS1242">
        <f t="shared" si="494"/>
        <v>-90834009</v>
      </c>
      <c r="AT1242">
        <f t="shared" si="495"/>
        <v>186966517</v>
      </c>
      <c r="AU1242" s="3">
        <f t="shared" si="496"/>
        <v>5370000000</v>
      </c>
      <c r="AV1242">
        <f t="shared" si="497"/>
        <v>-2.1908113670779432E-4</v>
      </c>
      <c r="AW1242">
        <f t="shared" si="498"/>
        <v>-2.1921855282199424E-4</v>
      </c>
      <c r="AX1242">
        <f t="shared" si="499"/>
        <v>8.8607835917128161E-5</v>
      </c>
      <c r="AY1242">
        <f t="shared" si="500"/>
        <v>-1810.2272727272727</v>
      </c>
      <c r="AZ1242">
        <f t="shared" si="501"/>
        <v>8.8663414159428582E-5</v>
      </c>
      <c r="BB1242">
        <f t="shared" si="502"/>
        <v>-6.9640326014896027E-4</v>
      </c>
      <c r="BD1242">
        <f t="shared" si="503"/>
        <v>4.2115325331648767</v>
      </c>
      <c r="BF1242">
        <f t="shared" si="504"/>
        <v>1.2461291219671661E-3</v>
      </c>
      <c r="BG1242">
        <f t="shared" si="505"/>
        <v>-5.8834059764600645E-8</v>
      </c>
      <c r="BI1242">
        <f t="shared" si="506"/>
        <v>186926966</v>
      </c>
      <c r="BL1242">
        <f t="shared" si="507"/>
        <v>-6.9640326014896027E-4</v>
      </c>
      <c r="BM1242">
        <f>CD1242/U1242</f>
        <v>2.8721718266900499E-8</v>
      </c>
      <c r="BN1242">
        <f>CD1242/(U1242-K1242-J1242)</f>
        <v>2.8727801046464453E-8</v>
      </c>
      <c r="BP1242">
        <f t="shared" si="508"/>
        <v>0.14108539317483385</v>
      </c>
      <c r="BR1242">
        <f t="shared" si="509"/>
        <v>-2.1908113670779432E-4</v>
      </c>
      <c r="BT1242">
        <f t="shared" si="510"/>
        <v>0.11947160700636103</v>
      </c>
      <c r="BU1242">
        <f t="shared" si="511"/>
        <v>-16996956.09090909</v>
      </c>
      <c r="BW1242">
        <f t="shared" si="512"/>
        <v>0.76188449344382658</v>
      </c>
      <c r="BX1242">
        <f t="shared" si="513"/>
        <v>5.3228076659123561E-5</v>
      </c>
      <c r="BY1242">
        <f t="shared" si="514"/>
        <v>137.14794050840544</v>
      </c>
      <c r="CA1242">
        <f t="shared" si="515"/>
        <v>2.5320915633373308E-7</v>
      </c>
      <c r="CB1242">
        <f t="shared" si="516"/>
        <v>1.2516526466224684</v>
      </c>
      <c r="CD1242" s="4">
        <v>5.37</v>
      </c>
    </row>
    <row r="1243" spans="1:82" x14ac:dyDescent="0.3">
      <c r="A1243" t="s">
        <v>2736</v>
      </c>
      <c r="B1243" t="s">
        <v>2737</v>
      </c>
      <c r="C1243" t="s">
        <v>164</v>
      </c>
      <c r="D1243" t="s">
        <v>44</v>
      </c>
      <c r="E1243">
        <v>2516.9</v>
      </c>
      <c r="G1243">
        <v>6411</v>
      </c>
      <c r="H1243">
        <v>373.2</v>
      </c>
      <c r="I1243">
        <v>1306.9000000000001</v>
      </c>
      <c r="J1243">
        <v>1383.3</v>
      </c>
      <c r="K1243">
        <v>1006.5</v>
      </c>
      <c r="L1243">
        <v>14.2</v>
      </c>
      <c r="M1243">
        <v>1195.5999999999999</v>
      </c>
      <c r="N1243">
        <v>820.5</v>
      </c>
      <c r="O1243">
        <v>2606.4</v>
      </c>
      <c r="P1243">
        <v>6411</v>
      </c>
      <c r="Q1243">
        <v>8.6999999999999993</v>
      </c>
      <c r="R1243">
        <v>2049.6999999999998</v>
      </c>
      <c r="S1243">
        <v>321.7</v>
      </c>
      <c r="T1243">
        <v>2062.6999999999998</v>
      </c>
      <c r="U1243">
        <v>2984.1</v>
      </c>
      <c r="W1243">
        <v>2488.8000000000002</v>
      </c>
      <c r="AA1243">
        <v>301.7</v>
      </c>
      <c r="AB1243">
        <v>4573</v>
      </c>
      <c r="AC1243">
        <v>3132.3</v>
      </c>
      <c r="AD1243">
        <v>1440.7</v>
      </c>
      <c r="AE1243">
        <v>611.1</v>
      </c>
      <c r="AF1243">
        <v>13.4</v>
      </c>
      <c r="AH1243">
        <v>494.2</v>
      </c>
      <c r="AI1243">
        <v>-41</v>
      </c>
      <c r="AJ1243">
        <v>210.1</v>
      </c>
      <c r="AK1243">
        <v>475.7</v>
      </c>
      <c r="AL1243">
        <v>170</v>
      </c>
      <c r="AM1243">
        <v>220.5</v>
      </c>
      <c r="AN1243">
        <v>305.7</v>
      </c>
      <c r="AO1243">
        <f t="shared" si="517"/>
        <v>661.79830028328615</v>
      </c>
      <c r="AP1243">
        <f t="shared" si="518"/>
        <v>1696.4</v>
      </c>
      <c r="AQ1243">
        <f t="shared" si="519"/>
        <v>5404.5</v>
      </c>
      <c r="AS1243">
        <f t="shared" si="494"/>
        <v>5590.5</v>
      </c>
      <c r="AT1243">
        <f t="shared" si="495"/>
        <v>1977.6</v>
      </c>
      <c r="AU1243" s="3">
        <f t="shared" si="496"/>
        <v>5370000000</v>
      </c>
      <c r="AV1243">
        <f t="shared" si="497"/>
        <v>0.11837908957754872</v>
      </c>
      <c r="AW1243">
        <f t="shared" si="498"/>
        <v>0.10931043734907432</v>
      </c>
      <c r="AX1243">
        <f t="shared" si="499"/>
        <v>0.13113226208355516</v>
      </c>
      <c r="AY1243">
        <f t="shared" si="500"/>
        <v>9.5320542817033227E-2</v>
      </c>
      <c r="AZ1243">
        <f t="shared" si="501"/>
        <v>0.12108662915114531</v>
      </c>
      <c r="BB1243">
        <f t="shared" si="502"/>
        <v>8.5090779000089434E-2</v>
      </c>
      <c r="BD1243">
        <f t="shared" si="503"/>
        <v>3.4991200550922028</v>
      </c>
      <c r="BF1243">
        <f t="shared" si="504"/>
        <v>1.0831359545239223</v>
      </c>
      <c r="BG1243">
        <f t="shared" si="505"/>
        <v>2.1483864481753292</v>
      </c>
      <c r="BI1243">
        <f t="shared" si="506"/>
        <v>-4810.2</v>
      </c>
      <c r="BL1243">
        <f t="shared" si="507"/>
        <v>8.5090779000089434E-2</v>
      </c>
      <c r="BM1243">
        <f>CD1243/U1243</f>
        <v>1.7995375490097519E-3</v>
      </c>
      <c r="BN1243">
        <f>CD1243/(U1243-K1243-J1243)</f>
        <v>9.0358404846037372E-3</v>
      </c>
      <c r="BP1243">
        <f t="shared" si="508"/>
        <v>2.9302427290618851E-3</v>
      </c>
      <c r="BR1243">
        <f t="shared" si="509"/>
        <v>0.11837908957754874</v>
      </c>
      <c r="BT1243">
        <f t="shared" si="510"/>
        <v>0.13363218893505358</v>
      </c>
      <c r="BU1243">
        <f t="shared" si="511"/>
        <v>0.30846981750116986</v>
      </c>
      <c r="BW1243">
        <f t="shared" si="512"/>
        <v>0.83402030763044144</v>
      </c>
      <c r="BX1243">
        <f t="shared" si="513"/>
        <v>0.15411971222498114</v>
      </c>
      <c r="BY1243">
        <f t="shared" si="514"/>
        <v>0.37131212760482568</v>
      </c>
      <c r="CA1243">
        <f t="shared" si="515"/>
        <v>0.45484460694698353</v>
      </c>
      <c r="CB1243">
        <f t="shared" si="516"/>
        <v>1.6103595368677637</v>
      </c>
      <c r="CD1243" s="4">
        <v>5.37</v>
      </c>
    </row>
    <row r="1244" spans="1:82" x14ac:dyDescent="0.3">
      <c r="A1244" t="s">
        <v>2738</v>
      </c>
      <c r="B1244" t="s">
        <v>2739</v>
      </c>
      <c r="C1244" t="s">
        <v>151</v>
      </c>
      <c r="D1244" t="s">
        <v>44</v>
      </c>
      <c r="E1244">
        <v>1054.9000000000001</v>
      </c>
      <c r="F1244">
        <v>27.3</v>
      </c>
      <c r="G1244">
        <v>2059.9</v>
      </c>
      <c r="H1244">
        <v>327.60000000000002</v>
      </c>
      <c r="I1244">
        <v>174.8</v>
      </c>
      <c r="J1244">
        <v>432.6</v>
      </c>
      <c r="K1244">
        <v>4.5999999999999996</v>
      </c>
      <c r="L1244">
        <v>10.8</v>
      </c>
      <c r="M1244">
        <v>194.6</v>
      </c>
      <c r="N1244">
        <v>359</v>
      </c>
      <c r="O1244">
        <v>60.5</v>
      </c>
      <c r="P1244">
        <v>1354.6</v>
      </c>
      <c r="R1244">
        <v>842.4</v>
      </c>
      <c r="S1244">
        <v>146.6</v>
      </c>
      <c r="T1244">
        <v>842.4</v>
      </c>
      <c r="U1244">
        <v>2059.9</v>
      </c>
      <c r="V1244">
        <v>456.8</v>
      </c>
      <c r="W1244">
        <v>865.5</v>
      </c>
      <c r="Y1244">
        <v>0.3</v>
      </c>
      <c r="AA1244">
        <v>35</v>
      </c>
      <c r="AB1244">
        <v>-8</v>
      </c>
      <c r="AC1244">
        <v>1946.8</v>
      </c>
      <c r="AD1244">
        <v>994.5</v>
      </c>
      <c r="AE1244">
        <v>382.5</v>
      </c>
      <c r="AF1244">
        <v>256.60000000000002</v>
      </c>
      <c r="AH1244">
        <v>346.4</v>
      </c>
      <c r="AI1244">
        <v>89.8</v>
      </c>
      <c r="AJ1244">
        <v>257.89999999999998</v>
      </c>
      <c r="AK1244">
        <v>340</v>
      </c>
      <c r="AL1244">
        <v>88.6</v>
      </c>
      <c r="AM1244">
        <v>42.5</v>
      </c>
      <c r="AN1244">
        <v>251.4</v>
      </c>
      <c r="AO1244">
        <f t="shared" si="517"/>
        <v>283.34151270207849</v>
      </c>
      <c r="AP1244">
        <f t="shared" si="518"/>
        <v>695.90000000000009</v>
      </c>
      <c r="AQ1244">
        <f t="shared" si="519"/>
        <v>2055.3000000000002</v>
      </c>
      <c r="AS1244">
        <f t="shared" si="494"/>
        <v>1700.9</v>
      </c>
      <c r="AT1244">
        <f t="shared" si="495"/>
        <v>2055.3000000000002</v>
      </c>
      <c r="AU1244" s="3">
        <f t="shared" si="496"/>
        <v>5370000000</v>
      </c>
      <c r="AV1244">
        <f t="shared" si="497"/>
        <v>0.1665832869081536</v>
      </c>
      <c r="AW1244">
        <f t="shared" si="498"/>
        <v>0.22488094538185666</v>
      </c>
      <c r="AX1244">
        <f t="shared" si="499"/>
        <v>9.7626541950204482E-2</v>
      </c>
      <c r="AY1244">
        <f t="shared" si="500"/>
        <v>0.18568862566143987</v>
      </c>
      <c r="AZ1244">
        <f t="shared" si="501"/>
        <v>0.13179202701305859</v>
      </c>
      <c r="BB1244">
        <f t="shared" si="502"/>
        <v>0.19989417367276147</v>
      </c>
      <c r="BD1244">
        <f t="shared" si="503"/>
        <v>-4.5766590389016017E-2</v>
      </c>
      <c r="BF1244">
        <f t="shared" si="504"/>
        <v>-3.1455196005190107E-3</v>
      </c>
      <c r="BG1244">
        <f t="shared" si="505"/>
        <v>1</v>
      </c>
      <c r="BI1244">
        <f t="shared" si="506"/>
        <v>-432.59999999999991</v>
      </c>
      <c r="BL1244">
        <f t="shared" si="507"/>
        <v>0.19989417367276147</v>
      </c>
      <c r="BM1244">
        <f>CD1244/U1244</f>
        <v>2.606922666148842E-3</v>
      </c>
      <c r="BN1244">
        <f>CD1244/(U1244-K1244-J1244)</f>
        <v>3.3092993159548893E-3</v>
      </c>
      <c r="BP1244">
        <f t="shared" si="508"/>
        <v>-32.075000000000003</v>
      </c>
      <c r="BR1244">
        <f t="shared" si="509"/>
        <v>0.1665832869081536</v>
      </c>
      <c r="BT1244">
        <f t="shared" si="510"/>
        <v>-47.8125</v>
      </c>
      <c r="BU1244">
        <f t="shared" si="511"/>
        <v>0.99776688188747031</v>
      </c>
      <c r="BW1244">
        <f t="shared" si="512"/>
        <v>0.420166027477062</v>
      </c>
      <c r="BX1244">
        <f t="shared" si="513"/>
        <v>1.2895220767829578E-2</v>
      </c>
      <c r="BY1244">
        <f t="shared" si="514"/>
        <v>-87.287047353760457</v>
      </c>
      <c r="CA1244">
        <f t="shared" si="515"/>
        <v>0.91253481894150423</v>
      </c>
      <c r="CB1244">
        <f t="shared" si="516"/>
        <v>2.3963788300835658</v>
      </c>
      <c r="CD1244" s="4">
        <v>5.37</v>
      </c>
    </row>
    <row r="1245" spans="1:82" x14ac:dyDescent="0.3">
      <c r="A1245" t="s">
        <v>2740</v>
      </c>
      <c r="B1245" t="s">
        <v>2741</v>
      </c>
      <c r="C1245" t="s">
        <v>241</v>
      </c>
      <c r="D1245" t="s">
        <v>44</v>
      </c>
      <c r="E1245" t="s">
        <v>2742</v>
      </c>
      <c r="F1245" t="s">
        <v>2742</v>
      </c>
      <c r="G1245">
        <v>5121341</v>
      </c>
      <c r="H1245">
        <v>78251</v>
      </c>
      <c r="I1245" t="s">
        <v>2742</v>
      </c>
      <c r="J1245" t="s">
        <v>2742</v>
      </c>
      <c r="K1245">
        <v>29500</v>
      </c>
      <c r="L1245" t="s">
        <v>2742</v>
      </c>
      <c r="M1245" t="s">
        <v>2742</v>
      </c>
      <c r="N1245" t="s">
        <v>2742</v>
      </c>
      <c r="O1245" t="s">
        <v>2742</v>
      </c>
      <c r="P1245">
        <v>2323503</v>
      </c>
      <c r="Q1245" t="s">
        <v>2742</v>
      </c>
      <c r="R1245" t="s">
        <v>2742</v>
      </c>
      <c r="S1245" t="s">
        <v>2742</v>
      </c>
      <c r="T1245">
        <v>2134000</v>
      </c>
      <c r="U1245">
        <v>39683</v>
      </c>
      <c r="V1245" t="s">
        <v>2742</v>
      </c>
      <c r="W1245" t="s">
        <v>2742</v>
      </c>
      <c r="X1245">
        <v>-8</v>
      </c>
      <c r="Y1245">
        <v>884</v>
      </c>
      <c r="Z1245" t="s">
        <v>2742</v>
      </c>
      <c r="AA1245" t="s">
        <v>2742</v>
      </c>
      <c r="AB1245">
        <v>38248</v>
      </c>
      <c r="AC1245" t="s">
        <v>2742</v>
      </c>
      <c r="AD1245" t="s">
        <v>2742</v>
      </c>
      <c r="AE1245" t="s">
        <v>2742</v>
      </c>
      <c r="AF1245">
        <v>355059</v>
      </c>
      <c r="AG1245" t="s">
        <v>2742</v>
      </c>
      <c r="AH1245" t="s">
        <v>2742</v>
      </c>
      <c r="AI1245">
        <v>-30633</v>
      </c>
      <c r="AJ1245" t="s">
        <v>2742</v>
      </c>
      <c r="AK1245">
        <v>87118</v>
      </c>
      <c r="AL1245">
        <v>143396</v>
      </c>
      <c r="AM1245" t="s">
        <v>2742</v>
      </c>
      <c r="AN1245">
        <v>-56278</v>
      </c>
      <c r="AO1245" t="e">
        <f t="shared" si="517"/>
        <v>#VALUE!</v>
      </c>
      <c r="AP1245" t="e">
        <f t="shared" si="518"/>
        <v>#VALUE!</v>
      </c>
      <c r="AQ1245">
        <f t="shared" si="519"/>
        <v>5091841</v>
      </c>
      <c r="AS1245" t="e">
        <f t="shared" si="494"/>
        <v>#VALUE!</v>
      </c>
      <c r="AT1245">
        <f t="shared" si="495"/>
        <v>10183</v>
      </c>
      <c r="AU1245" s="3">
        <f t="shared" si="496"/>
        <v>5360000000</v>
      </c>
      <c r="AV1245" t="e">
        <f t="shared" si="497"/>
        <v>#VALUE!</v>
      </c>
      <c r="AW1245" t="e">
        <f t="shared" si="498"/>
        <v>#VALUE!</v>
      </c>
      <c r="AX1245" t="e">
        <f t="shared" si="499"/>
        <v>#VALUE!</v>
      </c>
      <c r="AY1245" t="e">
        <f t="shared" si="500"/>
        <v>#VALUE!</v>
      </c>
      <c r="AZ1245" t="e">
        <f t="shared" si="501"/>
        <v>#VALUE!</v>
      </c>
      <c r="BB1245" t="e">
        <f t="shared" si="502"/>
        <v>#VALUE!</v>
      </c>
      <c r="BD1245" t="e">
        <f t="shared" si="503"/>
        <v>#VALUE!</v>
      </c>
      <c r="BF1245" t="e">
        <f t="shared" si="504"/>
        <v>#VALUE!</v>
      </c>
      <c r="BG1245">
        <f t="shared" si="505"/>
        <v>129.05629614696468</v>
      </c>
      <c r="BI1245" t="e">
        <f t="shared" si="506"/>
        <v>#VALUE!</v>
      </c>
      <c r="BL1245" t="e">
        <f t="shared" si="507"/>
        <v>#VALUE!</v>
      </c>
      <c r="BM1245">
        <f>CD1245/U1245</f>
        <v>1.3507043318297508E-4</v>
      </c>
      <c r="BN1245" t="e">
        <f>CD1245/(U1245-K1245-J1245)</f>
        <v>#VALUE!</v>
      </c>
      <c r="BP1245">
        <f t="shared" si="508"/>
        <v>9.2830736247646932</v>
      </c>
      <c r="BR1245" t="e">
        <f t="shared" si="509"/>
        <v>#VALUE!</v>
      </c>
      <c r="BT1245" t="e">
        <f t="shared" si="510"/>
        <v>#VALUE!</v>
      </c>
      <c r="BU1245">
        <f t="shared" si="511"/>
        <v>1.9899085024801121E-3</v>
      </c>
      <c r="BW1245" t="e">
        <f t="shared" si="512"/>
        <v>#VALUE!</v>
      </c>
      <c r="BX1245" t="e">
        <f t="shared" si="513"/>
        <v>#VALUE!</v>
      </c>
      <c r="BY1245" t="e">
        <f t="shared" si="514"/>
        <v>#VALUE!</v>
      </c>
      <c r="CA1245" t="e">
        <f t="shared" si="515"/>
        <v>#VALUE!</v>
      </c>
      <c r="CB1245" t="e">
        <f t="shared" si="516"/>
        <v>#VALUE!</v>
      </c>
      <c r="CD1245" s="4">
        <v>5.36</v>
      </c>
    </row>
    <row r="1246" spans="1:82" x14ac:dyDescent="0.3">
      <c r="A1246" t="s">
        <v>2743</v>
      </c>
      <c r="B1246" t="s">
        <v>2744</v>
      </c>
      <c r="C1246" t="s">
        <v>716</v>
      </c>
      <c r="D1246" t="s">
        <v>44</v>
      </c>
      <c r="E1246">
        <v>961.2</v>
      </c>
      <c r="F1246" t="s">
        <v>2742</v>
      </c>
      <c r="G1246">
        <v>1917.6</v>
      </c>
      <c r="H1246">
        <v>71.599999999999994</v>
      </c>
      <c r="I1246">
        <v>390.5</v>
      </c>
      <c r="J1246">
        <v>233.9</v>
      </c>
      <c r="K1246">
        <v>146.69999999999999</v>
      </c>
      <c r="L1246">
        <v>478.9</v>
      </c>
      <c r="M1246">
        <v>340.9</v>
      </c>
      <c r="N1246">
        <v>541</v>
      </c>
      <c r="O1246" t="s">
        <v>2742</v>
      </c>
      <c r="P1246">
        <v>999.4</v>
      </c>
      <c r="Q1246">
        <v>9.3000000000000007</v>
      </c>
      <c r="R1246">
        <v>296.7</v>
      </c>
      <c r="S1246">
        <v>290.8</v>
      </c>
      <c r="T1246">
        <v>296.7</v>
      </c>
      <c r="U1246">
        <v>918.2</v>
      </c>
      <c r="V1246">
        <v>97.6</v>
      </c>
      <c r="W1246">
        <v>843</v>
      </c>
      <c r="X1246" t="s">
        <v>2742</v>
      </c>
      <c r="Y1246" t="s">
        <v>2742</v>
      </c>
      <c r="Z1246" t="s">
        <v>2742</v>
      </c>
      <c r="AA1246">
        <v>181.3</v>
      </c>
      <c r="AB1246">
        <v>2583</v>
      </c>
      <c r="AC1246">
        <v>1940</v>
      </c>
      <c r="AD1246">
        <v>644</v>
      </c>
      <c r="AE1246">
        <v>283</v>
      </c>
      <c r="AF1246">
        <v>186</v>
      </c>
      <c r="AG1246" t="s">
        <v>2742</v>
      </c>
      <c r="AH1246">
        <v>254</v>
      </c>
      <c r="AI1246">
        <v>1.4</v>
      </c>
      <c r="AJ1246">
        <v>167.3</v>
      </c>
      <c r="AK1246">
        <v>213.3</v>
      </c>
      <c r="AL1246" t="s">
        <v>2742</v>
      </c>
      <c r="AM1246">
        <v>77.7</v>
      </c>
      <c r="AN1246" t="s">
        <v>2742</v>
      </c>
      <c r="AO1246">
        <f t="shared" si="517"/>
        <v>281.44015748031495</v>
      </c>
      <c r="AP1246">
        <f t="shared" si="518"/>
        <v>420.20000000000005</v>
      </c>
      <c r="AQ1246">
        <f t="shared" si="519"/>
        <v>1770.8999999999999</v>
      </c>
      <c r="AS1246">
        <f t="shared" si="494"/>
        <v>1376.6</v>
      </c>
      <c r="AT1246">
        <f t="shared" si="495"/>
        <v>771.5</v>
      </c>
      <c r="AU1246" s="3">
        <f t="shared" si="496"/>
        <v>5360000000</v>
      </c>
      <c r="AV1246">
        <f t="shared" si="497"/>
        <v>0.20444585026900694</v>
      </c>
      <c r="AW1246">
        <f t="shared" si="498"/>
        <v>0.20557896266163012</v>
      </c>
      <c r="AX1246">
        <f t="shared" si="499"/>
        <v>0.23165705612010448</v>
      </c>
      <c r="AY1246">
        <f t="shared" si="500"/>
        <v>0.14758030871923239</v>
      </c>
      <c r="AZ1246">
        <f t="shared" si="501"/>
        <v>0.23294098279693801</v>
      </c>
      <c r="BB1246">
        <f t="shared" si="502"/>
        <v>0.15494697079761732</v>
      </c>
      <c r="BD1246">
        <f t="shared" si="503"/>
        <v>6.6145966709346995</v>
      </c>
      <c r="BF1246">
        <f t="shared" si="504"/>
        <v>3.7807377049180326</v>
      </c>
      <c r="BG1246">
        <f t="shared" si="505"/>
        <v>2.0884338923981702</v>
      </c>
      <c r="BI1246" t="e">
        <f t="shared" si="506"/>
        <v>#VALUE!</v>
      </c>
      <c r="BL1246">
        <f t="shared" si="507"/>
        <v>0.15494697079761732</v>
      </c>
      <c r="BM1246">
        <f>CD1246/U1246</f>
        <v>5.8375081681550861E-3</v>
      </c>
      <c r="BN1246">
        <f>CD1246/(U1246-K1246-J1246)</f>
        <v>9.9702380952380962E-3</v>
      </c>
      <c r="BP1246">
        <f t="shared" si="508"/>
        <v>7.2009291521486649E-2</v>
      </c>
      <c r="BR1246">
        <f t="shared" si="509"/>
        <v>0.20444585026900697</v>
      </c>
      <c r="BT1246">
        <f t="shared" si="510"/>
        <v>0.10956252419667054</v>
      </c>
      <c r="BU1246" t="e">
        <f t="shared" si="511"/>
        <v>#VALUE!</v>
      </c>
      <c r="BW1246">
        <f t="shared" si="512"/>
        <v>0.91810063167065992</v>
      </c>
      <c r="BX1246">
        <f t="shared" si="513"/>
        <v>6.8759565122334188E-3</v>
      </c>
      <c r="BY1246">
        <f t="shared" si="514"/>
        <v>0.16312295021550691</v>
      </c>
      <c r="CA1246">
        <f t="shared" si="515"/>
        <v>0.13234750462107209</v>
      </c>
      <c r="CB1246">
        <f t="shared" si="516"/>
        <v>1.1465804066543439</v>
      </c>
      <c r="CD1246" s="4">
        <v>5.36</v>
      </c>
    </row>
    <row r="1247" spans="1:82" x14ac:dyDescent="0.3">
      <c r="A1247" t="s">
        <v>2745</v>
      </c>
      <c r="B1247" t="s">
        <v>2746</v>
      </c>
      <c r="C1247" t="s">
        <v>185</v>
      </c>
      <c r="D1247" t="s">
        <v>44</v>
      </c>
      <c r="E1247" t="s">
        <v>2742</v>
      </c>
      <c r="F1247" t="s">
        <v>2742</v>
      </c>
      <c r="G1247">
        <v>13979418</v>
      </c>
      <c r="H1247">
        <v>763413</v>
      </c>
      <c r="I1247" t="s">
        <v>2742</v>
      </c>
      <c r="J1247" t="s">
        <v>2742</v>
      </c>
      <c r="K1247">
        <v>314004</v>
      </c>
      <c r="L1247" t="s">
        <v>2742</v>
      </c>
      <c r="M1247" t="s">
        <v>2742</v>
      </c>
      <c r="N1247" t="s">
        <v>2742</v>
      </c>
      <c r="O1247" t="s">
        <v>2742</v>
      </c>
      <c r="P1247">
        <v>12372858</v>
      </c>
      <c r="Q1247" t="s">
        <v>2742</v>
      </c>
      <c r="R1247" t="s">
        <v>2742</v>
      </c>
      <c r="S1247" t="s">
        <v>2742</v>
      </c>
      <c r="T1247" t="s">
        <v>2742</v>
      </c>
      <c r="U1247">
        <v>1606560</v>
      </c>
      <c r="V1247">
        <v>12905</v>
      </c>
      <c r="W1247">
        <v>1340082</v>
      </c>
      <c r="X1247" t="s">
        <v>2742</v>
      </c>
      <c r="Y1247">
        <v>1429</v>
      </c>
      <c r="Z1247" t="s">
        <v>2742</v>
      </c>
      <c r="AA1247" t="s">
        <v>2742</v>
      </c>
      <c r="AB1247">
        <v>411134</v>
      </c>
      <c r="AC1247" t="s">
        <v>2742</v>
      </c>
      <c r="AD1247" t="s">
        <v>2742</v>
      </c>
      <c r="AE1247" t="s">
        <v>2742</v>
      </c>
      <c r="AF1247">
        <v>223511</v>
      </c>
      <c r="AG1247" t="s">
        <v>2742</v>
      </c>
      <c r="AH1247">
        <v>271846</v>
      </c>
      <c r="AI1247">
        <v>48335</v>
      </c>
      <c r="AJ1247">
        <v>202520</v>
      </c>
      <c r="AK1247">
        <v>309641</v>
      </c>
      <c r="AL1247" t="s">
        <v>2742</v>
      </c>
      <c r="AM1247">
        <v>13427</v>
      </c>
      <c r="AN1247" t="s">
        <v>2742</v>
      </c>
      <c r="AO1247" t="e">
        <f t="shared" si="517"/>
        <v>#VALUE!</v>
      </c>
      <c r="AP1247" t="e">
        <f t="shared" si="518"/>
        <v>#VALUE!</v>
      </c>
      <c r="AQ1247">
        <f t="shared" si="519"/>
        <v>13665414</v>
      </c>
      <c r="AS1247" t="e">
        <f t="shared" si="494"/>
        <v>#VALUE!</v>
      </c>
      <c r="AT1247">
        <f t="shared" si="495"/>
        <v>1292556</v>
      </c>
      <c r="AU1247" s="3">
        <f t="shared" si="496"/>
        <v>5340000000</v>
      </c>
      <c r="AV1247" t="e">
        <f t="shared" si="497"/>
        <v>#VALUE!</v>
      </c>
      <c r="AW1247" t="e">
        <f t="shared" si="498"/>
        <v>#VALUE!</v>
      </c>
      <c r="AX1247" t="e">
        <f t="shared" si="499"/>
        <v>#VALUE!</v>
      </c>
      <c r="AY1247" t="e">
        <f t="shared" si="500"/>
        <v>#VALUE!</v>
      </c>
      <c r="AZ1247" t="e">
        <f t="shared" si="501"/>
        <v>#VALUE!</v>
      </c>
      <c r="BB1247" t="e">
        <f t="shared" si="502"/>
        <v>#VALUE!</v>
      </c>
      <c r="BD1247" t="e">
        <f t="shared" si="503"/>
        <v>#VALUE!</v>
      </c>
      <c r="BF1247" t="e">
        <f t="shared" si="504"/>
        <v>#VALUE!</v>
      </c>
      <c r="BG1247">
        <f t="shared" si="505"/>
        <v>8.7014602629220192</v>
      </c>
      <c r="BI1247" t="e">
        <f t="shared" si="506"/>
        <v>#VALUE!</v>
      </c>
      <c r="BL1247" t="e">
        <f t="shared" si="507"/>
        <v>#VALUE!</v>
      </c>
      <c r="BM1247">
        <f>CD1247/U1247</f>
        <v>3.3238721242904092E-6</v>
      </c>
      <c r="BN1247" t="e">
        <f>CD1247/(U1247-K1247-J1247)</f>
        <v>#VALUE!</v>
      </c>
      <c r="BP1247">
        <f t="shared" si="508"/>
        <v>0.54364513759504196</v>
      </c>
      <c r="BR1247" t="e">
        <f t="shared" si="509"/>
        <v>#VALUE!</v>
      </c>
      <c r="BT1247" t="e">
        <f t="shared" si="510"/>
        <v>#VALUE!</v>
      </c>
      <c r="BU1247" t="e">
        <f t="shared" si="511"/>
        <v>#VALUE!</v>
      </c>
      <c r="BW1247">
        <f t="shared" si="512"/>
        <v>0.83413131162234833</v>
      </c>
      <c r="BX1247" t="e">
        <f t="shared" si="513"/>
        <v>#VALUE!</v>
      </c>
      <c r="BY1247" t="e">
        <f t="shared" si="514"/>
        <v>#VALUE!</v>
      </c>
      <c r="CA1247" t="e">
        <f t="shared" si="515"/>
        <v>#VALUE!</v>
      </c>
      <c r="CB1247" t="e">
        <f t="shared" si="516"/>
        <v>#VALUE!</v>
      </c>
      <c r="CD1247" s="4">
        <v>5.34</v>
      </c>
    </row>
    <row r="1248" spans="1:82" x14ac:dyDescent="0.3">
      <c r="A1248" t="s">
        <v>2747</v>
      </c>
      <c r="B1248" t="s">
        <v>2748</v>
      </c>
      <c r="C1248" t="s">
        <v>185</v>
      </c>
      <c r="D1248" t="s">
        <v>44</v>
      </c>
      <c r="E1248">
        <v>313770</v>
      </c>
      <c r="F1248" t="s">
        <v>2742</v>
      </c>
      <c r="G1248">
        <v>1575371</v>
      </c>
      <c r="H1248">
        <v>49515</v>
      </c>
      <c r="I1248">
        <v>282154</v>
      </c>
      <c r="J1248">
        <v>780030</v>
      </c>
      <c r="K1248">
        <v>165050</v>
      </c>
      <c r="L1248">
        <v>5582</v>
      </c>
      <c r="M1248">
        <v>130802</v>
      </c>
      <c r="N1248">
        <v>157685</v>
      </c>
      <c r="O1248">
        <v>1749</v>
      </c>
      <c r="P1248">
        <v>425458</v>
      </c>
      <c r="Q1248" t="s">
        <v>2742</v>
      </c>
      <c r="R1248" t="s">
        <v>2742</v>
      </c>
      <c r="S1248">
        <v>54745</v>
      </c>
      <c r="T1248" t="s">
        <v>2742</v>
      </c>
      <c r="U1248">
        <v>1575371</v>
      </c>
      <c r="V1248" t="s">
        <v>2742</v>
      </c>
      <c r="W1248">
        <v>997493</v>
      </c>
      <c r="X1248" t="s">
        <v>2742</v>
      </c>
      <c r="Y1248">
        <v>2170</v>
      </c>
      <c r="Z1248" t="s">
        <v>2742</v>
      </c>
      <c r="AA1248">
        <v>23747</v>
      </c>
      <c r="AB1248">
        <v>953684</v>
      </c>
      <c r="AC1248">
        <v>378411</v>
      </c>
      <c r="AD1248">
        <v>336206</v>
      </c>
      <c r="AE1248" t="s">
        <v>2742</v>
      </c>
      <c r="AF1248">
        <v>128475</v>
      </c>
      <c r="AG1248">
        <v>12838</v>
      </c>
      <c r="AH1248">
        <v>166453</v>
      </c>
      <c r="AI1248">
        <v>37978</v>
      </c>
      <c r="AJ1248">
        <v>96037</v>
      </c>
      <c r="AK1248">
        <v>181999</v>
      </c>
      <c r="AL1248" t="s">
        <v>2742</v>
      </c>
      <c r="AM1248">
        <v>47973</v>
      </c>
      <c r="AN1248" t="s">
        <v>2742</v>
      </c>
      <c r="AO1248" t="e">
        <f t="shared" si="517"/>
        <v>#VALUE!</v>
      </c>
      <c r="AP1248">
        <f t="shared" si="518"/>
        <v>156085</v>
      </c>
      <c r="AQ1248">
        <f t="shared" si="519"/>
        <v>1410321</v>
      </c>
      <c r="AS1248">
        <f t="shared" si="494"/>
        <v>1417686</v>
      </c>
      <c r="AT1248">
        <f t="shared" si="495"/>
        <v>1410321</v>
      </c>
      <c r="AU1248" s="3">
        <f t="shared" si="496"/>
        <v>5320000000</v>
      </c>
      <c r="AV1248" t="e">
        <f t="shared" si="497"/>
        <v>#VALUE!</v>
      </c>
      <c r="AW1248" t="e">
        <f t="shared" si="498"/>
        <v>#VALUE!</v>
      </c>
      <c r="AX1248" t="e">
        <f t="shared" si="499"/>
        <v>#VALUE!</v>
      </c>
      <c r="AY1248" t="e">
        <f t="shared" si="500"/>
        <v>#VALUE!</v>
      </c>
      <c r="AZ1248" t="e">
        <f t="shared" si="501"/>
        <v>#VALUE!</v>
      </c>
      <c r="BB1248">
        <f t="shared" si="502"/>
        <v>0.12837751095799776</v>
      </c>
      <c r="BD1248">
        <f t="shared" si="503"/>
        <v>3.3800123336901127</v>
      </c>
      <c r="BF1248" t="e">
        <f t="shared" si="504"/>
        <v>#VALUE!</v>
      </c>
      <c r="BG1248">
        <f t="shared" si="505"/>
        <v>1</v>
      </c>
      <c r="BI1248" t="e">
        <f t="shared" si="506"/>
        <v>#VALUE!</v>
      </c>
      <c r="BL1248">
        <f t="shared" si="507"/>
        <v>0.12837751095799776</v>
      </c>
      <c r="BM1248">
        <f>CD1248/U1248</f>
        <v>3.3769823108334482E-6</v>
      </c>
      <c r="BN1248">
        <f>CD1248/(U1248-K1248-J1248)</f>
        <v>8.4405457161850641E-6</v>
      </c>
      <c r="BP1248">
        <f t="shared" si="508"/>
        <v>0.13471443371179553</v>
      </c>
      <c r="BR1248" t="e">
        <f t="shared" si="509"/>
        <v>#VALUE!</v>
      </c>
      <c r="BT1248" t="e">
        <f t="shared" si="510"/>
        <v>#VALUE!</v>
      </c>
      <c r="BU1248" t="e">
        <f t="shared" si="511"/>
        <v>#VALUE!</v>
      </c>
      <c r="BW1248">
        <f t="shared" si="512"/>
        <v>0.63317973988349407</v>
      </c>
      <c r="BX1248">
        <f t="shared" si="513"/>
        <v>1.1475779432545752E-5</v>
      </c>
      <c r="BY1248">
        <f t="shared" si="514"/>
        <v>0.16366653979583368</v>
      </c>
      <c r="CA1248">
        <f t="shared" si="515"/>
        <v>0.31401211275644481</v>
      </c>
      <c r="CB1248">
        <f t="shared" si="516"/>
        <v>1.1603386498398707</v>
      </c>
      <c r="CD1248" s="4">
        <v>5.32</v>
      </c>
    </row>
    <row r="1249" spans="1:82" x14ac:dyDescent="0.3">
      <c r="A1249" t="s">
        <v>2749</v>
      </c>
      <c r="B1249" t="s">
        <v>2750</v>
      </c>
      <c r="C1249" t="s">
        <v>119</v>
      </c>
      <c r="D1249" t="s">
        <v>44</v>
      </c>
      <c r="E1249">
        <v>381907</v>
      </c>
      <c r="F1249" t="s">
        <v>2742</v>
      </c>
      <c r="G1249">
        <v>1031230</v>
      </c>
      <c r="H1249">
        <v>241017</v>
      </c>
      <c r="I1249">
        <v>37547</v>
      </c>
      <c r="J1249">
        <v>399180</v>
      </c>
      <c r="K1249">
        <v>181294</v>
      </c>
      <c r="L1249">
        <v>52035</v>
      </c>
      <c r="M1249" t="s">
        <v>2742</v>
      </c>
      <c r="N1249">
        <v>146684</v>
      </c>
      <c r="O1249" t="s">
        <v>2742</v>
      </c>
      <c r="P1249">
        <v>176540</v>
      </c>
      <c r="Q1249" t="s">
        <v>2742</v>
      </c>
      <c r="R1249" t="s">
        <v>2742</v>
      </c>
      <c r="S1249">
        <v>8577</v>
      </c>
      <c r="T1249" t="s">
        <v>2742</v>
      </c>
      <c r="U1249">
        <v>1031230</v>
      </c>
      <c r="V1249" t="s">
        <v>2742</v>
      </c>
      <c r="W1249">
        <v>336099</v>
      </c>
      <c r="X1249" t="s">
        <v>2742</v>
      </c>
      <c r="Y1249" t="s">
        <v>2742</v>
      </c>
      <c r="Z1249" t="s">
        <v>2742</v>
      </c>
      <c r="AA1249" t="s">
        <v>2742</v>
      </c>
      <c r="AB1249">
        <v>637765</v>
      </c>
      <c r="AC1249">
        <v>210714</v>
      </c>
      <c r="AD1249">
        <v>427051</v>
      </c>
      <c r="AE1249">
        <v>88883</v>
      </c>
      <c r="AF1249">
        <v>77054</v>
      </c>
      <c r="AG1249">
        <v>62809</v>
      </c>
      <c r="AH1249">
        <v>99476</v>
      </c>
      <c r="AI1249">
        <v>22422</v>
      </c>
      <c r="AJ1249">
        <v>67149</v>
      </c>
      <c r="AK1249">
        <v>157398</v>
      </c>
      <c r="AL1249">
        <v>20046</v>
      </c>
      <c r="AM1249">
        <v>87755</v>
      </c>
      <c r="AN1249">
        <v>137352</v>
      </c>
      <c r="AO1249">
        <f t="shared" si="517"/>
        <v>68848.67387108448</v>
      </c>
      <c r="AP1249">
        <f t="shared" si="518"/>
        <v>235223</v>
      </c>
      <c r="AQ1249">
        <f t="shared" si="519"/>
        <v>849936</v>
      </c>
      <c r="AS1249">
        <f t="shared" si="494"/>
        <v>884546</v>
      </c>
      <c r="AT1249">
        <f t="shared" si="495"/>
        <v>849936</v>
      </c>
      <c r="AU1249" s="3">
        <f t="shared" si="496"/>
        <v>5310000000</v>
      </c>
      <c r="AV1249">
        <f t="shared" si="497"/>
        <v>7.7835040654849474E-2</v>
      </c>
      <c r="AW1249">
        <f t="shared" si="498"/>
        <v>0.1004843162481092</v>
      </c>
      <c r="AX1249" t="e">
        <f t="shared" si="499"/>
        <v>#VALUE!</v>
      </c>
      <c r="AY1249">
        <f t="shared" si="500"/>
        <v>8.6191247345403066E-2</v>
      </c>
      <c r="AZ1249" t="e">
        <f t="shared" si="501"/>
        <v>#VALUE!</v>
      </c>
      <c r="BB1249">
        <f t="shared" si="502"/>
        <v>0.17794213076538698</v>
      </c>
      <c r="BD1249">
        <f t="shared" si="503"/>
        <v>16.985777825125844</v>
      </c>
      <c r="BF1249" t="e">
        <f t="shared" si="504"/>
        <v>#VALUE!</v>
      </c>
      <c r="BG1249">
        <f t="shared" si="505"/>
        <v>1</v>
      </c>
      <c r="BI1249" t="e">
        <f t="shared" si="506"/>
        <v>#VALUE!</v>
      </c>
      <c r="BL1249">
        <f t="shared" si="507"/>
        <v>0.17794213076538698</v>
      </c>
      <c r="BM1249">
        <f>CD1249/U1249</f>
        <v>5.1491907721846724E-6</v>
      </c>
      <c r="BN1249">
        <f>CD1249/(U1249-K1249-J1249)</f>
        <v>1.1780209248462582E-5</v>
      </c>
      <c r="BP1249">
        <f t="shared" si="508"/>
        <v>0.12081879689227223</v>
      </c>
      <c r="BR1249">
        <f t="shared" si="509"/>
        <v>7.7835040654849474E-2</v>
      </c>
      <c r="BT1249">
        <f t="shared" si="510"/>
        <v>0.13936638103376636</v>
      </c>
      <c r="BU1249" t="e">
        <f t="shared" si="511"/>
        <v>#VALUE!</v>
      </c>
      <c r="BW1249">
        <f t="shared" si="512"/>
        <v>0.32592050270065842</v>
      </c>
      <c r="BX1249" t="e">
        <f t="shared" si="513"/>
        <v>#VALUE!</v>
      </c>
      <c r="BY1249" t="e">
        <f t="shared" si="514"/>
        <v>#VALUE!</v>
      </c>
      <c r="CA1249">
        <f t="shared" si="515"/>
        <v>1.6431035423086362</v>
      </c>
      <c r="CB1249" t="e">
        <f t="shared" si="516"/>
        <v>#VALUE!</v>
      </c>
      <c r="CD1249" s="4">
        <v>5.31</v>
      </c>
    </row>
    <row r="1250" spans="1:82" x14ac:dyDescent="0.3">
      <c r="A1250" t="s">
        <v>2751</v>
      </c>
      <c r="B1250" t="s">
        <v>2752</v>
      </c>
      <c r="C1250" t="s">
        <v>1305</v>
      </c>
      <c r="D1250" t="s">
        <v>252</v>
      </c>
      <c r="E1250" t="s">
        <v>2742</v>
      </c>
      <c r="F1250" t="s">
        <v>2742</v>
      </c>
      <c r="G1250" t="s">
        <v>2742</v>
      </c>
      <c r="H1250" t="s">
        <v>2742</v>
      </c>
      <c r="I1250" t="s">
        <v>2742</v>
      </c>
      <c r="J1250" t="s">
        <v>2742</v>
      </c>
      <c r="K1250" t="s">
        <v>2742</v>
      </c>
      <c r="L1250" t="s">
        <v>2742</v>
      </c>
      <c r="M1250" t="s">
        <v>2742</v>
      </c>
      <c r="N1250" t="s">
        <v>2742</v>
      </c>
      <c r="O1250" t="s">
        <v>2742</v>
      </c>
      <c r="P1250" t="s">
        <v>2742</v>
      </c>
      <c r="Q1250" t="s">
        <v>2742</v>
      </c>
      <c r="R1250" t="s">
        <v>2742</v>
      </c>
      <c r="S1250" t="s">
        <v>2742</v>
      </c>
      <c r="T1250" t="s">
        <v>2742</v>
      </c>
      <c r="U1250" t="s">
        <v>2742</v>
      </c>
      <c r="V1250" t="s">
        <v>2742</v>
      </c>
      <c r="W1250" t="s">
        <v>2742</v>
      </c>
      <c r="X1250" t="s">
        <v>2742</v>
      </c>
      <c r="Y1250" t="s">
        <v>2742</v>
      </c>
      <c r="Z1250" t="s">
        <v>2742</v>
      </c>
      <c r="AA1250" t="s">
        <v>2742</v>
      </c>
      <c r="AB1250" t="s">
        <v>2742</v>
      </c>
      <c r="AC1250" t="s">
        <v>2742</v>
      </c>
      <c r="AD1250" t="s">
        <v>2742</v>
      </c>
      <c r="AE1250" t="s">
        <v>2742</v>
      </c>
      <c r="AF1250" t="s">
        <v>2742</v>
      </c>
      <c r="AG1250" t="s">
        <v>2742</v>
      </c>
      <c r="AH1250" t="s">
        <v>2742</v>
      </c>
      <c r="AI1250" t="s">
        <v>2742</v>
      </c>
      <c r="AJ1250" t="s">
        <v>2742</v>
      </c>
      <c r="AK1250" t="s">
        <v>2742</v>
      </c>
      <c r="AL1250" t="s">
        <v>2742</v>
      </c>
      <c r="AM1250" t="s">
        <v>2742</v>
      </c>
      <c r="AN1250" t="s">
        <v>2742</v>
      </c>
      <c r="AO1250" t="e">
        <f t="shared" si="517"/>
        <v>#VALUE!</v>
      </c>
      <c r="AP1250" t="e">
        <f t="shared" si="518"/>
        <v>#VALUE!</v>
      </c>
      <c r="AQ1250" t="e">
        <f t="shared" si="519"/>
        <v>#VALUE!</v>
      </c>
      <c r="AS1250" t="e">
        <f t="shared" si="494"/>
        <v>#VALUE!</v>
      </c>
      <c r="AT1250" t="e">
        <f t="shared" si="495"/>
        <v>#VALUE!</v>
      </c>
      <c r="AU1250" s="3">
        <f t="shared" si="496"/>
        <v>5310000000</v>
      </c>
      <c r="AV1250" t="e">
        <f t="shared" si="497"/>
        <v>#VALUE!</v>
      </c>
      <c r="AW1250" t="e">
        <f t="shared" si="498"/>
        <v>#VALUE!</v>
      </c>
      <c r="AX1250" t="e">
        <f t="shared" si="499"/>
        <v>#VALUE!</v>
      </c>
      <c r="AY1250" t="e">
        <f t="shared" si="500"/>
        <v>#VALUE!</v>
      </c>
      <c r="AZ1250" t="e">
        <f t="shared" si="501"/>
        <v>#VALUE!</v>
      </c>
      <c r="BB1250" t="e">
        <f t="shared" si="502"/>
        <v>#VALUE!</v>
      </c>
      <c r="BD1250" t="e">
        <f t="shared" si="503"/>
        <v>#VALUE!</v>
      </c>
      <c r="BF1250" t="e">
        <f t="shared" si="504"/>
        <v>#VALUE!</v>
      </c>
      <c r="BG1250" t="e">
        <f t="shared" si="505"/>
        <v>#VALUE!</v>
      </c>
      <c r="BI1250" t="e">
        <f t="shared" si="506"/>
        <v>#VALUE!</v>
      </c>
      <c r="BL1250" t="e">
        <f t="shared" si="507"/>
        <v>#VALUE!</v>
      </c>
      <c r="BM1250" t="e">
        <f>CD1250/U1250</f>
        <v>#VALUE!</v>
      </c>
      <c r="BN1250" t="e">
        <f>CD1250/(U1250-K1250-J1250)</f>
        <v>#VALUE!</v>
      </c>
      <c r="BP1250" t="e">
        <f t="shared" si="508"/>
        <v>#VALUE!</v>
      </c>
      <c r="BR1250" t="e">
        <f t="shared" si="509"/>
        <v>#VALUE!</v>
      </c>
      <c r="BT1250" t="e">
        <f t="shared" si="510"/>
        <v>#VALUE!</v>
      </c>
      <c r="BU1250" t="e">
        <f t="shared" si="511"/>
        <v>#VALUE!</v>
      </c>
      <c r="BW1250" t="e">
        <f t="shared" si="512"/>
        <v>#VALUE!</v>
      </c>
      <c r="BX1250" t="e">
        <f t="shared" si="513"/>
        <v>#VALUE!</v>
      </c>
      <c r="BY1250" t="e">
        <f t="shared" si="514"/>
        <v>#VALUE!</v>
      </c>
      <c r="CA1250" t="e">
        <f t="shared" si="515"/>
        <v>#VALUE!</v>
      </c>
      <c r="CB1250" t="e">
        <f t="shared" si="516"/>
        <v>#VALUE!</v>
      </c>
      <c r="CD1250" s="4">
        <v>5.31</v>
      </c>
    </row>
    <row r="1251" spans="1:82" x14ac:dyDescent="0.3">
      <c r="A1251" t="s">
        <v>2753</v>
      </c>
      <c r="B1251" t="s">
        <v>2754</v>
      </c>
      <c r="C1251" t="s">
        <v>119</v>
      </c>
      <c r="D1251" t="s">
        <v>44</v>
      </c>
      <c r="E1251" t="s">
        <v>2742</v>
      </c>
      <c r="F1251" t="s">
        <v>2742</v>
      </c>
      <c r="G1251">
        <v>26086887</v>
      </c>
      <c r="H1251">
        <v>56252</v>
      </c>
      <c r="I1251" t="s">
        <v>2742</v>
      </c>
      <c r="J1251" t="s">
        <v>2742</v>
      </c>
      <c r="K1251" t="s">
        <v>2742</v>
      </c>
      <c r="L1251" t="s">
        <v>2742</v>
      </c>
      <c r="M1251" t="s">
        <v>2742</v>
      </c>
      <c r="N1251" t="s">
        <v>2742</v>
      </c>
      <c r="O1251" t="s">
        <v>2742</v>
      </c>
      <c r="P1251">
        <v>-1265825</v>
      </c>
      <c r="Q1251">
        <v>410381</v>
      </c>
      <c r="R1251">
        <v>348465</v>
      </c>
      <c r="S1251" t="s">
        <v>2742</v>
      </c>
      <c r="T1251">
        <v>758846</v>
      </c>
      <c r="U1251">
        <v>3829651</v>
      </c>
      <c r="V1251" t="s">
        <v>2742</v>
      </c>
      <c r="W1251">
        <v>3773574</v>
      </c>
      <c r="X1251" t="s">
        <v>2742</v>
      </c>
      <c r="Y1251">
        <v>5</v>
      </c>
      <c r="Z1251" t="s">
        <v>2742</v>
      </c>
      <c r="AA1251" t="s">
        <v>2742</v>
      </c>
      <c r="AB1251">
        <v>941702</v>
      </c>
      <c r="AC1251" t="s">
        <v>2742</v>
      </c>
      <c r="AD1251">
        <v>1684768</v>
      </c>
      <c r="AE1251" t="s">
        <v>2742</v>
      </c>
      <c r="AF1251">
        <v>311423</v>
      </c>
      <c r="AG1251" t="s">
        <v>2742</v>
      </c>
      <c r="AH1251">
        <v>401026</v>
      </c>
      <c r="AI1251">
        <v>89603</v>
      </c>
      <c r="AJ1251" t="s">
        <v>2742</v>
      </c>
      <c r="AK1251">
        <v>611419</v>
      </c>
      <c r="AL1251" t="s">
        <v>2742</v>
      </c>
      <c r="AM1251">
        <v>55984</v>
      </c>
      <c r="AN1251" t="s">
        <v>2742</v>
      </c>
      <c r="AO1251" t="e">
        <f t="shared" si="517"/>
        <v>#VALUE!</v>
      </c>
      <c r="AP1251" t="e">
        <f t="shared" si="518"/>
        <v>#VALUE!</v>
      </c>
      <c r="AQ1251" t="e">
        <f t="shared" si="519"/>
        <v>#VALUE!</v>
      </c>
      <c r="AS1251" t="e">
        <f t="shared" si="494"/>
        <v>#VALUE!</v>
      </c>
      <c r="AT1251" t="e">
        <f t="shared" si="495"/>
        <v>#VALUE!</v>
      </c>
      <c r="AU1251" s="3">
        <f t="shared" si="496"/>
        <v>5310000000</v>
      </c>
      <c r="AV1251" t="e">
        <f t="shared" si="497"/>
        <v>#VALUE!</v>
      </c>
      <c r="AW1251" t="e">
        <f t="shared" si="498"/>
        <v>#VALUE!</v>
      </c>
      <c r="AX1251" t="e">
        <f t="shared" si="499"/>
        <v>#VALUE!</v>
      </c>
      <c r="AY1251" t="e">
        <f t="shared" si="500"/>
        <v>#VALUE!</v>
      </c>
      <c r="AZ1251" t="e">
        <f t="shared" si="501"/>
        <v>#VALUE!</v>
      </c>
      <c r="BB1251" t="e">
        <f t="shared" si="502"/>
        <v>#VALUE!</v>
      </c>
      <c r="BD1251" t="e">
        <f t="shared" si="503"/>
        <v>#VALUE!</v>
      </c>
      <c r="BF1251" t="e">
        <f t="shared" si="504"/>
        <v>#VALUE!</v>
      </c>
      <c r="BG1251">
        <f t="shared" si="505"/>
        <v>6.8118183615164929</v>
      </c>
      <c r="BI1251" t="e">
        <f t="shared" si="506"/>
        <v>#VALUE!</v>
      </c>
      <c r="BL1251" t="e">
        <f t="shared" si="507"/>
        <v>#VALUE!</v>
      </c>
      <c r="BM1251">
        <f>CD1251/U1251</f>
        <v>1.3865493226406269E-6</v>
      </c>
      <c r="BN1251" t="e">
        <f>CD1251/(U1251-K1251-J1251)</f>
        <v>#VALUE!</v>
      </c>
      <c r="BP1251">
        <f t="shared" si="508"/>
        <v>0.33070228161350407</v>
      </c>
      <c r="BR1251" t="e">
        <f t="shared" si="509"/>
        <v>#VALUE!</v>
      </c>
      <c r="BT1251" t="e">
        <f t="shared" si="510"/>
        <v>#VALUE!</v>
      </c>
      <c r="BU1251" t="e">
        <f t="shared" si="511"/>
        <v>#VALUE!</v>
      </c>
      <c r="BW1251">
        <f t="shared" si="512"/>
        <v>0.98535715134355584</v>
      </c>
      <c r="BX1251" t="e">
        <f t="shared" si="513"/>
        <v>#VALUE!</v>
      </c>
      <c r="BY1251" t="e">
        <f t="shared" si="514"/>
        <v>#VALUE!</v>
      </c>
      <c r="CA1251" t="e">
        <f t="shared" si="515"/>
        <v>#VALUE!</v>
      </c>
      <c r="CB1251" t="e">
        <f t="shared" si="516"/>
        <v>#VALUE!</v>
      </c>
      <c r="CD1251" s="4">
        <v>5.31</v>
      </c>
    </row>
    <row r="1252" spans="1:82" x14ac:dyDescent="0.3">
      <c r="A1252" t="s">
        <v>2755</v>
      </c>
      <c r="B1252" t="s">
        <v>2756</v>
      </c>
      <c r="C1252" t="s">
        <v>43</v>
      </c>
      <c r="D1252" t="s">
        <v>44</v>
      </c>
      <c r="E1252">
        <v>1464475</v>
      </c>
      <c r="F1252">
        <v>1259128</v>
      </c>
      <c r="G1252">
        <v>12023836</v>
      </c>
      <c r="H1252">
        <v>363789</v>
      </c>
      <c r="I1252" t="s">
        <v>2742</v>
      </c>
      <c r="J1252">
        <v>781201</v>
      </c>
      <c r="K1252" t="s">
        <v>2742</v>
      </c>
      <c r="L1252">
        <v>722622</v>
      </c>
      <c r="M1252" t="s">
        <v>2742</v>
      </c>
      <c r="N1252">
        <v>1832097</v>
      </c>
      <c r="O1252">
        <v>805606</v>
      </c>
      <c r="P1252">
        <v>12023836</v>
      </c>
      <c r="Q1252">
        <v>680000</v>
      </c>
      <c r="R1252">
        <v>4.34</v>
      </c>
      <c r="S1252">
        <v>331807</v>
      </c>
      <c r="T1252">
        <v>4.34</v>
      </c>
      <c r="U1252">
        <v>3681422</v>
      </c>
      <c r="V1252" t="s">
        <v>2742</v>
      </c>
      <c r="W1252">
        <v>758649</v>
      </c>
      <c r="X1252" t="s">
        <v>2742</v>
      </c>
      <c r="Y1252">
        <v>49112</v>
      </c>
      <c r="Z1252">
        <v>3504187</v>
      </c>
      <c r="AA1252">
        <v>49218</v>
      </c>
      <c r="AB1252">
        <v>5112445</v>
      </c>
      <c r="AC1252" t="s">
        <v>2742</v>
      </c>
      <c r="AD1252">
        <v>696964</v>
      </c>
      <c r="AE1252">
        <v>412331</v>
      </c>
      <c r="AF1252">
        <v>198815</v>
      </c>
      <c r="AG1252" t="s">
        <v>2742</v>
      </c>
      <c r="AH1252">
        <v>304350</v>
      </c>
      <c r="AI1252">
        <v>43174</v>
      </c>
      <c r="AJ1252">
        <v>196860</v>
      </c>
      <c r="AK1252">
        <v>1355780</v>
      </c>
      <c r="AL1252">
        <v>846590</v>
      </c>
      <c r="AM1252">
        <v>303095</v>
      </c>
      <c r="AN1252">
        <v>509190</v>
      </c>
      <c r="AO1252">
        <f t="shared" si="517"/>
        <v>353839.20241826843</v>
      </c>
      <c r="AP1252">
        <f t="shared" si="518"/>
        <v>-367622</v>
      </c>
      <c r="AQ1252" t="e">
        <f t="shared" si="519"/>
        <v>#VALUE!</v>
      </c>
      <c r="AS1252">
        <f t="shared" si="494"/>
        <v>10191739</v>
      </c>
      <c r="AT1252" t="e">
        <f t="shared" si="495"/>
        <v>#VALUE!</v>
      </c>
      <c r="AU1252" s="3">
        <f t="shared" si="496"/>
        <v>5300000000</v>
      </c>
      <c r="AV1252">
        <f t="shared" si="497"/>
        <v>3.4718236251759238E-2</v>
      </c>
      <c r="AW1252">
        <f t="shared" si="498"/>
        <v>4.0457374349951468E-2</v>
      </c>
      <c r="AX1252">
        <f t="shared" si="499"/>
        <v>9.6114703850972191E-2</v>
      </c>
      <c r="AY1252">
        <f t="shared" si="500"/>
        <v>3.4292799735458804E-2</v>
      </c>
      <c r="AZ1252">
        <f t="shared" si="501"/>
        <v>0.11200305585905054</v>
      </c>
      <c r="BB1252">
        <f t="shared" si="502"/>
        <v>0.13302734695227184</v>
      </c>
      <c r="BD1252" t="e">
        <f t="shared" si="503"/>
        <v>#VALUE!</v>
      </c>
      <c r="BF1252">
        <f t="shared" si="504"/>
        <v>2.0212650520236326</v>
      </c>
      <c r="BG1252">
        <f t="shared" si="505"/>
        <v>3.2660846814084339</v>
      </c>
      <c r="BI1252" t="e">
        <f t="shared" si="506"/>
        <v>#VALUE!</v>
      </c>
      <c r="BL1252">
        <f t="shared" si="507"/>
        <v>0.13302734695227184</v>
      </c>
      <c r="BM1252">
        <f>CD1252/U1252</f>
        <v>1.4396610874819566E-6</v>
      </c>
      <c r="BN1252" t="e">
        <f>CD1252/(U1252-K1252-J1252)</f>
        <v>#VALUE!</v>
      </c>
      <c r="BP1252">
        <f t="shared" si="508"/>
        <v>3.888843791962554E-2</v>
      </c>
      <c r="BR1252">
        <f t="shared" si="509"/>
        <v>3.4718236251759238E-2</v>
      </c>
      <c r="BT1252">
        <f t="shared" si="510"/>
        <v>8.0652407996565242E-2</v>
      </c>
      <c r="BU1252" t="e">
        <f t="shared" si="511"/>
        <v>#VALUE!</v>
      </c>
      <c r="BW1252">
        <f t="shared" si="512"/>
        <v>0.20607498950133943</v>
      </c>
      <c r="BX1252" t="e">
        <f t="shared" si="513"/>
        <v>#VALUE!</v>
      </c>
      <c r="BY1252" t="e">
        <f t="shared" si="514"/>
        <v>#VALUE!</v>
      </c>
      <c r="CA1252">
        <f t="shared" si="515"/>
        <v>0.19856426815829076</v>
      </c>
      <c r="CB1252" t="e">
        <f t="shared" si="516"/>
        <v>#VALUE!</v>
      </c>
      <c r="CD1252" s="4">
        <v>5.3</v>
      </c>
    </row>
    <row r="1253" spans="1:82" x14ac:dyDescent="0.3">
      <c r="A1253" t="s">
        <v>2757</v>
      </c>
      <c r="B1253" t="s">
        <v>2758</v>
      </c>
      <c r="C1253" t="s">
        <v>300</v>
      </c>
      <c r="D1253" t="s">
        <v>44</v>
      </c>
      <c r="E1253">
        <v>566359</v>
      </c>
      <c r="F1253" t="s">
        <v>2742</v>
      </c>
      <c r="G1253">
        <v>577690</v>
      </c>
      <c r="H1253">
        <v>179894</v>
      </c>
      <c r="I1253" t="s">
        <v>2742</v>
      </c>
      <c r="J1253" t="s">
        <v>2742</v>
      </c>
      <c r="K1253" t="s">
        <v>2742</v>
      </c>
      <c r="L1253">
        <v>129185</v>
      </c>
      <c r="M1253">
        <v>110458</v>
      </c>
      <c r="N1253">
        <v>90679</v>
      </c>
      <c r="O1253" t="s">
        <v>2742</v>
      </c>
      <c r="P1253">
        <v>355326</v>
      </c>
      <c r="Q1253" t="s">
        <v>2742</v>
      </c>
      <c r="R1253" t="s">
        <v>2742</v>
      </c>
      <c r="S1253" t="s">
        <v>2742</v>
      </c>
      <c r="T1253" t="s">
        <v>2742</v>
      </c>
      <c r="U1253">
        <v>577690</v>
      </c>
      <c r="V1253">
        <v>8994</v>
      </c>
      <c r="W1253">
        <v>1529194</v>
      </c>
      <c r="X1253" t="s">
        <v>2742</v>
      </c>
      <c r="Y1253">
        <v>156</v>
      </c>
      <c r="Z1253" t="s">
        <v>2742</v>
      </c>
      <c r="AA1253" t="s">
        <v>2742</v>
      </c>
      <c r="AB1253">
        <v>329004</v>
      </c>
      <c r="AC1253">
        <v>38486</v>
      </c>
      <c r="AD1253">
        <v>290518</v>
      </c>
      <c r="AE1253">
        <v>41929</v>
      </c>
      <c r="AF1253">
        <v>23383</v>
      </c>
      <c r="AG1253">
        <v>94291</v>
      </c>
      <c r="AH1253">
        <v>25594</v>
      </c>
      <c r="AI1253">
        <v>2211</v>
      </c>
      <c r="AJ1253" t="s">
        <v>2742</v>
      </c>
      <c r="AK1253" t="s">
        <v>2742</v>
      </c>
      <c r="AL1253" t="s">
        <v>2742</v>
      </c>
      <c r="AM1253">
        <v>68</v>
      </c>
      <c r="AN1253" t="s">
        <v>2742</v>
      </c>
      <c r="AO1253">
        <f t="shared" si="517"/>
        <v>38306.861256544507</v>
      </c>
      <c r="AP1253">
        <f t="shared" si="518"/>
        <v>475680</v>
      </c>
      <c r="AQ1253" t="e">
        <f t="shared" si="519"/>
        <v>#VALUE!</v>
      </c>
      <c r="AS1253">
        <f t="shared" si="494"/>
        <v>487011</v>
      </c>
      <c r="AT1253" t="e">
        <f t="shared" si="495"/>
        <v>#VALUE!</v>
      </c>
      <c r="AU1253" s="3">
        <f t="shared" si="496"/>
        <v>5290000000</v>
      </c>
      <c r="AV1253">
        <f t="shared" si="497"/>
        <v>7.8657076034308271E-2</v>
      </c>
      <c r="AW1253">
        <f t="shared" si="498"/>
        <v>8.6094564599156903E-2</v>
      </c>
      <c r="AX1253" t="e">
        <f t="shared" si="499"/>
        <v>#VALUE!</v>
      </c>
      <c r="AY1253">
        <f t="shared" si="500"/>
        <v>7.258044972216933E-2</v>
      </c>
      <c r="AZ1253" t="e">
        <f t="shared" si="501"/>
        <v>#VALUE!</v>
      </c>
      <c r="BB1253" t="e">
        <f t="shared" si="502"/>
        <v>#VALUE!</v>
      </c>
      <c r="BD1253" t="e">
        <f t="shared" si="503"/>
        <v>#VALUE!</v>
      </c>
      <c r="BF1253" t="e">
        <f t="shared" si="504"/>
        <v>#VALUE!</v>
      </c>
      <c r="BG1253">
        <f t="shared" si="505"/>
        <v>1</v>
      </c>
      <c r="BI1253" t="e">
        <f t="shared" si="506"/>
        <v>#VALUE!</v>
      </c>
      <c r="BL1253" t="e">
        <f t="shared" si="507"/>
        <v>#VALUE!</v>
      </c>
      <c r="BM1253">
        <f>CD1253/U1253</f>
        <v>9.1571604147553187E-6</v>
      </c>
      <c r="BN1253" t="e">
        <f>CD1253/(U1253-K1253-J1253)</f>
        <v>#VALUE!</v>
      </c>
      <c r="BP1253">
        <f t="shared" si="508"/>
        <v>7.107208422997896E-2</v>
      </c>
      <c r="BR1253">
        <f t="shared" si="509"/>
        <v>7.8657076034308271E-2</v>
      </c>
      <c r="BT1253">
        <f t="shared" si="510"/>
        <v>0.12744221954748269</v>
      </c>
      <c r="BU1253" t="e">
        <f t="shared" si="511"/>
        <v>#VALUE!</v>
      </c>
      <c r="BW1253">
        <f t="shared" si="512"/>
        <v>2.6470840762346586</v>
      </c>
      <c r="BX1253">
        <f t="shared" si="513"/>
        <v>2.9985421391324617E-4</v>
      </c>
      <c r="BY1253">
        <f t="shared" si="514"/>
        <v>1.4458335693059858</v>
      </c>
      <c r="CA1253">
        <f t="shared" si="515"/>
        <v>1.9838551373526396</v>
      </c>
      <c r="CB1253">
        <f t="shared" si="516"/>
        <v>5.027635946580796</v>
      </c>
      <c r="CD1253" s="4">
        <v>5.29</v>
      </c>
    </row>
    <row r="1254" spans="1:82" x14ac:dyDescent="0.3">
      <c r="A1254" t="s">
        <v>2759</v>
      </c>
      <c r="B1254" t="s">
        <v>2760</v>
      </c>
      <c r="C1254" t="s">
        <v>241</v>
      </c>
      <c r="D1254" t="s">
        <v>44</v>
      </c>
      <c r="E1254">
        <v>1031322</v>
      </c>
      <c r="F1254">
        <v>1302236</v>
      </c>
      <c r="G1254">
        <v>2333558</v>
      </c>
      <c r="H1254">
        <v>282442</v>
      </c>
      <c r="I1254">
        <v>1251496</v>
      </c>
      <c r="J1254" t="s">
        <v>2742</v>
      </c>
      <c r="K1254">
        <v>7370</v>
      </c>
      <c r="L1254" t="s">
        <v>2742</v>
      </c>
      <c r="M1254">
        <v>19031</v>
      </c>
      <c r="N1254">
        <v>164019</v>
      </c>
      <c r="O1254">
        <v>1114659</v>
      </c>
      <c r="P1254">
        <v>1278678</v>
      </c>
      <c r="Q1254" t="s">
        <v>2742</v>
      </c>
      <c r="R1254">
        <v>908729</v>
      </c>
      <c r="S1254">
        <v>23562</v>
      </c>
      <c r="T1254">
        <v>930492</v>
      </c>
      <c r="U1254">
        <v>2333558</v>
      </c>
      <c r="V1254" t="s">
        <v>2742</v>
      </c>
      <c r="W1254">
        <v>320302</v>
      </c>
      <c r="X1254" t="s">
        <v>2742</v>
      </c>
      <c r="Y1254" t="s">
        <v>2742</v>
      </c>
      <c r="Z1254" t="s">
        <v>2742</v>
      </c>
      <c r="AA1254">
        <v>173</v>
      </c>
      <c r="AB1254">
        <v>203855</v>
      </c>
      <c r="AC1254" t="s">
        <v>2742</v>
      </c>
      <c r="AD1254" t="s">
        <v>2742</v>
      </c>
      <c r="AE1254">
        <v>169426</v>
      </c>
      <c r="AF1254">
        <v>-65424</v>
      </c>
      <c r="AG1254" t="s">
        <v>2742</v>
      </c>
      <c r="AH1254">
        <v>-93347</v>
      </c>
      <c r="AI1254">
        <v>-27923</v>
      </c>
      <c r="AJ1254">
        <v>65396</v>
      </c>
      <c r="AK1254">
        <v>13349</v>
      </c>
      <c r="AL1254">
        <v>106677</v>
      </c>
      <c r="AM1254" t="s">
        <v>2742</v>
      </c>
      <c r="AN1254">
        <v>-172973</v>
      </c>
      <c r="AO1254">
        <f t="shared" si="517"/>
        <v>118745.3975382176</v>
      </c>
      <c r="AP1254">
        <f t="shared" si="518"/>
        <v>867303</v>
      </c>
      <c r="AQ1254">
        <f t="shared" si="519"/>
        <v>2326188</v>
      </c>
      <c r="AS1254">
        <f t="shared" si="494"/>
        <v>2169539</v>
      </c>
      <c r="AT1254">
        <f t="shared" si="495"/>
        <v>2326188</v>
      </c>
      <c r="AU1254" s="3">
        <f t="shared" si="496"/>
        <v>5290000000</v>
      </c>
      <c r="AV1254">
        <f t="shared" si="497"/>
        <v>5.473300896559942E-2</v>
      </c>
      <c r="AW1254">
        <f t="shared" si="498"/>
        <v>7.8093087978598222E-2</v>
      </c>
      <c r="AX1254">
        <f t="shared" si="499"/>
        <v>3.6379772839943508E-2</v>
      </c>
      <c r="AY1254">
        <f t="shared" si="500"/>
        <v>7.2604152114496404E-2</v>
      </c>
      <c r="AZ1254">
        <f t="shared" si="501"/>
        <v>5.1906680351097564E-2</v>
      </c>
      <c r="BB1254">
        <f t="shared" si="502"/>
        <v>6.1529200443043433E-3</v>
      </c>
      <c r="BD1254">
        <f t="shared" si="503"/>
        <v>0.16288905437971835</v>
      </c>
      <c r="BF1254" t="e">
        <f t="shared" si="504"/>
        <v>#VALUE!</v>
      </c>
      <c r="BG1254">
        <f t="shared" si="505"/>
        <v>1</v>
      </c>
      <c r="BI1254" t="e">
        <f t="shared" si="506"/>
        <v>#VALUE!</v>
      </c>
      <c r="BL1254">
        <f t="shared" si="507"/>
        <v>6.1529200443043433E-3</v>
      </c>
      <c r="BM1254">
        <f>CD1254/U1254</f>
        <v>2.2669245846899885E-6</v>
      </c>
      <c r="BN1254" t="e">
        <f>CD1254/(U1254-K1254-J1254)</f>
        <v>#VALUE!</v>
      </c>
      <c r="BP1254">
        <f t="shared" si="508"/>
        <v>-0.32093399720389493</v>
      </c>
      <c r="BR1254">
        <f t="shared" si="509"/>
        <v>5.473300896559942E-2</v>
      </c>
      <c r="BT1254">
        <f t="shared" si="510"/>
        <v>0.83111034804150008</v>
      </c>
      <c r="BU1254" t="e">
        <f t="shared" si="511"/>
        <v>#VALUE!</v>
      </c>
      <c r="BW1254">
        <f t="shared" si="512"/>
        <v>0.13725906962672452</v>
      </c>
      <c r="BX1254">
        <f t="shared" si="513"/>
        <v>-1.206560113895984E-4</v>
      </c>
      <c r="BY1254">
        <f t="shared" si="514"/>
        <v>4.2545396080109539</v>
      </c>
      <c r="CA1254">
        <f t="shared" si="515"/>
        <v>1.7220078161676391</v>
      </c>
      <c r="CB1254">
        <f t="shared" si="516"/>
        <v>6.1717910729854468</v>
      </c>
      <c r="CD1254" s="4">
        <v>5.29</v>
      </c>
    </row>
    <row r="1255" spans="1:82" x14ac:dyDescent="0.3">
      <c r="A1255" t="s">
        <v>2761</v>
      </c>
      <c r="B1255" t="s">
        <v>2762</v>
      </c>
      <c r="C1255" t="s">
        <v>164</v>
      </c>
      <c r="D1255" t="s">
        <v>44</v>
      </c>
      <c r="E1255">
        <v>557510</v>
      </c>
      <c r="F1255">
        <v>5477401</v>
      </c>
      <c r="G1255">
        <v>6034911</v>
      </c>
      <c r="H1255">
        <v>9001</v>
      </c>
      <c r="I1255">
        <v>363073</v>
      </c>
      <c r="J1255">
        <v>1201353</v>
      </c>
      <c r="K1255">
        <v>251164</v>
      </c>
      <c r="L1255">
        <v>34519</v>
      </c>
      <c r="M1255">
        <v>47473</v>
      </c>
      <c r="N1255">
        <v>585008</v>
      </c>
      <c r="O1255">
        <v>4431310</v>
      </c>
      <c r="P1255">
        <v>5016318</v>
      </c>
      <c r="Q1255">
        <v>24598</v>
      </c>
      <c r="R1255">
        <v>3683502</v>
      </c>
      <c r="S1255">
        <v>96597</v>
      </c>
      <c r="T1255">
        <v>3708100</v>
      </c>
      <c r="U1255">
        <v>1018593</v>
      </c>
      <c r="V1255" t="s">
        <v>2742</v>
      </c>
      <c r="W1255">
        <v>746964</v>
      </c>
      <c r="X1255" t="s">
        <v>2742</v>
      </c>
      <c r="Y1255">
        <v>19</v>
      </c>
      <c r="Z1255" t="s">
        <v>2742</v>
      </c>
      <c r="AA1255">
        <v>70627</v>
      </c>
      <c r="AB1255">
        <v>2395718</v>
      </c>
      <c r="AC1255">
        <v>762</v>
      </c>
      <c r="AD1255">
        <v>1301839</v>
      </c>
      <c r="AE1255">
        <v>263915</v>
      </c>
      <c r="AF1255">
        <v>28129</v>
      </c>
      <c r="AG1255" t="s">
        <v>2742</v>
      </c>
      <c r="AH1255">
        <v>36604</v>
      </c>
      <c r="AI1255">
        <v>45323</v>
      </c>
      <c r="AJ1255">
        <v>10270</v>
      </c>
      <c r="AK1255">
        <v>561644</v>
      </c>
      <c r="AL1255" t="s">
        <v>2742</v>
      </c>
      <c r="AM1255">
        <v>384972</v>
      </c>
      <c r="AN1255">
        <v>553937</v>
      </c>
      <c r="AO1255">
        <f t="shared" si="517"/>
        <v>-62864.028111681808</v>
      </c>
      <c r="AP1255">
        <f t="shared" si="518"/>
        <v>-27498</v>
      </c>
      <c r="AQ1255">
        <f t="shared" si="519"/>
        <v>5783747</v>
      </c>
      <c r="AS1255">
        <f t="shared" si="494"/>
        <v>5449903</v>
      </c>
      <c r="AT1255">
        <f t="shared" si="495"/>
        <v>767429</v>
      </c>
      <c r="AU1255" s="3">
        <f t="shared" si="496"/>
        <v>5270000000</v>
      </c>
      <c r="AV1255">
        <f t="shared" si="497"/>
        <v>-1.1534889357054944E-2</v>
      </c>
      <c r="AW1255">
        <f t="shared" si="498"/>
        <v>4.8425632529606487E-2</v>
      </c>
      <c r="AX1255">
        <f t="shared" si="499"/>
        <v>-1.3299790807586151E-2</v>
      </c>
      <c r="AY1255">
        <f t="shared" si="500"/>
        <v>4.3731382285505119E-2</v>
      </c>
      <c r="AZ1255">
        <f t="shared" si="501"/>
        <v>5.5835020383172757E-2</v>
      </c>
      <c r="BB1255">
        <f t="shared" si="502"/>
        <v>0.10305577915790427</v>
      </c>
      <c r="BD1255">
        <f t="shared" si="503"/>
        <v>6.5984471442382109</v>
      </c>
      <c r="BF1255">
        <f t="shared" si="504"/>
        <v>0.57844041736636176</v>
      </c>
      <c r="BG1255">
        <f t="shared" si="505"/>
        <v>5.9247520844930213</v>
      </c>
      <c r="BI1255" t="e">
        <f t="shared" si="506"/>
        <v>#VALUE!</v>
      </c>
      <c r="BL1255">
        <f t="shared" si="507"/>
        <v>0.10305577915790427</v>
      </c>
      <c r="BM1255">
        <f>CD1255/U1255</f>
        <v>5.1738034720442806E-6</v>
      </c>
      <c r="BN1255">
        <f>CD1255/(U1255-K1255-J1255)</f>
        <v>-1.2144983914233827E-5</v>
      </c>
      <c r="BP1255">
        <f t="shared" si="508"/>
        <v>1.1741365219111765E-2</v>
      </c>
      <c r="BR1255">
        <f t="shared" si="509"/>
        <v>-1.1534889357054942E-2</v>
      </c>
      <c r="BT1255">
        <f t="shared" si="510"/>
        <v>0.11016112914792142</v>
      </c>
      <c r="BU1255" t="e">
        <f t="shared" si="511"/>
        <v>#VALUE!</v>
      </c>
      <c r="BW1255">
        <f t="shared" si="512"/>
        <v>0.73332920999849793</v>
      </c>
      <c r="BX1255">
        <f t="shared" si="513"/>
        <v>3.1541551827402582E-5</v>
      </c>
      <c r="BY1255">
        <f t="shared" si="514"/>
        <v>-1.14776147083267E-2</v>
      </c>
      <c r="CA1255">
        <f t="shared" si="515"/>
        <v>1.5386114377923038E-2</v>
      </c>
      <c r="CB1255">
        <f t="shared" si="516"/>
        <v>0.87184619697508414</v>
      </c>
      <c r="CD1255" s="4">
        <v>5.27</v>
      </c>
    </row>
    <row r="1256" spans="1:82" x14ac:dyDescent="0.3">
      <c r="A1256" t="s">
        <v>2763</v>
      </c>
      <c r="B1256" t="s">
        <v>2764</v>
      </c>
      <c r="C1256" t="s">
        <v>148</v>
      </c>
      <c r="D1256" t="s">
        <v>44</v>
      </c>
      <c r="E1256" t="s">
        <v>2742</v>
      </c>
      <c r="F1256" t="s">
        <v>2742</v>
      </c>
      <c r="G1256">
        <v>51576397</v>
      </c>
      <c r="H1256">
        <v>1878255</v>
      </c>
      <c r="I1256" t="s">
        <v>2742</v>
      </c>
      <c r="J1256">
        <v>1029234</v>
      </c>
      <c r="K1256">
        <v>50062915</v>
      </c>
      <c r="L1256" t="s">
        <v>2742</v>
      </c>
      <c r="M1256" t="s">
        <v>2742</v>
      </c>
      <c r="N1256" t="s">
        <v>2742</v>
      </c>
      <c r="O1256" t="s">
        <v>2742</v>
      </c>
      <c r="P1256">
        <v>46854689</v>
      </c>
      <c r="Q1256" t="s">
        <v>2742</v>
      </c>
      <c r="R1256">
        <v>8860430</v>
      </c>
      <c r="S1256" t="s">
        <v>2742</v>
      </c>
      <c r="T1256">
        <v>8860430</v>
      </c>
      <c r="U1256">
        <v>5118224</v>
      </c>
      <c r="V1256" t="s">
        <v>2742</v>
      </c>
      <c r="W1256">
        <v>237254</v>
      </c>
      <c r="X1256" t="s">
        <v>2742</v>
      </c>
      <c r="Y1256" t="s">
        <v>2742</v>
      </c>
      <c r="Z1256" t="s">
        <v>2742</v>
      </c>
      <c r="AA1256">
        <v>461980</v>
      </c>
      <c r="AB1256" t="s">
        <v>2742</v>
      </c>
      <c r="AC1256" t="s">
        <v>2742</v>
      </c>
      <c r="AD1256" t="s">
        <v>2742</v>
      </c>
      <c r="AE1256" t="s">
        <v>2742</v>
      </c>
      <c r="AF1256">
        <v>3.57</v>
      </c>
      <c r="AG1256" t="s">
        <v>2742</v>
      </c>
      <c r="AH1256">
        <v>718750</v>
      </c>
      <c r="AI1256">
        <v>185075</v>
      </c>
      <c r="AJ1256">
        <v>411837</v>
      </c>
      <c r="AK1256">
        <v>658866</v>
      </c>
      <c r="AL1256" t="s">
        <v>2742</v>
      </c>
      <c r="AM1256">
        <v>331273</v>
      </c>
      <c r="AN1256" t="s">
        <v>2742</v>
      </c>
      <c r="AO1256" t="e">
        <f t="shared" si="517"/>
        <v>#VALUE!</v>
      </c>
      <c r="AP1256" t="e">
        <f t="shared" si="518"/>
        <v>#VALUE!</v>
      </c>
      <c r="AQ1256">
        <f t="shared" si="519"/>
        <v>1513482</v>
      </c>
      <c r="AS1256" t="e">
        <f t="shared" si="494"/>
        <v>#VALUE!</v>
      </c>
      <c r="AT1256">
        <f t="shared" si="495"/>
        <v>-44944691</v>
      </c>
      <c r="AU1256" s="3">
        <f t="shared" si="496"/>
        <v>5270000000</v>
      </c>
      <c r="AV1256" t="e">
        <f t="shared" si="497"/>
        <v>#VALUE!</v>
      </c>
      <c r="AW1256" t="e">
        <f t="shared" si="498"/>
        <v>#VALUE!</v>
      </c>
      <c r="AX1256" t="e">
        <f t="shared" si="499"/>
        <v>#VALUE!</v>
      </c>
      <c r="AY1256" t="e">
        <f t="shared" si="500"/>
        <v>#VALUE!</v>
      </c>
      <c r="AZ1256" t="e">
        <f t="shared" si="501"/>
        <v>#VALUE!</v>
      </c>
      <c r="BB1256" t="e">
        <f t="shared" si="502"/>
        <v>#VALUE!</v>
      </c>
      <c r="BD1256" t="e">
        <f t="shared" si="503"/>
        <v>#VALUE!</v>
      </c>
      <c r="BF1256" t="e">
        <f t="shared" si="504"/>
        <v>#VALUE!</v>
      </c>
      <c r="BG1256">
        <f t="shared" si="505"/>
        <v>10.077010502080409</v>
      </c>
      <c r="BI1256" t="e">
        <f t="shared" si="506"/>
        <v>#VALUE!</v>
      </c>
      <c r="BL1256" t="e">
        <f t="shared" si="507"/>
        <v>#VALUE!</v>
      </c>
      <c r="BM1256">
        <f>CD1256/U1256</f>
        <v>1.029654036243822E-6</v>
      </c>
      <c r="BN1256">
        <f>CD1256/(U1256-K1256-J1256)</f>
        <v>-1.1463019526829609E-7</v>
      </c>
      <c r="BP1256" t="e">
        <f t="shared" si="508"/>
        <v>#VALUE!</v>
      </c>
      <c r="BR1256" t="e">
        <f t="shared" si="509"/>
        <v>#VALUE!</v>
      </c>
      <c r="BT1256" t="e">
        <f t="shared" si="510"/>
        <v>#VALUE!</v>
      </c>
      <c r="BU1256" t="e">
        <f t="shared" si="511"/>
        <v>#VALUE!</v>
      </c>
      <c r="BW1256">
        <f t="shared" si="512"/>
        <v>4.6354751179315326E-2</v>
      </c>
      <c r="BX1256" t="e">
        <f t="shared" si="513"/>
        <v>#VALUE!</v>
      </c>
      <c r="BY1256" t="e">
        <f t="shared" si="514"/>
        <v>#VALUE!</v>
      </c>
      <c r="CA1256" t="e">
        <f t="shared" si="515"/>
        <v>#VALUE!</v>
      </c>
      <c r="CB1256" t="e">
        <f t="shared" si="516"/>
        <v>#VALUE!</v>
      </c>
      <c r="CD1256" s="4">
        <v>5.27</v>
      </c>
    </row>
    <row r="1257" spans="1:82" x14ac:dyDescent="0.3">
      <c r="A1257" t="s">
        <v>2765</v>
      </c>
      <c r="B1257" t="s">
        <v>2766</v>
      </c>
      <c r="C1257" t="s">
        <v>151</v>
      </c>
      <c r="D1257" t="s">
        <v>44</v>
      </c>
      <c r="E1257" t="s">
        <v>2742</v>
      </c>
      <c r="F1257" t="s">
        <v>2742</v>
      </c>
      <c r="G1257">
        <v>1378936</v>
      </c>
      <c r="H1257">
        <v>412467</v>
      </c>
      <c r="I1257" t="s">
        <v>2742</v>
      </c>
      <c r="J1257" t="s">
        <v>2742</v>
      </c>
      <c r="K1257" t="s">
        <v>2742</v>
      </c>
      <c r="L1257">
        <v>73709</v>
      </c>
      <c r="M1257" t="s">
        <v>2742</v>
      </c>
      <c r="N1257" t="s">
        <v>2742</v>
      </c>
      <c r="O1257" t="s">
        <v>2742</v>
      </c>
      <c r="P1257">
        <v>899553</v>
      </c>
      <c r="Q1257" t="s">
        <v>2742</v>
      </c>
      <c r="R1257">
        <v>146924</v>
      </c>
      <c r="S1257" t="s">
        <v>2742</v>
      </c>
      <c r="T1257">
        <v>146924</v>
      </c>
      <c r="U1257">
        <v>479383</v>
      </c>
      <c r="V1257">
        <v>461701</v>
      </c>
      <c r="W1257">
        <v>821650</v>
      </c>
      <c r="X1257" t="s">
        <v>2742</v>
      </c>
      <c r="Y1257">
        <v>43</v>
      </c>
      <c r="Z1257" t="s">
        <v>2742</v>
      </c>
      <c r="AA1257">
        <v>6734</v>
      </c>
      <c r="AB1257">
        <v>1194545</v>
      </c>
      <c r="AC1257" t="s">
        <v>2742</v>
      </c>
      <c r="AD1257" t="s">
        <v>2742</v>
      </c>
      <c r="AE1257">
        <v>172945</v>
      </c>
      <c r="AF1257">
        <v>151491</v>
      </c>
      <c r="AG1257" t="s">
        <v>2742</v>
      </c>
      <c r="AH1257">
        <v>196012</v>
      </c>
      <c r="AI1257">
        <v>44521</v>
      </c>
      <c r="AJ1257" t="s">
        <v>2742</v>
      </c>
      <c r="AK1257">
        <v>427485</v>
      </c>
      <c r="AL1257" t="s">
        <v>2742</v>
      </c>
      <c r="AM1257">
        <v>10444</v>
      </c>
      <c r="AN1257" t="s">
        <v>2742</v>
      </c>
      <c r="AO1257">
        <f t="shared" si="517"/>
        <v>133663.30120094688</v>
      </c>
      <c r="AP1257" t="e">
        <f t="shared" si="518"/>
        <v>#VALUE!</v>
      </c>
      <c r="AQ1257" t="e">
        <f t="shared" si="519"/>
        <v>#VALUE!</v>
      </c>
      <c r="AS1257" t="e">
        <f t="shared" si="494"/>
        <v>#VALUE!</v>
      </c>
      <c r="AT1257" t="e">
        <f t="shared" si="495"/>
        <v>#VALUE!</v>
      </c>
      <c r="AU1257" s="3">
        <f t="shared" si="496"/>
        <v>5260000000</v>
      </c>
      <c r="AV1257" t="e">
        <f t="shared" si="497"/>
        <v>#VALUE!</v>
      </c>
      <c r="AW1257" t="e">
        <f t="shared" si="498"/>
        <v>#VALUE!</v>
      </c>
      <c r="AX1257">
        <f t="shared" si="499"/>
        <v>0.2134149884975689</v>
      </c>
      <c r="AY1257">
        <f t="shared" si="500"/>
        <v>0.12541916376104476</v>
      </c>
      <c r="AZ1257">
        <f t="shared" si="501"/>
        <v>0.27613454743440519</v>
      </c>
      <c r="BB1257" t="e">
        <f t="shared" si="502"/>
        <v>#VALUE!</v>
      </c>
      <c r="BD1257" t="e">
        <f t="shared" si="503"/>
        <v>#VALUE!</v>
      </c>
      <c r="BF1257" t="e">
        <f t="shared" si="504"/>
        <v>#VALUE!</v>
      </c>
      <c r="BG1257">
        <f t="shared" si="505"/>
        <v>2.8764808097074783</v>
      </c>
      <c r="BI1257" t="e">
        <f t="shared" si="506"/>
        <v>#VALUE!</v>
      </c>
      <c r="BL1257" t="e">
        <f t="shared" si="507"/>
        <v>#VALUE!</v>
      </c>
      <c r="BM1257">
        <f>CD1257/U1257</f>
        <v>1.0972437487353535E-5</v>
      </c>
      <c r="BN1257" t="e">
        <f>CD1257/(U1257-K1257-J1257)</f>
        <v>#VALUE!</v>
      </c>
      <c r="BP1257">
        <f t="shared" si="508"/>
        <v>0.12681899802853805</v>
      </c>
      <c r="BR1257" t="e">
        <f t="shared" si="509"/>
        <v>#VALUE!</v>
      </c>
      <c r="BT1257">
        <f t="shared" si="510"/>
        <v>0.14477897442122314</v>
      </c>
      <c r="BU1257" t="e">
        <f t="shared" si="511"/>
        <v>#VALUE!</v>
      </c>
      <c r="BW1257">
        <f t="shared" si="512"/>
        <v>1.7139740040844169</v>
      </c>
      <c r="BX1257" t="e">
        <f t="shared" si="513"/>
        <v>#VALUE!</v>
      </c>
      <c r="BY1257" t="e">
        <f t="shared" si="514"/>
        <v>#VALUE!</v>
      </c>
      <c r="CA1257" t="e">
        <f t="shared" si="515"/>
        <v>#VALUE!</v>
      </c>
      <c r="CB1257" t="e">
        <f t="shared" si="516"/>
        <v>#VALUE!</v>
      </c>
      <c r="CD1257" s="4">
        <v>5.26</v>
      </c>
    </row>
    <row r="1258" spans="1:82" x14ac:dyDescent="0.3">
      <c r="A1258" t="s">
        <v>2767</v>
      </c>
      <c r="B1258" t="s">
        <v>2768</v>
      </c>
      <c r="C1258" t="s">
        <v>1988</v>
      </c>
      <c r="D1258" t="s">
        <v>110</v>
      </c>
      <c r="E1258">
        <v>206508</v>
      </c>
      <c r="F1258">
        <v>1103642</v>
      </c>
      <c r="G1258">
        <v>1310150</v>
      </c>
      <c r="H1258">
        <v>-31</v>
      </c>
      <c r="I1258" t="s">
        <v>2742</v>
      </c>
      <c r="J1258" t="s">
        <v>2742</v>
      </c>
      <c r="K1258" t="s">
        <v>2742</v>
      </c>
      <c r="L1258">
        <v>-32</v>
      </c>
      <c r="M1258" t="s">
        <v>2742</v>
      </c>
      <c r="N1258">
        <v>157185</v>
      </c>
      <c r="O1258">
        <v>645694</v>
      </c>
      <c r="P1258">
        <v>802879</v>
      </c>
      <c r="Q1258">
        <v>-38</v>
      </c>
      <c r="R1258">
        <v>-39</v>
      </c>
      <c r="S1258">
        <v>-38</v>
      </c>
      <c r="T1258">
        <v>10700000</v>
      </c>
      <c r="U1258">
        <v>1310150</v>
      </c>
      <c r="V1258" t="s">
        <v>2742</v>
      </c>
      <c r="W1258">
        <v>411339</v>
      </c>
      <c r="X1258" t="s">
        <v>2742</v>
      </c>
      <c r="Y1258">
        <v>14326</v>
      </c>
      <c r="Z1258" t="s">
        <v>2742</v>
      </c>
      <c r="AA1258">
        <v>-59</v>
      </c>
      <c r="AB1258">
        <v>5256439</v>
      </c>
      <c r="AC1258">
        <v>923638</v>
      </c>
      <c r="AD1258">
        <v>4332801</v>
      </c>
      <c r="AE1258">
        <v>1337765</v>
      </c>
      <c r="AF1258" t="s">
        <v>2742</v>
      </c>
      <c r="AG1258" t="s">
        <v>2742</v>
      </c>
      <c r="AH1258">
        <v>5292825</v>
      </c>
      <c r="AI1258">
        <v>1375520</v>
      </c>
      <c r="AJ1258">
        <v>237118</v>
      </c>
      <c r="AK1258">
        <v>298115</v>
      </c>
      <c r="AL1258" t="s">
        <v>2742</v>
      </c>
      <c r="AM1258">
        <v>551200</v>
      </c>
      <c r="AN1258" t="s">
        <v>2742</v>
      </c>
      <c r="AO1258">
        <f t="shared" si="517"/>
        <v>990101.41527917504</v>
      </c>
      <c r="AP1258">
        <f t="shared" si="518"/>
        <v>49323</v>
      </c>
      <c r="AQ1258" t="e">
        <f t="shared" si="519"/>
        <v>#VALUE!</v>
      </c>
      <c r="AS1258">
        <f t="shared" si="494"/>
        <v>1152965</v>
      </c>
      <c r="AT1258" t="e">
        <f t="shared" si="495"/>
        <v>#VALUE!</v>
      </c>
      <c r="AU1258" s="3">
        <f t="shared" si="496"/>
        <v>5260000000</v>
      </c>
      <c r="AV1258">
        <f t="shared" si="497"/>
        <v>0.85874368717105465</v>
      </c>
      <c r="AW1258">
        <f t="shared" si="498"/>
        <v>1.160282402327911</v>
      </c>
      <c r="AX1258">
        <f t="shared" si="499"/>
        <v>8.2438721854362768E-2</v>
      </c>
      <c r="AY1258">
        <f t="shared" si="500"/>
        <v>1.0210777391901691</v>
      </c>
      <c r="AZ1258">
        <f t="shared" si="501"/>
        <v>0.1113862025037156</v>
      </c>
      <c r="BB1258">
        <f t="shared" si="502"/>
        <v>0.25856378988087236</v>
      </c>
      <c r="BD1258" t="e">
        <f t="shared" si="503"/>
        <v>#VALUE!</v>
      </c>
      <c r="BF1258">
        <f t="shared" si="504"/>
        <v>4.5593665646619623</v>
      </c>
      <c r="BG1258">
        <f t="shared" si="505"/>
        <v>1</v>
      </c>
      <c r="BI1258" t="e">
        <f t="shared" si="506"/>
        <v>#VALUE!</v>
      </c>
      <c r="BL1258">
        <f t="shared" si="507"/>
        <v>0.25856378988087236</v>
      </c>
      <c r="BM1258">
        <f>CD1258/U1258</f>
        <v>4.014807464794107E-6</v>
      </c>
      <c r="BN1258" t="e">
        <f>CD1258/(U1258-K1258-J1258)</f>
        <v>#VALUE!</v>
      </c>
      <c r="BP1258" t="e">
        <f t="shared" si="508"/>
        <v>#VALUE!</v>
      </c>
      <c r="BR1258">
        <f t="shared" si="509"/>
        <v>0.85874368717105476</v>
      </c>
      <c r="BT1258">
        <f t="shared" si="510"/>
        <v>0.25450024246452779</v>
      </c>
      <c r="BU1258" t="e">
        <f t="shared" si="511"/>
        <v>#VALUE!</v>
      </c>
      <c r="BW1258">
        <f t="shared" si="512"/>
        <v>0.3139632866465672</v>
      </c>
      <c r="BX1258" t="e">
        <f t="shared" si="513"/>
        <v>#VALUE!</v>
      </c>
      <c r="BY1258" t="e">
        <f t="shared" si="514"/>
        <v>#VALUE!</v>
      </c>
      <c r="CA1258">
        <f t="shared" si="515"/>
        <v>-1.9721983649839361E-4</v>
      </c>
      <c r="CB1258" t="e">
        <f t="shared" si="516"/>
        <v>#VALUE!</v>
      </c>
      <c r="CD1258" s="4">
        <v>5.26</v>
      </c>
    </row>
    <row r="1259" spans="1:82" x14ac:dyDescent="0.3">
      <c r="A1259" t="s">
        <v>2769</v>
      </c>
      <c r="B1259" t="s">
        <v>2770</v>
      </c>
      <c r="C1259" t="s">
        <v>151</v>
      </c>
      <c r="D1259" t="s">
        <v>44</v>
      </c>
      <c r="E1259">
        <v>2044127</v>
      </c>
      <c r="F1259" t="s">
        <v>2742</v>
      </c>
      <c r="G1259">
        <v>2657354</v>
      </c>
      <c r="H1259">
        <v>802851</v>
      </c>
      <c r="I1259">
        <v>403475</v>
      </c>
      <c r="J1259" t="s">
        <v>2742</v>
      </c>
      <c r="K1259" t="s">
        <v>2742</v>
      </c>
      <c r="L1259">
        <v>7133</v>
      </c>
      <c r="M1259">
        <v>544656</v>
      </c>
      <c r="N1259">
        <v>636758</v>
      </c>
      <c r="O1259">
        <v>9213</v>
      </c>
      <c r="P1259">
        <v>2072138</v>
      </c>
      <c r="Q1259" t="s">
        <v>2742</v>
      </c>
      <c r="R1259">
        <v>43596</v>
      </c>
      <c r="S1259">
        <v>92704</v>
      </c>
      <c r="T1259">
        <v>1154057</v>
      </c>
      <c r="U1259">
        <v>2657354</v>
      </c>
      <c r="V1259" t="s">
        <v>2742</v>
      </c>
      <c r="W1259">
        <v>3897618</v>
      </c>
      <c r="X1259" t="s">
        <v>2742</v>
      </c>
      <c r="Y1259">
        <v>23</v>
      </c>
      <c r="Z1259">
        <v>562471</v>
      </c>
      <c r="AA1259">
        <v>2593</v>
      </c>
      <c r="AB1259">
        <v>1473856</v>
      </c>
      <c r="AC1259">
        <v>1069208</v>
      </c>
      <c r="AD1259">
        <v>27</v>
      </c>
      <c r="AE1259">
        <v>22909</v>
      </c>
      <c r="AF1259" t="s">
        <v>2742</v>
      </c>
      <c r="AG1259">
        <v>148629</v>
      </c>
      <c r="AH1259">
        <v>26357</v>
      </c>
      <c r="AI1259">
        <v>846</v>
      </c>
      <c r="AJ1259" t="s">
        <v>2742</v>
      </c>
      <c r="AK1259">
        <v>91998</v>
      </c>
      <c r="AL1259" t="s">
        <v>2742</v>
      </c>
      <c r="AM1259">
        <v>53048</v>
      </c>
      <c r="AN1259" t="s">
        <v>2742</v>
      </c>
      <c r="AO1259">
        <f t="shared" si="517"/>
        <v>22173.672990097508</v>
      </c>
      <c r="AP1259">
        <f t="shared" si="518"/>
        <v>1407369</v>
      </c>
      <c r="AQ1259" t="e">
        <f t="shared" si="519"/>
        <v>#VALUE!</v>
      </c>
      <c r="AS1259">
        <f t="shared" si="494"/>
        <v>2020596</v>
      </c>
      <c r="AT1259" t="e">
        <f t="shared" si="495"/>
        <v>#VALUE!</v>
      </c>
      <c r="AU1259" s="3">
        <f t="shared" si="496"/>
        <v>5240000000</v>
      </c>
      <c r="AV1259">
        <f t="shared" si="497"/>
        <v>1.0973828014158945E-2</v>
      </c>
      <c r="AW1259">
        <f t="shared" si="498"/>
        <v>1.1337743913182052E-2</v>
      </c>
      <c r="AX1259">
        <f t="shared" si="499"/>
        <v>5.8177071405045291E-3</v>
      </c>
      <c r="AY1259">
        <f t="shared" si="500"/>
        <v>8.6209816230731779E-3</v>
      </c>
      <c r="AZ1259">
        <f t="shared" si="501"/>
        <v>6.0106349066002063E-3</v>
      </c>
      <c r="BB1259">
        <f t="shared" si="502"/>
        <v>4.5530130713908171E-2</v>
      </c>
      <c r="BD1259">
        <f t="shared" si="503"/>
        <v>3.6529053844723962</v>
      </c>
      <c r="BF1259" t="e">
        <f t="shared" si="504"/>
        <v>#VALUE!</v>
      </c>
      <c r="BG1259">
        <f t="shared" si="505"/>
        <v>1</v>
      </c>
      <c r="BI1259" t="e">
        <f t="shared" si="506"/>
        <v>#VALUE!</v>
      </c>
      <c r="BL1259">
        <f t="shared" si="507"/>
        <v>4.5530130713908171E-2</v>
      </c>
      <c r="BM1259">
        <f>CD1259/U1259</f>
        <v>1.9718863200010237E-6</v>
      </c>
      <c r="BN1259" t="e">
        <f>CD1259/(U1259-K1259-J1259)</f>
        <v>#VALUE!</v>
      </c>
      <c r="BP1259" t="e">
        <f t="shared" si="508"/>
        <v>#VALUE!</v>
      </c>
      <c r="BR1259">
        <f t="shared" si="509"/>
        <v>1.0973828014158945E-2</v>
      </c>
      <c r="BT1259">
        <f t="shared" si="510"/>
        <v>1.5543580919709931E-2</v>
      </c>
      <c r="BU1259" t="e">
        <f t="shared" si="511"/>
        <v>#VALUE!</v>
      </c>
      <c r="BW1259">
        <f t="shared" si="512"/>
        <v>1.4667289341201812</v>
      </c>
      <c r="BX1259" t="e">
        <f t="shared" si="513"/>
        <v>#VALUE!</v>
      </c>
      <c r="BY1259">
        <f t="shared" si="514"/>
        <v>0.95489067782214532</v>
      </c>
      <c r="CA1259">
        <f t="shared" si="515"/>
        <v>1.2608416384246448</v>
      </c>
      <c r="CB1259">
        <f t="shared" si="516"/>
        <v>2.3548522358572646</v>
      </c>
      <c r="CD1259" s="4">
        <v>5.24</v>
      </c>
    </row>
    <row r="1260" spans="1:82" x14ac:dyDescent="0.3">
      <c r="A1260" t="s">
        <v>2771</v>
      </c>
      <c r="B1260" t="s">
        <v>2772</v>
      </c>
      <c r="C1260" t="s">
        <v>241</v>
      </c>
      <c r="D1260" t="s">
        <v>44</v>
      </c>
      <c r="E1260">
        <v>2025</v>
      </c>
      <c r="F1260">
        <v>373000</v>
      </c>
      <c r="G1260">
        <v>61973902</v>
      </c>
      <c r="H1260">
        <v>15423061</v>
      </c>
      <c r="I1260">
        <v>15423061</v>
      </c>
      <c r="J1260">
        <v>1997597</v>
      </c>
      <c r="K1260">
        <v>1997597</v>
      </c>
      <c r="L1260">
        <v>1997597</v>
      </c>
      <c r="M1260">
        <v>2025</v>
      </c>
      <c r="N1260">
        <v>2025</v>
      </c>
      <c r="O1260">
        <v>1997597</v>
      </c>
      <c r="P1260">
        <v>61973902</v>
      </c>
      <c r="Q1260">
        <v>445260</v>
      </c>
      <c r="R1260">
        <v>3126917</v>
      </c>
      <c r="S1260">
        <v>1997597</v>
      </c>
      <c r="T1260">
        <v>335887</v>
      </c>
      <c r="U1260">
        <v>2024</v>
      </c>
      <c r="V1260">
        <v>558786093</v>
      </c>
      <c r="W1260">
        <v>1598048</v>
      </c>
      <c r="X1260">
        <v>354345</v>
      </c>
      <c r="Y1260">
        <v>2024</v>
      </c>
      <c r="Z1260">
        <v>2024</v>
      </c>
      <c r="AA1260">
        <v>1997597</v>
      </c>
      <c r="AB1260">
        <v>-6721</v>
      </c>
      <c r="AC1260">
        <v>2024</v>
      </c>
      <c r="AD1260">
        <v>-8745</v>
      </c>
      <c r="AE1260">
        <v>15423061</v>
      </c>
      <c r="AF1260">
        <v>227213</v>
      </c>
      <c r="AG1260">
        <v>15423061</v>
      </c>
      <c r="AH1260">
        <v>47781</v>
      </c>
      <c r="AI1260">
        <v>15423061</v>
      </c>
      <c r="AJ1260">
        <v>2025</v>
      </c>
      <c r="AK1260">
        <v>548540</v>
      </c>
      <c r="AL1260">
        <v>335887</v>
      </c>
      <c r="AM1260">
        <v>1997597</v>
      </c>
      <c r="AN1260">
        <v>212653</v>
      </c>
      <c r="AO1260">
        <f t="shared" si="517"/>
        <v>-4962932574.2885246</v>
      </c>
      <c r="AP1260">
        <f t="shared" si="518"/>
        <v>0</v>
      </c>
      <c r="AQ1260">
        <f t="shared" si="519"/>
        <v>59976305</v>
      </c>
      <c r="AS1260">
        <f t="shared" si="494"/>
        <v>61971877</v>
      </c>
      <c r="AT1260">
        <f t="shared" si="495"/>
        <v>-1995573</v>
      </c>
      <c r="AU1260" s="3">
        <f t="shared" si="496"/>
        <v>5230000000</v>
      </c>
      <c r="AV1260">
        <f t="shared" si="497"/>
        <v>-80.08362525938216</v>
      </c>
      <c r="AW1260">
        <f t="shared" si="498"/>
        <v>0.24887193589440579</v>
      </c>
      <c r="AX1260">
        <f t="shared" si="499"/>
        <v>-14687.099781565337</v>
      </c>
      <c r="AY1260">
        <f t="shared" si="500"/>
        <v>0.24886380399284846</v>
      </c>
      <c r="AZ1260">
        <f t="shared" si="501"/>
        <v>45.642376246999952</v>
      </c>
      <c r="BB1260">
        <f t="shared" si="502"/>
        <v>8.8514343369009135E-3</v>
      </c>
      <c r="BD1260">
        <f t="shared" si="503"/>
        <v>-4.3577601100066969E-4</v>
      </c>
      <c r="BF1260">
        <f t="shared" si="504"/>
        <v>-1.8814862425591571E-3</v>
      </c>
      <c r="BG1260">
        <f t="shared" si="505"/>
        <v>30619.516798418972</v>
      </c>
      <c r="BI1260">
        <f t="shared" si="506"/>
        <v>-64323820</v>
      </c>
      <c r="BL1260">
        <f t="shared" si="507"/>
        <v>8.8514343369009135E-3</v>
      </c>
      <c r="BM1260">
        <f>CD1260/U1260</f>
        <v>2.5839920948616604E-3</v>
      </c>
      <c r="BN1260">
        <f>CD1260/(U1260-K1260-J1260)</f>
        <v>-1.3097363748600736E-6</v>
      </c>
      <c r="BP1260">
        <f t="shared" si="508"/>
        <v>-33.806427614938251</v>
      </c>
      <c r="BR1260">
        <f t="shared" si="509"/>
        <v>-80.08362525938216</v>
      </c>
      <c r="BT1260">
        <f t="shared" si="510"/>
        <v>-2294.7568814164561</v>
      </c>
      <c r="BU1260">
        <f t="shared" si="511"/>
        <v>-3.7917864200320971E-2</v>
      </c>
      <c r="BW1260">
        <f t="shared" si="512"/>
        <v>789.5494071146245</v>
      </c>
      <c r="BX1260">
        <f t="shared" si="513"/>
        <v>3.3520645472543763E-2</v>
      </c>
      <c r="BY1260">
        <f t="shared" si="514"/>
        <v>0</v>
      </c>
      <c r="CA1260">
        <f t="shared" si="515"/>
        <v>7616.3264197530862</v>
      </c>
      <c r="CB1260">
        <f t="shared" si="516"/>
        <v>0</v>
      </c>
      <c r="CD1260" s="4">
        <v>5.23</v>
      </c>
    </row>
    <row r="1261" spans="1:82" x14ac:dyDescent="0.3">
      <c r="A1261" t="s">
        <v>2773</v>
      </c>
      <c r="B1261" t="s">
        <v>2774</v>
      </c>
      <c r="C1261" t="s">
        <v>185</v>
      </c>
      <c r="D1261" t="s">
        <v>44</v>
      </c>
      <c r="E1261">
        <v>585691</v>
      </c>
      <c r="F1261" t="s">
        <v>2742</v>
      </c>
      <c r="G1261">
        <v>973537</v>
      </c>
      <c r="H1261">
        <v>232182</v>
      </c>
      <c r="I1261">
        <v>30349</v>
      </c>
      <c r="J1261">
        <v>7447</v>
      </c>
      <c r="K1261">
        <v>6812</v>
      </c>
      <c r="L1261">
        <v>19089</v>
      </c>
      <c r="M1261" t="s">
        <v>2742</v>
      </c>
      <c r="N1261">
        <v>428390</v>
      </c>
      <c r="O1261" t="s">
        <v>2742</v>
      </c>
      <c r="P1261">
        <v>496421</v>
      </c>
      <c r="Q1261" t="s">
        <v>2742</v>
      </c>
      <c r="R1261" t="s">
        <v>2742</v>
      </c>
      <c r="S1261">
        <v>1270</v>
      </c>
      <c r="T1261" t="s">
        <v>2742</v>
      </c>
      <c r="U1261">
        <v>973537</v>
      </c>
      <c r="V1261" t="s">
        <v>2742</v>
      </c>
      <c r="W1261">
        <v>189217</v>
      </c>
      <c r="X1261" t="s">
        <v>2742</v>
      </c>
      <c r="Y1261">
        <v>37</v>
      </c>
      <c r="Z1261" t="s">
        <v>2742</v>
      </c>
      <c r="AA1261">
        <v>1417</v>
      </c>
      <c r="AB1261">
        <v>100</v>
      </c>
      <c r="AC1261">
        <v>18</v>
      </c>
      <c r="AD1261">
        <v>82</v>
      </c>
      <c r="AE1261">
        <v>31</v>
      </c>
      <c r="AF1261">
        <v>29</v>
      </c>
      <c r="AG1261">
        <v>19</v>
      </c>
      <c r="AH1261">
        <v>35</v>
      </c>
      <c r="AI1261">
        <v>6</v>
      </c>
      <c r="AJ1261">
        <v>176801</v>
      </c>
      <c r="AK1261">
        <v>244094</v>
      </c>
      <c r="AL1261">
        <v>12334</v>
      </c>
      <c r="AM1261">
        <v>18513</v>
      </c>
      <c r="AN1261">
        <v>231760</v>
      </c>
      <c r="AO1261">
        <f t="shared" si="517"/>
        <v>25.685714285714283</v>
      </c>
      <c r="AP1261">
        <f t="shared" si="518"/>
        <v>157301</v>
      </c>
      <c r="AQ1261">
        <f t="shared" si="519"/>
        <v>966725</v>
      </c>
      <c r="AS1261">
        <f t="shared" si="494"/>
        <v>545147</v>
      </c>
      <c r="AT1261">
        <f t="shared" si="495"/>
        <v>966725</v>
      </c>
      <c r="AU1261" s="3">
        <f t="shared" si="496"/>
        <v>5230000000</v>
      </c>
      <c r="AV1261">
        <f t="shared" si="497"/>
        <v>4.7117042349520927E-5</v>
      </c>
      <c r="AW1261">
        <f t="shared" si="498"/>
        <v>5.6865395939076981E-5</v>
      </c>
      <c r="AX1261" t="e">
        <f t="shared" si="499"/>
        <v>#VALUE!</v>
      </c>
      <c r="AY1261">
        <f t="shared" si="500"/>
        <v>3.1842652102590863E-5</v>
      </c>
      <c r="AZ1261" t="e">
        <f t="shared" si="501"/>
        <v>#VALUE!</v>
      </c>
      <c r="BB1261">
        <f t="shared" si="502"/>
        <v>0.44775812762429218</v>
      </c>
      <c r="BD1261">
        <f t="shared" si="503"/>
        <v>3.2950014827506672E-3</v>
      </c>
      <c r="BF1261" t="e">
        <f t="shared" si="504"/>
        <v>#VALUE!</v>
      </c>
      <c r="BG1261">
        <f t="shared" si="505"/>
        <v>1</v>
      </c>
      <c r="BI1261" t="e">
        <f t="shared" si="506"/>
        <v>#VALUE!</v>
      </c>
      <c r="BL1261">
        <f t="shared" si="507"/>
        <v>0.44775812762429218</v>
      </c>
      <c r="BM1261">
        <f>CD1261/U1261</f>
        <v>5.3721635644048457E-6</v>
      </c>
      <c r="BN1261">
        <f>CD1261/(U1261-K1261-J1261)</f>
        <v>5.4520170378138559E-6</v>
      </c>
      <c r="BP1261">
        <f t="shared" si="508"/>
        <v>0.28999999999999998</v>
      </c>
      <c r="BR1261">
        <f t="shared" si="509"/>
        <v>4.7117042349520927E-5</v>
      </c>
      <c r="BT1261">
        <f t="shared" si="510"/>
        <v>0.31</v>
      </c>
      <c r="BU1261" t="e">
        <f t="shared" si="511"/>
        <v>#VALUE!</v>
      </c>
      <c r="BW1261">
        <f t="shared" si="512"/>
        <v>0.1943603581579334</v>
      </c>
      <c r="BX1261" t="e">
        <f t="shared" si="513"/>
        <v>#VALUE!</v>
      </c>
      <c r="BY1261" t="e">
        <f t="shared" si="514"/>
        <v>#VALUE!</v>
      </c>
      <c r="CA1261">
        <f t="shared" si="515"/>
        <v>0.54198744135017152</v>
      </c>
      <c r="CB1261" t="e">
        <f t="shared" si="516"/>
        <v>#VALUE!</v>
      </c>
      <c r="CD1261" s="4">
        <v>5.23</v>
      </c>
    </row>
    <row r="1262" spans="1:82" x14ac:dyDescent="0.3">
      <c r="A1262" t="s">
        <v>2775</v>
      </c>
      <c r="B1262" t="s">
        <v>2776</v>
      </c>
      <c r="C1262" t="s">
        <v>151</v>
      </c>
      <c r="D1262" t="s">
        <v>44</v>
      </c>
      <c r="E1262">
        <v>903962</v>
      </c>
      <c r="F1262" t="s">
        <v>2742</v>
      </c>
      <c r="G1262">
        <v>1598815</v>
      </c>
      <c r="H1262">
        <v>836197</v>
      </c>
      <c r="I1262">
        <v>556342</v>
      </c>
      <c r="J1262" t="s">
        <v>2742</v>
      </c>
      <c r="K1262" t="s">
        <v>2742</v>
      </c>
      <c r="L1262">
        <v>1025</v>
      </c>
      <c r="M1262" t="s">
        <v>2742</v>
      </c>
      <c r="N1262">
        <v>134562</v>
      </c>
      <c r="O1262" t="s">
        <v>2742</v>
      </c>
      <c r="P1262">
        <v>2418995</v>
      </c>
      <c r="Q1262" t="s">
        <v>2742</v>
      </c>
      <c r="R1262" t="s">
        <v>2742</v>
      </c>
      <c r="S1262">
        <v>19265</v>
      </c>
      <c r="T1262" t="s">
        <v>2742</v>
      </c>
      <c r="U1262" t="s">
        <v>2742</v>
      </c>
      <c r="V1262" t="s">
        <v>2742</v>
      </c>
      <c r="W1262">
        <v>3735218</v>
      </c>
      <c r="X1262" t="s">
        <v>2742</v>
      </c>
      <c r="Y1262">
        <v>3</v>
      </c>
      <c r="Z1262" t="s">
        <v>2742</v>
      </c>
      <c r="AA1262" t="s">
        <v>2742</v>
      </c>
      <c r="AB1262">
        <v>510672</v>
      </c>
      <c r="AC1262">
        <v>389602</v>
      </c>
      <c r="AD1262">
        <v>121070</v>
      </c>
      <c r="AE1262">
        <v>-19196</v>
      </c>
      <c r="AF1262">
        <v>6673</v>
      </c>
      <c r="AG1262">
        <v>11830</v>
      </c>
      <c r="AH1262">
        <v>-1314146</v>
      </c>
      <c r="AI1262">
        <v>859</v>
      </c>
      <c r="AJ1262" t="s">
        <v>2742</v>
      </c>
      <c r="AK1262">
        <v>42896</v>
      </c>
      <c r="AL1262">
        <v>12106</v>
      </c>
      <c r="AM1262">
        <v>113205</v>
      </c>
      <c r="AN1262">
        <v>30790</v>
      </c>
      <c r="AO1262">
        <f t="shared" si="517"/>
        <v>-19208.547589080667</v>
      </c>
      <c r="AP1262">
        <f t="shared" si="518"/>
        <v>769400</v>
      </c>
      <c r="AQ1262" t="e">
        <f t="shared" si="519"/>
        <v>#VALUE!</v>
      </c>
      <c r="AS1262">
        <f t="shared" si="494"/>
        <v>1464253</v>
      </c>
      <c r="AT1262" t="e">
        <f t="shared" si="495"/>
        <v>#VALUE!</v>
      </c>
      <c r="AU1262" s="3">
        <f t="shared" si="496"/>
        <v>5230000000</v>
      </c>
      <c r="AV1262">
        <f t="shared" si="497"/>
        <v>-1.3118325582451029E-2</v>
      </c>
      <c r="AW1262">
        <f t="shared" si="498"/>
        <v>-1.3109756305775027E-2</v>
      </c>
      <c r="AX1262" t="e">
        <f t="shared" si="499"/>
        <v>#VALUE!</v>
      </c>
      <c r="AY1262">
        <f t="shared" si="500"/>
        <v>-1.200639223424849E-2</v>
      </c>
      <c r="AZ1262" t="e">
        <f t="shared" si="501"/>
        <v>#VALUE!</v>
      </c>
      <c r="BB1262">
        <f t="shared" si="502"/>
        <v>2.9295483772271595E-2</v>
      </c>
      <c r="BD1262">
        <f t="shared" si="503"/>
        <v>0.91791020631194487</v>
      </c>
      <c r="BF1262" t="e">
        <f t="shared" si="504"/>
        <v>#VALUE!</v>
      </c>
      <c r="BG1262" t="e">
        <f t="shared" si="505"/>
        <v>#VALUE!</v>
      </c>
      <c r="BI1262" t="e">
        <f t="shared" si="506"/>
        <v>#VALUE!</v>
      </c>
      <c r="BL1262">
        <f t="shared" si="507"/>
        <v>2.9295483772271595E-2</v>
      </c>
      <c r="BM1262" t="e">
        <f>CD1262/U1262</f>
        <v>#VALUE!</v>
      </c>
      <c r="BN1262" t="e">
        <f>CD1262/(U1262-K1262-J1262)</f>
        <v>#VALUE!</v>
      </c>
      <c r="BP1262">
        <f t="shared" si="508"/>
        <v>1.3067095905003602E-2</v>
      </c>
      <c r="BR1262">
        <f t="shared" si="509"/>
        <v>-1.3118325582451029E-2</v>
      </c>
      <c r="BT1262">
        <f t="shared" si="510"/>
        <v>-3.7589685747407335E-2</v>
      </c>
      <c r="BU1262" t="e">
        <f t="shared" si="511"/>
        <v>#VALUE!</v>
      </c>
      <c r="BW1262" t="e">
        <f t="shared" si="512"/>
        <v>#VALUE!</v>
      </c>
      <c r="BX1262" t="e">
        <f t="shared" si="513"/>
        <v>#VALUE!</v>
      </c>
      <c r="BY1262" t="e">
        <f t="shared" si="514"/>
        <v>#VALUE!</v>
      </c>
      <c r="CA1262">
        <f t="shared" si="515"/>
        <v>6.214213522391165</v>
      </c>
      <c r="CB1262" t="e">
        <f t="shared" si="516"/>
        <v>#VALUE!</v>
      </c>
      <c r="CD1262" s="4">
        <v>5.23</v>
      </c>
    </row>
    <row r="1263" spans="1:82" x14ac:dyDescent="0.3">
      <c r="A1263" t="s">
        <v>2777</v>
      </c>
      <c r="B1263" t="s">
        <v>2778</v>
      </c>
      <c r="C1263" t="s">
        <v>148</v>
      </c>
      <c r="D1263" t="s">
        <v>44</v>
      </c>
      <c r="E1263">
        <v>1037328170</v>
      </c>
      <c r="F1263" t="s">
        <v>2742</v>
      </c>
      <c r="G1263">
        <v>2760820975</v>
      </c>
      <c r="H1263">
        <v>233318766</v>
      </c>
      <c r="I1263">
        <v>728481467</v>
      </c>
      <c r="J1263">
        <v>340668927</v>
      </c>
      <c r="K1263">
        <v>195157160</v>
      </c>
      <c r="L1263">
        <v>295344353</v>
      </c>
      <c r="M1263">
        <v>436497445</v>
      </c>
      <c r="N1263">
        <v>252692676</v>
      </c>
      <c r="O1263" t="s">
        <v>2742</v>
      </c>
      <c r="P1263">
        <v>288721320</v>
      </c>
      <c r="Q1263" t="s">
        <v>2742</v>
      </c>
      <c r="R1263" t="s">
        <v>2742</v>
      </c>
      <c r="S1263">
        <v>168314912</v>
      </c>
      <c r="T1263" t="s">
        <v>2742</v>
      </c>
      <c r="U1263" t="s">
        <v>2742</v>
      </c>
      <c r="V1263" t="s">
        <v>2742</v>
      </c>
      <c r="W1263">
        <v>1450287128</v>
      </c>
      <c r="X1263" t="s">
        <v>2742</v>
      </c>
      <c r="Y1263">
        <v>13632448</v>
      </c>
      <c r="Z1263" t="s">
        <v>2742</v>
      </c>
      <c r="AA1263">
        <v>6409341</v>
      </c>
      <c r="AB1263">
        <v>33.33</v>
      </c>
      <c r="AC1263">
        <v>1542224143</v>
      </c>
      <c r="AD1263">
        <v>771090190</v>
      </c>
      <c r="AE1263">
        <v>33.33</v>
      </c>
      <c r="AF1263">
        <v>404487743</v>
      </c>
      <c r="AG1263">
        <v>181475221</v>
      </c>
      <c r="AH1263">
        <v>472213683</v>
      </c>
      <c r="AI1263">
        <v>439545</v>
      </c>
      <c r="AJ1263" t="s">
        <v>2742</v>
      </c>
      <c r="AK1263">
        <v>498213220</v>
      </c>
      <c r="AL1263" t="s">
        <v>2742</v>
      </c>
      <c r="AM1263">
        <v>94714662</v>
      </c>
      <c r="AN1263" t="s">
        <v>2742</v>
      </c>
      <c r="AO1263">
        <f t="shared" si="517"/>
        <v>33.298975835776446</v>
      </c>
      <c r="AP1263">
        <f t="shared" si="518"/>
        <v>784635494</v>
      </c>
      <c r="AQ1263">
        <f t="shared" si="519"/>
        <v>2565663815</v>
      </c>
      <c r="AS1263">
        <f t="shared" si="494"/>
        <v>2508128299</v>
      </c>
      <c r="AT1263" t="e">
        <f t="shared" si="495"/>
        <v>#VALUE!</v>
      </c>
      <c r="AU1263" s="3">
        <f t="shared" si="496"/>
        <v>5220000000</v>
      </c>
      <c r="AV1263">
        <f t="shared" si="497"/>
        <v>1.3276424435326084E-8</v>
      </c>
      <c r="AW1263">
        <f t="shared" si="498"/>
        <v>1.328879388398464E-8</v>
      </c>
      <c r="AX1263" t="e">
        <f t="shared" si="499"/>
        <v>#VALUE!</v>
      </c>
      <c r="AY1263">
        <f t="shared" si="500"/>
        <v>1.2072495935742446E-8</v>
      </c>
      <c r="AZ1263" t="e">
        <f t="shared" si="501"/>
        <v>#VALUE!</v>
      </c>
      <c r="BB1263">
        <f t="shared" si="502"/>
        <v>0.19863944767045588</v>
      </c>
      <c r="BD1263">
        <f t="shared" si="503"/>
        <v>4.5752708215430825E-8</v>
      </c>
      <c r="BF1263" t="e">
        <f t="shared" si="504"/>
        <v>#VALUE!</v>
      </c>
      <c r="BG1263" t="e">
        <f t="shared" si="505"/>
        <v>#VALUE!</v>
      </c>
      <c r="BI1263" t="e">
        <f t="shared" si="506"/>
        <v>#VALUE!</v>
      </c>
      <c r="BL1263">
        <f t="shared" si="507"/>
        <v>0.19863944767045588</v>
      </c>
      <c r="BM1263" t="e">
        <f>CD1263/U1263</f>
        <v>#VALUE!</v>
      </c>
      <c r="BN1263" t="e">
        <f>CD1263/(U1263-K1263-J1263)</f>
        <v>#VALUE!</v>
      </c>
      <c r="BP1263">
        <f t="shared" si="508"/>
        <v>12135845.874587459</v>
      </c>
      <c r="BR1263">
        <f t="shared" si="509"/>
        <v>1.3276424435326084E-8</v>
      </c>
      <c r="BT1263">
        <f t="shared" si="510"/>
        <v>1</v>
      </c>
      <c r="BU1263" t="e">
        <f t="shared" si="511"/>
        <v>#VALUE!</v>
      </c>
      <c r="BW1263" t="e">
        <f t="shared" si="512"/>
        <v>#VALUE!</v>
      </c>
      <c r="BX1263">
        <f t="shared" si="513"/>
        <v>8.1610468048700203E-9</v>
      </c>
      <c r="BY1263">
        <f t="shared" si="514"/>
        <v>23541419.033234719</v>
      </c>
      <c r="CA1263">
        <f t="shared" si="515"/>
        <v>0.92333014827861493</v>
      </c>
      <c r="CB1263">
        <f t="shared" si="516"/>
        <v>2.3777132543406205</v>
      </c>
      <c r="CD1263" s="4">
        <v>5.22</v>
      </c>
    </row>
    <row r="1264" spans="1:82" x14ac:dyDescent="0.3">
      <c r="A1264" t="s">
        <v>2779</v>
      </c>
      <c r="B1264" t="s">
        <v>2780</v>
      </c>
      <c r="C1264" t="s">
        <v>164</v>
      </c>
      <c r="D1264" t="s">
        <v>44</v>
      </c>
      <c r="E1264" t="s">
        <v>2742</v>
      </c>
      <c r="F1264" t="s">
        <v>2742</v>
      </c>
      <c r="G1264">
        <v>7162654</v>
      </c>
      <c r="H1264">
        <v>-651555</v>
      </c>
      <c r="I1264">
        <v>47285</v>
      </c>
      <c r="J1264">
        <v>4181</v>
      </c>
      <c r="K1264" t="s">
        <v>2742</v>
      </c>
      <c r="L1264">
        <v>256282</v>
      </c>
      <c r="M1264" t="s">
        <v>2742</v>
      </c>
      <c r="N1264" t="s">
        <v>2742</v>
      </c>
      <c r="O1264" t="s">
        <v>2742</v>
      </c>
      <c r="P1264">
        <v>2021081</v>
      </c>
      <c r="Q1264" t="s">
        <v>2742</v>
      </c>
      <c r="R1264" t="s">
        <v>2742</v>
      </c>
      <c r="S1264">
        <v>212477</v>
      </c>
      <c r="T1264" t="s">
        <v>2742</v>
      </c>
      <c r="U1264">
        <v>7162654</v>
      </c>
      <c r="V1264" t="s">
        <v>2742</v>
      </c>
      <c r="W1264">
        <v>4998177</v>
      </c>
      <c r="X1264" t="s">
        <v>2742</v>
      </c>
      <c r="Y1264">
        <v>360</v>
      </c>
      <c r="Z1264" t="s">
        <v>2742</v>
      </c>
      <c r="AA1264" t="s">
        <v>2742</v>
      </c>
      <c r="AB1264">
        <v>31163</v>
      </c>
      <c r="AC1264" t="s">
        <v>2742</v>
      </c>
      <c r="AD1264" t="s">
        <v>2742</v>
      </c>
      <c r="AE1264" t="s">
        <v>2742</v>
      </c>
      <c r="AF1264">
        <v>786186</v>
      </c>
      <c r="AG1264" t="s">
        <v>2742</v>
      </c>
      <c r="AH1264">
        <v>1002870</v>
      </c>
      <c r="AI1264">
        <v>-216684</v>
      </c>
      <c r="AJ1264" t="s">
        <v>2742</v>
      </c>
      <c r="AK1264" t="s">
        <v>2742</v>
      </c>
      <c r="AL1264">
        <v>28658</v>
      </c>
      <c r="AM1264">
        <v>25959</v>
      </c>
      <c r="AN1264" t="s">
        <v>2742</v>
      </c>
      <c r="AO1264" t="e">
        <f t="shared" si="517"/>
        <v>#VALUE!</v>
      </c>
      <c r="AP1264" t="e">
        <f t="shared" si="518"/>
        <v>#VALUE!</v>
      </c>
      <c r="AQ1264" t="e">
        <f t="shared" si="519"/>
        <v>#VALUE!</v>
      </c>
      <c r="AS1264" t="e">
        <f t="shared" si="494"/>
        <v>#VALUE!</v>
      </c>
      <c r="AT1264" t="e">
        <f t="shared" si="495"/>
        <v>#VALUE!</v>
      </c>
      <c r="AU1264" s="3">
        <f t="shared" si="496"/>
        <v>5220000000</v>
      </c>
      <c r="AV1264" t="e">
        <f t="shared" si="497"/>
        <v>#VALUE!</v>
      </c>
      <c r="AW1264" t="e">
        <f t="shared" si="498"/>
        <v>#VALUE!</v>
      </c>
      <c r="AX1264" t="e">
        <f t="shared" si="499"/>
        <v>#VALUE!</v>
      </c>
      <c r="AY1264" t="e">
        <f t="shared" si="500"/>
        <v>#VALUE!</v>
      </c>
      <c r="AZ1264" t="e">
        <f t="shared" si="501"/>
        <v>#VALUE!</v>
      </c>
      <c r="BB1264" t="e">
        <f t="shared" si="502"/>
        <v>#VALUE!</v>
      </c>
      <c r="BD1264">
        <f t="shared" si="503"/>
        <v>0.65904620915723799</v>
      </c>
      <c r="BF1264" t="e">
        <f t="shared" si="504"/>
        <v>#VALUE!</v>
      </c>
      <c r="BG1264">
        <f t="shared" si="505"/>
        <v>1</v>
      </c>
      <c r="BI1264" t="e">
        <f t="shared" si="506"/>
        <v>#VALUE!</v>
      </c>
      <c r="BL1264" t="e">
        <f t="shared" si="507"/>
        <v>#VALUE!</v>
      </c>
      <c r="BM1264">
        <f>CD1264/U1264</f>
        <v>7.2878014210933541E-7</v>
      </c>
      <c r="BN1264" t="e">
        <f>CD1264/(U1264-K1264-J1264)</f>
        <v>#VALUE!</v>
      </c>
      <c r="BP1264">
        <f t="shared" si="508"/>
        <v>25.228187273369059</v>
      </c>
      <c r="BR1264" t="e">
        <f t="shared" si="509"/>
        <v>#VALUE!</v>
      </c>
      <c r="BT1264" t="e">
        <f t="shared" si="510"/>
        <v>#VALUE!</v>
      </c>
      <c r="BU1264" t="e">
        <f t="shared" si="511"/>
        <v>#VALUE!</v>
      </c>
      <c r="BW1264">
        <f t="shared" si="512"/>
        <v>0.69781075562214789</v>
      </c>
      <c r="BX1264" t="e">
        <f t="shared" si="513"/>
        <v>#VALUE!</v>
      </c>
      <c r="BY1264" t="e">
        <f t="shared" si="514"/>
        <v>#VALUE!</v>
      </c>
      <c r="CA1264" t="e">
        <f t="shared" si="515"/>
        <v>#VALUE!</v>
      </c>
      <c r="CB1264" t="e">
        <f t="shared" si="516"/>
        <v>#VALUE!</v>
      </c>
      <c r="CD1264" s="4">
        <v>5.22</v>
      </c>
    </row>
    <row r="1265" spans="1:82" x14ac:dyDescent="0.3">
      <c r="A1265" t="s">
        <v>2781</v>
      </c>
      <c r="B1265" t="s">
        <v>2782</v>
      </c>
      <c r="C1265" t="s">
        <v>241</v>
      </c>
      <c r="D1265" t="s">
        <v>44</v>
      </c>
      <c r="E1265">
        <v>498836</v>
      </c>
      <c r="F1265">
        <v>1849</v>
      </c>
      <c r="G1265">
        <v>7407279</v>
      </c>
      <c r="H1265">
        <v>18.100000000000001</v>
      </c>
      <c r="I1265">
        <v>44411</v>
      </c>
      <c r="J1265">
        <v>278297</v>
      </c>
      <c r="K1265" t="s">
        <v>2742</v>
      </c>
      <c r="L1265">
        <v>37236</v>
      </c>
      <c r="M1265" t="s">
        <v>2742</v>
      </c>
      <c r="N1265">
        <v>1775098</v>
      </c>
      <c r="O1265">
        <v>254702</v>
      </c>
      <c r="P1265">
        <v>8616919</v>
      </c>
      <c r="Q1265">
        <v>609300</v>
      </c>
      <c r="R1265">
        <v>51.7</v>
      </c>
      <c r="S1265">
        <v>10021</v>
      </c>
      <c r="T1265">
        <v>219.3</v>
      </c>
      <c r="U1265">
        <v>2583285</v>
      </c>
      <c r="V1265" t="s">
        <v>2742</v>
      </c>
      <c r="W1265">
        <v>887649</v>
      </c>
      <c r="X1265">
        <v>0.2</v>
      </c>
      <c r="Y1265">
        <v>1724444</v>
      </c>
      <c r="Z1265">
        <v>2014</v>
      </c>
      <c r="AA1265">
        <v>75708</v>
      </c>
      <c r="AB1265">
        <v>22763</v>
      </c>
      <c r="AC1265" t="s">
        <v>2742</v>
      </c>
      <c r="AD1265" t="s">
        <v>2742</v>
      </c>
      <c r="AE1265">
        <v>180.9</v>
      </c>
      <c r="AF1265">
        <v>258722</v>
      </c>
      <c r="AG1265" t="s">
        <v>2742</v>
      </c>
      <c r="AH1265">
        <v>130.6</v>
      </c>
      <c r="AI1265">
        <v>27114</v>
      </c>
      <c r="AJ1265">
        <v>245854</v>
      </c>
      <c r="AK1265">
        <v>508160</v>
      </c>
      <c r="AL1265">
        <v>2014</v>
      </c>
      <c r="AM1265">
        <v>125.9</v>
      </c>
      <c r="AN1265">
        <v>506146</v>
      </c>
      <c r="AO1265">
        <f t="shared" si="517"/>
        <v>-37375.934609494645</v>
      </c>
      <c r="AP1265">
        <f t="shared" si="518"/>
        <v>-1276262</v>
      </c>
      <c r="AQ1265" t="e">
        <f t="shared" si="519"/>
        <v>#VALUE!</v>
      </c>
      <c r="AS1265">
        <f t="shared" si="494"/>
        <v>5632181</v>
      </c>
      <c r="AT1265" t="e">
        <f t="shared" si="495"/>
        <v>#VALUE!</v>
      </c>
      <c r="AU1265" s="3">
        <f t="shared" si="496"/>
        <v>5220000000</v>
      </c>
      <c r="AV1265">
        <f t="shared" si="497"/>
        <v>-6.6361387550390597E-3</v>
      </c>
      <c r="AW1265">
        <f t="shared" si="498"/>
        <v>3.2118996175726598E-5</v>
      </c>
      <c r="AX1265">
        <f t="shared" si="499"/>
        <v>-1.4467146274730275E-2</v>
      </c>
      <c r="AY1265">
        <f t="shared" si="500"/>
        <v>2.4421923354041344E-5</v>
      </c>
      <c r="AZ1265">
        <f t="shared" si="501"/>
        <v>7.0021172405248185E-5</v>
      </c>
      <c r="BB1265">
        <f t="shared" si="502"/>
        <v>9.0224373115849799E-2</v>
      </c>
      <c r="BD1265">
        <f t="shared" si="503"/>
        <v>0.5125531962802008</v>
      </c>
      <c r="BF1265">
        <f t="shared" si="504"/>
        <v>1.6058115379848182E-2</v>
      </c>
      <c r="BG1265">
        <f t="shared" si="505"/>
        <v>2.8673874543459199</v>
      </c>
      <c r="BI1265" t="e">
        <f t="shared" si="506"/>
        <v>#VALUE!</v>
      </c>
      <c r="BL1265">
        <f t="shared" si="507"/>
        <v>9.0224373115849799E-2</v>
      </c>
      <c r="BM1265">
        <f>CD1265/U1265</f>
        <v>2.0206829676168133E-6</v>
      </c>
      <c r="BN1265" t="e">
        <f>CD1265/(U1265-K1265-J1265)</f>
        <v>#VALUE!</v>
      </c>
      <c r="BP1265">
        <f t="shared" si="508"/>
        <v>11.365900803936212</v>
      </c>
      <c r="BR1265">
        <f t="shared" si="509"/>
        <v>-6.6361387550390597E-3</v>
      </c>
      <c r="BT1265">
        <f t="shared" si="510"/>
        <v>7.9471071475640288E-3</v>
      </c>
      <c r="BU1265" t="e">
        <f t="shared" si="511"/>
        <v>#VALUE!</v>
      </c>
      <c r="BW1265">
        <f t="shared" si="512"/>
        <v>0.34361249339503769</v>
      </c>
      <c r="BX1265" t="e">
        <f t="shared" si="513"/>
        <v>#VALUE!</v>
      </c>
      <c r="BY1265" t="e">
        <f t="shared" si="514"/>
        <v>#VALUE!</v>
      </c>
      <c r="CA1265">
        <f t="shared" si="515"/>
        <v>1.0196620130268864E-5</v>
      </c>
      <c r="CB1265" t="e">
        <f t="shared" si="516"/>
        <v>#VALUE!</v>
      </c>
      <c r="CD1265" s="4">
        <v>5.22</v>
      </c>
    </row>
    <row r="1266" spans="1:82" x14ac:dyDescent="0.3">
      <c r="A1266" t="s">
        <v>2783</v>
      </c>
      <c r="B1266" t="s">
        <v>2784</v>
      </c>
      <c r="C1266" t="s">
        <v>887</v>
      </c>
      <c r="D1266" t="s">
        <v>44</v>
      </c>
      <c r="E1266">
        <v>386689000</v>
      </c>
      <c r="F1266" t="s">
        <v>2742</v>
      </c>
      <c r="G1266">
        <v>545976000</v>
      </c>
      <c r="H1266">
        <v>170584000</v>
      </c>
      <c r="I1266">
        <v>92052000</v>
      </c>
      <c r="J1266">
        <v>36814000</v>
      </c>
      <c r="K1266">
        <v>438000</v>
      </c>
      <c r="L1266">
        <v>10463000</v>
      </c>
      <c r="M1266" t="s">
        <v>2742</v>
      </c>
      <c r="N1266">
        <v>204036000</v>
      </c>
      <c r="O1266">
        <v>19953000</v>
      </c>
      <c r="P1266">
        <v>223989000</v>
      </c>
      <c r="Q1266" t="s">
        <v>2742</v>
      </c>
      <c r="R1266" t="s">
        <v>2742</v>
      </c>
      <c r="S1266">
        <v>16792000</v>
      </c>
      <c r="T1266" t="s">
        <v>2742</v>
      </c>
      <c r="U1266">
        <v>545976000</v>
      </c>
      <c r="V1266">
        <v>831510000</v>
      </c>
      <c r="W1266">
        <v>903085000</v>
      </c>
      <c r="X1266" t="s">
        <v>2742</v>
      </c>
      <c r="Y1266" t="s">
        <v>2742</v>
      </c>
      <c r="Z1266" t="s">
        <v>2742</v>
      </c>
      <c r="AA1266" t="s">
        <v>2742</v>
      </c>
      <c r="AB1266">
        <v>895589</v>
      </c>
      <c r="AC1266">
        <v>685861</v>
      </c>
      <c r="AD1266">
        <v>209728</v>
      </c>
      <c r="AE1266" t="s">
        <v>2742</v>
      </c>
      <c r="AF1266">
        <v>95165</v>
      </c>
      <c r="AG1266" t="s">
        <v>2742</v>
      </c>
      <c r="AH1266">
        <v>120824</v>
      </c>
      <c r="AI1266">
        <v>25659</v>
      </c>
      <c r="AJ1266" t="s">
        <v>2742</v>
      </c>
      <c r="AK1266">
        <v>127315000</v>
      </c>
      <c r="AL1266">
        <v>35755000</v>
      </c>
      <c r="AM1266">
        <v>29536000</v>
      </c>
      <c r="AN1266">
        <v>91560000</v>
      </c>
      <c r="AO1266" t="e">
        <f t="shared" si="517"/>
        <v>#VALUE!</v>
      </c>
      <c r="AP1266">
        <f t="shared" si="518"/>
        <v>182653000</v>
      </c>
      <c r="AQ1266">
        <f t="shared" si="519"/>
        <v>545538000</v>
      </c>
      <c r="AS1266">
        <f t="shared" si="494"/>
        <v>341940000</v>
      </c>
      <c r="AT1266">
        <f t="shared" si="495"/>
        <v>545538000</v>
      </c>
      <c r="AU1266" s="3">
        <f t="shared" si="496"/>
        <v>5220000000</v>
      </c>
      <c r="AV1266" t="e">
        <f t="shared" si="497"/>
        <v>#VALUE!</v>
      </c>
      <c r="AW1266" t="e">
        <f t="shared" si="498"/>
        <v>#VALUE!</v>
      </c>
      <c r="AX1266" t="e">
        <f t="shared" si="499"/>
        <v>#VALUE!</v>
      </c>
      <c r="AY1266" t="e">
        <f t="shared" si="500"/>
        <v>#VALUE!</v>
      </c>
      <c r="AZ1266" t="e">
        <f t="shared" si="501"/>
        <v>#VALUE!</v>
      </c>
      <c r="BB1266">
        <f t="shared" si="502"/>
        <v>0.37233140317014679</v>
      </c>
      <c r="BD1266">
        <f t="shared" si="503"/>
        <v>9.729163950810412E-3</v>
      </c>
      <c r="BF1266" t="e">
        <f t="shared" si="504"/>
        <v>#VALUE!</v>
      </c>
      <c r="BG1266">
        <f t="shared" si="505"/>
        <v>1</v>
      </c>
      <c r="BI1266" t="e">
        <f t="shared" si="506"/>
        <v>#VALUE!</v>
      </c>
      <c r="BL1266">
        <f t="shared" si="507"/>
        <v>0.37233140317014679</v>
      </c>
      <c r="BM1266">
        <f>CD1266/U1266</f>
        <v>9.5608598180139774E-9</v>
      </c>
      <c r="BN1266">
        <f>CD1266/(U1266-K1266-J1266)</f>
        <v>1.0260966653824078E-8</v>
      </c>
      <c r="BP1266">
        <f t="shared" si="508"/>
        <v>0.10625967938418181</v>
      </c>
      <c r="BR1266" t="e">
        <f t="shared" si="509"/>
        <v>#VALUE!</v>
      </c>
      <c r="BT1266" t="e">
        <f t="shared" si="510"/>
        <v>#VALUE!</v>
      </c>
      <c r="BU1266" t="e">
        <f t="shared" si="511"/>
        <v>#VALUE!</v>
      </c>
      <c r="BW1266">
        <f t="shared" si="512"/>
        <v>1.6540745380749338</v>
      </c>
      <c r="BX1266" t="e">
        <f t="shared" si="513"/>
        <v>#VALUE!</v>
      </c>
      <c r="BY1266" t="e">
        <f t="shared" si="514"/>
        <v>#VALUE!</v>
      </c>
      <c r="CA1266">
        <f t="shared" si="515"/>
        <v>0.83604854045364541</v>
      </c>
      <c r="CB1266" t="e">
        <f t="shared" si="516"/>
        <v>#VALUE!</v>
      </c>
      <c r="CD1266" s="4">
        <v>5.22</v>
      </c>
    </row>
    <row r="1267" spans="1:82" x14ac:dyDescent="0.3">
      <c r="A1267" t="s">
        <v>2785</v>
      </c>
      <c r="B1267" t="s">
        <v>2786</v>
      </c>
      <c r="C1267" t="s">
        <v>151</v>
      </c>
      <c r="D1267" t="s">
        <v>44</v>
      </c>
      <c r="E1267" t="s">
        <v>2742</v>
      </c>
      <c r="F1267" t="s">
        <v>2742</v>
      </c>
      <c r="G1267">
        <v>2255936</v>
      </c>
      <c r="H1267">
        <v>482834</v>
      </c>
      <c r="I1267" t="s">
        <v>2742</v>
      </c>
      <c r="J1267">
        <v>-419528</v>
      </c>
      <c r="K1267">
        <v>1595</v>
      </c>
      <c r="L1267">
        <v>53189</v>
      </c>
      <c r="M1267" t="s">
        <v>2742</v>
      </c>
      <c r="N1267" t="s">
        <v>2742</v>
      </c>
      <c r="O1267" t="s">
        <v>2742</v>
      </c>
      <c r="P1267">
        <v>840163</v>
      </c>
      <c r="Q1267" t="s">
        <v>2742</v>
      </c>
      <c r="R1267" t="s">
        <v>2742</v>
      </c>
      <c r="S1267" t="s">
        <v>2742</v>
      </c>
      <c r="T1267" t="s">
        <v>2742</v>
      </c>
      <c r="U1267">
        <v>1415773</v>
      </c>
      <c r="V1267">
        <v>1224008</v>
      </c>
      <c r="W1267">
        <v>561746</v>
      </c>
      <c r="X1267" t="s">
        <v>2742</v>
      </c>
      <c r="Y1267" t="s">
        <v>2742</v>
      </c>
      <c r="Z1267" t="s">
        <v>2742</v>
      </c>
      <c r="AA1267">
        <v>1179</v>
      </c>
      <c r="AB1267">
        <v>34</v>
      </c>
      <c r="AC1267" t="s">
        <v>2742</v>
      </c>
      <c r="AD1267" t="s">
        <v>2742</v>
      </c>
      <c r="AE1267">
        <v>303731</v>
      </c>
      <c r="AF1267">
        <v>157440</v>
      </c>
      <c r="AG1267" t="s">
        <v>2742</v>
      </c>
      <c r="AH1267">
        <v>218412</v>
      </c>
      <c r="AI1267">
        <v>38</v>
      </c>
      <c r="AJ1267">
        <v>157155</v>
      </c>
      <c r="AK1267">
        <v>111056</v>
      </c>
      <c r="AL1267" t="s">
        <v>2742</v>
      </c>
      <c r="AM1267">
        <v>16783</v>
      </c>
      <c r="AN1267" t="s">
        <v>2742</v>
      </c>
      <c r="AO1267">
        <f t="shared" si="517"/>
        <v>303678.15593465557</v>
      </c>
      <c r="AP1267" t="e">
        <f t="shared" si="518"/>
        <v>#VALUE!</v>
      </c>
      <c r="AQ1267">
        <f t="shared" si="519"/>
        <v>2254341</v>
      </c>
      <c r="AS1267" t="e">
        <f t="shared" si="494"/>
        <v>#VALUE!</v>
      </c>
      <c r="AT1267">
        <f t="shared" si="495"/>
        <v>1414178</v>
      </c>
      <c r="AU1267" s="3">
        <f t="shared" si="496"/>
        <v>5200000000</v>
      </c>
      <c r="AV1267" t="e">
        <f t="shared" si="497"/>
        <v>#VALUE!</v>
      </c>
      <c r="AW1267" t="e">
        <f t="shared" si="498"/>
        <v>#VALUE!</v>
      </c>
      <c r="AX1267" t="e">
        <f t="shared" si="499"/>
        <v>#VALUE!</v>
      </c>
      <c r="AY1267">
        <f t="shared" si="500"/>
        <v>0.13463635493205481</v>
      </c>
      <c r="AZ1267" t="e">
        <f t="shared" si="501"/>
        <v>#VALUE!</v>
      </c>
      <c r="BB1267" t="e">
        <f t="shared" si="502"/>
        <v>#VALUE!</v>
      </c>
      <c r="BD1267" t="e">
        <f t="shared" si="503"/>
        <v>#VALUE!</v>
      </c>
      <c r="BF1267" t="e">
        <f t="shared" si="504"/>
        <v>#VALUE!</v>
      </c>
      <c r="BG1267">
        <f t="shared" si="505"/>
        <v>1.5934305852703787</v>
      </c>
      <c r="BI1267" t="e">
        <f t="shared" si="506"/>
        <v>#VALUE!</v>
      </c>
      <c r="BL1267" t="e">
        <f t="shared" si="507"/>
        <v>#VALUE!</v>
      </c>
      <c r="BM1267">
        <f>CD1267/U1267</f>
        <v>3.6729051903094635E-6</v>
      </c>
      <c r="BN1267">
        <f>CD1267/(U1267-K1267-J1267)</f>
        <v>2.8357871981659003E-6</v>
      </c>
      <c r="BP1267">
        <f t="shared" si="508"/>
        <v>4630.588235294118</v>
      </c>
      <c r="BR1267" t="e">
        <f t="shared" si="509"/>
        <v>#VALUE!</v>
      </c>
      <c r="BT1267">
        <f t="shared" si="510"/>
        <v>8933.2647058823532</v>
      </c>
      <c r="BU1267" t="e">
        <f t="shared" si="511"/>
        <v>#VALUE!</v>
      </c>
      <c r="BW1267">
        <f t="shared" si="512"/>
        <v>0.39677688442991921</v>
      </c>
      <c r="BX1267" t="e">
        <f t="shared" si="513"/>
        <v>#VALUE!</v>
      </c>
      <c r="BY1267" t="e">
        <f t="shared" si="514"/>
        <v>#VALUE!</v>
      </c>
      <c r="CA1267" t="e">
        <f t="shared" si="515"/>
        <v>#VALUE!</v>
      </c>
      <c r="CB1267" t="e">
        <f t="shared" si="516"/>
        <v>#VALUE!</v>
      </c>
      <c r="CD1267" s="4">
        <v>5.2</v>
      </c>
    </row>
    <row r="1268" spans="1:82" x14ac:dyDescent="0.3">
      <c r="A1268" t="s">
        <v>2787</v>
      </c>
      <c r="B1268" t="s">
        <v>2788</v>
      </c>
      <c r="C1268" t="s">
        <v>164</v>
      </c>
      <c r="D1268" t="s">
        <v>44</v>
      </c>
      <c r="E1268">
        <v>2024</v>
      </c>
      <c r="F1268">
        <v>2024</v>
      </c>
      <c r="G1268">
        <v>2024</v>
      </c>
      <c r="H1268">
        <v>2024</v>
      </c>
      <c r="I1268">
        <v>2024</v>
      </c>
      <c r="J1268">
        <v>2024</v>
      </c>
      <c r="K1268">
        <v>1260</v>
      </c>
      <c r="L1268">
        <v>310</v>
      </c>
      <c r="M1268">
        <v>2024</v>
      </c>
      <c r="N1268">
        <v>2024</v>
      </c>
      <c r="O1268">
        <v>2024</v>
      </c>
      <c r="P1268">
        <v>2024</v>
      </c>
      <c r="Q1268">
        <v>320</v>
      </c>
      <c r="R1268">
        <v>320</v>
      </c>
      <c r="S1268">
        <v>2024</v>
      </c>
      <c r="T1268">
        <v>320</v>
      </c>
      <c r="U1268">
        <v>2024</v>
      </c>
      <c r="V1268">
        <v>2024</v>
      </c>
      <c r="W1268">
        <v>2066.8000000000002</v>
      </c>
      <c r="X1268">
        <v>2024</v>
      </c>
      <c r="Y1268">
        <v>2024</v>
      </c>
      <c r="Z1268">
        <v>2024</v>
      </c>
      <c r="AA1268">
        <v>312.3</v>
      </c>
      <c r="AB1268">
        <v>606</v>
      </c>
      <c r="AC1268">
        <v>606</v>
      </c>
      <c r="AD1268">
        <v>0</v>
      </c>
      <c r="AE1268">
        <v>606</v>
      </c>
      <c r="AF1268">
        <v>2024</v>
      </c>
      <c r="AG1268">
        <v>2024</v>
      </c>
      <c r="AH1268">
        <v>2024</v>
      </c>
      <c r="AI1268">
        <v>2024</v>
      </c>
      <c r="AJ1268">
        <v>2024</v>
      </c>
      <c r="AK1268">
        <v>606</v>
      </c>
      <c r="AL1268">
        <v>2024</v>
      </c>
      <c r="AM1268">
        <v>2024</v>
      </c>
      <c r="AN1268">
        <v>606</v>
      </c>
      <c r="AO1268">
        <f t="shared" si="517"/>
        <v>0</v>
      </c>
      <c r="AP1268">
        <f t="shared" si="518"/>
        <v>0</v>
      </c>
      <c r="AQ1268">
        <f t="shared" si="519"/>
        <v>764</v>
      </c>
      <c r="AS1268">
        <f t="shared" si="494"/>
        <v>0</v>
      </c>
      <c r="AT1268">
        <f t="shared" si="495"/>
        <v>764</v>
      </c>
      <c r="AU1268" s="3">
        <f t="shared" si="496"/>
        <v>5200000000</v>
      </c>
      <c r="AV1268" t="e">
        <f t="shared" si="497"/>
        <v>#DIV/0!</v>
      </c>
      <c r="AW1268" t="e">
        <f t="shared" si="498"/>
        <v>#DIV/0!</v>
      </c>
      <c r="AX1268">
        <f t="shared" si="499"/>
        <v>0</v>
      </c>
      <c r="AY1268">
        <f t="shared" si="500"/>
        <v>0.29940711462450592</v>
      </c>
      <c r="AZ1268">
        <f t="shared" si="501"/>
        <v>0.25853242320819114</v>
      </c>
      <c r="BB1268" t="e">
        <f t="shared" si="502"/>
        <v>#DIV/0!</v>
      </c>
      <c r="BD1268">
        <f t="shared" si="503"/>
        <v>0.29940711462450592</v>
      </c>
      <c r="BF1268">
        <f t="shared" si="504"/>
        <v>0.94687500000000002</v>
      </c>
      <c r="BG1268">
        <f t="shared" si="505"/>
        <v>1</v>
      </c>
      <c r="BI1268">
        <f t="shared" si="506"/>
        <v>-4048</v>
      </c>
      <c r="BL1268" t="e">
        <f t="shared" si="507"/>
        <v>#DIV/0!</v>
      </c>
      <c r="BM1268">
        <f>CD1268/U1268</f>
        <v>2.5691699604743082E-3</v>
      </c>
      <c r="BN1268">
        <f>CD1268/(U1268-K1268-J1268)</f>
        <v>-4.1269841269841274E-3</v>
      </c>
      <c r="BP1268">
        <f t="shared" si="508"/>
        <v>3.3399339933993399</v>
      </c>
      <c r="BR1268" t="e">
        <f t="shared" si="509"/>
        <v>#DIV/0!</v>
      </c>
      <c r="BT1268">
        <f t="shared" si="510"/>
        <v>1</v>
      </c>
      <c r="BU1268">
        <f t="shared" si="511"/>
        <v>-0.62252964426877466</v>
      </c>
      <c r="BW1268">
        <f t="shared" si="512"/>
        <v>1.0211462450592885</v>
      </c>
      <c r="BX1268">
        <f t="shared" si="513"/>
        <v>4.9407114624505926E-4</v>
      </c>
      <c r="BY1268">
        <f t="shared" si="514"/>
        <v>0</v>
      </c>
      <c r="CA1268">
        <f t="shared" si="515"/>
        <v>1</v>
      </c>
      <c r="CB1268">
        <f t="shared" si="516"/>
        <v>0</v>
      </c>
      <c r="CD1268" s="4">
        <v>5.2</v>
      </c>
    </row>
    <row r="1269" spans="1:82" x14ac:dyDescent="0.3">
      <c r="A1269" t="s">
        <v>2789</v>
      </c>
      <c r="B1269" t="s">
        <v>2790</v>
      </c>
      <c r="C1269" t="s">
        <v>151</v>
      </c>
      <c r="D1269" t="s">
        <v>44</v>
      </c>
      <c r="E1269" t="s">
        <v>2742</v>
      </c>
      <c r="F1269">
        <v>6.5</v>
      </c>
      <c r="G1269">
        <v>34912199</v>
      </c>
      <c r="H1269">
        <v>6357</v>
      </c>
      <c r="I1269">
        <v>279767</v>
      </c>
      <c r="J1269">
        <v>855453</v>
      </c>
      <c r="K1269">
        <v>35224</v>
      </c>
      <c r="L1269" t="s">
        <v>2742</v>
      </c>
      <c r="M1269" t="s">
        <v>2742</v>
      </c>
      <c r="N1269" t="s">
        <v>2742</v>
      </c>
      <c r="O1269" t="s">
        <v>2742</v>
      </c>
      <c r="P1269">
        <v>34912.199999999997</v>
      </c>
      <c r="Q1269">
        <v>639015</v>
      </c>
      <c r="R1269">
        <v>234.2</v>
      </c>
      <c r="S1269" t="s">
        <v>2742</v>
      </c>
      <c r="T1269">
        <v>105692</v>
      </c>
      <c r="U1269">
        <v>3951871</v>
      </c>
      <c r="V1269" t="s">
        <v>2742</v>
      </c>
      <c r="W1269">
        <v>2704606</v>
      </c>
      <c r="X1269" t="s">
        <v>2742</v>
      </c>
      <c r="Y1269">
        <v>86124</v>
      </c>
      <c r="Z1269" t="s">
        <v>2742</v>
      </c>
      <c r="AA1269">
        <v>606092</v>
      </c>
      <c r="AB1269">
        <v>1457136</v>
      </c>
      <c r="AC1269" t="s">
        <v>2742</v>
      </c>
      <c r="AD1269" t="s">
        <v>2742</v>
      </c>
      <c r="AE1269">
        <v>476188</v>
      </c>
      <c r="AF1269">
        <v>460815</v>
      </c>
      <c r="AG1269" t="s">
        <v>2742</v>
      </c>
      <c r="AH1269">
        <v>573973</v>
      </c>
      <c r="AI1269">
        <v>113158</v>
      </c>
      <c r="AJ1269">
        <v>475850</v>
      </c>
      <c r="AK1269">
        <v>625742</v>
      </c>
      <c r="AL1269">
        <v>10237</v>
      </c>
      <c r="AM1269">
        <v>3727</v>
      </c>
      <c r="AN1269">
        <v>615505</v>
      </c>
      <c r="AO1269">
        <f t="shared" si="517"/>
        <v>382308.18038479163</v>
      </c>
      <c r="AP1269" t="e">
        <f t="shared" si="518"/>
        <v>#VALUE!</v>
      </c>
      <c r="AQ1269">
        <f t="shared" si="519"/>
        <v>34876975</v>
      </c>
      <c r="AS1269" t="e">
        <f t="shared" si="494"/>
        <v>#VALUE!</v>
      </c>
      <c r="AT1269">
        <f t="shared" si="495"/>
        <v>3916647</v>
      </c>
      <c r="AU1269" s="3">
        <f t="shared" si="496"/>
        <v>5180000000</v>
      </c>
      <c r="AV1269" t="e">
        <f t="shared" si="497"/>
        <v>#VALUE!</v>
      </c>
      <c r="AW1269" t="e">
        <f t="shared" si="498"/>
        <v>#VALUE!</v>
      </c>
      <c r="AX1269">
        <f t="shared" si="499"/>
        <v>9.4221132336033145E-2</v>
      </c>
      <c r="AY1269">
        <f t="shared" si="500"/>
        <v>1.3639587698271312E-2</v>
      </c>
      <c r="AZ1269">
        <f t="shared" si="501"/>
        <v>0.11735812851211429</v>
      </c>
      <c r="BB1269" t="e">
        <f t="shared" si="502"/>
        <v>#VALUE!</v>
      </c>
      <c r="BD1269">
        <f t="shared" si="503"/>
        <v>5.2083912684483877</v>
      </c>
      <c r="BF1269" t="e">
        <f t="shared" si="504"/>
        <v>#VALUE!</v>
      </c>
      <c r="BG1269">
        <f t="shared" si="505"/>
        <v>8.8343468195191601</v>
      </c>
      <c r="BI1269" t="e">
        <f t="shared" si="506"/>
        <v>#VALUE!</v>
      </c>
      <c r="BL1269" t="e">
        <f t="shared" si="507"/>
        <v>#VALUE!</v>
      </c>
      <c r="BM1269">
        <f>CD1269/U1269</f>
        <v>1.3107715307508772E-6</v>
      </c>
      <c r="BN1269">
        <f>CD1269/(U1269-K1269-J1269)</f>
        <v>1.6921501871491973E-6</v>
      </c>
      <c r="BP1269">
        <f t="shared" si="508"/>
        <v>0.31624707645683037</v>
      </c>
      <c r="BR1269" t="e">
        <f t="shared" si="509"/>
        <v>#VALUE!</v>
      </c>
      <c r="BT1269">
        <f t="shared" si="510"/>
        <v>0.32679722414379991</v>
      </c>
      <c r="BU1269" t="e">
        <f t="shared" si="511"/>
        <v>#VALUE!</v>
      </c>
      <c r="BW1269">
        <f t="shared" si="512"/>
        <v>0.68438620592625621</v>
      </c>
      <c r="BX1269" t="e">
        <f t="shared" si="513"/>
        <v>#VALUE!</v>
      </c>
      <c r="BY1269" t="e">
        <f t="shared" si="514"/>
        <v>#VALUE!</v>
      </c>
      <c r="CA1269" t="e">
        <f t="shared" si="515"/>
        <v>#VALUE!</v>
      </c>
      <c r="CB1269" t="e">
        <f t="shared" si="516"/>
        <v>#VALUE!</v>
      </c>
      <c r="CD1269" s="4">
        <v>5.18</v>
      </c>
    </row>
    <row r="1270" spans="1:82" x14ac:dyDescent="0.3">
      <c r="A1270" t="s">
        <v>2791</v>
      </c>
      <c r="B1270" t="s">
        <v>2792</v>
      </c>
      <c r="C1270" t="s">
        <v>156</v>
      </c>
      <c r="D1270" t="s">
        <v>44</v>
      </c>
      <c r="E1270">
        <v>1389323</v>
      </c>
      <c r="F1270" t="s">
        <v>2742</v>
      </c>
      <c r="G1270">
        <v>2261894</v>
      </c>
      <c r="H1270">
        <v>-322470</v>
      </c>
      <c r="I1270">
        <v>185604</v>
      </c>
      <c r="J1270">
        <v>296002</v>
      </c>
      <c r="K1270">
        <v>139391</v>
      </c>
      <c r="L1270">
        <v>265315</v>
      </c>
      <c r="M1270">
        <v>360411</v>
      </c>
      <c r="N1270">
        <v>314222</v>
      </c>
      <c r="O1270">
        <v>37534</v>
      </c>
      <c r="P1270">
        <v>1055184</v>
      </c>
      <c r="Q1270">
        <v>20000</v>
      </c>
      <c r="R1270">
        <v>564695</v>
      </c>
      <c r="S1270">
        <v>143502</v>
      </c>
      <c r="T1270">
        <v>25216</v>
      </c>
      <c r="U1270">
        <v>1203171</v>
      </c>
      <c r="V1270" t="s">
        <v>2742</v>
      </c>
      <c r="W1270">
        <v>1026684</v>
      </c>
      <c r="X1270" t="s">
        <v>2742</v>
      </c>
      <c r="Y1270">
        <v>38</v>
      </c>
      <c r="Z1270" t="s">
        <v>2742</v>
      </c>
      <c r="AA1270">
        <v>11784</v>
      </c>
      <c r="AB1270">
        <v>1482042</v>
      </c>
      <c r="AC1270">
        <v>952699</v>
      </c>
      <c r="AD1270">
        <v>529343</v>
      </c>
      <c r="AE1270">
        <v>56306</v>
      </c>
      <c r="AF1270">
        <v>140294</v>
      </c>
      <c r="AG1270">
        <v>211834</v>
      </c>
      <c r="AH1270">
        <v>52377</v>
      </c>
      <c r="AI1270">
        <v>3929</v>
      </c>
      <c r="AJ1270">
        <v>36316</v>
      </c>
      <c r="AK1270">
        <v>130747</v>
      </c>
      <c r="AL1270">
        <v>56788</v>
      </c>
      <c r="AM1270">
        <v>68455</v>
      </c>
      <c r="AN1270">
        <v>73959</v>
      </c>
      <c r="AO1270">
        <f t="shared" si="517"/>
        <v>52082.270614964582</v>
      </c>
      <c r="AP1270">
        <f t="shared" si="518"/>
        <v>1075101</v>
      </c>
      <c r="AQ1270">
        <f t="shared" si="519"/>
        <v>2122503</v>
      </c>
      <c r="AS1270">
        <f t="shared" si="494"/>
        <v>1947672</v>
      </c>
      <c r="AT1270">
        <f t="shared" si="495"/>
        <v>1063780</v>
      </c>
      <c r="AU1270" s="3">
        <f t="shared" si="496"/>
        <v>5180000000</v>
      </c>
      <c r="AV1270">
        <f t="shared" si="497"/>
        <v>2.6740781104295067E-2</v>
      </c>
      <c r="AW1270">
        <f t="shared" si="498"/>
        <v>2.8909385153146935E-2</v>
      </c>
      <c r="AX1270">
        <f t="shared" si="499"/>
        <v>4.2398910616088074E-2</v>
      </c>
      <c r="AY1270">
        <f t="shared" si="500"/>
        <v>2.4893297387057041E-2</v>
      </c>
      <c r="AZ1270">
        <f t="shared" si="501"/>
        <v>4.5837346048110246E-2</v>
      </c>
      <c r="BB1270">
        <f t="shared" si="502"/>
        <v>6.7129886346366324E-2</v>
      </c>
      <c r="BD1270">
        <f t="shared" si="503"/>
        <v>7.984967996379388</v>
      </c>
      <c r="BF1270">
        <f t="shared" si="504"/>
        <v>1.0056987983529264</v>
      </c>
      <c r="BG1270">
        <f t="shared" si="505"/>
        <v>1.8799439148716184</v>
      </c>
      <c r="BI1270" t="e">
        <f t="shared" si="506"/>
        <v>#VALUE!</v>
      </c>
      <c r="BL1270">
        <f t="shared" si="507"/>
        <v>6.7129886346366324E-2</v>
      </c>
      <c r="BM1270">
        <f>CD1270/U1270</f>
        <v>4.3052899380054869E-6</v>
      </c>
      <c r="BN1270">
        <f>CD1270/(U1270-K1270-J1270)</f>
        <v>6.7467418967461942E-6</v>
      </c>
      <c r="BP1270">
        <f t="shared" si="508"/>
        <v>9.4662634392277678E-2</v>
      </c>
      <c r="BR1270">
        <f t="shared" si="509"/>
        <v>2.6740781104295067E-2</v>
      </c>
      <c r="BT1270">
        <f t="shared" si="510"/>
        <v>3.7992175660338912E-2</v>
      </c>
      <c r="BU1270" t="e">
        <f t="shared" si="511"/>
        <v>#VALUE!</v>
      </c>
      <c r="BW1270">
        <f t="shared" si="512"/>
        <v>0.85331511480911693</v>
      </c>
      <c r="BX1270">
        <f t="shared" si="513"/>
        <v>1.6025102831768867E-5</v>
      </c>
      <c r="BY1270">
        <f t="shared" si="514"/>
        <v>0.72542092226450694</v>
      </c>
      <c r="CA1270">
        <f t="shared" si="515"/>
        <v>-1.0262489577432516</v>
      </c>
      <c r="CB1270">
        <f t="shared" si="516"/>
        <v>3.2744747344234333</v>
      </c>
      <c r="CD1270" s="4">
        <v>5.18</v>
      </c>
    </row>
    <row r="1271" spans="1:82" x14ac:dyDescent="0.3">
      <c r="A1271" t="s">
        <v>2793</v>
      </c>
      <c r="B1271" t="s">
        <v>2794</v>
      </c>
      <c r="C1271" t="s">
        <v>1988</v>
      </c>
      <c r="D1271" t="s">
        <v>110</v>
      </c>
      <c r="E1271">
        <v>690</v>
      </c>
      <c r="F1271">
        <v>690</v>
      </c>
      <c r="G1271">
        <v>12765</v>
      </c>
      <c r="H1271">
        <v>150</v>
      </c>
      <c r="I1271">
        <v>150</v>
      </c>
      <c r="J1271">
        <v>15</v>
      </c>
      <c r="K1271">
        <v>14</v>
      </c>
      <c r="L1271">
        <v>-63</v>
      </c>
      <c r="M1271">
        <v>690</v>
      </c>
      <c r="N1271">
        <v>690</v>
      </c>
      <c r="O1271">
        <v>5168</v>
      </c>
      <c r="P1271">
        <v>690</v>
      </c>
      <c r="Q1271">
        <v>483</v>
      </c>
      <c r="R1271">
        <v>483</v>
      </c>
      <c r="S1271">
        <v>1630326076</v>
      </c>
      <c r="T1271">
        <v>690</v>
      </c>
      <c r="U1271">
        <v>5345</v>
      </c>
      <c r="V1271">
        <v>-43</v>
      </c>
      <c r="W1271">
        <v>290</v>
      </c>
      <c r="X1271" t="s">
        <v>2742</v>
      </c>
      <c r="Y1271" t="s">
        <v>2742</v>
      </c>
      <c r="Z1271" t="s">
        <v>2742</v>
      </c>
      <c r="AA1271" t="s">
        <v>2742</v>
      </c>
      <c r="AB1271">
        <v>2024</v>
      </c>
      <c r="AC1271" t="s">
        <v>2742</v>
      </c>
      <c r="AD1271">
        <v>722688087</v>
      </c>
      <c r="AE1271">
        <v>374</v>
      </c>
      <c r="AF1271">
        <v>192</v>
      </c>
      <c r="AG1271">
        <v>-31</v>
      </c>
      <c r="AH1271">
        <v>227</v>
      </c>
      <c r="AI1271">
        <v>-35</v>
      </c>
      <c r="AJ1271">
        <v>690</v>
      </c>
      <c r="AK1271">
        <v>1530905876</v>
      </c>
      <c r="AL1271" t="s">
        <v>2742</v>
      </c>
      <c r="AM1271">
        <v>31</v>
      </c>
      <c r="AN1271" t="s">
        <v>2742</v>
      </c>
      <c r="AO1271">
        <f t="shared" si="517"/>
        <v>431.66519823788548</v>
      </c>
      <c r="AP1271">
        <f t="shared" si="518"/>
        <v>0</v>
      </c>
      <c r="AQ1271">
        <f t="shared" si="519"/>
        <v>12751</v>
      </c>
      <c r="AS1271">
        <f t="shared" si="494"/>
        <v>12075</v>
      </c>
      <c r="AT1271">
        <f t="shared" si="495"/>
        <v>5331</v>
      </c>
      <c r="AU1271" s="3">
        <f t="shared" si="496"/>
        <v>5180000000</v>
      </c>
      <c r="AV1271">
        <f t="shared" si="497"/>
        <v>3.5748670661522604E-2</v>
      </c>
      <c r="AW1271">
        <f t="shared" si="498"/>
        <v>3.0973084886128363E-2</v>
      </c>
      <c r="AX1271">
        <f t="shared" si="499"/>
        <v>7.1526959111497174E-2</v>
      </c>
      <c r="AY1271">
        <f t="shared" si="500"/>
        <v>2.9298864081472777E-2</v>
      </c>
      <c r="AZ1271">
        <f t="shared" si="501"/>
        <v>6.1971830985915494E-2</v>
      </c>
      <c r="BB1271">
        <f t="shared" si="502"/>
        <v>126783.09532091097</v>
      </c>
      <c r="BD1271">
        <f t="shared" si="503"/>
        <v>13.493333333333334</v>
      </c>
      <c r="BF1271">
        <f t="shared" si="504"/>
        <v>0.36007827788649704</v>
      </c>
      <c r="BG1271">
        <f t="shared" si="505"/>
        <v>2.3882132834424694</v>
      </c>
      <c r="BI1271" t="e">
        <f t="shared" si="506"/>
        <v>#VALUE!</v>
      </c>
      <c r="BL1271">
        <f t="shared" si="507"/>
        <v>126783.09532091097</v>
      </c>
      <c r="BM1271">
        <f>CD1271/U1271</f>
        <v>9.691300280636108E-4</v>
      </c>
      <c r="BN1271">
        <f>CD1271/(U1271-K1271-J1271)</f>
        <v>9.744168547780285E-4</v>
      </c>
      <c r="BP1271">
        <f t="shared" si="508"/>
        <v>9.4861660079051377E-2</v>
      </c>
      <c r="BR1271">
        <f t="shared" si="509"/>
        <v>3.5748670661522604E-2</v>
      </c>
      <c r="BT1271">
        <f t="shared" si="510"/>
        <v>0.18478260869565216</v>
      </c>
      <c r="BU1271" t="e">
        <f t="shared" si="511"/>
        <v>#VALUE!</v>
      </c>
      <c r="BW1271">
        <f t="shared" si="512"/>
        <v>5.4256314312441531E-2</v>
      </c>
      <c r="BX1271">
        <f t="shared" si="513"/>
        <v>1.1322463768115942E-3</v>
      </c>
      <c r="BY1271">
        <f t="shared" si="514"/>
        <v>0</v>
      </c>
      <c r="CA1271">
        <f t="shared" si="515"/>
        <v>0.21739130434782608</v>
      </c>
      <c r="CB1271">
        <f t="shared" si="516"/>
        <v>0</v>
      </c>
      <c r="CD1271" s="4">
        <v>5.18</v>
      </c>
    </row>
    <row r="1272" spans="1:82" x14ac:dyDescent="0.3">
      <c r="A1272" t="s">
        <v>2795</v>
      </c>
      <c r="B1272" t="s">
        <v>2796</v>
      </c>
      <c r="C1272" t="s">
        <v>408</v>
      </c>
      <c r="D1272" t="s">
        <v>44</v>
      </c>
      <c r="E1272">
        <v>2024</v>
      </c>
      <c r="F1272">
        <v>2024</v>
      </c>
      <c r="G1272">
        <v>9651297</v>
      </c>
      <c r="H1272">
        <v>2024</v>
      </c>
      <c r="I1272">
        <v>93303</v>
      </c>
      <c r="J1272">
        <v>2024</v>
      </c>
      <c r="K1272">
        <v>2024</v>
      </c>
      <c r="L1272">
        <v>5000000</v>
      </c>
      <c r="M1272">
        <v>2024</v>
      </c>
      <c r="N1272">
        <v>2024</v>
      </c>
      <c r="O1272">
        <v>2024</v>
      </c>
      <c r="P1272">
        <v>10394113</v>
      </c>
      <c r="Q1272">
        <v>2024</v>
      </c>
      <c r="R1272">
        <v>2024</v>
      </c>
      <c r="S1272">
        <v>5000000</v>
      </c>
      <c r="T1272">
        <v>2024</v>
      </c>
      <c r="U1272">
        <v>13514189</v>
      </c>
      <c r="V1272">
        <v>71598</v>
      </c>
      <c r="W1272">
        <v>3139489</v>
      </c>
      <c r="X1272">
        <v>2</v>
      </c>
      <c r="Y1272">
        <v>210</v>
      </c>
      <c r="Z1272">
        <v>380</v>
      </c>
      <c r="AA1272">
        <v>336845</v>
      </c>
      <c r="AB1272">
        <v>4861664</v>
      </c>
      <c r="AC1272">
        <v>2024</v>
      </c>
      <c r="AD1272">
        <v>380</v>
      </c>
      <c r="AE1272">
        <v>2024</v>
      </c>
      <c r="AF1272">
        <v>207012</v>
      </c>
      <c r="AG1272">
        <v>5000000</v>
      </c>
      <c r="AH1272">
        <v>258034</v>
      </c>
      <c r="AI1272">
        <v>64</v>
      </c>
      <c r="AJ1272">
        <v>243168</v>
      </c>
      <c r="AK1272">
        <v>1099888</v>
      </c>
      <c r="AL1272">
        <v>30810</v>
      </c>
      <c r="AM1272">
        <v>34800</v>
      </c>
      <c r="AN1272">
        <v>2024</v>
      </c>
      <c r="AO1272">
        <f t="shared" si="517"/>
        <v>2023.4979886371564</v>
      </c>
      <c r="AP1272">
        <f t="shared" si="518"/>
        <v>0</v>
      </c>
      <c r="AQ1272">
        <f t="shared" si="519"/>
        <v>9649273</v>
      </c>
      <c r="AS1272">
        <f t="shared" si="494"/>
        <v>9649273</v>
      </c>
      <c r="AT1272">
        <f t="shared" si="495"/>
        <v>13512165</v>
      </c>
      <c r="AU1272" s="3">
        <f t="shared" si="496"/>
        <v>5170000000</v>
      </c>
      <c r="AV1272">
        <f t="shared" si="497"/>
        <v>2.0970470921873144E-4</v>
      </c>
      <c r="AW1272">
        <f t="shared" si="498"/>
        <v>2.0975673504107511E-4</v>
      </c>
      <c r="AX1272">
        <f t="shared" si="499"/>
        <v>1.497089450008783E-4</v>
      </c>
      <c r="AY1272">
        <f t="shared" si="500"/>
        <v>2.0971274638009792E-4</v>
      </c>
      <c r="AZ1272">
        <f t="shared" si="501"/>
        <v>1.4974608642228412E-4</v>
      </c>
      <c r="BB1272">
        <f t="shared" si="502"/>
        <v>0.11398661847374408</v>
      </c>
      <c r="BD1272">
        <f t="shared" si="503"/>
        <v>52.106191655145068</v>
      </c>
      <c r="BF1272">
        <f t="shared" si="504"/>
        <v>0.35969128334985545</v>
      </c>
      <c r="BG1272">
        <f t="shared" si="505"/>
        <v>0.71416027998424469</v>
      </c>
      <c r="BI1272">
        <f t="shared" si="506"/>
        <v>3860866</v>
      </c>
      <c r="BL1272">
        <f t="shared" si="507"/>
        <v>0.11398661847374408</v>
      </c>
      <c r="BM1272">
        <f>CD1272/U1272</f>
        <v>3.825608773119867E-7</v>
      </c>
      <c r="BN1272">
        <f>CD1272/(U1272-K1272-J1272)</f>
        <v>3.8267550279453043E-7</v>
      </c>
      <c r="BP1272">
        <f t="shared" si="508"/>
        <v>4.2580482731838315E-2</v>
      </c>
      <c r="BR1272">
        <f t="shared" si="509"/>
        <v>2.0970470921873147E-4</v>
      </c>
      <c r="BT1272">
        <f t="shared" si="510"/>
        <v>4.1631836342453943E-4</v>
      </c>
      <c r="BU1272">
        <f t="shared" si="511"/>
        <v>1.4000359744394977</v>
      </c>
      <c r="BW1272">
        <f t="shared" si="512"/>
        <v>0.23231057372366185</v>
      </c>
      <c r="BX1272">
        <f t="shared" si="513"/>
        <v>4.8306378374200528E-6</v>
      </c>
      <c r="BY1272">
        <f t="shared" si="514"/>
        <v>0</v>
      </c>
      <c r="CA1272">
        <f t="shared" si="515"/>
        <v>1</v>
      </c>
      <c r="CB1272">
        <f t="shared" si="516"/>
        <v>0</v>
      </c>
      <c r="CD1272" s="4">
        <v>5.17</v>
      </c>
    </row>
    <row r="1273" spans="1:82" x14ac:dyDescent="0.3">
      <c r="A1273" t="s">
        <v>2797</v>
      </c>
      <c r="B1273" t="s">
        <v>2798</v>
      </c>
      <c r="C1273" t="s">
        <v>151</v>
      </c>
      <c r="D1273" t="s">
        <v>44</v>
      </c>
      <c r="E1273">
        <v>547122</v>
      </c>
      <c r="F1273">
        <v>153936</v>
      </c>
      <c r="G1273">
        <v>5666224</v>
      </c>
      <c r="H1273">
        <v>-579</v>
      </c>
      <c r="I1273">
        <v>1852498</v>
      </c>
      <c r="J1273">
        <v>151023</v>
      </c>
      <c r="K1273">
        <v>301745</v>
      </c>
      <c r="L1273">
        <v>27172</v>
      </c>
      <c r="M1273">
        <v>38092</v>
      </c>
      <c r="N1273">
        <v>598078</v>
      </c>
      <c r="O1273">
        <v>29270</v>
      </c>
      <c r="P1273">
        <v>3105844</v>
      </c>
      <c r="Q1273" t="s">
        <v>2742</v>
      </c>
      <c r="R1273">
        <v>710477</v>
      </c>
      <c r="S1273">
        <v>124697</v>
      </c>
      <c r="T1273">
        <v>710477</v>
      </c>
      <c r="U1273">
        <v>2550932</v>
      </c>
      <c r="V1273">
        <v>17964</v>
      </c>
      <c r="W1273">
        <v>814518</v>
      </c>
      <c r="X1273" t="s">
        <v>2742</v>
      </c>
      <c r="Y1273">
        <v>61</v>
      </c>
      <c r="Z1273">
        <v>2425129</v>
      </c>
      <c r="AA1273">
        <v>6731</v>
      </c>
      <c r="AB1273">
        <v>879654</v>
      </c>
      <c r="AC1273">
        <v>9169</v>
      </c>
      <c r="AD1273">
        <v>272619</v>
      </c>
      <c r="AE1273">
        <v>172470</v>
      </c>
      <c r="AF1273">
        <v>131241</v>
      </c>
      <c r="AG1273">
        <v>6501</v>
      </c>
      <c r="AH1273">
        <v>115377</v>
      </c>
      <c r="AI1273">
        <v>-16289</v>
      </c>
      <c r="AJ1273">
        <v>124662</v>
      </c>
      <c r="AK1273">
        <v>410919</v>
      </c>
      <c r="AL1273">
        <v>487678</v>
      </c>
      <c r="AM1273">
        <v>262863</v>
      </c>
      <c r="AN1273">
        <v>-76759</v>
      </c>
      <c r="AO1273">
        <f t="shared" si="517"/>
        <v>196819.42692217688</v>
      </c>
      <c r="AP1273">
        <f t="shared" si="518"/>
        <v>-50956</v>
      </c>
      <c r="AQ1273">
        <f t="shared" si="519"/>
        <v>5364479</v>
      </c>
      <c r="AS1273">
        <f t="shared" si="494"/>
        <v>5068146</v>
      </c>
      <c r="AT1273">
        <f t="shared" si="495"/>
        <v>2249187</v>
      </c>
      <c r="AU1273" s="3">
        <f t="shared" si="496"/>
        <v>5130000000</v>
      </c>
      <c r="AV1273">
        <f t="shared" si="497"/>
        <v>3.883460084263099E-2</v>
      </c>
      <c r="AW1273">
        <f t="shared" si="498"/>
        <v>3.4030195657346884E-2</v>
      </c>
      <c r="AX1273">
        <f t="shared" si="499"/>
        <v>6.0347974425218325E-2</v>
      </c>
      <c r="AY1273">
        <f t="shared" si="500"/>
        <v>3.0438260118202175E-2</v>
      </c>
      <c r="AZ1273">
        <f t="shared" si="501"/>
        <v>5.2882051898427949E-2</v>
      </c>
      <c r="BB1273">
        <f t="shared" si="502"/>
        <v>8.1078761345864933E-2</v>
      </c>
      <c r="BD1273">
        <f t="shared" si="503"/>
        <v>0.4748474762185978</v>
      </c>
      <c r="BF1273" t="e">
        <f t="shared" si="504"/>
        <v>#VALUE!</v>
      </c>
      <c r="BG1273">
        <f t="shared" si="505"/>
        <v>2.2212367871820966</v>
      </c>
      <c r="BI1273" t="e">
        <f t="shared" si="506"/>
        <v>#VALUE!</v>
      </c>
      <c r="BL1273">
        <f t="shared" si="507"/>
        <v>8.1078761345864933E-2</v>
      </c>
      <c r="BM1273">
        <f>CD1273/U1273</f>
        <v>2.0110296942450837E-6</v>
      </c>
      <c r="BN1273">
        <f>CD1273/(U1273-K1273-J1273)</f>
        <v>2.4449947668533058E-6</v>
      </c>
      <c r="BP1273">
        <f t="shared" si="508"/>
        <v>0.14919616121793342</v>
      </c>
      <c r="BR1273">
        <f t="shared" si="509"/>
        <v>3.883460084263099E-2</v>
      </c>
      <c r="BT1273">
        <f t="shared" si="510"/>
        <v>0.19606572584220613</v>
      </c>
      <c r="BU1273" t="e">
        <f t="shared" si="511"/>
        <v>#VALUE!</v>
      </c>
      <c r="BW1273">
        <f t="shared" si="512"/>
        <v>0.31930212173433081</v>
      </c>
      <c r="BX1273">
        <f t="shared" si="513"/>
        <v>6.4777136742616291E-6</v>
      </c>
      <c r="BY1273">
        <f t="shared" si="514"/>
        <v>-5.7926353873544063E-2</v>
      </c>
      <c r="CA1273">
        <f t="shared" si="515"/>
        <v>-9.6810115068603089E-4</v>
      </c>
      <c r="CB1273">
        <f t="shared" si="516"/>
        <v>0.85110972147445652</v>
      </c>
      <c r="CD1273" s="4">
        <v>5.13</v>
      </c>
    </row>
    <row r="1274" spans="1:82" x14ac:dyDescent="0.3">
      <c r="A1274" t="s">
        <v>2799</v>
      </c>
      <c r="B1274" t="s">
        <v>2800</v>
      </c>
      <c r="C1274" t="s">
        <v>131</v>
      </c>
      <c r="D1274" t="s">
        <v>44</v>
      </c>
      <c r="E1274" t="s">
        <v>2742</v>
      </c>
      <c r="F1274" t="s">
        <v>2742</v>
      </c>
      <c r="G1274">
        <v>7091767</v>
      </c>
      <c r="H1274">
        <v>128056</v>
      </c>
      <c r="I1274" t="s">
        <v>2742</v>
      </c>
      <c r="J1274" t="s">
        <v>2742</v>
      </c>
      <c r="K1274" t="s">
        <v>2742</v>
      </c>
      <c r="L1274">
        <v>2610</v>
      </c>
      <c r="M1274" t="s">
        <v>2742</v>
      </c>
      <c r="N1274" t="s">
        <v>2742</v>
      </c>
      <c r="O1274" t="s">
        <v>2742</v>
      </c>
      <c r="P1274">
        <v>3679690</v>
      </c>
      <c r="Q1274" t="s">
        <v>2742</v>
      </c>
      <c r="R1274" t="s">
        <v>2742</v>
      </c>
      <c r="S1274" t="s">
        <v>2742</v>
      </c>
      <c r="T1274">
        <v>27598</v>
      </c>
      <c r="U1274">
        <v>3314003</v>
      </c>
      <c r="V1274" t="s">
        <v>2742</v>
      </c>
      <c r="W1274">
        <v>1595253</v>
      </c>
      <c r="X1274" t="s">
        <v>2742</v>
      </c>
      <c r="Y1274">
        <v>2197</v>
      </c>
      <c r="Z1274" t="s">
        <v>2742</v>
      </c>
      <c r="AA1274">
        <v>36612</v>
      </c>
      <c r="AB1274">
        <v>841842</v>
      </c>
      <c r="AC1274" t="s">
        <v>2742</v>
      </c>
      <c r="AD1274" t="s">
        <v>2742</v>
      </c>
      <c r="AE1274">
        <v>111390</v>
      </c>
      <c r="AF1274">
        <v>4416</v>
      </c>
      <c r="AG1274" t="s">
        <v>2742</v>
      </c>
      <c r="AH1274" t="s">
        <v>2742</v>
      </c>
      <c r="AI1274" t="s">
        <v>2742</v>
      </c>
      <c r="AJ1274">
        <v>11752</v>
      </c>
      <c r="AK1274">
        <v>419028</v>
      </c>
      <c r="AL1274">
        <v>140949</v>
      </c>
      <c r="AM1274">
        <v>393335</v>
      </c>
      <c r="AN1274">
        <v>278079</v>
      </c>
      <c r="AO1274" t="e">
        <f t="shared" si="517"/>
        <v>#VALUE!</v>
      </c>
      <c r="AP1274" t="e">
        <f t="shared" si="518"/>
        <v>#VALUE!</v>
      </c>
      <c r="AQ1274" t="e">
        <f t="shared" si="519"/>
        <v>#VALUE!</v>
      </c>
      <c r="AS1274" t="e">
        <f t="shared" si="494"/>
        <v>#VALUE!</v>
      </c>
      <c r="AT1274" t="e">
        <f t="shared" si="495"/>
        <v>#VALUE!</v>
      </c>
      <c r="AU1274" s="3">
        <f t="shared" si="496"/>
        <v>5130000000</v>
      </c>
      <c r="AV1274" t="e">
        <f t="shared" si="497"/>
        <v>#VALUE!</v>
      </c>
      <c r="AW1274" t="e">
        <f t="shared" si="498"/>
        <v>#VALUE!</v>
      </c>
      <c r="AX1274" t="e">
        <f t="shared" si="499"/>
        <v>#VALUE!</v>
      </c>
      <c r="AY1274">
        <f t="shared" si="500"/>
        <v>1.5706945814773665E-2</v>
      </c>
      <c r="AZ1274">
        <f t="shared" si="501"/>
        <v>3.3334320883911632E-2</v>
      </c>
      <c r="BB1274" t="e">
        <f t="shared" si="502"/>
        <v>#VALUE!</v>
      </c>
      <c r="BD1274" t="e">
        <f t="shared" si="503"/>
        <v>#VALUE!</v>
      </c>
      <c r="BF1274" t="e">
        <f t="shared" si="504"/>
        <v>#VALUE!</v>
      </c>
      <c r="BG1274">
        <f t="shared" si="505"/>
        <v>2.1399398250393857</v>
      </c>
      <c r="BI1274" t="e">
        <f t="shared" si="506"/>
        <v>#VALUE!</v>
      </c>
      <c r="BL1274" t="e">
        <f t="shared" si="507"/>
        <v>#VALUE!</v>
      </c>
      <c r="BM1274">
        <f>CD1274/U1274</f>
        <v>1.5479768726823723E-6</v>
      </c>
      <c r="BN1274" t="e">
        <f>CD1274/(U1274-K1274-J1274)</f>
        <v>#VALUE!</v>
      </c>
      <c r="BP1274">
        <f t="shared" si="508"/>
        <v>5.2456399181794212E-3</v>
      </c>
      <c r="BR1274" t="e">
        <f t="shared" si="509"/>
        <v>#VALUE!</v>
      </c>
      <c r="BT1274">
        <f t="shared" si="510"/>
        <v>0.13231699059918606</v>
      </c>
      <c r="BU1274" t="e">
        <f t="shared" si="511"/>
        <v>#VALUE!</v>
      </c>
      <c r="BW1274">
        <f t="shared" si="512"/>
        <v>0.48136739767586212</v>
      </c>
      <c r="BX1274" t="e">
        <f t="shared" si="513"/>
        <v>#VALUE!</v>
      </c>
      <c r="BY1274" t="e">
        <f t="shared" si="514"/>
        <v>#VALUE!</v>
      </c>
      <c r="CA1274" t="e">
        <f t="shared" si="515"/>
        <v>#VALUE!</v>
      </c>
      <c r="CB1274" t="e">
        <f t="shared" si="516"/>
        <v>#VALUE!</v>
      </c>
      <c r="CD1274" s="4">
        <v>5.13</v>
      </c>
    </row>
    <row r="1275" spans="1:82" x14ac:dyDescent="0.3">
      <c r="A1275" t="s">
        <v>2801</v>
      </c>
      <c r="B1275" t="s">
        <v>2802</v>
      </c>
      <c r="C1275" t="s">
        <v>522</v>
      </c>
      <c r="D1275" t="s">
        <v>44</v>
      </c>
      <c r="E1275">
        <v>53315</v>
      </c>
      <c r="F1275">
        <v>950159</v>
      </c>
      <c r="G1275">
        <v>1003474</v>
      </c>
      <c r="H1275">
        <v>37032</v>
      </c>
      <c r="I1275">
        <v>902742</v>
      </c>
      <c r="J1275" t="s">
        <v>2742</v>
      </c>
      <c r="K1275">
        <v>45265</v>
      </c>
      <c r="L1275">
        <v>12544</v>
      </c>
      <c r="M1275" t="s">
        <v>2742</v>
      </c>
      <c r="N1275">
        <v>14410</v>
      </c>
      <c r="O1275">
        <v>380998</v>
      </c>
      <c r="P1275">
        <v>395408</v>
      </c>
      <c r="Q1275">
        <v>424</v>
      </c>
      <c r="R1275">
        <v>380815</v>
      </c>
      <c r="S1275">
        <v>489</v>
      </c>
      <c r="T1275">
        <v>385496</v>
      </c>
      <c r="U1275">
        <v>1003474</v>
      </c>
      <c r="V1275" t="s">
        <v>2742</v>
      </c>
      <c r="W1275">
        <v>3349</v>
      </c>
      <c r="X1275" t="s">
        <v>2742</v>
      </c>
      <c r="Y1275" t="s">
        <v>2742</v>
      </c>
      <c r="Z1275" t="s">
        <v>2742</v>
      </c>
      <c r="AA1275" t="s">
        <v>2742</v>
      </c>
      <c r="AB1275">
        <v>109954</v>
      </c>
      <c r="AC1275" t="s">
        <v>2742</v>
      </c>
      <c r="AD1275" t="s">
        <v>2742</v>
      </c>
      <c r="AE1275">
        <v>16510</v>
      </c>
      <c r="AF1275">
        <v>63172</v>
      </c>
      <c r="AG1275" t="s">
        <v>2742</v>
      </c>
      <c r="AH1275">
        <v>39604</v>
      </c>
      <c r="AI1275">
        <v>1875</v>
      </c>
      <c r="AJ1275" t="s">
        <v>2742</v>
      </c>
      <c r="AK1275">
        <v>67636</v>
      </c>
      <c r="AL1275">
        <v>985</v>
      </c>
      <c r="AM1275" t="s">
        <v>2742</v>
      </c>
      <c r="AN1275">
        <v>66651</v>
      </c>
      <c r="AO1275">
        <f t="shared" si="517"/>
        <v>15728.35546914453</v>
      </c>
      <c r="AP1275">
        <f t="shared" si="518"/>
        <v>38905</v>
      </c>
      <c r="AQ1275">
        <f t="shared" si="519"/>
        <v>958209</v>
      </c>
      <c r="AS1275">
        <f t="shared" si="494"/>
        <v>989064</v>
      </c>
      <c r="AT1275">
        <f t="shared" si="495"/>
        <v>958209</v>
      </c>
      <c r="AU1275" s="3">
        <f t="shared" si="496"/>
        <v>5130000000</v>
      </c>
      <c r="AV1275">
        <f t="shared" si="497"/>
        <v>1.5902262613081187E-2</v>
      </c>
      <c r="AW1275">
        <f t="shared" si="498"/>
        <v>1.6692549723779249E-2</v>
      </c>
      <c r="AX1275">
        <f t="shared" si="499"/>
        <v>1.132375463051364E-2</v>
      </c>
      <c r="AY1275">
        <f t="shared" si="500"/>
        <v>1.6452842824029323E-2</v>
      </c>
      <c r="AZ1275">
        <f t="shared" si="501"/>
        <v>1.1886505828059642E-2</v>
      </c>
      <c r="BB1275">
        <f t="shared" si="502"/>
        <v>6.8383845736979615E-2</v>
      </c>
      <c r="BD1275">
        <f t="shared" si="503"/>
        <v>0.12180002702876348</v>
      </c>
      <c r="BF1275">
        <f t="shared" si="504"/>
        <v>8.0240647506427412E-2</v>
      </c>
      <c r="BG1275">
        <f t="shared" si="505"/>
        <v>1</v>
      </c>
      <c r="BI1275" t="e">
        <f t="shared" si="506"/>
        <v>#VALUE!</v>
      </c>
      <c r="BL1275">
        <f t="shared" si="507"/>
        <v>6.8383845736979615E-2</v>
      </c>
      <c r="BM1275">
        <f>CD1275/U1275</f>
        <v>5.1122400779691348E-6</v>
      </c>
      <c r="BN1275" t="e">
        <f>CD1275/(U1275-K1275-J1275)</f>
        <v>#VALUE!</v>
      </c>
      <c r="BP1275">
        <f t="shared" si="508"/>
        <v>0.57453116757916944</v>
      </c>
      <c r="BR1275">
        <f t="shared" si="509"/>
        <v>1.5902262613081183E-2</v>
      </c>
      <c r="BT1275">
        <f t="shared" si="510"/>
        <v>0.15015370063844879</v>
      </c>
      <c r="BU1275" t="e">
        <f t="shared" si="511"/>
        <v>#VALUE!</v>
      </c>
      <c r="BW1275">
        <f t="shared" si="512"/>
        <v>3.3374058520699093E-3</v>
      </c>
      <c r="BX1275" t="e">
        <f t="shared" si="513"/>
        <v>#VALUE!</v>
      </c>
      <c r="BY1275" t="e">
        <f t="shared" si="514"/>
        <v>#VALUE!</v>
      </c>
      <c r="CA1275">
        <f t="shared" si="515"/>
        <v>2.5698820263705762</v>
      </c>
      <c r="CB1275" t="e">
        <f t="shared" si="516"/>
        <v>#VALUE!</v>
      </c>
      <c r="CD1275" s="4">
        <v>5.13</v>
      </c>
    </row>
    <row r="1276" spans="1:82" x14ac:dyDescent="0.3">
      <c r="A1276" t="s">
        <v>2803</v>
      </c>
      <c r="B1276" t="s">
        <v>2804</v>
      </c>
      <c r="C1276" t="s">
        <v>156</v>
      </c>
      <c r="D1276" t="s">
        <v>44</v>
      </c>
      <c r="E1276">
        <v>485064</v>
      </c>
      <c r="F1276" t="s">
        <v>2742</v>
      </c>
      <c r="G1276">
        <v>568498</v>
      </c>
      <c r="H1276">
        <v>315353</v>
      </c>
      <c r="I1276" t="s">
        <v>2742</v>
      </c>
      <c r="J1276">
        <v>12042</v>
      </c>
      <c r="K1276">
        <v>63800</v>
      </c>
      <c r="L1276">
        <v>142001</v>
      </c>
      <c r="M1276">
        <v>15732</v>
      </c>
      <c r="N1276">
        <v>230104</v>
      </c>
      <c r="O1276" t="s">
        <v>2742</v>
      </c>
      <c r="P1276">
        <v>511483</v>
      </c>
      <c r="Q1276" t="s">
        <v>2742</v>
      </c>
      <c r="R1276">
        <v>3375</v>
      </c>
      <c r="S1276">
        <v>71997</v>
      </c>
      <c r="T1276">
        <v>180000</v>
      </c>
      <c r="U1276">
        <v>568498</v>
      </c>
      <c r="V1276" t="s">
        <v>2742</v>
      </c>
      <c r="W1276">
        <v>1122787</v>
      </c>
      <c r="X1276" t="s">
        <v>2742</v>
      </c>
      <c r="Y1276">
        <v>5</v>
      </c>
      <c r="Z1276" t="s">
        <v>2742</v>
      </c>
      <c r="AA1276" t="s">
        <v>2742</v>
      </c>
      <c r="AB1276">
        <v>385693</v>
      </c>
      <c r="AC1276" t="s">
        <v>2742</v>
      </c>
      <c r="AD1276" t="s">
        <v>2742</v>
      </c>
      <c r="AE1276" t="s">
        <v>2742</v>
      </c>
      <c r="AF1276" t="s">
        <v>2742</v>
      </c>
      <c r="AG1276">
        <v>187077</v>
      </c>
      <c r="AH1276">
        <v>287131</v>
      </c>
      <c r="AI1276">
        <v>85</v>
      </c>
      <c r="AJ1276" t="s">
        <v>2742</v>
      </c>
      <c r="AK1276" t="s">
        <v>2742</v>
      </c>
      <c r="AL1276" t="s">
        <v>2742</v>
      </c>
      <c r="AM1276">
        <v>532</v>
      </c>
      <c r="AN1276" t="s">
        <v>2742</v>
      </c>
      <c r="AO1276" t="e">
        <f t="shared" si="517"/>
        <v>#VALUE!</v>
      </c>
      <c r="AP1276">
        <f t="shared" si="518"/>
        <v>254960</v>
      </c>
      <c r="AQ1276">
        <f t="shared" si="519"/>
        <v>504698</v>
      </c>
      <c r="AS1276">
        <f t="shared" si="494"/>
        <v>338394</v>
      </c>
      <c r="AT1276">
        <f t="shared" si="495"/>
        <v>504698</v>
      </c>
      <c r="AU1276" s="3">
        <f t="shared" si="496"/>
        <v>5130000000</v>
      </c>
      <c r="AV1276" t="e">
        <f t="shared" si="497"/>
        <v>#VALUE!</v>
      </c>
      <c r="AW1276" t="e">
        <f t="shared" si="498"/>
        <v>#VALUE!</v>
      </c>
      <c r="AX1276" t="e">
        <f t="shared" si="499"/>
        <v>#VALUE!</v>
      </c>
      <c r="AY1276" t="e">
        <f t="shared" si="500"/>
        <v>#VALUE!</v>
      </c>
      <c r="AZ1276" t="e">
        <f t="shared" si="501"/>
        <v>#VALUE!</v>
      </c>
      <c r="BB1276" t="e">
        <f t="shared" si="502"/>
        <v>#VALUE!</v>
      </c>
      <c r="BD1276" t="e">
        <f t="shared" si="503"/>
        <v>#VALUE!</v>
      </c>
      <c r="BF1276" t="e">
        <f t="shared" si="504"/>
        <v>#VALUE!</v>
      </c>
      <c r="BG1276">
        <f t="shared" si="505"/>
        <v>1</v>
      </c>
      <c r="BI1276" t="e">
        <f t="shared" si="506"/>
        <v>#VALUE!</v>
      </c>
      <c r="BL1276" t="e">
        <f t="shared" si="507"/>
        <v>#VALUE!</v>
      </c>
      <c r="BM1276">
        <f>CD1276/U1276</f>
        <v>9.0237784477693848E-6</v>
      </c>
      <c r="BN1276">
        <f>CD1276/(U1276-K1276-J1276)</f>
        <v>1.0412945341171122E-5</v>
      </c>
      <c r="BP1276" t="e">
        <f t="shared" si="508"/>
        <v>#VALUE!</v>
      </c>
      <c r="BR1276" t="e">
        <f t="shared" si="509"/>
        <v>#VALUE!</v>
      </c>
      <c r="BT1276" t="e">
        <f t="shared" si="510"/>
        <v>#VALUE!</v>
      </c>
      <c r="BU1276" t="e">
        <f t="shared" si="511"/>
        <v>#VALUE!</v>
      </c>
      <c r="BW1276">
        <f t="shared" si="512"/>
        <v>1.9750060686229327</v>
      </c>
      <c r="BX1276" t="e">
        <f t="shared" si="513"/>
        <v>#VALUE!</v>
      </c>
      <c r="BY1276">
        <f t="shared" si="514"/>
        <v>0.66104917551429709</v>
      </c>
      <c r="CA1276">
        <f t="shared" si="515"/>
        <v>1.370480304557939</v>
      </c>
      <c r="CB1276">
        <f t="shared" si="516"/>
        <v>2.0396516357820813</v>
      </c>
      <c r="CD1276" s="4">
        <v>5.13</v>
      </c>
    </row>
    <row r="1277" spans="1:82" x14ac:dyDescent="0.3">
      <c r="A1277" t="s">
        <v>2805</v>
      </c>
      <c r="B1277" t="s">
        <v>2806</v>
      </c>
      <c r="C1277" t="s">
        <v>2807</v>
      </c>
      <c r="D1277" t="s">
        <v>110</v>
      </c>
      <c r="E1277">
        <v>8114013</v>
      </c>
      <c r="F1277" t="s">
        <v>2742</v>
      </c>
      <c r="G1277">
        <v>8438211</v>
      </c>
      <c r="H1277" t="s">
        <v>2742</v>
      </c>
      <c r="I1277">
        <v>141734</v>
      </c>
      <c r="J1277" t="s">
        <v>2742</v>
      </c>
      <c r="K1277" t="s">
        <v>2742</v>
      </c>
      <c r="L1277" t="s">
        <v>2742</v>
      </c>
      <c r="M1277" t="s">
        <v>2742</v>
      </c>
      <c r="N1277">
        <v>193578</v>
      </c>
      <c r="O1277">
        <v>25934</v>
      </c>
      <c r="P1277">
        <v>219512</v>
      </c>
      <c r="Q1277" t="s">
        <v>2742</v>
      </c>
      <c r="R1277" t="s">
        <v>2742</v>
      </c>
      <c r="S1277" t="s">
        <v>2742</v>
      </c>
      <c r="T1277" t="s">
        <v>2742</v>
      </c>
      <c r="U1277">
        <v>8438211</v>
      </c>
      <c r="V1277" t="s">
        <v>2742</v>
      </c>
      <c r="W1277">
        <v>21616903</v>
      </c>
      <c r="X1277" t="s">
        <v>2742</v>
      </c>
      <c r="Y1277">
        <v>130</v>
      </c>
      <c r="Z1277" t="s">
        <v>2742</v>
      </c>
      <c r="AA1277">
        <v>45766</v>
      </c>
      <c r="AB1277" t="s">
        <v>2742</v>
      </c>
      <c r="AC1277" t="s">
        <v>2742</v>
      </c>
      <c r="AD1277" t="s">
        <v>2742</v>
      </c>
      <c r="AE1277" t="s">
        <v>2742</v>
      </c>
      <c r="AF1277" t="s">
        <v>2742</v>
      </c>
      <c r="AG1277">
        <v>1066233</v>
      </c>
      <c r="AH1277">
        <v>4363221</v>
      </c>
      <c r="AI1277" t="s">
        <v>2742</v>
      </c>
      <c r="AJ1277" t="s">
        <v>2742</v>
      </c>
      <c r="AK1277" t="s">
        <v>2742</v>
      </c>
      <c r="AL1277" t="s">
        <v>2742</v>
      </c>
      <c r="AM1277">
        <v>305780</v>
      </c>
      <c r="AN1277" t="s">
        <v>2742</v>
      </c>
      <c r="AO1277" t="e">
        <f t="shared" si="517"/>
        <v>#VALUE!</v>
      </c>
      <c r="AP1277">
        <f t="shared" si="518"/>
        <v>7920435</v>
      </c>
      <c r="AQ1277" t="e">
        <f t="shared" si="519"/>
        <v>#VALUE!</v>
      </c>
      <c r="AS1277">
        <f t="shared" si="494"/>
        <v>8244633</v>
      </c>
      <c r="AT1277" t="e">
        <f t="shared" si="495"/>
        <v>#VALUE!</v>
      </c>
      <c r="AU1277" s="3">
        <f t="shared" si="496"/>
        <v>5120000000</v>
      </c>
      <c r="AV1277" t="e">
        <f t="shared" si="497"/>
        <v>#VALUE!</v>
      </c>
      <c r="AW1277" t="e">
        <f t="shared" si="498"/>
        <v>#VALUE!</v>
      </c>
      <c r="AX1277" t="e">
        <f t="shared" si="499"/>
        <v>#VALUE!</v>
      </c>
      <c r="AY1277" t="e">
        <f t="shared" si="500"/>
        <v>#VALUE!</v>
      </c>
      <c r="AZ1277" t="e">
        <f t="shared" si="501"/>
        <v>#VALUE!</v>
      </c>
      <c r="BB1277" t="e">
        <f t="shared" si="502"/>
        <v>#VALUE!</v>
      </c>
      <c r="BD1277" t="e">
        <f t="shared" si="503"/>
        <v>#VALUE!</v>
      </c>
      <c r="BF1277" t="e">
        <f t="shared" si="504"/>
        <v>#VALUE!</v>
      </c>
      <c r="BG1277">
        <f t="shared" si="505"/>
        <v>1</v>
      </c>
      <c r="BI1277" t="e">
        <f t="shared" si="506"/>
        <v>#VALUE!</v>
      </c>
      <c r="BL1277" t="e">
        <f t="shared" si="507"/>
        <v>#VALUE!</v>
      </c>
      <c r="BM1277">
        <f>CD1277/U1277</f>
        <v>6.067636848616371E-7</v>
      </c>
      <c r="BN1277" t="e">
        <f>CD1277/(U1277-K1277-J1277)</f>
        <v>#VALUE!</v>
      </c>
      <c r="BP1277" t="e">
        <f t="shared" si="508"/>
        <v>#VALUE!</v>
      </c>
      <c r="BR1277" t="e">
        <f t="shared" si="509"/>
        <v>#VALUE!</v>
      </c>
      <c r="BT1277" t="e">
        <f t="shared" si="510"/>
        <v>#VALUE!</v>
      </c>
      <c r="BU1277" t="e">
        <f t="shared" si="511"/>
        <v>#VALUE!</v>
      </c>
      <c r="BW1277">
        <f t="shared" si="512"/>
        <v>2.5617874452298004</v>
      </c>
      <c r="BX1277" t="e">
        <f t="shared" si="513"/>
        <v>#VALUE!</v>
      </c>
      <c r="BY1277" t="e">
        <f t="shared" si="514"/>
        <v>#VALUE!</v>
      </c>
      <c r="CA1277" t="e">
        <f t="shared" si="515"/>
        <v>#VALUE!</v>
      </c>
      <c r="CB1277" t="e">
        <f t="shared" si="516"/>
        <v>#VALUE!</v>
      </c>
      <c r="CD1277" s="4">
        <v>5.12</v>
      </c>
    </row>
    <row r="1278" spans="1:82" x14ac:dyDescent="0.3">
      <c r="A1278" t="s">
        <v>2808</v>
      </c>
      <c r="B1278" t="s">
        <v>2809</v>
      </c>
      <c r="C1278" t="s">
        <v>104</v>
      </c>
      <c r="D1278" t="s">
        <v>44</v>
      </c>
      <c r="E1278">
        <v>1319867</v>
      </c>
      <c r="F1278" t="s">
        <v>2742</v>
      </c>
      <c r="G1278">
        <v>1813311</v>
      </c>
      <c r="H1278">
        <v>515018</v>
      </c>
      <c r="I1278" t="s">
        <v>2742</v>
      </c>
      <c r="J1278">
        <v>40933</v>
      </c>
      <c r="K1278" t="s">
        <v>2742</v>
      </c>
      <c r="L1278" t="s">
        <v>2742</v>
      </c>
      <c r="M1278" t="s">
        <v>2742</v>
      </c>
      <c r="N1278">
        <v>673154</v>
      </c>
      <c r="O1278" t="s">
        <v>2742</v>
      </c>
      <c r="P1278">
        <v>1813311</v>
      </c>
      <c r="Q1278" t="s">
        <v>2742</v>
      </c>
      <c r="R1278" t="s">
        <v>2742</v>
      </c>
      <c r="S1278">
        <v>383625</v>
      </c>
      <c r="T1278">
        <v>-1</v>
      </c>
      <c r="U1278">
        <v>1813311</v>
      </c>
      <c r="V1278">
        <v>2131413</v>
      </c>
      <c r="W1278">
        <v>2859916</v>
      </c>
      <c r="X1278" t="s">
        <v>2742</v>
      </c>
      <c r="Y1278" t="s">
        <v>2742</v>
      </c>
      <c r="Z1278" t="s">
        <v>2742</v>
      </c>
      <c r="AA1278">
        <v>12010</v>
      </c>
      <c r="AB1278">
        <v>1821989</v>
      </c>
      <c r="AC1278" t="s">
        <v>2742</v>
      </c>
      <c r="AD1278">
        <v>456014</v>
      </c>
      <c r="AE1278">
        <v>248907</v>
      </c>
      <c r="AF1278">
        <v>195946</v>
      </c>
      <c r="AG1278" t="s">
        <v>2742</v>
      </c>
      <c r="AH1278">
        <v>254326</v>
      </c>
      <c r="AI1278">
        <v>58380</v>
      </c>
      <c r="AJ1278" t="s">
        <v>2742</v>
      </c>
      <c r="AK1278">
        <v>286561</v>
      </c>
      <c r="AL1278" t="s">
        <v>2742</v>
      </c>
      <c r="AM1278">
        <v>56738</v>
      </c>
      <c r="AN1278" t="s">
        <v>2742</v>
      </c>
      <c r="AO1278">
        <f t="shared" si="517"/>
        <v>191770.9200868177</v>
      </c>
      <c r="AP1278">
        <f t="shared" si="518"/>
        <v>646713</v>
      </c>
      <c r="AQ1278" t="e">
        <f t="shared" si="519"/>
        <v>#VALUE!</v>
      </c>
      <c r="AS1278">
        <f t="shared" si="494"/>
        <v>1140157</v>
      </c>
      <c r="AT1278" t="e">
        <f t="shared" si="495"/>
        <v>#VALUE!</v>
      </c>
      <c r="AU1278" s="3">
        <f t="shared" si="496"/>
        <v>5120000000</v>
      </c>
      <c r="AV1278">
        <f t="shared" si="497"/>
        <v>0.16819694137458061</v>
      </c>
      <c r="AW1278">
        <f t="shared" si="498"/>
        <v>0.21830940826570375</v>
      </c>
      <c r="AX1278">
        <f t="shared" si="499"/>
        <v>0.10575738295537868</v>
      </c>
      <c r="AY1278">
        <f t="shared" si="500"/>
        <v>0.13726658030530892</v>
      </c>
      <c r="AZ1278">
        <f t="shared" si="501"/>
        <v>0.13726665600476476</v>
      </c>
      <c r="BB1278">
        <f t="shared" si="502"/>
        <v>0.25133468460922487</v>
      </c>
      <c r="BD1278" t="e">
        <f t="shared" si="503"/>
        <v>#VALUE!</v>
      </c>
      <c r="BF1278" t="e">
        <f t="shared" si="504"/>
        <v>#VALUE!</v>
      </c>
      <c r="BG1278">
        <f t="shared" si="505"/>
        <v>1</v>
      </c>
      <c r="BI1278" t="e">
        <f t="shared" si="506"/>
        <v>#VALUE!</v>
      </c>
      <c r="BL1278">
        <f t="shared" si="507"/>
        <v>0.25133468460922487</v>
      </c>
      <c r="BM1278">
        <f>CD1278/U1278</f>
        <v>2.8235641872795126E-6</v>
      </c>
      <c r="BN1278" t="e">
        <f>CD1278/(U1278-K1278-J1278)</f>
        <v>#VALUE!</v>
      </c>
      <c r="BP1278">
        <f t="shared" si="508"/>
        <v>0.10754510592544742</v>
      </c>
      <c r="BR1278">
        <f t="shared" si="509"/>
        <v>0.16819694137458061</v>
      </c>
      <c r="BT1278">
        <f t="shared" si="510"/>
        <v>0.13661278964911425</v>
      </c>
      <c r="BU1278" t="e">
        <f t="shared" si="511"/>
        <v>#VALUE!</v>
      </c>
      <c r="BW1278">
        <f t="shared" si="512"/>
        <v>1.5771789836382175</v>
      </c>
      <c r="BX1278" t="e">
        <f t="shared" si="513"/>
        <v>#VALUE!</v>
      </c>
      <c r="BY1278" t="e">
        <f t="shared" si="514"/>
        <v>#VALUE!</v>
      </c>
      <c r="CA1278">
        <f t="shared" si="515"/>
        <v>0.76508198718272491</v>
      </c>
      <c r="CB1278" t="e">
        <f t="shared" si="516"/>
        <v>#VALUE!</v>
      </c>
      <c r="CD1278" s="4">
        <v>5.12</v>
      </c>
    </row>
    <row r="1279" spans="1:82" x14ac:dyDescent="0.3">
      <c r="A1279" t="s">
        <v>2810</v>
      </c>
      <c r="B1279" t="s">
        <v>2811</v>
      </c>
      <c r="C1279" t="s">
        <v>119</v>
      </c>
      <c r="D1279" t="s">
        <v>44</v>
      </c>
      <c r="E1279">
        <v>419976</v>
      </c>
      <c r="F1279" t="s">
        <v>2742</v>
      </c>
      <c r="G1279">
        <v>1018425</v>
      </c>
      <c r="H1279">
        <v>324623</v>
      </c>
      <c r="I1279">
        <v>176823</v>
      </c>
      <c r="J1279">
        <v>160766</v>
      </c>
      <c r="K1279">
        <v>159962</v>
      </c>
      <c r="L1279">
        <v>82948</v>
      </c>
      <c r="M1279" t="s">
        <v>2742</v>
      </c>
      <c r="N1279">
        <v>110966</v>
      </c>
      <c r="O1279" t="s">
        <v>2742</v>
      </c>
      <c r="P1279">
        <v>234572</v>
      </c>
      <c r="Q1279" t="s">
        <v>2742</v>
      </c>
      <c r="R1279" t="s">
        <v>2742</v>
      </c>
      <c r="S1279">
        <v>26721</v>
      </c>
      <c r="T1279" t="s">
        <v>2742</v>
      </c>
      <c r="U1279">
        <v>1018425</v>
      </c>
      <c r="V1279">
        <v>2024370</v>
      </c>
      <c r="W1279">
        <v>2470946</v>
      </c>
      <c r="X1279" t="s">
        <v>2742</v>
      </c>
      <c r="Y1279">
        <v>541</v>
      </c>
      <c r="Z1279" t="s">
        <v>2742</v>
      </c>
      <c r="AA1279">
        <v>57</v>
      </c>
      <c r="AB1279">
        <v>1033002</v>
      </c>
      <c r="AC1279" t="s">
        <v>2742</v>
      </c>
      <c r="AD1279" t="s">
        <v>2742</v>
      </c>
      <c r="AE1279">
        <v>311953</v>
      </c>
      <c r="AF1279">
        <v>226234</v>
      </c>
      <c r="AG1279" t="s">
        <v>2742</v>
      </c>
      <c r="AH1279">
        <v>291315</v>
      </c>
      <c r="AI1279">
        <v>65081</v>
      </c>
      <c r="AJ1279">
        <v>226291</v>
      </c>
      <c r="AK1279">
        <v>289958</v>
      </c>
      <c r="AL1279">
        <v>37248</v>
      </c>
      <c r="AM1279">
        <v>28135</v>
      </c>
      <c r="AN1279">
        <v>252710</v>
      </c>
      <c r="AO1279">
        <f t="shared" si="517"/>
        <v>242261.3837323859</v>
      </c>
      <c r="AP1279">
        <f t="shared" si="518"/>
        <v>309010</v>
      </c>
      <c r="AQ1279">
        <f t="shared" si="519"/>
        <v>858463</v>
      </c>
      <c r="AS1279">
        <f t="shared" si="494"/>
        <v>907459</v>
      </c>
      <c r="AT1279">
        <f t="shared" si="495"/>
        <v>858463</v>
      </c>
      <c r="AU1279" s="3">
        <f t="shared" si="496"/>
        <v>5110000000</v>
      </c>
      <c r="AV1279">
        <f t="shared" si="497"/>
        <v>0.266966754125956</v>
      </c>
      <c r="AW1279">
        <f t="shared" si="498"/>
        <v>0.34376539325743644</v>
      </c>
      <c r="AX1279" t="e">
        <f t="shared" si="499"/>
        <v>#VALUE!</v>
      </c>
      <c r="AY1279">
        <f t="shared" si="500"/>
        <v>0.30630925203132287</v>
      </c>
      <c r="AZ1279" t="e">
        <f t="shared" si="501"/>
        <v>#VALUE!</v>
      </c>
      <c r="BB1279">
        <f t="shared" si="502"/>
        <v>0.31952738360631167</v>
      </c>
      <c r="BD1279">
        <f t="shared" si="503"/>
        <v>5.8420115030284521</v>
      </c>
      <c r="BF1279" t="e">
        <f t="shared" si="504"/>
        <v>#VALUE!</v>
      </c>
      <c r="BG1279">
        <f t="shared" si="505"/>
        <v>1</v>
      </c>
      <c r="BI1279" t="e">
        <f t="shared" si="506"/>
        <v>#VALUE!</v>
      </c>
      <c r="BL1279">
        <f t="shared" si="507"/>
        <v>0.31952738360631167</v>
      </c>
      <c r="BM1279">
        <f>CD1279/U1279</f>
        <v>5.0175516115570613E-6</v>
      </c>
      <c r="BN1279">
        <f>CD1279/(U1279-K1279-J1279)</f>
        <v>7.3240962767505097E-6</v>
      </c>
      <c r="BP1279">
        <f t="shared" si="508"/>
        <v>0.21900635235943397</v>
      </c>
      <c r="BR1279">
        <f t="shared" si="509"/>
        <v>0.266966754125956</v>
      </c>
      <c r="BT1279">
        <f t="shared" si="510"/>
        <v>0.30198683061601045</v>
      </c>
      <c r="BU1279" t="e">
        <f t="shared" si="511"/>
        <v>#VALUE!</v>
      </c>
      <c r="BW1279">
        <f t="shared" si="512"/>
        <v>2.4262424822642807</v>
      </c>
      <c r="BX1279" t="e">
        <f t="shared" si="513"/>
        <v>#VALUE!</v>
      </c>
      <c r="BY1279" t="e">
        <f t="shared" si="514"/>
        <v>#VALUE!</v>
      </c>
      <c r="CA1279">
        <f t="shared" si="515"/>
        <v>2.9254276084566442</v>
      </c>
      <c r="CB1279" t="e">
        <f t="shared" si="516"/>
        <v>#VALUE!</v>
      </c>
      <c r="CD1279" s="4">
        <v>5.1100000000000003</v>
      </c>
    </row>
    <row r="1280" spans="1:82" x14ac:dyDescent="0.3">
      <c r="A1280" t="s">
        <v>2812</v>
      </c>
      <c r="B1280" t="s">
        <v>2813</v>
      </c>
      <c r="C1280" t="s">
        <v>159</v>
      </c>
      <c r="D1280" t="s">
        <v>44</v>
      </c>
      <c r="E1280">
        <v>15801177</v>
      </c>
      <c r="F1280">
        <v>12020</v>
      </c>
      <c r="G1280">
        <v>18779690</v>
      </c>
      <c r="H1280">
        <v>918401</v>
      </c>
      <c r="I1280">
        <v>482503</v>
      </c>
      <c r="J1280">
        <v>833662</v>
      </c>
      <c r="K1280">
        <v>772571</v>
      </c>
      <c r="L1280">
        <v>1060810</v>
      </c>
      <c r="M1280">
        <v>4699483</v>
      </c>
      <c r="N1280">
        <v>11306531</v>
      </c>
      <c r="O1280">
        <v>12020</v>
      </c>
      <c r="P1280">
        <v>15045815</v>
      </c>
      <c r="Q1280">
        <v>12020</v>
      </c>
      <c r="R1280">
        <v>3168280</v>
      </c>
      <c r="S1280">
        <v>10005824</v>
      </c>
      <c r="T1280">
        <v>3353140</v>
      </c>
      <c r="U1280">
        <v>18779690</v>
      </c>
      <c r="V1280" t="s">
        <v>2742</v>
      </c>
      <c r="W1280">
        <v>1337399</v>
      </c>
      <c r="X1280" t="s">
        <v>2742</v>
      </c>
      <c r="Y1280">
        <v>2348</v>
      </c>
      <c r="Z1280">
        <v>12020</v>
      </c>
      <c r="AA1280">
        <v>509714</v>
      </c>
      <c r="AB1280">
        <v>47983671</v>
      </c>
      <c r="AC1280">
        <v>44538726</v>
      </c>
      <c r="AD1280">
        <v>3444945</v>
      </c>
      <c r="AE1280">
        <v>817923</v>
      </c>
      <c r="AF1280">
        <v>264222</v>
      </c>
      <c r="AG1280">
        <v>12020</v>
      </c>
      <c r="AH1280">
        <v>445866</v>
      </c>
      <c r="AI1280">
        <v>181644</v>
      </c>
      <c r="AJ1280">
        <v>75</v>
      </c>
      <c r="AK1280">
        <v>12020</v>
      </c>
      <c r="AL1280">
        <v>142703</v>
      </c>
      <c r="AM1280">
        <v>189331</v>
      </c>
      <c r="AN1280">
        <v>-130683</v>
      </c>
      <c r="AO1280">
        <f t="shared" si="517"/>
        <v>484704.48723607539</v>
      </c>
      <c r="AP1280">
        <f t="shared" si="518"/>
        <v>4494646</v>
      </c>
      <c r="AQ1280">
        <f t="shared" si="519"/>
        <v>18007119</v>
      </c>
      <c r="AS1280">
        <f t="shared" si="494"/>
        <v>7473159</v>
      </c>
      <c r="AT1280">
        <f t="shared" si="495"/>
        <v>18007119</v>
      </c>
      <c r="AU1280" s="3">
        <f t="shared" si="496"/>
        <v>5100000000</v>
      </c>
      <c r="AV1280">
        <f t="shared" si="497"/>
        <v>6.4859383727293288E-2</v>
      </c>
      <c r="AW1280">
        <f t="shared" si="498"/>
        <v>0.10944809283463659</v>
      </c>
      <c r="AX1280">
        <f t="shared" si="499"/>
        <v>2.1899797144607148E-2</v>
      </c>
      <c r="AY1280">
        <f t="shared" si="500"/>
        <v>4.3553594335156758E-2</v>
      </c>
      <c r="AZ1280">
        <f t="shared" si="501"/>
        <v>3.6955192806342435E-2</v>
      </c>
      <c r="BB1280">
        <f t="shared" si="502"/>
        <v>1.608422890507214E-3</v>
      </c>
      <c r="BD1280">
        <f t="shared" si="503"/>
        <v>99.447404472096551</v>
      </c>
      <c r="BF1280">
        <f t="shared" si="504"/>
        <v>4.5040461506445935</v>
      </c>
      <c r="BG1280">
        <f t="shared" si="505"/>
        <v>1</v>
      </c>
      <c r="BI1280" t="e">
        <f t="shared" si="506"/>
        <v>#VALUE!</v>
      </c>
      <c r="BL1280">
        <f t="shared" si="507"/>
        <v>1.608422890507214E-3</v>
      </c>
      <c r="BM1280">
        <f>CD1280/U1280</f>
        <v>2.7156997799218195E-7</v>
      </c>
      <c r="BN1280">
        <f>CD1280/(U1280-K1280-J1280)</f>
        <v>2.9696991118328706E-7</v>
      </c>
      <c r="BP1280">
        <f t="shared" si="508"/>
        <v>5.5064982418706566E-3</v>
      </c>
      <c r="BR1280">
        <f t="shared" si="509"/>
        <v>6.4859383727293288E-2</v>
      </c>
      <c r="BT1280">
        <f t="shared" si="510"/>
        <v>1.7045861288937231E-2</v>
      </c>
      <c r="BU1280" t="e">
        <f t="shared" si="511"/>
        <v>#VALUE!</v>
      </c>
      <c r="BW1280">
        <f t="shared" si="512"/>
        <v>7.1215179803287482E-2</v>
      </c>
      <c r="BX1280">
        <f t="shared" si="513"/>
        <v>4.0235513350131808E-6</v>
      </c>
      <c r="BY1280">
        <f t="shared" si="514"/>
        <v>9.3670344269476638E-2</v>
      </c>
      <c r="CA1280">
        <f t="shared" si="515"/>
        <v>8.1227478171686796E-2</v>
      </c>
      <c r="CB1280">
        <f t="shared" si="516"/>
        <v>0.98188330266816581</v>
      </c>
      <c r="CD1280" s="4">
        <v>5.0999999999999996</v>
      </c>
    </row>
    <row r="1281" spans="1:82" x14ac:dyDescent="0.3">
      <c r="A1281" t="s">
        <v>2814</v>
      </c>
      <c r="B1281" t="s">
        <v>2815</v>
      </c>
      <c r="C1281" t="s">
        <v>43</v>
      </c>
      <c r="D1281" t="s">
        <v>44</v>
      </c>
      <c r="E1281">
        <v>2927.7</v>
      </c>
      <c r="F1281">
        <v>6576.9</v>
      </c>
      <c r="G1281">
        <v>10337</v>
      </c>
      <c r="H1281">
        <v>69.400000000000006</v>
      </c>
      <c r="I1281">
        <v>2550.6999999999998</v>
      </c>
      <c r="J1281">
        <v>2044.7</v>
      </c>
      <c r="K1281" t="s">
        <v>2742</v>
      </c>
      <c r="L1281">
        <v>285.5</v>
      </c>
      <c r="M1281">
        <v>1978.8</v>
      </c>
      <c r="N1281">
        <v>2372.4</v>
      </c>
      <c r="O1281">
        <v>3522.5</v>
      </c>
      <c r="P1281">
        <v>10337</v>
      </c>
      <c r="Q1281" t="s">
        <v>2742</v>
      </c>
      <c r="R1281">
        <v>3023.9</v>
      </c>
      <c r="S1281">
        <v>761.4</v>
      </c>
      <c r="T1281">
        <v>147.5</v>
      </c>
      <c r="U1281">
        <v>3502.1</v>
      </c>
      <c r="V1281" t="s">
        <v>2742</v>
      </c>
      <c r="W1281">
        <v>3218.9</v>
      </c>
      <c r="X1281" t="s">
        <v>2742</v>
      </c>
      <c r="Y1281" t="s">
        <v>2742</v>
      </c>
      <c r="Z1281" t="s">
        <v>2742</v>
      </c>
      <c r="AA1281">
        <v>56.8</v>
      </c>
      <c r="AB1281">
        <v>17188.599999999999</v>
      </c>
      <c r="AC1281">
        <v>14240</v>
      </c>
      <c r="AD1281">
        <v>2948.6</v>
      </c>
      <c r="AE1281">
        <v>835.6</v>
      </c>
      <c r="AF1281">
        <v>430.3</v>
      </c>
      <c r="AG1281" t="s">
        <v>2742</v>
      </c>
      <c r="AH1281">
        <v>575.29999999999995</v>
      </c>
      <c r="AI1281">
        <v>145</v>
      </c>
      <c r="AJ1281">
        <v>426.1</v>
      </c>
      <c r="AK1281">
        <v>688.4</v>
      </c>
      <c r="AL1281">
        <v>145.6</v>
      </c>
      <c r="AM1281">
        <v>75</v>
      </c>
      <c r="AN1281">
        <v>542.79999999999995</v>
      </c>
      <c r="AO1281">
        <f t="shared" si="517"/>
        <v>624.99335998609422</v>
      </c>
      <c r="AP1281">
        <f t="shared" si="518"/>
        <v>555.29999999999973</v>
      </c>
      <c r="AQ1281" t="e">
        <f t="shared" si="519"/>
        <v>#VALUE!</v>
      </c>
      <c r="AS1281">
        <f t="shared" si="494"/>
        <v>7964.6</v>
      </c>
      <c r="AT1281" t="e">
        <f t="shared" si="495"/>
        <v>#VALUE!</v>
      </c>
      <c r="AU1281" s="3">
        <f t="shared" si="496"/>
        <v>5090000000</v>
      </c>
      <c r="AV1281">
        <f t="shared" si="497"/>
        <v>7.8471405969677596E-2</v>
      </c>
      <c r="AW1281">
        <f t="shared" si="498"/>
        <v>0.104914245536499</v>
      </c>
      <c r="AX1281">
        <f t="shared" si="499"/>
        <v>0.1712498246345063</v>
      </c>
      <c r="AY1281">
        <f t="shared" si="500"/>
        <v>8.0835832446551223E-2</v>
      </c>
      <c r="AZ1281">
        <f t="shared" si="501"/>
        <v>0.22895659798334064</v>
      </c>
      <c r="BB1281">
        <f t="shared" si="502"/>
        <v>8.6432463651658589E-2</v>
      </c>
      <c r="BD1281">
        <f t="shared" si="503"/>
        <v>6.7387775904653626</v>
      </c>
      <c r="BF1281" t="e">
        <f t="shared" si="504"/>
        <v>#VALUE!</v>
      </c>
      <c r="BG1281">
        <f t="shared" si="505"/>
        <v>2.9516575768824422</v>
      </c>
      <c r="BI1281" t="e">
        <f t="shared" si="506"/>
        <v>#VALUE!</v>
      </c>
      <c r="BL1281">
        <f t="shared" si="507"/>
        <v>8.6432463651658589E-2</v>
      </c>
      <c r="BM1281">
        <f>CD1281/U1281</f>
        <v>1.4534136660860626E-3</v>
      </c>
      <c r="BN1281" t="e">
        <f>CD1281/(U1281-K1281-J1281)</f>
        <v>#VALUE!</v>
      </c>
      <c r="BP1281">
        <f t="shared" si="508"/>
        <v>2.5034034185448497E-2</v>
      </c>
      <c r="BR1281">
        <f t="shared" si="509"/>
        <v>7.847140596967761E-2</v>
      </c>
      <c r="BT1281">
        <f t="shared" si="510"/>
        <v>4.8613616001303192E-2</v>
      </c>
      <c r="BU1281" t="e">
        <f t="shared" si="511"/>
        <v>#VALUE!</v>
      </c>
      <c r="BW1281">
        <f t="shared" si="512"/>
        <v>0.9191342337454671</v>
      </c>
      <c r="BX1281">
        <f t="shared" si="513"/>
        <v>9.9750821800617998E-4</v>
      </c>
      <c r="BY1281">
        <f t="shared" si="514"/>
        <v>3.232956579995782E-2</v>
      </c>
      <c r="CA1281">
        <f t="shared" si="515"/>
        <v>2.9253077052773566E-2</v>
      </c>
      <c r="CB1281">
        <f t="shared" si="516"/>
        <v>0.39997470915528571</v>
      </c>
      <c r="CD1281" s="4">
        <v>5.09</v>
      </c>
    </row>
    <row r="1282" spans="1:82" x14ac:dyDescent="0.3">
      <c r="A1282" t="s">
        <v>2816</v>
      </c>
      <c r="B1282" t="s">
        <v>2817</v>
      </c>
      <c r="C1282" t="s">
        <v>43</v>
      </c>
      <c r="D1282" t="s">
        <v>44</v>
      </c>
      <c r="E1282">
        <v>1322627</v>
      </c>
      <c r="F1282">
        <v>2099116</v>
      </c>
      <c r="G1282">
        <v>3421743</v>
      </c>
      <c r="H1282">
        <v>412565</v>
      </c>
      <c r="I1282">
        <v>127367</v>
      </c>
      <c r="J1282">
        <v>1540246</v>
      </c>
      <c r="K1282">
        <v>16993</v>
      </c>
      <c r="L1282">
        <v>409733</v>
      </c>
      <c r="M1282">
        <v>388131</v>
      </c>
      <c r="N1282">
        <v>780146</v>
      </c>
      <c r="O1282">
        <v>1237359</v>
      </c>
      <c r="P1282">
        <v>2017505</v>
      </c>
      <c r="Q1282">
        <v>6512</v>
      </c>
      <c r="R1282">
        <v>1104641</v>
      </c>
      <c r="S1282">
        <v>610779</v>
      </c>
      <c r="T1282">
        <v>1104641</v>
      </c>
      <c r="U1282">
        <v>3421743</v>
      </c>
      <c r="V1282">
        <v>507598</v>
      </c>
      <c r="W1282">
        <v>669336</v>
      </c>
      <c r="X1282" t="s">
        <v>2742</v>
      </c>
      <c r="Y1282">
        <v>18</v>
      </c>
      <c r="Z1282" t="s">
        <v>2742</v>
      </c>
      <c r="AA1282">
        <v>11047</v>
      </c>
      <c r="AB1282">
        <v>4998202</v>
      </c>
      <c r="AC1282">
        <v>3985209</v>
      </c>
      <c r="AD1282">
        <v>1012993</v>
      </c>
      <c r="AE1282">
        <v>321833</v>
      </c>
      <c r="AF1282">
        <v>211823</v>
      </c>
      <c r="AG1282" t="s">
        <v>2742</v>
      </c>
      <c r="AH1282">
        <v>283599</v>
      </c>
      <c r="AI1282">
        <v>71776</v>
      </c>
      <c r="AJ1282">
        <v>207892</v>
      </c>
      <c r="AK1282">
        <v>323392</v>
      </c>
      <c r="AL1282" t="s">
        <v>2742</v>
      </c>
      <c r="AM1282">
        <v>60909</v>
      </c>
      <c r="AN1282" t="s">
        <v>2742</v>
      </c>
      <c r="AO1282">
        <f t="shared" si="517"/>
        <v>240380.3664998819</v>
      </c>
      <c r="AP1282">
        <f t="shared" si="518"/>
        <v>542481</v>
      </c>
      <c r="AQ1282">
        <f t="shared" si="519"/>
        <v>3404750</v>
      </c>
      <c r="AS1282">
        <f t="shared" si="494"/>
        <v>2641597</v>
      </c>
      <c r="AT1282">
        <f t="shared" si="495"/>
        <v>3404750</v>
      </c>
      <c r="AU1282" s="3">
        <f t="shared" si="496"/>
        <v>5080000000</v>
      </c>
      <c r="AV1282">
        <f t="shared" si="497"/>
        <v>9.0998122158634301E-2</v>
      </c>
      <c r="AW1282">
        <f t="shared" si="498"/>
        <v>0.12183273981610367</v>
      </c>
      <c r="AX1282">
        <f t="shared" si="499"/>
        <v>5.3106489970776209E-2</v>
      </c>
      <c r="AY1282">
        <f t="shared" si="500"/>
        <v>9.4055281182718872E-2</v>
      </c>
      <c r="AZ1282">
        <f t="shared" si="501"/>
        <v>7.1101568050788447E-2</v>
      </c>
      <c r="BB1282">
        <f t="shared" si="502"/>
        <v>0.12242291310900187</v>
      </c>
      <c r="BD1282">
        <f t="shared" si="503"/>
        <v>39.242519647946487</v>
      </c>
      <c r="BF1282">
        <f t="shared" si="504"/>
        <v>1.3318771567517154</v>
      </c>
      <c r="BG1282">
        <f t="shared" si="505"/>
        <v>1</v>
      </c>
      <c r="BI1282" t="e">
        <f t="shared" si="506"/>
        <v>#VALUE!</v>
      </c>
      <c r="BL1282">
        <f t="shared" si="507"/>
        <v>0.12242291310900187</v>
      </c>
      <c r="BM1282">
        <f>CD1282/U1282</f>
        <v>1.4846234799048322E-6</v>
      </c>
      <c r="BN1282">
        <f>CD1282/(U1282-K1282-J1282)</f>
        <v>2.7245851979936756E-6</v>
      </c>
      <c r="BP1282">
        <f t="shared" si="508"/>
        <v>4.2379839790388625E-2</v>
      </c>
      <c r="BR1282">
        <f t="shared" si="509"/>
        <v>9.0998122158634315E-2</v>
      </c>
      <c r="BT1282">
        <f t="shared" si="510"/>
        <v>6.4389754555738241E-2</v>
      </c>
      <c r="BU1282" t="e">
        <f t="shared" si="511"/>
        <v>#VALUE!</v>
      </c>
      <c r="BW1282">
        <f t="shared" si="512"/>
        <v>0.1956125869184214</v>
      </c>
      <c r="BX1282">
        <f t="shared" si="513"/>
        <v>8.1515136851669538E-6</v>
      </c>
      <c r="BY1282">
        <f t="shared" si="514"/>
        <v>0.10853546892414161</v>
      </c>
      <c r="CA1282">
        <f t="shared" si="515"/>
        <v>0.52883050095751305</v>
      </c>
      <c r="CB1282">
        <f t="shared" si="516"/>
        <v>1.1978475823756065</v>
      </c>
      <c r="CD1282" s="4">
        <v>5.08</v>
      </c>
    </row>
    <row r="1283" spans="1:82" x14ac:dyDescent="0.3">
      <c r="A1283" t="s">
        <v>2818</v>
      </c>
      <c r="B1283" t="s">
        <v>2819</v>
      </c>
      <c r="C1283" t="s">
        <v>300</v>
      </c>
      <c r="D1283" t="s">
        <v>44</v>
      </c>
      <c r="E1283" t="s">
        <v>2742</v>
      </c>
      <c r="F1283" t="s">
        <v>2742</v>
      </c>
      <c r="G1283">
        <v>3591967</v>
      </c>
      <c r="H1283">
        <v>711584</v>
      </c>
      <c r="I1283" t="s">
        <v>2742</v>
      </c>
      <c r="J1283">
        <v>540290</v>
      </c>
      <c r="K1283">
        <v>240910</v>
      </c>
      <c r="L1283" t="s">
        <v>2742</v>
      </c>
      <c r="M1283" t="s">
        <v>2742</v>
      </c>
      <c r="N1283" t="s">
        <v>2742</v>
      </c>
      <c r="O1283" t="s">
        <v>2742</v>
      </c>
      <c r="P1283">
        <v>2512728</v>
      </c>
      <c r="Q1283">
        <v>55</v>
      </c>
      <c r="R1283">
        <v>815000</v>
      </c>
      <c r="S1283" t="s">
        <v>2742</v>
      </c>
      <c r="T1283">
        <v>815055</v>
      </c>
      <c r="U1283">
        <v>1079239</v>
      </c>
      <c r="V1283">
        <v>331728</v>
      </c>
      <c r="W1283" t="s">
        <v>2742</v>
      </c>
      <c r="X1283" t="s">
        <v>2742</v>
      </c>
      <c r="Y1283">
        <v>1095</v>
      </c>
      <c r="Z1283" t="s">
        <v>2742</v>
      </c>
      <c r="AA1283">
        <v>59849</v>
      </c>
      <c r="AB1283">
        <v>2262818</v>
      </c>
      <c r="AC1283" t="s">
        <v>2742</v>
      </c>
      <c r="AD1283" t="s">
        <v>2742</v>
      </c>
      <c r="AE1283">
        <v>-3760</v>
      </c>
      <c r="AF1283" t="s">
        <v>2742</v>
      </c>
      <c r="AG1283" t="s">
        <v>2742</v>
      </c>
      <c r="AH1283">
        <v>173143</v>
      </c>
      <c r="AI1283">
        <v>49915</v>
      </c>
      <c r="AJ1283">
        <v>101713</v>
      </c>
      <c r="AK1283">
        <v>315350</v>
      </c>
      <c r="AL1283" t="s">
        <v>2742</v>
      </c>
      <c r="AM1283">
        <v>40878</v>
      </c>
      <c r="AN1283" t="s">
        <v>2742</v>
      </c>
      <c r="AO1283">
        <f t="shared" si="517"/>
        <v>-2676.0381880873038</v>
      </c>
      <c r="AP1283" t="e">
        <f t="shared" si="518"/>
        <v>#VALUE!</v>
      </c>
      <c r="AQ1283">
        <f t="shared" si="519"/>
        <v>3351057</v>
      </c>
      <c r="AS1283" t="e">
        <f t="shared" ref="AS1283:AS1346" si="520">G1283-N1283</f>
        <v>#VALUE!</v>
      </c>
      <c r="AT1283">
        <f t="shared" ref="AT1283:AT1346" si="521">U1283-K1283</f>
        <v>838329</v>
      </c>
      <c r="AU1283" s="3">
        <f t="shared" ref="AU1283:AU1346" si="522">CD1283*1000000000</f>
        <v>5080000000</v>
      </c>
      <c r="AV1283" t="e">
        <f t="shared" ref="AV1283:AV1346" si="523">AO1283/AS1283</f>
        <v>#VALUE!</v>
      </c>
      <c r="AW1283" t="e">
        <f t="shared" ref="AW1283:AW1346" si="524">AE1283/(G1283-N1283)</f>
        <v>#VALUE!</v>
      </c>
      <c r="AX1283">
        <f t="shared" ref="AX1283:AX1346" si="525">AO1283/(T1283+U1283)</f>
        <v>-1.4126836637223703E-3</v>
      </c>
      <c r="AY1283">
        <f t="shared" ref="AY1283:AY1346" si="526">AE1283/G1283</f>
        <v>-1.0467802181924276E-3</v>
      </c>
      <c r="AZ1283">
        <f t="shared" ref="AZ1283:AZ1346" si="527">AE1283/(T1283+U1283)</f>
        <v>-1.984908361637634E-3</v>
      </c>
      <c r="BB1283" t="e">
        <f t="shared" ref="BB1283:BB1346" si="528">AK1283/AS1283</f>
        <v>#VALUE!</v>
      </c>
      <c r="BD1283" t="e">
        <f t="shared" ref="BD1283:BD1346" si="529">AB1283/I1283</f>
        <v>#VALUE!</v>
      </c>
      <c r="BF1283" t="e">
        <f t="shared" ref="BF1283:BF1346" si="530">AB1283/(Q1283+R1283+U1283-N1283)</f>
        <v>#VALUE!</v>
      </c>
      <c r="BG1283">
        <f t="shared" ref="BG1283:BG1346" si="531">G1283/U1283</f>
        <v>3.3282405472745147</v>
      </c>
      <c r="BI1283" t="e">
        <f t="shared" ref="BI1283:BI1346" si="532">(U1283-K1283-J1283-X1283)-AQ1283</f>
        <v>#VALUE!</v>
      </c>
      <c r="BL1283" t="e">
        <f t="shared" ref="BL1283:BL1346" si="533">AK1283/AS1283</f>
        <v>#VALUE!</v>
      </c>
      <c r="BM1283">
        <f>CD1283/U1283</f>
        <v>4.7070204097516865E-6</v>
      </c>
      <c r="BN1283">
        <f>CD1283/(U1283-K1283-J1283)</f>
        <v>1.7044749177121115E-5</v>
      </c>
      <c r="BP1283" t="e">
        <f t="shared" ref="BP1283:BP1346" si="534">AF1283/AB1283</f>
        <v>#VALUE!</v>
      </c>
      <c r="BR1283" t="e">
        <f t="shared" ref="BR1283:BR1346" si="535">(AO1283/AB1283)*(AB1283/AS1283)</f>
        <v>#VALUE!</v>
      </c>
      <c r="BT1283">
        <f t="shared" ref="BT1283:BT1346" si="536">AE1283/AB1283</f>
        <v>-1.6616449047161547E-3</v>
      </c>
      <c r="BU1283" t="e">
        <f t="shared" ref="BU1283:BU1346" si="537">(U1283-X1283-K1283)/G1283</f>
        <v>#VALUE!</v>
      </c>
      <c r="BW1283" t="e">
        <f t="shared" ref="BW1283:BW1346" si="538">W1283/U1283</f>
        <v>#VALUE!</v>
      </c>
      <c r="BX1283" t="e">
        <f t="shared" ref="BX1283:BX1346" si="539">(CB1283+CA1283)/AF1283</f>
        <v>#VALUE!</v>
      </c>
      <c r="BY1283" t="e">
        <f t="shared" ref="BY1283:BY1346" si="540">(CB1283+AP1283)/AB1283</f>
        <v>#VALUE!</v>
      </c>
      <c r="CA1283" t="e">
        <f t="shared" ref="CA1283:CA1346" si="541">H1283/N1283</f>
        <v>#VALUE!</v>
      </c>
      <c r="CB1283" t="e">
        <f t="shared" ref="CB1283:CB1346" si="542">(E1283-M1283)/N1283</f>
        <v>#VALUE!</v>
      </c>
      <c r="CD1283" s="4">
        <v>5.08</v>
      </c>
    </row>
    <row r="1284" spans="1:82" x14ac:dyDescent="0.3">
      <c r="A1284" t="s">
        <v>2820</v>
      </c>
      <c r="B1284" t="s">
        <v>2821</v>
      </c>
      <c r="C1284" t="s">
        <v>2822</v>
      </c>
      <c r="D1284" t="s">
        <v>44</v>
      </c>
      <c r="E1284" t="s">
        <v>2742</v>
      </c>
      <c r="F1284" t="s">
        <v>2742</v>
      </c>
      <c r="G1284" t="s">
        <v>2742</v>
      </c>
      <c r="H1284" t="s">
        <v>2742</v>
      </c>
      <c r="I1284" t="s">
        <v>2742</v>
      </c>
      <c r="J1284" t="s">
        <v>2742</v>
      </c>
      <c r="K1284" t="s">
        <v>2742</v>
      </c>
      <c r="L1284" t="s">
        <v>2742</v>
      </c>
      <c r="M1284" t="s">
        <v>2742</v>
      </c>
      <c r="N1284" t="s">
        <v>2742</v>
      </c>
      <c r="O1284" t="s">
        <v>2742</v>
      </c>
      <c r="P1284" t="s">
        <v>2742</v>
      </c>
      <c r="Q1284" t="s">
        <v>2742</v>
      </c>
      <c r="R1284" t="s">
        <v>2742</v>
      </c>
      <c r="S1284" t="s">
        <v>2742</v>
      </c>
      <c r="T1284" t="s">
        <v>2742</v>
      </c>
      <c r="U1284" t="s">
        <v>2742</v>
      </c>
      <c r="V1284" t="s">
        <v>2742</v>
      </c>
      <c r="W1284" t="s">
        <v>2742</v>
      </c>
      <c r="X1284" t="s">
        <v>2742</v>
      </c>
      <c r="Y1284" t="s">
        <v>2742</v>
      </c>
      <c r="Z1284" t="s">
        <v>2742</v>
      </c>
      <c r="AA1284" t="s">
        <v>2742</v>
      </c>
      <c r="AB1284" t="s">
        <v>2742</v>
      </c>
      <c r="AC1284" t="s">
        <v>2742</v>
      </c>
      <c r="AD1284" t="s">
        <v>2742</v>
      </c>
      <c r="AE1284" t="s">
        <v>2742</v>
      </c>
      <c r="AF1284" t="s">
        <v>2742</v>
      </c>
      <c r="AG1284" t="s">
        <v>2742</v>
      </c>
      <c r="AH1284" t="s">
        <v>2742</v>
      </c>
      <c r="AI1284" t="s">
        <v>2742</v>
      </c>
      <c r="AJ1284" t="s">
        <v>2742</v>
      </c>
      <c r="AK1284" t="s">
        <v>2742</v>
      </c>
      <c r="AL1284" t="s">
        <v>2742</v>
      </c>
      <c r="AM1284" t="s">
        <v>2742</v>
      </c>
      <c r="AN1284" t="s">
        <v>2742</v>
      </c>
      <c r="AO1284" t="e">
        <f t="shared" ref="AO1284:AO1347" si="543">AE1284*(1-AI1284/AH1284)</f>
        <v>#VALUE!</v>
      </c>
      <c r="AP1284" t="e">
        <f t="shared" ref="AP1284:AP1347" si="544">E1284-N1284</f>
        <v>#VALUE!</v>
      </c>
      <c r="AQ1284" t="e">
        <f t="shared" ref="AQ1284:AQ1347" si="545" xml:space="preserve"> G1284-K1284</f>
        <v>#VALUE!</v>
      </c>
      <c r="AS1284" t="e">
        <f t="shared" si="520"/>
        <v>#VALUE!</v>
      </c>
      <c r="AT1284" t="e">
        <f t="shared" si="521"/>
        <v>#VALUE!</v>
      </c>
      <c r="AU1284" s="3">
        <f t="shared" si="522"/>
        <v>5060000000</v>
      </c>
      <c r="AV1284" t="e">
        <f t="shared" si="523"/>
        <v>#VALUE!</v>
      </c>
      <c r="AW1284" t="e">
        <f t="shared" si="524"/>
        <v>#VALUE!</v>
      </c>
      <c r="AX1284" t="e">
        <f t="shared" si="525"/>
        <v>#VALUE!</v>
      </c>
      <c r="AY1284" t="e">
        <f t="shared" si="526"/>
        <v>#VALUE!</v>
      </c>
      <c r="AZ1284" t="e">
        <f t="shared" si="527"/>
        <v>#VALUE!</v>
      </c>
      <c r="BB1284" t="e">
        <f t="shared" si="528"/>
        <v>#VALUE!</v>
      </c>
      <c r="BD1284" t="e">
        <f t="shared" si="529"/>
        <v>#VALUE!</v>
      </c>
      <c r="BF1284" t="e">
        <f t="shared" si="530"/>
        <v>#VALUE!</v>
      </c>
      <c r="BG1284" t="e">
        <f t="shared" si="531"/>
        <v>#VALUE!</v>
      </c>
      <c r="BI1284" t="e">
        <f t="shared" si="532"/>
        <v>#VALUE!</v>
      </c>
      <c r="BL1284" t="e">
        <f t="shared" si="533"/>
        <v>#VALUE!</v>
      </c>
      <c r="BM1284" t="e">
        <f>CD1284/U1284</f>
        <v>#VALUE!</v>
      </c>
      <c r="BN1284" t="e">
        <f>CD1284/(U1284-K1284-J1284)</f>
        <v>#VALUE!</v>
      </c>
      <c r="BP1284" t="e">
        <f t="shared" si="534"/>
        <v>#VALUE!</v>
      </c>
      <c r="BR1284" t="e">
        <f t="shared" si="535"/>
        <v>#VALUE!</v>
      </c>
      <c r="BT1284" t="e">
        <f t="shared" si="536"/>
        <v>#VALUE!</v>
      </c>
      <c r="BU1284" t="e">
        <f t="shared" si="537"/>
        <v>#VALUE!</v>
      </c>
      <c r="BW1284" t="e">
        <f t="shared" si="538"/>
        <v>#VALUE!</v>
      </c>
      <c r="BX1284" t="e">
        <f t="shared" si="539"/>
        <v>#VALUE!</v>
      </c>
      <c r="BY1284" t="e">
        <f t="shared" si="540"/>
        <v>#VALUE!</v>
      </c>
      <c r="CA1284" t="e">
        <f t="shared" si="541"/>
        <v>#VALUE!</v>
      </c>
      <c r="CB1284" t="e">
        <f t="shared" si="542"/>
        <v>#VALUE!</v>
      </c>
      <c r="CD1284" s="4">
        <v>5.0599999999999996</v>
      </c>
    </row>
    <row r="1285" spans="1:82" x14ac:dyDescent="0.3">
      <c r="A1285" t="s">
        <v>2823</v>
      </c>
      <c r="B1285" t="s">
        <v>2824</v>
      </c>
      <c r="C1285" t="s">
        <v>95</v>
      </c>
      <c r="D1285" t="s">
        <v>44</v>
      </c>
      <c r="E1285">
        <v>1563897</v>
      </c>
      <c r="F1285">
        <v>1906355</v>
      </c>
      <c r="G1285">
        <v>3470252</v>
      </c>
      <c r="H1285">
        <v>219124</v>
      </c>
      <c r="I1285" t="s">
        <v>2742</v>
      </c>
      <c r="J1285">
        <v>718944</v>
      </c>
      <c r="K1285">
        <v>258614</v>
      </c>
      <c r="L1285">
        <v>76569</v>
      </c>
      <c r="M1285">
        <v>496831</v>
      </c>
      <c r="N1285">
        <v>785872</v>
      </c>
      <c r="O1285">
        <v>118036</v>
      </c>
      <c r="P1285">
        <v>1639074</v>
      </c>
      <c r="Q1285">
        <v>6203</v>
      </c>
      <c r="R1285">
        <v>591453</v>
      </c>
      <c r="S1285">
        <v>455531</v>
      </c>
      <c r="T1285">
        <v>597656</v>
      </c>
      <c r="U1285">
        <v>1831178</v>
      </c>
      <c r="V1285" t="s">
        <v>2742</v>
      </c>
      <c r="W1285">
        <v>239048</v>
      </c>
      <c r="X1285" t="s">
        <v>2742</v>
      </c>
      <c r="Y1285">
        <v>1907</v>
      </c>
      <c r="Z1285" t="s">
        <v>2742</v>
      </c>
      <c r="AA1285">
        <v>80520</v>
      </c>
      <c r="AB1285">
        <v>3633983</v>
      </c>
      <c r="AC1285">
        <v>2445281</v>
      </c>
      <c r="AD1285">
        <v>1188702</v>
      </c>
      <c r="AE1285">
        <v>364047</v>
      </c>
      <c r="AF1285">
        <v>327129</v>
      </c>
      <c r="AG1285">
        <v>1200</v>
      </c>
      <c r="AH1285">
        <v>442875</v>
      </c>
      <c r="AI1285">
        <v>115746</v>
      </c>
      <c r="AJ1285">
        <v>283135</v>
      </c>
      <c r="AK1285">
        <v>589681</v>
      </c>
      <c r="AL1285">
        <v>141310</v>
      </c>
      <c r="AM1285">
        <v>245825</v>
      </c>
      <c r="AN1285">
        <v>448371</v>
      </c>
      <c r="AO1285">
        <f t="shared" si="543"/>
        <v>268902.8079322608</v>
      </c>
      <c r="AP1285">
        <f t="shared" si="544"/>
        <v>778025</v>
      </c>
      <c r="AQ1285">
        <f t="shared" si="545"/>
        <v>3211638</v>
      </c>
      <c r="AS1285">
        <f t="shared" si="520"/>
        <v>2684380</v>
      </c>
      <c r="AT1285">
        <f t="shared" si="521"/>
        <v>1572564</v>
      </c>
      <c r="AU1285" s="3">
        <f t="shared" si="522"/>
        <v>5060000000</v>
      </c>
      <c r="AV1285">
        <f t="shared" si="523"/>
        <v>0.1001731528070768</v>
      </c>
      <c r="AW1285">
        <f t="shared" si="524"/>
        <v>0.13561679046930764</v>
      </c>
      <c r="AX1285">
        <f t="shared" si="525"/>
        <v>0.11071271562085379</v>
      </c>
      <c r="AY1285">
        <f t="shared" si="526"/>
        <v>0.10490506164970152</v>
      </c>
      <c r="AZ1285">
        <f t="shared" si="527"/>
        <v>0.14988550061469824</v>
      </c>
      <c r="BB1285">
        <f t="shared" si="528"/>
        <v>0.21967120899425566</v>
      </c>
      <c r="BD1285" t="e">
        <f t="shared" si="529"/>
        <v>#VALUE!</v>
      </c>
      <c r="BF1285">
        <f t="shared" si="530"/>
        <v>2.211848478540587</v>
      </c>
      <c r="BG1285">
        <f t="shared" si="531"/>
        <v>1.8950926671246597</v>
      </c>
      <c r="BI1285" t="e">
        <f t="shared" si="532"/>
        <v>#VALUE!</v>
      </c>
      <c r="BL1285">
        <f t="shared" si="533"/>
        <v>0.21967120899425566</v>
      </c>
      <c r="BM1285">
        <f>CD1285/U1285</f>
        <v>2.7632485755071324E-6</v>
      </c>
      <c r="BN1285">
        <f>CD1285/(U1285-K1285-J1285)</f>
        <v>5.9276961645697144E-6</v>
      </c>
      <c r="BP1285">
        <f t="shared" si="534"/>
        <v>9.001940845623109E-2</v>
      </c>
      <c r="BR1285">
        <f t="shared" si="535"/>
        <v>0.1001731528070768</v>
      </c>
      <c r="BT1285">
        <f t="shared" si="536"/>
        <v>0.10017850936561894</v>
      </c>
      <c r="BU1285" t="e">
        <f t="shared" si="537"/>
        <v>#VALUE!</v>
      </c>
      <c r="BW1285">
        <f t="shared" si="538"/>
        <v>0.13054328962012432</v>
      </c>
      <c r="BX1285">
        <f t="shared" si="539"/>
        <v>5.0030433636594E-6</v>
      </c>
      <c r="BY1285">
        <f t="shared" si="540"/>
        <v>0.21409741262175697</v>
      </c>
      <c r="CA1285">
        <f t="shared" si="541"/>
        <v>0.27882912229981471</v>
      </c>
      <c r="CB1285">
        <f t="shared" si="542"/>
        <v>1.3578114502107212</v>
      </c>
      <c r="CD1285" s="4">
        <v>5.0599999999999996</v>
      </c>
    </row>
    <row r="1286" spans="1:82" x14ac:dyDescent="0.3">
      <c r="A1286" t="s">
        <v>2825</v>
      </c>
      <c r="B1286" t="s">
        <v>2826</v>
      </c>
      <c r="C1286" t="s">
        <v>148</v>
      </c>
      <c r="D1286" t="s">
        <v>44</v>
      </c>
      <c r="E1286">
        <v>1477522</v>
      </c>
      <c r="F1286" t="s">
        <v>2742</v>
      </c>
      <c r="G1286">
        <v>2117091</v>
      </c>
      <c r="H1286">
        <v>212945</v>
      </c>
      <c r="I1286">
        <v>123868</v>
      </c>
      <c r="J1286">
        <v>329980</v>
      </c>
      <c r="K1286">
        <v>127457</v>
      </c>
      <c r="L1286">
        <v>83685</v>
      </c>
      <c r="M1286">
        <v>286979</v>
      </c>
      <c r="N1286">
        <v>170089</v>
      </c>
      <c r="O1286">
        <v>21116</v>
      </c>
      <c r="P1286">
        <v>191209</v>
      </c>
      <c r="Q1286" t="s">
        <v>2742</v>
      </c>
      <c r="R1286" t="s">
        <v>2742</v>
      </c>
      <c r="S1286">
        <v>56261</v>
      </c>
      <c r="T1286" t="s">
        <v>2742</v>
      </c>
      <c r="U1286">
        <v>2117091</v>
      </c>
      <c r="V1286" t="s">
        <v>2742</v>
      </c>
      <c r="W1286">
        <v>664550</v>
      </c>
      <c r="X1286" t="s">
        <v>2742</v>
      </c>
      <c r="Y1286">
        <v>49</v>
      </c>
      <c r="Z1286" t="s">
        <v>2742</v>
      </c>
      <c r="AA1286">
        <v>13863</v>
      </c>
      <c r="AB1286">
        <v>987321</v>
      </c>
      <c r="AC1286">
        <v>47.8</v>
      </c>
      <c r="AD1286">
        <v>515308</v>
      </c>
      <c r="AE1286">
        <v>19</v>
      </c>
      <c r="AF1286">
        <v>201670</v>
      </c>
      <c r="AG1286">
        <v>11.8</v>
      </c>
      <c r="AH1286">
        <v>22.4</v>
      </c>
      <c r="AI1286">
        <v>1.9</v>
      </c>
      <c r="AJ1286">
        <v>195706</v>
      </c>
      <c r="AK1286">
        <v>245676</v>
      </c>
      <c r="AL1286" t="s">
        <v>2742</v>
      </c>
      <c r="AM1286">
        <v>5</v>
      </c>
      <c r="AN1286" t="s">
        <v>2742</v>
      </c>
      <c r="AO1286">
        <f t="shared" si="543"/>
        <v>17.388392857142858</v>
      </c>
      <c r="AP1286">
        <f t="shared" si="544"/>
        <v>1307433</v>
      </c>
      <c r="AQ1286">
        <f t="shared" si="545"/>
        <v>1989634</v>
      </c>
      <c r="AS1286">
        <f t="shared" si="520"/>
        <v>1947002</v>
      </c>
      <c r="AT1286">
        <f t="shared" si="521"/>
        <v>1989634</v>
      </c>
      <c r="AU1286" s="3">
        <f t="shared" si="522"/>
        <v>5060000000</v>
      </c>
      <c r="AV1286">
        <f t="shared" si="523"/>
        <v>8.9308551594414685E-6</v>
      </c>
      <c r="AW1286">
        <f t="shared" si="524"/>
        <v>9.7585929547067741E-6</v>
      </c>
      <c r="AX1286" t="e">
        <f t="shared" si="525"/>
        <v>#VALUE!</v>
      </c>
      <c r="AY1286">
        <f t="shared" si="526"/>
        <v>8.9745787970380119E-6</v>
      </c>
      <c r="AZ1286" t="e">
        <f t="shared" si="527"/>
        <v>#VALUE!</v>
      </c>
      <c r="BB1286">
        <f t="shared" si="528"/>
        <v>0.12618168856529166</v>
      </c>
      <c r="BD1286">
        <f t="shared" si="529"/>
        <v>7.9707511221623015</v>
      </c>
      <c r="BF1286" t="e">
        <f t="shared" si="530"/>
        <v>#VALUE!</v>
      </c>
      <c r="BG1286">
        <f t="shared" si="531"/>
        <v>1</v>
      </c>
      <c r="BI1286" t="e">
        <f t="shared" si="532"/>
        <v>#VALUE!</v>
      </c>
      <c r="BL1286">
        <f t="shared" si="533"/>
        <v>0.12618168856529166</v>
      </c>
      <c r="BM1286">
        <f>CD1286/U1286</f>
        <v>2.3900720375269649E-6</v>
      </c>
      <c r="BN1286">
        <f>CD1286/(U1286-K1286-J1286)</f>
        <v>3.048828249743621E-6</v>
      </c>
      <c r="BP1286">
        <f t="shared" si="534"/>
        <v>0.20425981013267214</v>
      </c>
      <c r="BR1286">
        <f t="shared" si="535"/>
        <v>8.9308551594414685E-6</v>
      </c>
      <c r="BT1286">
        <f t="shared" si="536"/>
        <v>1.9243994607630141E-5</v>
      </c>
      <c r="BU1286" t="e">
        <f t="shared" si="537"/>
        <v>#VALUE!</v>
      </c>
      <c r="BW1286">
        <f t="shared" si="538"/>
        <v>0.31389770208271633</v>
      </c>
      <c r="BX1286">
        <f t="shared" si="539"/>
        <v>4.0915812297431857E-5</v>
      </c>
      <c r="BY1286">
        <f t="shared" si="540"/>
        <v>1.3242299105657209</v>
      </c>
      <c r="CA1286">
        <f t="shared" si="541"/>
        <v>1.2519622080205068</v>
      </c>
      <c r="CB1286">
        <f t="shared" si="542"/>
        <v>6.999529658002575</v>
      </c>
      <c r="CD1286" s="4">
        <v>5.0599999999999996</v>
      </c>
    </row>
    <row r="1287" spans="1:82" x14ac:dyDescent="0.3">
      <c r="A1287" t="s">
        <v>2827</v>
      </c>
      <c r="B1287" t="s">
        <v>2828</v>
      </c>
      <c r="C1287" t="s">
        <v>349</v>
      </c>
      <c r="D1287" t="s">
        <v>110</v>
      </c>
      <c r="E1287">
        <v>4764</v>
      </c>
      <c r="F1287">
        <v>10002</v>
      </c>
      <c r="G1287">
        <v>23587</v>
      </c>
      <c r="H1287">
        <v>674</v>
      </c>
      <c r="I1287" t="s">
        <v>2742</v>
      </c>
      <c r="J1287">
        <v>12</v>
      </c>
      <c r="K1287">
        <v>2892</v>
      </c>
      <c r="L1287">
        <v>648</v>
      </c>
      <c r="M1287" t="s">
        <v>2742</v>
      </c>
      <c r="N1287">
        <v>7648</v>
      </c>
      <c r="O1287">
        <v>1</v>
      </c>
      <c r="P1287">
        <v>21365</v>
      </c>
      <c r="Q1287" t="s">
        <v>2742</v>
      </c>
      <c r="R1287" t="s">
        <v>2742</v>
      </c>
      <c r="S1287">
        <v>67</v>
      </c>
      <c r="T1287">
        <v>18472</v>
      </c>
      <c r="U1287">
        <v>2222</v>
      </c>
      <c r="V1287" t="s">
        <v>2742</v>
      </c>
      <c r="W1287">
        <v>-1</v>
      </c>
      <c r="X1287" t="s">
        <v>2742</v>
      </c>
      <c r="Y1287" t="s">
        <v>2742</v>
      </c>
      <c r="Z1287" t="s">
        <v>2742</v>
      </c>
      <c r="AA1287" t="s">
        <v>2742</v>
      </c>
      <c r="AB1287">
        <v>3666</v>
      </c>
      <c r="AC1287" t="s">
        <v>2742</v>
      </c>
      <c r="AD1287" t="s">
        <v>2742</v>
      </c>
      <c r="AE1287">
        <v>3496</v>
      </c>
      <c r="AF1287">
        <v>72</v>
      </c>
      <c r="AG1287" t="s">
        <v>2742</v>
      </c>
      <c r="AH1287">
        <v>437</v>
      </c>
      <c r="AI1287">
        <v>-365</v>
      </c>
      <c r="AJ1287">
        <v>302</v>
      </c>
      <c r="AK1287">
        <v>1743</v>
      </c>
      <c r="AL1287" t="s">
        <v>2742</v>
      </c>
      <c r="AM1287">
        <v>9</v>
      </c>
      <c r="AN1287" t="s">
        <v>2742</v>
      </c>
      <c r="AO1287">
        <f t="shared" si="543"/>
        <v>6416</v>
      </c>
      <c r="AP1287">
        <f t="shared" si="544"/>
        <v>-2884</v>
      </c>
      <c r="AQ1287">
        <f t="shared" si="545"/>
        <v>20695</v>
      </c>
      <c r="AS1287">
        <f t="shared" si="520"/>
        <v>15939</v>
      </c>
      <c r="AT1287">
        <f t="shared" si="521"/>
        <v>-670</v>
      </c>
      <c r="AU1287" s="3">
        <f t="shared" si="522"/>
        <v>5050000000</v>
      </c>
      <c r="AV1287">
        <f t="shared" si="523"/>
        <v>0.40253466340422861</v>
      </c>
      <c r="AW1287">
        <f t="shared" si="524"/>
        <v>0.21933621933621933</v>
      </c>
      <c r="AX1287">
        <f t="shared" si="525"/>
        <v>0.31004155793949939</v>
      </c>
      <c r="AY1287">
        <f t="shared" si="526"/>
        <v>0.14821723830923814</v>
      </c>
      <c r="AZ1287">
        <f t="shared" si="527"/>
        <v>0.16893785638349279</v>
      </c>
      <c r="BB1287">
        <f t="shared" si="528"/>
        <v>0.10935441370223979</v>
      </c>
      <c r="BD1287" t="e">
        <f t="shared" si="529"/>
        <v>#VALUE!</v>
      </c>
      <c r="BF1287" t="e">
        <f t="shared" si="530"/>
        <v>#VALUE!</v>
      </c>
      <c r="BG1287">
        <f t="shared" si="531"/>
        <v>10.615211521152116</v>
      </c>
      <c r="BI1287" t="e">
        <f t="shared" si="532"/>
        <v>#VALUE!</v>
      </c>
      <c r="BL1287">
        <f t="shared" si="533"/>
        <v>0.10935441370223979</v>
      </c>
      <c r="BM1287">
        <f>CD1287/U1287</f>
        <v>2.2727272727272726E-3</v>
      </c>
      <c r="BN1287">
        <f>CD1287/(U1287-K1287-J1287)</f>
        <v>-7.4046920821114366E-3</v>
      </c>
      <c r="BP1287">
        <f t="shared" si="534"/>
        <v>1.9639934533551555E-2</v>
      </c>
      <c r="BR1287">
        <f t="shared" si="535"/>
        <v>0.40253466340422861</v>
      </c>
      <c r="BT1287">
        <f t="shared" si="536"/>
        <v>0.95362793235133658</v>
      </c>
      <c r="BU1287" t="e">
        <f t="shared" si="537"/>
        <v>#VALUE!</v>
      </c>
      <c r="BW1287">
        <f t="shared" si="538"/>
        <v>-4.5004500450045003E-4</v>
      </c>
      <c r="BX1287" t="e">
        <f t="shared" si="539"/>
        <v>#VALUE!</v>
      </c>
      <c r="BY1287" t="e">
        <f t="shared" si="540"/>
        <v>#VALUE!</v>
      </c>
      <c r="CA1287">
        <f t="shared" si="541"/>
        <v>8.8127615062761511E-2</v>
      </c>
      <c r="CB1287" t="e">
        <f t="shared" si="542"/>
        <v>#VALUE!</v>
      </c>
      <c r="CD1287" s="4">
        <v>5.05</v>
      </c>
    </row>
    <row r="1288" spans="1:82" x14ac:dyDescent="0.3">
      <c r="A1288" t="s">
        <v>2829</v>
      </c>
      <c r="B1288" t="s">
        <v>2830</v>
      </c>
      <c r="C1288" t="s">
        <v>116</v>
      </c>
      <c r="D1288" t="s">
        <v>44</v>
      </c>
      <c r="E1288">
        <v>185040</v>
      </c>
      <c r="F1288" t="s">
        <v>2742</v>
      </c>
      <c r="G1288">
        <v>199853</v>
      </c>
      <c r="H1288">
        <v>1722500</v>
      </c>
      <c r="I1288">
        <v>1722500</v>
      </c>
      <c r="J1288" t="s">
        <v>2742</v>
      </c>
      <c r="K1288">
        <v>490</v>
      </c>
      <c r="L1288">
        <v>137</v>
      </c>
      <c r="M1288">
        <v>1686</v>
      </c>
      <c r="N1288">
        <v>30145</v>
      </c>
      <c r="O1288" t="s">
        <v>2742</v>
      </c>
      <c r="P1288">
        <v>137207</v>
      </c>
      <c r="Q1288" t="s">
        <v>2742</v>
      </c>
      <c r="R1288">
        <v>-2118</v>
      </c>
      <c r="S1288">
        <v>815</v>
      </c>
      <c r="T1288">
        <v>-2118</v>
      </c>
      <c r="U1288">
        <v>62646</v>
      </c>
      <c r="V1288" t="s">
        <v>2742</v>
      </c>
      <c r="W1288">
        <v>626940</v>
      </c>
      <c r="X1288" t="s">
        <v>2742</v>
      </c>
      <c r="Y1288">
        <v>27</v>
      </c>
      <c r="Z1288" t="s">
        <v>2742</v>
      </c>
      <c r="AA1288">
        <v>10510</v>
      </c>
      <c r="AB1288">
        <v>8827</v>
      </c>
      <c r="AC1288">
        <v>3264</v>
      </c>
      <c r="AD1288">
        <v>5563</v>
      </c>
      <c r="AE1288" t="s">
        <v>2742</v>
      </c>
      <c r="AF1288" t="s">
        <v>2742</v>
      </c>
      <c r="AG1288">
        <v>35300</v>
      </c>
      <c r="AH1288">
        <v>143879</v>
      </c>
      <c r="AI1288" t="s">
        <v>2742</v>
      </c>
      <c r="AJ1288" t="s">
        <v>2742</v>
      </c>
      <c r="AK1288" t="s">
        <v>2742</v>
      </c>
      <c r="AL1288" t="s">
        <v>2742</v>
      </c>
      <c r="AM1288">
        <v>1109</v>
      </c>
      <c r="AN1288" t="s">
        <v>2742</v>
      </c>
      <c r="AO1288" t="e">
        <f t="shared" si="543"/>
        <v>#VALUE!</v>
      </c>
      <c r="AP1288">
        <f t="shared" si="544"/>
        <v>154895</v>
      </c>
      <c r="AQ1288">
        <f t="shared" si="545"/>
        <v>199363</v>
      </c>
      <c r="AS1288">
        <f t="shared" si="520"/>
        <v>169708</v>
      </c>
      <c r="AT1288">
        <f t="shared" si="521"/>
        <v>62156</v>
      </c>
      <c r="AU1288" s="3">
        <f t="shared" si="522"/>
        <v>5050000000</v>
      </c>
      <c r="AV1288" t="e">
        <f t="shared" si="523"/>
        <v>#VALUE!</v>
      </c>
      <c r="AW1288" t="e">
        <f t="shared" si="524"/>
        <v>#VALUE!</v>
      </c>
      <c r="AX1288" t="e">
        <f t="shared" si="525"/>
        <v>#VALUE!</v>
      </c>
      <c r="AY1288" t="e">
        <f t="shared" si="526"/>
        <v>#VALUE!</v>
      </c>
      <c r="AZ1288" t="e">
        <f t="shared" si="527"/>
        <v>#VALUE!</v>
      </c>
      <c r="BB1288" t="e">
        <f t="shared" si="528"/>
        <v>#VALUE!</v>
      </c>
      <c r="BD1288">
        <f t="shared" si="529"/>
        <v>5.1245283018867922E-3</v>
      </c>
      <c r="BF1288" t="e">
        <f t="shared" si="530"/>
        <v>#VALUE!</v>
      </c>
      <c r="BG1288">
        <f t="shared" si="531"/>
        <v>3.19019570283817</v>
      </c>
      <c r="BI1288" t="e">
        <f t="shared" si="532"/>
        <v>#VALUE!</v>
      </c>
      <c r="BL1288" t="e">
        <f t="shared" si="533"/>
        <v>#VALUE!</v>
      </c>
      <c r="BM1288">
        <f>CD1288/U1288</f>
        <v>8.0611691089614657E-5</v>
      </c>
      <c r="BN1288" t="e">
        <f>CD1288/(U1288-K1288-J1288)</f>
        <v>#VALUE!</v>
      </c>
      <c r="BP1288" t="e">
        <f t="shared" si="534"/>
        <v>#VALUE!</v>
      </c>
      <c r="BR1288" t="e">
        <f t="shared" si="535"/>
        <v>#VALUE!</v>
      </c>
      <c r="BT1288" t="e">
        <f t="shared" si="536"/>
        <v>#VALUE!</v>
      </c>
      <c r="BU1288" t="e">
        <f t="shared" si="537"/>
        <v>#VALUE!</v>
      </c>
      <c r="BW1288">
        <f t="shared" si="538"/>
        <v>10.00766210133129</v>
      </c>
      <c r="BX1288" t="e">
        <f t="shared" si="539"/>
        <v>#VALUE!</v>
      </c>
      <c r="BY1288">
        <f t="shared" si="540"/>
        <v>17.548553574456214</v>
      </c>
      <c r="CA1288">
        <f t="shared" si="541"/>
        <v>57.140487643058549</v>
      </c>
      <c r="CB1288">
        <f t="shared" si="542"/>
        <v>6.0824017249958535</v>
      </c>
      <c r="CD1288" s="4">
        <v>5.05</v>
      </c>
    </row>
    <row r="1289" spans="1:82" x14ac:dyDescent="0.3">
      <c r="A1289" t="s">
        <v>2831</v>
      </c>
      <c r="B1289" t="s">
        <v>2832</v>
      </c>
      <c r="C1289" t="s">
        <v>113</v>
      </c>
      <c r="D1289" t="s">
        <v>44</v>
      </c>
      <c r="E1289">
        <v>784258.1</v>
      </c>
      <c r="F1289" t="s">
        <v>2742</v>
      </c>
      <c r="G1289">
        <v>938287.5</v>
      </c>
      <c r="H1289">
        <v>170236.1</v>
      </c>
      <c r="I1289">
        <v>4366</v>
      </c>
      <c r="J1289">
        <v>120884.2</v>
      </c>
      <c r="K1289">
        <v>25363.1</v>
      </c>
      <c r="L1289">
        <v>17.399999999999999</v>
      </c>
      <c r="M1289" t="s">
        <v>2742</v>
      </c>
      <c r="N1289">
        <v>17301.5</v>
      </c>
      <c r="O1289" t="s">
        <v>2742</v>
      </c>
      <c r="P1289">
        <v>24697.4</v>
      </c>
      <c r="Q1289">
        <v>4780.5</v>
      </c>
      <c r="R1289" t="s">
        <v>2742</v>
      </c>
      <c r="S1289">
        <v>5535.9</v>
      </c>
      <c r="T1289">
        <v>4780.5</v>
      </c>
      <c r="U1289">
        <v>1E-4</v>
      </c>
      <c r="V1289">
        <v>2908.7</v>
      </c>
      <c r="W1289">
        <v>2945185.7</v>
      </c>
      <c r="X1289" t="s">
        <v>2742</v>
      </c>
      <c r="Y1289">
        <v>22.1</v>
      </c>
      <c r="Z1289" t="s">
        <v>2742</v>
      </c>
      <c r="AA1289" t="s">
        <v>2742</v>
      </c>
      <c r="AB1289">
        <v>3618.8</v>
      </c>
      <c r="AC1289">
        <v>619</v>
      </c>
      <c r="AD1289">
        <v>2999.8</v>
      </c>
      <c r="AE1289">
        <v>400864.8</v>
      </c>
      <c r="AF1289">
        <v>50523.7</v>
      </c>
      <c r="AG1289">
        <v>49104.3</v>
      </c>
      <c r="AH1289">
        <v>400864.8</v>
      </c>
      <c r="AI1289">
        <v>1.1000000000000001</v>
      </c>
      <c r="AJ1289" t="s">
        <v>2742</v>
      </c>
      <c r="AK1289" t="s">
        <v>2742</v>
      </c>
      <c r="AL1289">
        <v>5033.8</v>
      </c>
      <c r="AM1289">
        <v>2933.9</v>
      </c>
      <c r="AN1289" t="s">
        <v>2742</v>
      </c>
      <c r="AO1289">
        <f t="shared" si="543"/>
        <v>400863.69999999995</v>
      </c>
      <c r="AP1289">
        <f t="shared" si="544"/>
        <v>766956.6</v>
      </c>
      <c r="AQ1289">
        <f t="shared" si="545"/>
        <v>912924.4</v>
      </c>
      <c r="AS1289">
        <f t="shared" si="520"/>
        <v>920986</v>
      </c>
      <c r="AT1289">
        <f t="shared" si="521"/>
        <v>-25363.099899999997</v>
      </c>
      <c r="AU1289" s="3">
        <f t="shared" si="522"/>
        <v>5040000000</v>
      </c>
      <c r="AV1289">
        <f t="shared" si="523"/>
        <v>0.43525493329974607</v>
      </c>
      <c r="AW1289">
        <f t="shared" si="524"/>
        <v>0.43525612767186472</v>
      </c>
      <c r="AX1289">
        <f t="shared" si="525"/>
        <v>83.853925659367718</v>
      </c>
      <c r="AY1289">
        <f t="shared" si="526"/>
        <v>0.42723024659286196</v>
      </c>
      <c r="AZ1289">
        <f t="shared" si="527"/>
        <v>83.854155760816738</v>
      </c>
      <c r="BB1289" t="e">
        <f t="shared" si="528"/>
        <v>#VALUE!</v>
      </c>
      <c r="BD1289">
        <f t="shared" si="529"/>
        <v>0.82885936784241876</v>
      </c>
      <c r="BF1289" t="e">
        <f t="shared" si="530"/>
        <v>#VALUE!</v>
      </c>
      <c r="BG1289">
        <f t="shared" si="531"/>
        <v>9382875000</v>
      </c>
      <c r="BI1289" t="e">
        <f t="shared" si="532"/>
        <v>#VALUE!</v>
      </c>
      <c r="BL1289" t="e">
        <f t="shared" si="533"/>
        <v>#VALUE!</v>
      </c>
      <c r="BM1289">
        <f>CD1289/U1289</f>
        <v>50400</v>
      </c>
      <c r="BN1289">
        <f>CD1289/(U1289-K1289-J1289)</f>
        <v>-3.446217470986622E-5</v>
      </c>
      <c r="BP1289">
        <f t="shared" si="534"/>
        <v>13.96145130982646</v>
      </c>
      <c r="BR1289">
        <f t="shared" si="535"/>
        <v>0.43525493329974607</v>
      </c>
      <c r="BT1289">
        <f t="shared" si="536"/>
        <v>110.77285287940752</v>
      </c>
      <c r="BU1289" t="e">
        <f t="shared" si="537"/>
        <v>#VALUE!</v>
      </c>
      <c r="BW1289">
        <f t="shared" si="538"/>
        <v>29451857000</v>
      </c>
      <c r="BX1289" t="e">
        <f t="shared" si="539"/>
        <v>#VALUE!</v>
      </c>
      <c r="BY1289" t="e">
        <f t="shared" si="540"/>
        <v>#VALUE!</v>
      </c>
      <c r="CA1289">
        <f t="shared" si="541"/>
        <v>9.839383868450712</v>
      </c>
      <c r="CB1289" t="e">
        <f t="shared" si="542"/>
        <v>#VALUE!</v>
      </c>
      <c r="CD1289" s="4">
        <v>5.04</v>
      </c>
    </row>
    <row r="1290" spans="1:82" x14ac:dyDescent="0.3">
      <c r="A1290" t="s">
        <v>2833</v>
      </c>
      <c r="B1290" t="s">
        <v>2834</v>
      </c>
      <c r="C1290" t="s">
        <v>2835</v>
      </c>
      <c r="D1290" t="s">
        <v>110</v>
      </c>
      <c r="E1290">
        <v>1052271</v>
      </c>
      <c r="F1290">
        <v>3180101</v>
      </c>
      <c r="G1290">
        <v>4232372</v>
      </c>
      <c r="H1290" t="s">
        <v>2742</v>
      </c>
      <c r="I1290" t="s">
        <v>2742</v>
      </c>
      <c r="J1290">
        <v>22576</v>
      </c>
      <c r="K1290">
        <v>15443</v>
      </c>
      <c r="L1290">
        <v>281495</v>
      </c>
      <c r="M1290">
        <v>6469</v>
      </c>
      <c r="N1290">
        <v>1057754</v>
      </c>
      <c r="O1290">
        <v>1553405</v>
      </c>
      <c r="P1290">
        <v>2611159</v>
      </c>
      <c r="Q1290" t="s">
        <v>2742</v>
      </c>
      <c r="R1290" t="s">
        <v>2742</v>
      </c>
      <c r="S1290">
        <v>487186</v>
      </c>
      <c r="T1290" t="s">
        <v>2742</v>
      </c>
      <c r="U1290">
        <v>1434114</v>
      </c>
      <c r="V1290" t="s">
        <v>2742</v>
      </c>
      <c r="W1290" t="s">
        <v>2742</v>
      </c>
      <c r="X1290" t="s">
        <v>2742</v>
      </c>
      <c r="Y1290" t="s">
        <v>2742</v>
      </c>
      <c r="Z1290" t="s">
        <v>2742</v>
      </c>
      <c r="AA1290">
        <v>11057</v>
      </c>
      <c r="AB1290">
        <v>1647768</v>
      </c>
      <c r="AC1290">
        <v>830025</v>
      </c>
      <c r="AD1290">
        <v>817743</v>
      </c>
      <c r="AE1290">
        <v>625390</v>
      </c>
      <c r="AF1290">
        <v>477521</v>
      </c>
      <c r="AG1290" t="s">
        <v>2742</v>
      </c>
      <c r="AH1290">
        <v>590827</v>
      </c>
      <c r="AI1290">
        <v>113306</v>
      </c>
      <c r="AJ1290">
        <v>6630</v>
      </c>
      <c r="AK1290">
        <v>959026</v>
      </c>
      <c r="AL1290" t="s">
        <v>2742</v>
      </c>
      <c r="AM1290">
        <v>-1</v>
      </c>
      <c r="AN1290" t="s">
        <v>2742</v>
      </c>
      <c r="AO1290">
        <f t="shared" si="543"/>
        <v>505455.67177871021</v>
      </c>
      <c r="AP1290">
        <f t="shared" si="544"/>
        <v>-5483</v>
      </c>
      <c r="AQ1290">
        <f t="shared" si="545"/>
        <v>4216929</v>
      </c>
      <c r="AS1290">
        <f t="shared" si="520"/>
        <v>3174618</v>
      </c>
      <c r="AT1290">
        <f t="shared" si="521"/>
        <v>1418671</v>
      </c>
      <c r="AU1290" s="3">
        <f t="shared" si="522"/>
        <v>5010000000</v>
      </c>
      <c r="AV1290">
        <f t="shared" si="523"/>
        <v>0.15921779306320011</v>
      </c>
      <c r="AW1290">
        <f t="shared" si="524"/>
        <v>0.1969969300243368</v>
      </c>
      <c r="AX1290" t="e">
        <f t="shared" si="525"/>
        <v>#VALUE!</v>
      </c>
      <c r="AY1290">
        <f t="shared" si="526"/>
        <v>0.14776347636738926</v>
      </c>
      <c r="AZ1290" t="e">
        <f t="shared" si="527"/>
        <v>#VALUE!</v>
      </c>
      <c r="BB1290">
        <f t="shared" si="528"/>
        <v>0.30209177923139097</v>
      </c>
      <c r="BD1290" t="e">
        <f t="shared" si="529"/>
        <v>#VALUE!</v>
      </c>
      <c r="BF1290" t="e">
        <f t="shared" si="530"/>
        <v>#VALUE!</v>
      </c>
      <c r="BG1290">
        <f t="shared" si="531"/>
        <v>2.9512102943001741</v>
      </c>
      <c r="BI1290" t="e">
        <f t="shared" si="532"/>
        <v>#VALUE!</v>
      </c>
      <c r="BL1290">
        <f t="shared" si="533"/>
        <v>0.30209177923139097</v>
      </c>
      <c r="BM1290">
        <f>CD1290/U1290</f>
        <v>3.4934461277136964E-6</v>
      </c>
      <c r="BN1290">
        <f>CD1290/(U1290-K1290-J1290)</f>
        <v>3.5885810063068772E-6</v>
      </c>
      <c r="BP1290">
        <f t="shared" si="534"/>
        <v>0.2897986852518073</v>
      </c>
      <c r="BR1290">
        <f t="shared" si="535"/>
        <v>0.15921779306320011</v>
      </c>
      <c r="BT1290">
        <f t="shared" si="536"/>
        <v>0.379537653358968</v>
      </c>
      <c r="BU1290" t="e">
        <f t="shared" si="537"/>
        <v>#VALUE!</v>
      </c>
      <c r="BW1290" t="e">
        <f t="shared" si="538"/>
        <v>#VALUE!</v>
      </c>
      <c r="BX1290" t="e">
        <f t="shared" si="539"/>
        <v>#VALUE!</v>
      </c>
      <c r="BY1290">
        <f t="shared" si="540"/>
        <v>-3.3269315215574422E-3</v>
      </c>
      <c r="CA1290" t="e">
        <f t="shared" si="541"/>
        <v>#VALUE!</v>
      </c>
      <c r="CB1290">
        <f t="shared" si="542"/>
        <v>0.98870058633670965</v>
      </c>
      <c r="CD1290" s="4">
        <v>5.01</v>
      </c>
    </row>
    <row r="1291" spans="1:82" x14ac:dyDescent="0.3">
      <c r="A1291" t="s">
        <v>2836</v>
      </c>
      <c r="B1291" t="s">
        <v>2837</v>
      </c>
      <c r="C1291" t="s">
        <v>455</v>
      </c>
      <c r="D1291" t="s">
        <v>44</v>
      </c>
      <c r="E1291">
        <v>443993</v>
      </c>
      <c r="F1291" t="s">
        <v>2742</v>
      </c>
      <c r="G1291" t="s">
        <v>2742</v>
      </c>
      <c r="H1291">
        <v>163443</v>
      </c>
      <c r="I1291" t="s">
        <v>2742</v>
      </c>
      <c r="J1291">
        <v>208371</v>
      </c>
      <c r="K1291">
        <v>4840</v>
      </c>
      <c r="L1291">
        <v>95560</v>
      </c>
      <c r="M1291">
        <v>135040</v>
      </c>
      <c r="N1291">
        <v>183969</v>
      </c>
      <c r="O1291">
        <v>44557</v>
      </c>
      <c r="P1291">
        <v>2775</v>
      </c>
      <c r="Q1291" t="s">
        <v>2742</v>
      </c>
      <c r="R1291" t="s">
        <v>2742</v>
      </c>
      <c r="S1291">
        <v>118811</v>
      </c>
      <c r="T1291" t="s">
        <v>2742</v>
      </c>
      <c r="U1291">
        <v>925772</v>
      </c>
      <c r="V1291" t="s">
        <v>2742</v>
      </c>
      <c r="W1291">
        <v>1564642</v>
      </c>
      <c r="X1291" t="s">
        <v>2742</v>
      </c>
      <c r="Y1291" t="s">
        <v>2742</v>
      </c>
      <c r="Z1291" t="s">
        <v>2742</v>
      </c>
      <c r="AA1291">
        <v>8640</v>
      </c>
      <c r="AB1291">
        <v>1871759</v>
      </c>
      <c r="AC1291">
        <v>1439457</v>
      </c>
      <c r="AD1291">
        <v>23.1</v>
      </c>
      <c r="AE1291">
        <v>199363</v>
      </c>
      <c r="AF1291">
        <v>158613</v>
      </c>
      <c r="AG1291" t="s">
        <v>2742</v>
      </c>
      <c r="AH1291">
        <v>205515</v>
      </c>
      <c r="AI1291">
        <v>46902</v>
      </c>
      <c r="AJ1291">
        <v>159338</v>
      </c>
      <c r="AK1291">
        <v>251553</v>
      </c>
      <c r="AL1291" t="s">
        <v>2742</v>
      </c>
      <c r="AM1291">
        <v>55896</v>
      </c>
      <c r="AN1291" t="s">
        <v>2742</v>
      </c>
      <c r="AO1291">
        <f t="shared" si="543"/>
        <v>153864.99048244653</v>
      </c>
      <c r="AP1291">
        <f t="shared" si="544"/>
        <v>260024</v>
      </c>
      <c r="AQ1291" t="e">
        <f t="shared" si="545"/>
        <v>#VALUE!</v>
      </c>
      <c r="AS1291" t="e">
        <f t="shared" si="520"/>
        <v>#VALUE!</v>
      </c>
      <c r="AT1291">
        <f t="shared" si="521"/>
        <v>920932</v>
      </c>
      <c r="AU1291" s="3">
        <f t="shared" si="522"/>
        <v>5010000000</v>
      </c>
      <c r="AV1291" t="e">
        <f t="shared" si="523"/>
        <v>#VALUE!</v>
      </c>
      <c r="AW1291" t="e">
        <f t="shared" si="524"/>
        <v>#VALUE!</v>
      </c>
      <c r="AX1291" t="e">
        <f t="shared" si="525"/>
        <v>#VALUE!</v>
      </c>
      <c r="AY1291" t="e">
        <f t="shared" si="526"/>
        <v>#VALUE!</v>
      </c>
      <c r="AZ1291" t="e">
        <f t="shared" si="527"/>
        <v>#VALUE!</v>
      </c>
      <c r="BB1291" t="e">
        <f t="shared" si="528"/>
        <v>#VALUE!</v>
      </c>
      <c r="BD1291" t="e">
        <f t="shared" si="529"/>
        <v>#VALUE!</v>
      </c>
      <c r="BF1291" t="e">
        <f t="shared" si="530"/>
        <v>#VALUE!</v>
      </c>
      <c r="BG1291" t="e">
        <f t="shared" si="531"/>
        <v>#VALUE!</v>
      </c>
      <c r="BI1291" t="e">
        <f t="shared" si="532"/>
        <v>#VALUE!</v>
      </c>
      <c r="BL1291" t="e">
        <f t="shared" si="533"/>
        <v>#VALUE!</v>
      </c>
      <c r="BM1291">
        <f>CD1291/U1291</f>
        <v>5.4116996409483107E-6</v>
      </c>
      <c r="BN1291">
        <f>CD1291/(U1291-K1291-J1291)</f>
        <v>7.0309769970570938E-6</v>
      </c>
      <c r="BP1291">
        <f t="shared" si="534"/>
        <v>8.4740076046114915E-2</v>
      </c>
      <c r="BR1291" t="e">
        <f t="shared" si="535"/>
        <v>#VALUE!</v>
      </c>
      <c r="BT1291">
        <f t="shared" si="536"/>
        <v>0.10651104121844746</v>
      </c>
      <c r="BU1291" t="e">
        <f t="shared" si="537"/>
        <v>#VALUE!</v>
      </c>
      <c r="BW1291">
        <f t="shared" si="538"/>
        <v>1.6900943212799695</v>
      </c>
      <c r="BX1291">
        <f t="shared" si="539"/>
        <v>1.6189102936478216E-5</v>
      </c>
      <c r="BY1291">
        <f t="shared" si="540"/>
        <v>0.13892049103294257</v>
      </c>
      <c r="CA1291">
        <f t="shared" si="541"/>
        <v>0.88842685452440362</v>
      </c>
      <c r="CB1291">
        <f t="shared" si="542"/>
        <v>1.6793753295392158</v>
      </c>
      <c r="CD1291" s="4">
        <v>5.01</v>
      </c>
    </row>
    <row r="1292" spans="1:82" x14ac:dyDescent="0.3">
      <c r="A1292" t="s">
        <v>2838</v>
      </c>
      <c r="B1292" t="s">
        <v>2839</v>
      </c>
      <c r="C1292" t="s">
        <v>1514</v>
      </c>
      <c r="D1292" t="s">
        <v>44</v>
      </c>
      <c r="E1292">
        <v>216942</v>
      </c>
      <c r="F1292" t="s">
        <v>2742</v>
      </c>
      <c r="G1292">
        <v>1346292</v>
      </c>
      <c r="H1292">
        <v>89136</v>
      </c>
      <c r="I1292">
        <v>28541</v>
      </c>
      <c r="J1292">
        <v>226523</v>
      </c>
      <c r="K1292">
        <v>102961</v>
      </c>
      <c r="L1292">
        <v>33781</v>
      </c>
      <c r="M1292" t="s">
        <v>2742</v>
      </c>
      <c r="N1292">
        <v>521982</v>
      </c>
      <c r="O1292" t="s">
        <v>2742</v>
      </c>
      <c r="P1292">
        <v>1612602</v>
      </c>
      <c r="Q1292">
        <v>30000</v>
      </c>
      <c r="R1292">
        <v>275000</v>
      </c>
      <c r="S1292">
        <v>9900</v>
      </c>
      <c r="T1292">
        <v>305000</v>
      </c>
      <c r="U1292">
        <v>266310</v>
      </c>
      <c r="V1292">
        <v>169547</v>
      </c>
      <c r="W1292">
        <v>115139</v>
      </c>
      <c r="X1292" t="s">
        <v>2742</v>
      </c>
      <c r="Y1292">
        <v>45</v>
      </c>
      <c r="Z1292" t="s">
        <v>2742</v>
      </c>
      <c r="AA1292">
        <v>952</v>
      </c>
      <c r="AB1292">
        <v>1027149</v>
      </c>
      <c r="AC1292" t="s">
        <v>2742</v>
      </c>
      <c r="AD1292" t="s">
        <v>2742</v>
      </c>
      <c r="AE1292">
        <v>146038</v>
      </c>
      <c r="AF1292">
        <v>58771</v>
      </c>
      <c r="AG1292" t="s">
        <v>2742</v>
      </c>
      <c r="AH1292">
        <v>105668</v>
      </c>
      <c r="AI1292">
        <v>-46897</v>
      </c>
      <c r="AJ1292">
        <v>51972</v>
      </c>
      <c r="AK1292">
        <v>92131</v>
      </c>
      <c r="AL1292">
        <v>1451</v>
      </c>
      <c r="AM1292">
        <v>3164</v>
      </c>
      <c r="AN1292">
        <v>90680</v>
      </c>
      <c r="AO1292">
        <f t="shared" si="543"/>
        <v>210851.79496157778</v>
      </c>
      <c r="AP1292">
        <f t="shared" si="544"/>
        <v>-305040</v>
      </c>
      <c r="AQ1292">
        <f t="shared" si="545"/>
        <v>1243331</v>
      </c>
      <c r="AS1292">
        <f t="shared" si="520"/>
        <v>824310</v>
      </c>
      <c r="AT1292">
        <f t="shared" si="521"/>
        <v>163349</v>
      </c>
      <c r="AU1292" s="3">
        <f t="shared" si="522"/>
        <v>5000000000</v>
      </c>
      <c r="AV1292">
        <f t="shared" si="523"/>
        <v>0.25579186830388784</v>
      </c>
      <c r="AW1292">
        <f t="shared" si="524"/>
        <v>0.17716393104535916</v>
      </c>
      <c r="AX1292">
        <f t="shared" si="525"/>
        <v>0.36906722263145714</v>
      </c>
      <c r="AY1292">
        <f t="shared" si="526"/>
        <v>0.10847423887239915</v>
      </c>
      <c r="AZ1292">
        <f t="shared" si="527"/>
        <v>0.25561954105476886</v>
      </c>
      <c r="BB1292">
        <f t="shared" si="528"/>
        <v>0.11176741759774841</v>
      </c>
      <c r="BD1292">
        <f t="shared" si="529"/>
        <v>35.988542798079955</v>
      </c>
      <c r="BF1292">
        <f t="shared" si="530"/>
        <v>20.822838955562762</v>
      </c>
      <c r="BG1292">
        <f t="shared" si="531"/>
        <v>5.0553565393714095</v>
      </c>
      <c r="BI1292" t="e">
        <f t="shared" si="532"/>
        <v>#VALUE!</v>
      </c>
      <c r="BL1292">
        <f t="shared" si="533"/>
        <v>0.11176741759774841</v>
      </c>
      <c r="BM1292">
        <f>CD1292/U1292</f>
        <v>1.8775111711914684E-5</v>
      </c>
      <c r="BN1292">
        <f>CD1292/(U1292-K1292-J1292)</f>
        <v>-7.9146484313166805E-5</v>
      </c>
      <c r="BP1292">
        <f t="shared" si="534"/>
        <v>5.7217599394050911E-2</v>
      </c>
      <c r="BR1292">
        <f t="shared" si="535"/>
        <v>0.25579186830388784</v>
      </c>
      <c r="BT1292">
        <f t="shared" si="536"/>
        <v>0.14217800922748305</v>
      </c>
      <c r="BU1292" t="e">
        <f t="shared" si="537"/>
        <v>#VALUE!</v>
      </c>
      <c r="BW1292">
        <f t="shared" si="538"/>
        <v>0.43234951747962902</v>
      </c>
      <c r="BX1292" t="e">
        <f t="shared" si="539"/>
        <v>#VALUE!</v>
      </c>
      <c r="BY1292" t="e">
        <f t="shared" si="540"/>
        <v>#VALUE!</v>
      </c>
      <c r="CA1292">
        <f t="shared" si="541"/>
        <v>0.17076450912100416</v>
      </c>
      <c r="CB1292" t="e">
        <f t="shared" si="542"/>
        <v>#VALUE!</v>
      </c>
      <c r="CD1292" s="4">
        <v>5</v>
      </c>
    </row>
    <row r="1293" spans="1:82" x14ac:dyDescent="0.3">
      <c r="A1293" t="s">
        <v>2840</v>
      </c>
      <c r="B1293" t="s">
        <v>2841</v>
      </c>
      <c r="C1293" t="s">
        <v>2842</v>
      </c>
      <c r="D1293" t="s">
        <v>44</v>
      </c>
      <c r="E1293">
        <v>2650027</v>
      </c>
      <c r="F1293" t="s">
        <v>2742</v>
      </c>
      <c r="G1293">
        <v>7020823</v>
      </c>
      <c r="H1293">
        <v>501316</v>
      </c>
      <c r="I1293">
        <v>1390718</v>
      </c>
      <c r="J1293">
        <v>1786973</v>
      </c>
      <c r="K1293">
        <v>861133</v>
      </c>
      <c r="L1293">
        <v>198594</v>
      </c>
      <c r="M1293">
        <v>1366638</v>
      </c>
      <c r="N1293">
        <v>1567022</v>
      </c>
      <c r="O1293">
        <v>1379748</v>
      </c>
      <c r="P1293">
        <v>7020823</v>
      </c>
      <c r="Q1293">
        <v>32650</v>
      </c>
      <c r="R1293">
        <v>1101265</v>
      </c>
      <c r="S1293">
        <v>628134</v>
      </c>
      <c r="T1293">
        <v>1133915</v>
      </c>
      <c r="U1293">
        <v>7020823</v>
      </c>
      <c r="V1293" t="s">
        <v>2742</v>
      </c>
      <c r="W1293">
        <v>4254734</v>
      </c>
      <c r="X1293" t="s">
        <v>2742</v>
      </c>
      <c r="Y1293" t="s">
        <v>2742</v>
      </c>
      <c r="Z1293" t="s">
        <v>2742</v>
      </c>
      <c r="AA1293" t="s">
        <v>2742</v>
      </c>
      <c r="AB1293">
        <v>10043408</v>
      </c>
      <c r="AC1293">
        <v>8591446</v>
      </c>
      <c r="AD1293">
        <v>1451962</v>
      </c>
      <c r="AE1293" t="s">
        <v>2742</v>
      </c>
      <c r="AF1293">
        <v>74401</v>
      </c>
      <c r="AG1293" t="s">
        <v>2742</v>
      </c>
      <c r="AH1293">
        <v>348844</v>
      </c>
      <c r="AI1293">
        <v>83444</v>
      </c>
      <c r="AJ1293">
        <v>239389</v>
      </c>
      <c r="AK1293">
        <v>545548</v>
      </c>
      <c r="AL1293" t="s">
        <v>2742</v>
      </c>
      <c r="AM1293">
        <v>144601</v>
      </c>
      <c r="AN1293" t="s">
        <v>2742</v>
      </c>
      <c r="AO1293" t="e">
        <f t="shared" si="543"/>
        <v>#VALUE!</v>
      </c>
      <c r="AP1293">
        <f t="shared" si="544"/>
        <v>1083005</v>
      </c>
      <c r="AQ1293">
        <f t="shared" si="545"/>
        <v>6159690</v>
      </c>
      <c r="AS1293">
        <f t="shared" si="520"/>
        <v>5453801</v>
      </c>
      <c r="AT1293">
        <f t="shared" si="521"/>
        <v>6159690</v>
      </c>
      <c r="AU1293" s="3">
        <f t="shared" si="522"/>
        <v>4990000000</v>
      </c>
      <c r="AV1293" t="e">
        <f t="shared" si="523"/>
        <v>#VALUE!</v>
      </c>
      <c r="AW1293" t="e">
        <f t="shared" si="524"/>
        <v>#VALUE!</v>
      </c>
      <c r="AX1293" t="e">
        <f t="shared" si="525"/>
        <v>#VALUE!</v>
      </c>
      <c r="AY1293" t="e">
        <f t="shared" si="526"/>
        <v>#VALUE!</v>
      </c>
      <c r="AZ1293" t="e">
        <f t="shared" si="527"/>
        <v>#VALUE!</v>
      </c>
      <c r="BB1293">
        <f t="shared" si="528"/>
        <v>0.10003078586842461</v>
      </c>
      <c r="BD1293">
        <f t="shared" si="529"/>
        <v>7.2217430133211762</v>
      </c>
      <c r="BF1293">
        <f t="shared" si="530"/>
        <v>1.5245660256149476</v>
      </c>
      <c r="BG1293">
        <f t="shared" si="531"/>
        <v>1</v>
      </c>
      <c r="BI1293" t="e">
        <f t="shared" si="532"/>
        <v>#VALUE!</v>
      </c>
      <c r="BL1293">
        <f t="shared" si="533"/>
        <v>0.10003078586842461</v>
      </c>
      <c r="BM1293">
        <f>CD1293/U1293</f>
        <v>7.1074288584116137E-7</v>
      </c>
      <c r="BN1293">
        <f>CD1293/(U1293-K1293-J1293)</f>
        <v>1.1411669220761371E-6</v>
      </c>
      <c r="BP1293">
        <f t="shared" si="534"/>
        <v>7.4079435984279437E-3</v>
      </c>
      <c r="BR1293" t="e">
        <f t="shared" si="535"/>
        <v>#VALUE!</v>
      </c>
      <c r="BT1293" t="e">
        <f t="shared" si="536"/>
        <v>#VALUE!</v>
      </c>
      <c r="BU1293" t="e">
        <f t="shared" si="537"/>
        <v>#VALUE!</v>
      </c>
      <c r="BW1293">
        <f t="shared" si="538"/>
        <v>0.60601641716362886</v>
      </c>
      <c r="BX1293">
        <f t="shared" si="539"/>
        <v>1.5307792753058773E-5</v>
      </c>
      <c r="BY1293">
        <f t="shared" si="540"/>
        <v>0.10783250257270362</v>
      </c>
      <c r="CA1293">
        <f t="shared" si="541"/>
        <v>0.31991637641334963</v>
      </c>
      <c r="CB1293">
        <f t="shared" si="542"/>
        <v>0.81899871220697606</v>
      </c>
      <c r="CD1293" s="4">
        <v>4.99</v>
      </c>
    </row>
    <row r="1294" spans="1:82" x14ac:dyDescent="0.3">
      <c r="A1294" t="s">
        <v>2843</v>
      </c>
      <c r="B1294" t="s">
        <v>2844</v>
      </c>
      <c r="C1294" t="s">
        <v>2028</v>
      </c>
      <c r="D1294" t="s">
        <v>252</v>
      </c>
      <c r="E1294" t="s">
        <v>2742</v>
      </c>
      <c r="F1294" t="s">
        <v>2742</v>
      </c>
      <c r="G1294" t="s">
        <v>2742</v>
      </c>
      <c r="H1294" t="s">
        <v>2742</v>
      </c>
      <c r="I1294" t="s">
        <v>2742</v>
      </c>
      <c r="J1294" t="s">
        <v>2742</v>
      </c>
      <c r="K1294" t="s">
        <v>2742</v>
      </c>
      <c r="L1294" t="s">
        <v>2742</v>
      </c>
      <c r="M1294" t="s">
        <v>2742</v>
      </c>
      <c r="N1294" t="s">
        <v>2742</v>
      </c>
      <c r="O1294" t="s">
        <v>2742</v>
      </c>
      <c r="P1294" t="s">
        <v>2742</v>
      </c>
      <c r="Q1294" t="s">
        <v>2742</v>
      </c>
      <c r="R1294" t="s">
        <v>2742</v>
      </c>
      <c r="S1294" t="s">
        <v>2742</v>
      </c>
      <c r="T1294" t="s">
        <v>2742</v>
      </c>
      <c r="U1294" t="s">
        <v>2742</v>
      </c>
      <c r="V1294" t="s">
        <v>2742</v>
      </c>
      <c r="W1294" t="s">
        <v>2742</v>
      </c>
      <c r="X1294" t="s">
        <v>2742</v>
      </c>
      <c r="Y1294" t="s">
        <v>2742</v>
      </c>
      <c r="Z1294" t="s">
        <v>2742</v>
      </c>
      <c r="AA1294" t="s">
        <v>2742</v>
      </c>
      <c r="AB1294" t="s">
        <v>2742</v>
      </c>
      <c r="AC1294" t="s">
        <v>2742</v>
      </c>
      <c r="AD1294" t="s">
        <v>2742</v>
      </c>
      <c r="AE1294" t="s">
        <v>2742</v>
      </c>
      <c r="AF1294" t="s">
        <v>2742</v>
      </c>
      <c r="AG1294" t="s">
        <v>2742</v>
      </c>
      <c r="AH1294" t="s">
        <v>2742</v>
      </c>
      <c r="AI1294" t="s">
        <v>2742</v>
      </c>
      <c r="AJ1294" t="s">
        <v>2742</v>
      </c>
      <c r="AK1294" t="s">
        <v>2742</v>
      </c>
      <c r="AL1294" t="s">
        <v>2742</v>
      </c>
      <c r="AM1294" t="s">
        <v>2742</v>
      </c>
      <c r="AN1294" t="s">
        <v>2742</v>
      </c>
      <c r="AO1294" t="e">
        <f t="shared" si="543"/>
        <v>#VALUE!</v>
      </c>
      <c r="AP1294" t="e">
        <f t="shared" si="544"/>
        <v>#VALUE!</v>
      </c>
      <c r="AQ1294" t="e">
        <f t="shared" si="545"/>
        <v>#VALUE!</v>
      </c>
      <c r="AS1294" t="e">
        <f t="shared" si="520"/>
        <v>#VALUE!</v>
      </c>
      <c r="AT1294" t="e">
        <f t="shared" si="521"/>
        <v>#VALUE!</v>
      </c>
      <c r="AU1294" s="3">
        <f t="shared" si="522"/>
        <v>4990000000</v>
      </c>
      <c r="AV1294" t="e">
        <f t="shared" si="523"/>
        <v>#VALUE!</v>
      </c>
      <c r="AW1294" t="e">
        <f t="shared" si="524"/>
        <v>#VALUE!</v>
      </c>
      <c r="AX1294" t="e">
        <f t="shared" si="525"/>
        <v>#VALUE!</v>
      </c>
      <c r="AY1294" t="e">
        <f t="shared" si="526"/>
        <v>#VALUE!</v>
      </c>
      <c r="AZ1294" t="e">
        <f t="shared" si="527"/>
        <v>#VALUE!</v>
      </c>
      <c r="BB1294" t="e">
        <f t="shared" si="528"/>
        <v>#VALUE!</v>
      </c>
      <c r="BD1294" t="e">
        <f t="shared" si="529"/>
        <v>#VALUE!</v>
      </c>
      <c r="BF1294" t="e">
        <f t="shared" si="530"/>
        <v>#VALUE!</v>
      </c>
      <c r="BG1294" t="e">
        <f t="shared" si="531"/>
        <v>#VALUE!</v>
      </c>
      <c r="BI1294" t="e">
        <f t="shared" si="532"/>
        <v>#VALUE!</v>
      </c>
      <c r="BL1294" t="e">
        <f t="shared" si="533"/>
        <v>#VALUE!</v>
      </c>
      <c r="BM1294" t="e">
        <f>CD1294/U1294</f>
        <v>#VALUE!</v>
      </c>
      <c r="BN1294" t="e">
        <f>CD1294/(U1294-K1294-J1294)</f>
        <v>#VALUE!</v>
      </c>
      <c r="BP1294" t="e">
        <f t="shared" si="534"/>
        <v>#VALUE!</v>
      </c>
      <c r="BR1294" t="e">
        <f t="shared" si="535"/>
        <v>#VALUE!</v>
      </c>
      <c r="BT1294" t="e">
        <f t="shared" si="536"/>
        <v>#VALUE!</v>
      </c>
      <c r="BU1294" t="e">
        <f t="shared" si="537"/>
        <v>#VALUE!</v>
      </c>
      <c r="BW1294" t="e">
        <f t="shared" si="538"/>
        <v>#VALUE!</v>
      </c>
      <c r="BX1294" t="e">
        <f t="shared" si="539"/>
        <v>#VALUE!</v>
      </c>
      <c r="BY1294" t="e">
        <f t="shared" si="540"/>
        <v>#VALUE!</v>
      </c>
      <c r="CA1294" t="e">
        <f t="shared" si="541"/>
        <v>#VALUE!</v>
      </c>
      <c r="CB1294" t="e">
        <f t="shared" si="542"/>
        <v>#VALUE!</v>
      </c>
      <c r="CD1294" s="4">
        <v>4.99</v>
      </c>
    </row>
    <row r="1295" spans="1:82" x14ac:dyDescent="0.3">
      <c r="A1295" t="s">
        <v>2845</v>
      </c>
      <c r="B1295" t="s">
        <v>2846</v>
      </c>
      <c r="C1295" t="s">
        <v>2847</v>
      </c>
      <c r="D1295" t="s">
        <v>44</v>
      </c>
      <c r="E1295">
        <v>1188089</v>
      </c>
      <c r="F1295" t="s">
        <v>2742</v>
      </c>
      <c r="G1295">
        <v>2462313</v>
      </c>
      <c r="H1295">
        <v>29588</v>
      </c>
      <c r="I1295">
        <v>360255</v>
      </c>
      <c r="J1295">
        <v>723894</v>
      </c>
      <c r="K1295" t="s">
        <v>2742</v>
      </c>
      <c r="L1295">
        <v>18846</v>
      </c>
      <c r="M1295">
        <v>643904</v>
      </c>
      <c r="N1295">
        <v>605427</v>
      </c>
      <c r="O1295">
        <v>37468</v>
      </c>
      <c r="P1295">
        <v>1061031</v>
      </c>
      <c r="Q1295">
        <v>229911</v>
      </c>
      <c r="R1295">
        <v>278853</v>
      </c>
      <c r="S1295">
        <v>205933</v>
      </c>
      <c r="T1295">
        <v>508764</v>
      </c>
      <c r="U1295">
        <v>2462313</v>
      </c>
      <c r="V1295" t="s">
        <v>2742</v>
      </c>
      <c r="W1295">
        <v>456850</v>
      </c>
      <c r="X1295" t="s">
        <v>2742</v>
      </c>
      <c r="Y1295" t="s">
        <v>2742</v>
      </c>
      <c r="Z1295" t="s">
        <v>2742</v>
      </c>
      <c r="AA1295">
        <v>21144</v>
      </c>
      <c r="AB1295">
        <v>3820951</v>
      </c>
      <c r="AC1295">
        <v>2248168</v>
      </c>
      <c r="AD1295">
        <v>1572783</v>
      </c>
      <c r="AE1295">
        <v>390387</v>
      </c>
      <c r="AF1295">
        <v>255957</v>
      </c>
      <c r="AG1295" t="s">
        <v>2742</v>
      </c>
      <c r="AH1295">
        <v>342749</v>
      </c>
      <c r="AI1295">
        <v>86792</v>
      </c>
      <c r="AJ1295" t="s">
        <v>2742</v>
      </c>
      <c r="AK1295">
        <v>410696</v>
      </c>
      <c r="AL1295" t="s">
        <v>2742</v>
      </c>
      <c r="AM1295">
        <v>80886</v>
      </c>
      <c r="AN1295" t="s">
        <v>2742</v>
      </c>
      <c r="AO1295">
        <f t="shared" si="543"/>
        <v>291531.9530005923</v>
      </c>
      <c r="AP1295">
        <f t="shared" si="544"/>
        <v>582662</v>
      </c>
      <c r="AQ1295" t="e">
        <f t="shared" si="545"/>
        <v>#VALUE!</v>
      </c>
      <c r="AS1295">
        <f t="shared" si="520"/>
        <v>1856886</v>
      </c>
      <c r="AT1295" t="e">
        <f t="shared" si="521"/>
        <v>#VALUE!</v>
      </c>
      <c r="AU1295" s="3">
        <f t="shared" si="522"/>
        <v>4990000000</v>
      </c>
      <c r="AV1295">
        <f t="shared" si="523"/>
        <v>0.15700045829447382</v>
      </c>
      <c r="AW1295">
        <f t="shared" si="524"/>
        <v>0.21023746207360064</v>
      </c>
      <c r="AX1295">
        <f t="shared" si="525"/>
        <v>9.8123324639715598E-2</v>
      </c>
      <c r="AY1295">
        <f t="shared" si="526"/>
        <v>0.1585448316278231</v>
      </c>
      <c r="AZ1295">
        <f t="shared" si="527"/>
        <v>0.13139578678034936</v>
      </c>
      <c r="BB1295">
        <f t="shared" si="528"/>
        <v>0.22117459014716034</v>
      </c>
      <c r="BD1295">
        <f t="shared" si="529"/>
        <v>10.606240024427143</v>
      </c>
      <c r="BF1295">
        <f t="shared" si="530"/>
        <v>1.6151801830363748</v>
      </c>
      <c r="BG1295">
        <f t="shared" si="531"/>
        <v>1</v>
      </c>
      <c r="BI1295" t="e">
        <f t="shared" si="532"/>
        <v>#VALUE!</v>
      </c>
      <c r="BL1295">
        <f t="shared" si="533"/>
        <v>0.22117459014716034</v>
      </c>
      <c r="BM1295">
        <f>CD1295/U1295</f>
        <v>2.026549833428975E-6</v>
      </c>
      <c r="BN1295" t="e">
        <f>CD1295/(U1295-K1295-J1295)</f>
        <v>#VALUE!</v>
      </c>
      <c r="BP1295">
        <f t="shared" si="534"/>
        <v>6.6987773462679839E-2</v>
      </c>
      <c r="BR1295">
        <f t="shared" si="535"/>
        <v>0.15700045829447382</v>
      </c>
      <c r="BT1295">
        <f t="shared" si="536"/>
        <v>0.10217011419408414</v>
      </c>
      <c r="BU1295" t="e">
        <f t="shared" si="537"/>
        <v>#VALUE!</v>
      </c>
      <c r="BW1295">
        <f t="shared" si="538"/>
        <v>0.18553693214469485</v>
      </c>
      <c r="BX1295">
        <f t="shared" si="539"/>
        <v>3.7026384898363731E-6</v>
      </c>
      <c r="BY1295">
        <f t="shared" si="540"/>
        <v>0.15249159145064867</v>
      </c>
      <c r="CA1295">
        <f t="shared" si="541"/>
        <v>4.8871292492736529E-2</v>
      </c>
      <c r="CB1295">
        <f t="shared" si="542"/>
        <v>0.89884494745031196</v>
      </c>
      <c r="CD1295" s="4">
        <v>4.99</v>
      </c>
    </row>
    <row r="1296" spans="1:82" x14ac:dyDescent="0.3">
      <c r="A1296" t="s">
        <v>2848</v>
      </c>
      <c r="B1296" t="s">
        <v>2849</v>
      </c>
      <c r="C1296" t="s">
        <v>2850</v>
      </c>
      <c r="D1296" t="s">
        <v>44</v>
      </c>
      <c r="E1296">
        <v>668649</v>
      </c>
      <c r="F1296" t="s">
        <v>2742</v>
      </c>
      <c r="G1296">
        <v>1838620</v>
      </c>
      <c r="H1296">
        <v>65963</v>
      </c>
      <c r="I1296">
        <v>170596</v>
      </c>
      <c r="J1296">
        <v>539899</v>
      </c>
      <c r="K1296">
        <v>407602</v>
      </c>
      <c r="L1296">
        <v>40928</v>
      </c>
      <c r="M1296">
        <v>209164</v>
      </c>
      <c r="N1296">
        <v>349854</v>
      </c>
      <c r="O1296">
        <v>34810</v>
      </c>
      <c r="P1296">
        <v>601270</v>
      </c>
      <c r="Q1296" t="s">
        <v>2742</v>
      </c>
      <c r="R1296">
        <v>102000</v>
      </c>
      <c r="S1296">
        <v>98371</v>
      </c>
      <c r="T1296">
        <v>122000</v>
      </c>
      <c r="U1296">
        <v>1838620</v>
      </c>
      <c r="V1296">
        <v>147075</v>
      </c>
      <c r="W1296">
        <v>1082950</v>
      </c>
      <c r="X1296" t="s">
        <v>2742</v>
      </c>
      <c r="Y1296" t="s">
        <v>2742</v>
      </c>
      <c r="Z1296" t="s">
        <v>2742</v>
      </c>
      <c r="AA1296">
        <v>10775</v>
      </c>
      <c r="AB1296">
        <v>14.1</v>
      </c>
      <c r="AC1296">
        <v>622741</v>
      </c>
      <c r="AD1296">
        <v>-622726.9</v>
      </c>
      <c r="AE1296">
        <v>145.1</v>
      </c>
      <c r="AF1296">
        <v>101.9</v>
      </c>
      <c r="AG1296" t="s">
        <v>2742</v>
      </c>
      <c r="AH1296">
        <v>129889</v>
      </c>
      <c r="AI1296">
        <v>28</v>
      </c>
      <c r="AJ1296">
        <v>115075</v>
      </c>
      <c r="AK1296">
        <v>127542</v>
      </c>
      <c r="AL1296">
        <v>36166</v>
      </c>
      <c r="AM1296">
        <v>197265</v>
      </c>
      <c r="AN1296">
        <v>91376</v>
      </c>
      <c r="AO1296">
        <f t="shared" si="543"/>
        <v>145.06872098484089</v>
      </c>
      <c r="AP1296">
        <f t="shared" si="544"/>
        <v>318795</v>
      </c>
      <c r="AQ1296">
        <f t="shared" si="545"/>
        <v>1431018</v>
      </c>
      <c r="AS1296">
        <f t="shared" si="520"/>
        <v>1488766</v>
      </c>
      <c r="AT1296">
        <f t="shared" si="521"/>
        <v>1431018</v>
      </c>
      <c r="AU1296" s="3">
        <f t="shared" si="522"/>
        <v>4990000000</v>
      </c>
      <c r="AV1296">
        <f t="shared" si="523"/>
        <v>9.7442258209040839E-5</v>
      </c>
      <c r="AW1296">
        <f t="shared" si="524"/>
        <v>9.7463268236915669E-5</v>
      </c>
      <c r="AX1296">
        <f t="shared" si="525"/>
        <v>7.3991248168865412E-5</v>
      </c>
      <c r="AY1296">
        <f t="shared" si="526"/>
        <v>7.8917884065222833E-5</v>
      </c>
      <c r="AZ1296">
        <f t="shared" si="527"/>
        <v>7.4007201803511129E-5</v>
      </c>
      <c r="BB1296">
        <f t="shared" si="528"/>
        <v>8.5669608252740864E-2</v>
      </c>
      <c r="BD1296">
        <f t="shared" si="529"/>
        <v>8.265141034959788E-5</v>
      </c>
      <c r="BF1296" t="e">
        <f t="shared" si="530"/>
        <v>#VALUE!</v>
      </c>
      <c r="BG1296">
        <f t="shared" si="531"/>
        <v>1</v>
      </c>
      <c r="BI1296" t="e">
        <f t="shared" si="532"/>
        <v>#VALUE!</v>
      </c>
      <c r="BL1296">
        <f t="shared" si="533"/>
        <v>8.5669608252740864E-2</v>
      </c>
      <c r="BM1296">
        <f>CD1296/U1296</f>
        <v>2.713992015750944E-6</v>
      </c>
      <c r="BN1296">
        <f>CD1296/(U1296-K1296-J1296)</f>
        <v>5.5997010500281106E-6</v>
      </c>
      <c r="BP1296">
        <f t="shared" si="534"/>
        <v>7.2269503546099294</v>
      </c>
      <c r="BR1296">
        <f t="shared" si="535"/>
        <v>9.7442258209040852E-5</v>
      </c>
      <c r="BT1296">
        <f t="shared" si="536"/>
        <v>10.290780141843971</v>
      </c>
      <c r="BU1296" t="e">
        <f t="shared" si="537"/>
        <v>#VALUE!</v>
      </c>
      <c r="BW1296">
        <f t="shared" si="538"/>
        <v>0.58900153375901487</v>
      </c>
      <c r="BX1296">
        <f t="shared" si="539"/>
        <v>1.4739023646443224E-2</v>
      </c>
      <c r="BY1296">
        <f t="shared" si="540"/>
        <v>22609.667614336548</v>
      </c>
      <c r="CA1296">
        <f t="shared" si="541"/>
        <v>0.18854436422050341</v>
      </c>
      <c r="CB1296">
        <f t="shared" si="542"/>
        <v>1.3133621453520612</v>
      </c>
      <c r="CD1296" s="4">
        <v>4.99</v>
      </c>
    </row>
    <row r="1297" spans="1:82" x14ac:dyDescent="0.3">
      <c r="A1297" t="s">
        <v>2851</v>
      </c>
      <c r="B1297" t="s">
        <v>2852</v>
      </c>
      <c r="C1297" t="s">
        <v>246</v>
      </c>
      <c r="D1297" t="s">
        <v>44</v>
      </c>
      <c r="E1297">
        <v>602033</v>
      </c>
      <c r="F1297" t="s">
        <v>2742</v>
      </c>
      <c r="G1297">
        <v>1222674</v>
      </c>
      <c r="H1297">
        <v>281607</v>
      </c>
      <c r="I1297">
        <v>132136</v>
      </c>
      <c r="J1297">
        <v>376389</v>
      </c>
      <c r="K1297">
        <v>36499</v>
      </c>
      <c r="L1297">
        <v>54479</v>
      </c>
      <c r="M1297">
        <v>105639</v>
      </c>
      <c r="N1297">
        <v>97883</v>
      </c>
      <c r="O1297" t="s">
        <v>2742</v>
      </c>
      <c r="P1297">
        <v>142653</v>
      </c>
      <c r="Q1297" t="s">
        <v>2742</v>
      </c>
      <c r="R1297">
        <v>13514</v>
      </c>
      <c r="S1297">
        <v>42448</v>
      </c>
      <c r="T1297">
        <v>13514</v>
      </c>
      <c r="U1297">
        <v>1222674</v>
      </c>
      <c r="V1297" t="s">
        <v>2742</v>
      </c>
      <c r="W1297">
        <v>1001721</v>
      </c>
      <c r="X1297" t="s">
        <v>2742</v>
      </c>
      <c r="Y1297">
        <v>3</v>
      </c>
      <c r="Z1297" t="s">
        <v>2742</v>
      </c>
      <c r="AA1297">
        <v>70</v>
      </c>
      <c r="AB1297">
        <v>100</v>
      </c>
      <c r="AC1297">
        <v>46.6</v>
      </c>
      <c r="AD1297">
        <v>53.4</v>
      </c>
      <c r="AE1297">
        <v>-28.3</v>
      </c>
      <c r="AF1297">
        <v>-32.700000000000003</v>
      </c>
      <c r="AG1297">
        <v>56.9</v>
      </c>
      <c r="AH1297">
        <v>-26.5</v>
      </c>
      <c r="AI1297">
        <v>6.2</v>
      </c>
      <c r="AJ1297">
        <v>189915</v>
      </c>
      <c r="AK1297">
        <v>13910</v>
      </c>
      <c r="AL1297">
        <v>11748</v>
      </c>
      <c r="AM1297" t="s">
        <v>2742</v>
      </c>
      <c r="AN1297">
        <v>2162</v>
      </c>
      <c r="AO1297">
        <f t="shared" si="543"/>
        <v>-34.921132075471697</v>
      </c>
      <c r="AP1297">
        <f t="shared" si="544"/>
        <v>504150</v>
      </c>
      <c r="AQ1297">
        <f t="shared" si="545"/>
        <v>1186175</v>
      </c>
      <c r="AS1297">
        <f t="shared" si="520"/>
        <v>1124791</v>
      </c>
      <c r="AT1297">
        <f t="shared" si="521"/>
        <v>1186175</v>
      </c>
      <c r="AU1297" s="3">
        <f t="shared" si="522"/>
        <v>4970000000</v>
      </c>
      <c r="AV1297">
        <f t="shared" si="523"/>
        <v>-3.1046774090005787E-5</v>
      </c>
      <c r="AW1297">
        <f t="shared" si="524"/>
        <v>-2.5160229767130072E-5</v>
      </c>
      <c r="AX1297">
        <f t="shared" si="525"/>
        <v>-2.824904632262382E-5</v>
      </c>
      <c r="AY1297">
        <f t="shared" si="526"/>
        <v>-2.3145989855022682E-5</v>
      </c>
      <c r="AZ1297">
        <f t="shared" si="527"/>
        <v>-2.2892958029037656E-5</v>
      </c>
      <c r="BB1297">
        <f t="shared" si="528"/>
        <v>1.2366741910274887E-2</v>
      </c>
      <c r="BD1297">
        <f t="shared" si="529"/>
        <v>7.5679602833444331E-4</v>
      </c>
      <c r="BF1297" t="e">
        <f t="shared" si="530"/>
        <v>#VALUE!</v>
      </c>
      <c r="BG1297">
        <f t="shared" si="531"/>
        <v>1</v>
      </c>
      <c r="BI1297" t="e">
        <f t="shared" si="532"/>
        <v>#VALUE!</v>
      </c>
      <c r="BL1297">
        <f t="shared" si="533"/>
        <v>1.2366741910274887E-2</v>
      </c>
      <c r="BM1297">
        <f>CD1297/U1297</f>
        <v>4.064861115882075E-6</v>
      </c>
      <c r="BN1297">
        <f>CD1297/(U1297-K1297-J1297)</f>
        <v>6.1374239613922685E-6</v>
      </c>
      <c r="BP1297">
        <f t="shared" si="534"/>
        <v>-0.32700000000000001</v>
      </c>
      <c r="BR1297">
        <f t="shared" si="535"/>
        <v>-3.104677409000578E-5</v>
      </c>
      <c r="BT1297">
        <f t="shared" si="536"/>
        <v>-0.28300000000000003</v>
      </c>
      <c r="BU1297" t="e">
        <f t="shared" si="537"/>
        <v>#VALUE!</v>
      </c>
      <c r="BW1297">
        <f t="shared" si="538"/>
        <v>0.81928707079728524</v>
      </c>
      <c r="BX1297">
        <f t="shared" si="539"/>
        <v>-0.2430665131912933</v>
      </c>
      <c r="BY1297">
        <f t="shared" si="540"/>
        <v>5041.5507129940852</v>
      </c>
      <c r="CA1297">
        <f t="shared" si="541"/>
        <v>2.8769755728778237</v>
      </c>
      <c r="CB1297">
        <f t="shared" si="542"/>
        <v>5.0712994084774676</v>
      </c>
      <c r="CD1297" s="4">
        <v>4.97</v>
      </c>
    </row>
    <row r="1298" spans="1:82" x14ac:dyDescent="0.3">
      <c r="A1298" t="s">
        <v>2853</v>
      </c>
      <c r="B1298" t="s">
        <v>2854</v>
      </c>
      <c r="C1298" t="s">
        <v>169</v>
      </c>
      <c r="D1298" t="s">
        <v>44</v>
      </c>
      <c r="E1298" t="s">
        <v>2742</v>
      </c>
      <c r="F1298" t="s">
        <v>2742</v>
      </c>
      <c r="G1298">
        <v>8802146</v>
      </c>
      <c r="H1298">
        <v>7349</v>
      </c>
      <c r="I1298" t="s">
        <v>2742</v>
      </c>
      <c r="J1298">
        <v>1674</v>
      </c>
      <c r="K1298">
        <v>171989</v>
      </c>
      <c r="L1298">
        <v>11491</v>
      </c>
      <c r="M1298" t="s">
        <v>2742</v>
      </c>
      <c r="N1298" t="s">
        <v>2742</v>
      </c>
      <c r="O1298" t="s">
        <v>2742</v>
      </c>
      <c r="P1298">
        <v>3931979</v>
      </c>
      <c r="Q1298" t="s">
        <v>2742</v>
      </c>
      <c r="R1298" t="s">
        <v>2742</v>
      </c>
      <c r="S1298" t="s">
        <v>2742</v>
      </c>
      <c r="T1298" t="s">
        <v>2742</v>
      </c>
      <c r="U1298">
        <v>4870167</v>
      </c>
      <c r="V1298">
        <v>145696</v>
      </c>
      <c r="W1298" t="s">
        <v>2742</v>
      </c>
      <c r="X1298" t="s">
        <v>2742</v>
      </c>
      <c r="Y1298">
        <v>167660</v>
      </c>
      <c r="Z1298" t="s">
        <v>2742</v>
      </c>
      <c r="AA1298">
        <v>105</v>
      </c>
      <c r="AB1298">
        <v>-2</v>
      </c>
      <c r="AC1298" t="s">
        <v>2742</v>
      </c>
      <c r="AD1298" t="s">
        <v>2742</v>
      </c>
      <c r="AE1298">
        <v>570324</v>
      </c>
      <c r="AF1298">
        <v>-4</v>
      </c>
      <c r="AG1298" t="s">
        <v>2742</v>
      </c>
      <c r="AH1298" t="s">
        <v>2742</v>
      </c>
      <c r="AI1298" t="s">
        <v>2742</v>
      </c>
      <c r="AJ1298">
        <v>43665</v>
      </c>
      <c r="AK1298">
        <v>400233</v>
      </c>
      <c r="AL1298">
        <v>252731</v>
      </c>
      <c r="AM1298">
        <v>365045</v>
      </c>
      <c r="AN1298">
        <v>147502</v>
      </c>
      <c r="AO1298" t="e">
        <f t="shared" si="543"/>
        <v>#VALUE!</v>
      </c>
      <c r="AP1298" t="e">
        <f t="shared" si="544"/>
        <v>#VALUE!</v>
      </c>
      <c r="AQ1298">
        <f t="shared" si="545"/>
        <v>8630157</v>
      </c>
      <c r="AS1298" t="e">
        <f t="shared" si="520"/>
        <v>#VALUE!</v>
      </c>
      <c r="AT1298">
        <f t="shared" si="521"/>
        <v>4698178</v>
      </c>
      <c r="AU1298" s="3">
        <f t="shared" si="522"/>
        <v>4970000000</v>
      </c>
      <c r="AV1298" t="e">
        <f t="shared" si="523"/>
        <v>#VALUE!</v>
      </c>
      <c r="AW1298" t="e">
        <f t="shared" si="524"/>
        <v>#VALUE!</v>
      </c>
      <c r="AX1298" t="e">
        <f t="shared" si="525"/>
        <v>#VALUE!</v>
      </c>
      <c r="AY1298">
        <f t="shared" si="526"/>
        <v>6.4793744616369692E-2</v>
      </c>
      <c r="AZ1298" t="e">
        <f t="shared" si="527"/>
        <v>#VALUE!</v>
      </c>
      <c r="BB1298" t="e">
        <f t="shared" si="528"/>
        <v>#VALUE!</v>
      </c>
      <c r="BD1298" t="e">
        <f t="shared" si="529"/>
        <v>#VALUE!</v>
      </c>
      <c r="BF1298" t="e">
        <f t="shared" si="530"/>
        <v>#VALUE!</v>
      </c>
      <c r="BG1298">
        <f t="shared" si="531"/>
        <v>1.8073601993525068</v>
      </c>
      <c r="BI1298" t="e">
        <f t="shared" si="532"/>
        <v>#VALUE!</v>
      </c>
      <c r="BL1298" t="e">
        <f t="shared" si="533"/>
        <v>#VALUE!</v>
      </c>
      <c r="BM1298">
        <f>CD1298/U1298</f>
        <v>1.0204988863831568E-6</v>
      </c>
      <c r="BN1298">
        <f>CD1298/(U1298-K1298-J1298)</f>
        <v>1.0582339544478189E-6</v>
      </c>
      <c r="BP1298">
        <f t="shared" si="534"/>
        <v>2</v>
      </c>
      <c r="BR1298" t="e">
        <f t="shared" si="535"/>
        <v>#VALUE!</v>
      </c>
      <c r="BT1298">
        <f t="shared" si="536"/>
        <v>-285162</v>
      </c>
      <c r="BU1298" t="e">
        <f t="shared" si="537"/>
        <v>#VALUE!</v>
      </c>
      <c r="BW1298" t="e">
        <f t="shared" si="538"/>
        <v>#VALUE!</v>
      </c>
      <c r="BX1298" t="e">
        <f t="shared" si="539"/>
        <v>#VALUE!</v>
      </c>
      <c r="BY1298" t="e">
        <f t="shared" si="540"/>
        <v>#VALUE!</v>
      </c>
      <c r="CA1298" t="e">
        <f t="shared" si="541"/>
        <v>#VALUE!</v>
      </c>
      <c r="CB1298" t="e">
        <f t="shared" si="542"/>
        <v>#VALUE!</v>
      </c>
      <c r="CD1298" s="4">
        <v>4.97</v>
      </c>
    </row>
    <row r="1299" spans="1:82" x14ac:dyDescent="0.3">
      <c r="A1299" t="s">
        <v>2855</v>
      </c>
      <c r="B1299" t="s">
        <v>2856</v>
      </c>
      <c r="C1299" t="s">
        <v>113</v>
      </c>
      <c r="D1299" t="s">
        <v>44</v>
      </c>
      <c r="E1299">
        <v>544060</v>
      </c>
      <c r="F1299" t="s">
        <v>2742</v>
      </c>
      <c r="G1299">
        <v>884959</v>
      </c>
      <c r="H1299">
        <v>-3362</v>
      </c>
      <c r="I1299">
        <v>82475</v>
      </c>
      <c r="J1299">
        <v>87098</v>
      </c>
      <c r="K1299">
        <v>163558</v>
      </c>
      <c r="L1299">
        <v>38209</v>
      </c>
      <c r="M1299">
        <v>76741</v>
      </c>
      <c r="N1299">
        <v>108449</v>
      </c>
      <c r="O1299">
        <v>3488</v>
      </c>
      <c r="P1299">
        <v>185240</v>
      </c>
      <c r="Q1299" t="s">
        <v>2742</v>
      </c>
      <c r="R1299" t="s">
        <v>2742</v>
      </c>
      <c r="S1299">
        <v>22894</v>
      </c>
      <c r="T1299" t="s">
        <v>2742</v>
      </c>
      <c r="U1299">
        <v>884959</v>
      </c>
      <c r="V1299" t="s">
        <v>2742</v>
      </c>
      <c r="W1299">
        <v>182001</v>
      </c>
      <c r="X1299" t="s">
        <v>2742</v>
      </c>
      <c r="Y1299">
        <v>2</v>
      </c>
      <c r="Z1299">
        <v>267814</v>
      </c>
      <c r="AA1299" t="s">
        <v>2742</v>
      </c>
      <c r="AB1299">
        <v>202697</v>
      </c>
      <c r="AC1299">
        <v>98203</v>
      </c>
      <c r="AD1299">
        <v>104494</v>
      </c>
      <c r="AE1299">
        <v>-115240</v>
      </c>
      <c r="AF1299">
        <v>93601</v>
      </c>
      <c r="AG1299">
        <v>106855</v>
      </c>
      <c r="AH1299">
        <v>-93115</v>
      </c>
      <c r="AI1299">
        <v>-486</v>
      </c>
      <c r="AJ1299" t="s">
        <v>2742</v>
      </c>
      <c r="AK1299">
        <v>23190</v>
      </c>
      <c r="AL1299" t="s">
        <v>2742</v>
      </c>
      <c r="AM1299">
        <v>30072</v>
      </c>
      <c r="AN1299" t="s">
        <v>2742</v>
      </c>
      <c r="AO1299">
        <f t="shared" si="543"/>
        <v>-114638.52182784729</v>
      </c>
      <c r="AP1299">
        <f t="shared" si="544"/>
        <v>435611</v>
      </c>
      <c r="AQ1299">
        <f t="shared" si="545"/>
        <v>721401</v>
      </c>
      <c r="AS1299">
        <f t="shared" si="520"/>
        <v>776510</v>
      </c>
      <c r="AT1299">
        <f t="shared" si="521"/>
        <v>721401</v>
      </c>
      <c r="AU1299" s="3">
        <f t="shared" si="522"/>
        <v>4970000000</v>
      </c>
      <c r="AV1299">
        <f t="shared" si="523"/>
        <v>-0.14763302704130957</v>
      </c>
      <c r="AW1299">
        <f t="shared" si="524"/>
        <v>-0.14840761870420213</v>
      </c>
      <c r="AX1299" t="e">
        <f t="shared" si="525"/>
        <v>#VALUE!</v>
      </c>
      <c r="AY1299">
        <f t="shared" si="526"/>
        <v>-0.13022072208994992</v>
      </c>
      <c r="AZ1299" t="e">
        <f t="shared" si="527"/>
        <v>#VALUE!</v>
      </c>
      <c r="BB1299">
        <f t="shared" si="528"/>
        <v>2.9864393246706419E-2</v>
      </c>
      <c r="BD1299">
        <f t="shared" si="529"/>
        <v>2.4576780842679602</v>
      </c>
      <c r="BF1299" t="e">
        <f t="shared" si="530"/>
        <v>#VALUE!</v>
      </c>
      <c r="BG1299">
        <f t="shared" si="531"/>
        <v>1</v>
      </c>
      <c r="BI1299" t="e">
        <f t="shared" si="532"/>
        <v>#VALUE!</v>
      </c>
      <c r="BL1299">
        <f t="shared" si="533"/>
        <v>2.9864393246706419E-2</v>
      </c>
      <c r="BM1299">
        <f>CD1299/U1299</f>
        <v>5.6160793889886421E-6</v>
      </c>
      <c r="BN1299">
        <f>CD1299/(U1299-K1299-J1299)</f>
        <v>7.8353720540498784E-6</v>
      </c>
      <c r="BP1299">
        <f t="shared" si="534"/>
        <v>0.46177792468561452</v>
      </c>
      <c r="BR1299">
        <f t="shared" si="535"/>
        <v>-0.14763302704130957</v>
      </c>
      <c r="BT1299">
        <f t="shared" si="536"/>
        <v>-0.56853332807096302</v>
      </c>
      <c r="BU1299" t="e">
        <f t="shared" si="537"/>
        <v>#VALUE!</v>
      </c>
      <c r="BW1299">
        <f t="shared" si="538"/>
        <v>0.20566037522642291</v>
      </c>
      <c r="BX1299">
        <f t="shared" si="539"/>
        <v>4.570583960015326E-5</v>
      </c>
      <c r="BY1299">
        <f t="shared" si="540"/>
        <v>2.1490959861914054</v>
      </c>
      <c r="CA1299">
        <f t="shared" si="541"/>
        <v>-3.1000746894853801E-2</v>
      </c>
      <c r="CB1299">
        <f t="shared" si="542"/>
        <v>4.3091130393087997</v>
      </c>
      <c r="CD1299" s="4">
        <v>4.97</v>
      </c>
    </row>
    <row r="1300" spans="1:82" x14ac:dyDescent="0.3">
      <c r="A1300" t="s">
        <v>2857</v>
      </c>
      <c r="B1300" t="s">
        <v>2858</v>
      </c>
      <c r="C1300" t="s">
        <v>113</v>
      </c>
      <c r="D1300" t="s">
        <v>44</v>
      </c>
      <c r="E1300">
        <v>5770</v>
      </c>
      <c r="F1300" t="s">
        <v>2742</v>
      </c>
      <c r="G1300">
        <v>1</v>
      </c>
      <c r="H1300">
        <v>1230</v>
      </c>
      <c r="I1300">
        <v>1922</v>
      </c>
      <c r="J1300">
        <v>1630</v>
      </c>
      <c r="K1300">
        <v>102</v>
      </c>
      <c r="L1300">
        <v>1819</v>
      </c>
      <c r="M1300">
        <v>1932</v>
      </c>
      <c r="N1300">
        <v>2347</v>
      </c>
      <c r="O1300" t="s">
        <v>2742</v>
      </c>
      <c r="P1300">
        <v>4933</v>
      </c>
      <c r="Q1300">
        <v>37</v>
      </c>
      <c r="R1300">
        <v>1703</v>
      </c>
      <c r="S1300">
        <v>837</v>
      </c>
      <c r="T1300">
        <v>1740</v>
      </c>
      <c r="U1300">
        <v>11361</v>
      </c>
      <c r="V1300" t="s">
        <v>2742</v>
      </c>
      <c r="W1300" t="s">
        <v>2742</v>
      </c>
      <c r="X1300" t="s">
        <v>2742</v>
      </c>
      <c r="Y1300">
        <v>4</v>
      </c>
      <c r="Z1300" t="s">
        <v>2742</v>
      </c>
      <c r="AA1300">
        <v>1625</v>
      </c>
      <c r="AB1300">
        <v>8870</v>
      </c>
      <c r="AC1300">
        <v>1</v>
      </c>
      <c r="AD1300">
        <v>2010</v>
      </c>
      <c r="AE1300">
        <v>876</v>
      </c>
      <c r="AF1300">
        <v>635</v>
      </c>
      <c r="AG1300" t="s">
        <v>2742</v>
      </c>
      <c r="AH1300">
        <v>831</v>
      </c>
      <c r="AI1300">
        <v>38</v>
      </c>
      <c r="AJ1300" t="s">
        <v>2742</v>
      </c>
      <c r="AK1300">
        <v>1304</v>
      </c>
      <c r="AL1300">
        <v>255</v>
      </c>
      <c r="AM1300">
        <v>88</v>
      </c>
      <c r="AN1300">
        <v>1049</v>
      </c>
      <c r="AO1300">
        <f t="shared" si="543"/>
        <v>835.94223826714801</v>
      </c>
      <c r="AP1300">
        <f t="shared" si="544"/>
        <v>3423</v>
      </c>
      <c r="AQ1300">
        <f t="shared" si="545"/>
        <v>-101</v>
      </c>
      <c r="AS1300">
        <f t="shared" si="520"/>
        <v>-2346</v>
      </c>
      <c r="AT1300">
        <f t="shared" si="521"/>
        <v>11259</v>
      </c>
      <c r="AU1300" s="3">
        <f t="shared" si="522"/>
        <v>4960000000</v>
      </c>
      <c r="AV1300">
        <f t="shared" si="523"/>
        <v>-0.35632661477713046</v>
      </c>
      <c r="AW1300">
        <f t="shared" si="524"/>
        <v>-0.37340153452685421</v>
      </c>
      <c r="AX1300">
        <f t="shared" si="525"/>
        <v>6.3807513797965648E-2</v>
      </c>
      <c r="AY1300">
        <f t="shared" si="526"/>
        <v>876</v>
      </c>
      <c r="AZ1300">
        <f t="shared" si="527"/>
        <v>6.6865124799633621E-2</v>
      </c>
      <c r="BB1300">
        <f t="shared" si="528"/>
        <v>-0.5558397271952259</v>
      </c>
      <c r="BD1300">
        <f t="shared" si="529"/>
        <v>4.6149843912591049</v>
      </c>
      <c r="BF1300">
        <f t="shared" si="530"/>
        <v>0.82480937325646275</v>
      </c>
      <c r="BG1300">
        <f t="shared" si="531"/>
        <v>8.802042073761112E-5</v>
      </c>
      <c r="BI1300" t="e">
        <f t="shared" si="532"/>
        <v>#VALUE!</v>
      </c>
      <c r="BL1300">
        <f t="shared" si="533"/>
        <v>-0.5558397271952259</v>
      </c>
      <c r="BM1300">
        <f>CD1300/U1300</f>
        <v>4.3658128685855119E-4</v>
      </c>
      <c r="BN1300">
        <f>CD1300/(U1300-K1300-J1300)</f>
        <v>5.1511060338560596E-4</v>
      </c>
      <c r="BP1300">
        <f t="shared" si="534"/>
        <v>7.158962795941376E-2</v>
      </c>
      <c r="BR1300">
        <f t="shared" si="535"/>
        <v>-0.35632661477713046</v>
      </c>
      <c r="BT1300">
        <f t="shared" si="536"/>
        <v>9.8759864712514092E-2</v>
      </c>
      <c r="BU1300" t="e">
        <f t="shared" si="537"/>
        <v>#VALUE!</v>
      </c>
      <c r="BW1300" t="e">
        <f t="shared" si="538"/>
        <v>#VALUE!</v>
      </c>
      <c r="BX1300">
        <f t="shared" si="539"/>
        <v>3.4005549050723153E-3</v>
      </c>
      <c r="BY1300">
        <f t="shared" si="540"/>
        <v>0.38609191421416872</v>
      </c>
      <c r="CA1300">
        <f t="shared" si="541"/>
        <v>0.52407328504473794</v>
      </c>
      <c r="CB1300">
        <f t="shared" si="542"/>
        <v>1.6352790796761825</v>
      </c>
      <c r="CD1300" s="4">
        <v>4.96</v>
      </c>
    </row>
    <row r="1301" spans="1:82" x14ac:dyDescent="0.3">
      <c r="A1301" t="s">
        <v>2859</v>
      </c>
      <c r="B1301" t="s">
        <v>2860</v>
      </c>
      <c r="C1301" t="s">
        <v>151</v>
      </c>
      <c r="D1301" t="s">
        <v>44</v>
      </c>
      <c r="E1301">
        <v>240989</v>
      </c>
      <c r="F1301" t="s">
        <v>2742</v>
      </c>
      <c r="G1301">
        <v>441580</v>
      </c>
      <c r="H1301">
        <v>159238</v>
      </c>
      <c r="I1301">
        <v>1779</v>
      </c>
      <c r="J1301">
        <v>133674</v>
      </c>
      <c r="K1301">
        <v>40574</v>
      </c>
      <c r="L1301">
        <v>16117</v>
      </c>
      <c r="M1301">
        <v>8057</v>
      </c>
      <c r="N1301">
        <v>77338</v>
      </c>
      <c r="O1301" t="s">
        <v>2742</v>
      </c>
      <c r="P1301">
        <v>83035</v>
      </c>
      <c r="Q1301" t="s">
        <v>2742</v>
      </c>
      <c r="R1301" t="s">
        <v>2742</v>
      </c>
      <c r="S1301">
        <v>5463</v>
      </c>
      <c r="T1301" t="s">
        <v>2742</v>
      </c>
      <c r="U1301">
        <v>441580</v>
      </c>
      <c r="V1301" t="s">
        <v>2742</v>
      </c>
      <c r="W1301">
        <v>289698</v>
      </c>
      <c r="X1301" t="s">
        <v>2742</v>
      </c>
      <c r="Y1301">
        <v>75</v>
      </c>
      <c r="Z1301" t="s">
        <v>2742</v>
      </c>
      <c r="AA1301">
        <v>44</v>
      </c>
      <c r="AB1301">
        <v>371484</v>
      </c>
      <c r="AC1301">
        <v>47225</v>
      </c>
      <c r="AD1301">
        <v>279157</v>
      </c>
      <c r="AE1301" t="s">
        <v>2742</v>
      </c>
      <c r="AF1301" t="s">
        <v>2742</v>
      </c>
      <c r="AG1301">
        <v>113071</v>
      </c>
      <c r="AH1301">
        <v>-4626</v>
      </c>
      <c r="AI1301">
        <v>-71</v>
      </c>
      <c r="AJ1301" t="s">
        <v>2742</v>
      </c>
      <c r="AK1301">
        <v>32612</v>
      </c>
      <c r="AL1301" t="s">
        <v>2742</v>
      </c>
      <c r="AM1301">
        <v>9778</v>
      </c>
      <c r="AN1301" t="s">
        <v>2742</v>
      </c>
      <c r="AO1301" t="e">
        <f t="shared" si="543"/>
        <v>#VALUE!</v>
      </c>
      <c r="AP1301">
        <f t="shared" si="544"/>
        <v>163651</v>
      </c>
      <c r="AQ1301">
        <f t="shared" si="545"/>
        <v>401006</v>
      </c>
      <c r="AS1301">
        <f t="shared" si="520"/>
        <v>364242</v>
      </c>
      <c r="AT1301">
        <f t="shared" si="521"/>
        <v>401006</v>
      </c>
      <c r="AU1301" s="3">
        <f t="shared" si="522"/>
        <v>4960000000</v>
      </c>
      <c r="AV1301" t="e">
        <f t="shared" si="523"/>
        <v>#VALUE!</v>
      </c>
      <c r="AW1301" t="e">
        <f t="shared" si="524"/>
        <v>#VALUE!</v>
      </c>
      <c r="AX1301" t="e">
        <f t="shared" si="525"/>
        <v>#VALUE!</v>
      </c>
      <c r="AY1301" t="e">
        <f t="shared" si="526"/>
        <v>#VALUE!</v>
      </c>
      <c r="AZ1301" t="e">
        <f t="shared" si="527"/>
        <v>#VALUE!</v>
      </c>
      <c r="BB1301">
        <f t="shared" si="528"/>
        <v>8.9533881320660438E-2</v>
      </c>
      <c r="BD1301">
        <f t="shared" si="529"/>
        <v>208.81618887015176</v>
      </c>
      <c r="BF1301" t="e">
        <f t="shared" si="530"/>
        <v>#VALUE!</v>
      </c>
      <c r="BG1301">
        <f t="shared" si="531"/>
        <v>1</v>
      </c>
      <c r="BI1301" t="e">
        <f t="shared" si="532"/>
        <v>#VALUE!</v>
      </c>
      <c r="BL1301">
        <f t="shared" si="533"/>
        <v>8.9533881320660438E-2</v>
      </c>
      <c r="BM1301">
        <f>CD1301/U1301</f>
        <v>1.1232392771411749E-5</v>
      </c>
      <c r="BN1301">
        <f>CD1301/(U1301-K1301-J1301)</f>
        <v>1.8553708497299237E-5</v>
      </c>
      <c r="BP1301" t="e">
        <f t="shared" si="534"/>
        <v>#VALUE!</v>
      </c>
      <c r="BR1301" t="e">
        <f t="shared" si="535"/>
        <v>#VALUE!</v>
      </c>
      <c r="BT1301" t="e">
        <f t="shared" si="536"/>
        <v>#VALUE!</v>
      </c>
      <c r="BU1301" t="e">
        <f t="shared" si="537"/>
        <v>#VALUE!</v>
      </c>
      <c r="BW1301">
        <f t="shared" si="538"/>
        <v>0.65604873409121789</v>
      </c>
      <c r="BX1301" t="e">
        <f t="shared" si="539"/>
        <v>#VALUE!</v>
      </c>
      <c r="BY1301">
        <f t="shared" si="540"/>
        <v>0.44054121273049002</v>
      </c>
      <c r="CA1301">
        <f t="shared" si="541"/>
        <v>2.0589878197005351</v>
      </c>
      <c r="CB1301">
        <f t="shared" si="542"/>
        <v>3.0118699733636762</v>
      </c>
      <c r="CD1301" s="4">
        <v>4.96</v>
      </c>
    </row>
    <row r="1302" spans="1:82" x14ac:dyDescent="0.3">
      <c r="A1302" t="s">
        <v>2861</v>
      </c>
      <c r="B1302" t="s">
        <v>2862</v>
      </c>
      <c r="C1302" t="s">
        <v>2312</v>
      </c>
      <c r="D1302" t="s">
        <v>44</v>
      </c>
      <c r="E1302">
        <v>255.4</v>
      </c>
      <c r="F1302">
        <v>2183.3000000000002</v>
      </c>
      <c r="G1302">
        <v>2438.6999999999998</v>
      </c>
      <c r="H1302">
        <v>68.3</v>
      </c>
      <c r="I1302">
        <v>958.7</v>
      </c>
      <c r="J1302">
        <v>36</v>
      </c>
      <c r="K1302">
        <v>2024</v>
      </c>
      <c r="L1302">
        <v>86.4</v>
      </c>
      <c r="M1302">
        <v>39.700000000000003</v>
      </c>
      <c r="N1302">
        <v>353.9</v>
      </c>
      <c r="O1302">
        <v>1899.2</v>
      </c>
      <c r="P1302">
        <v>2438.6999999999998</v>
      </c>
      <c r="Q1302">
        <v>23.8</v>
      </c>
      <c r="R1302">
        <v>1070</v>
      </c>
      <c r="S1302">
        <v>117.4</v>
      </c>
      <c r="T1302">
        <v>1093.8</v>
      </c>
      <c r="U1302">
        <v>185.6</v>
      </c>
      <c r="V1302" t="s">
        <v>2742</v>
      </c>
      <c r="W1302">
        <v>123.2</v>
      </c>
      <c r="X1302" t="s">
        <v>2742</v>
      </c>
      <c r="Y1302">
        <v>1.3</v>
      </c>
      <c r="Z1302" t="s">
        <v>2742</v>
      </c>
      <c r="AA1302">
        <v>9.9</v>
      </c>
      <c r="AB1302">
        <v>1619</v>
      </c>
      <c r="AC1302">
        <v>1000.2</v>
      </c>
      <c r="AD1302">
        <v>618.79999999999995</v>
      </c>
      <c r="AE1302">
        <v>33</v>
      </c>
      <c r="AF1302">
        <v>211.5</v>
      </c>
      <c r="AG1302" t="s">
        <v>2742</v>
      </c>
      <c r="AH1302">
        <v>283.60000000000002</v>
      </c>
      <c r="AI1302">
        <v>69.099999999999994</v>
      </c>
      <c r="AJ1302">
        <v>208.2</v>
      </c>
      <c r="AK1302" t="s">
        <v>2742</v>
      </c>
      <c r="AL1302">
        <v>-188.5</v>
      </c>
      <c r="AM1302">
        <v>105.9</v>
      </c>
      <c r="AN1302">
        <v>58.5</v>
      </c>
      <c r="AO1302">
        <f t="shared" si="543"/>
        <v>24.95944992947814</v>
      </c>
      <c r="AP1302">
        <f t="shared" si="544"/>
        <v>-98.499999999999972</v>
      </c>
      <c r="AQ1302">
        <f t="shared" si="545"/>
        <v>414.69999999999982</v>
      </c>
      <c r="AS1302">
        <f t="shared" si="520"/>
        <v>2084.7999999999997</v>
      </c>
      <c r="AT1302">
        <f t="shared" si="521"/>
        <v>-1838.4</v>
      </c>
      <c r="AU1302" s="3">
        <f t="shared" si="522"/>
        <v>4940000000</v>
      </c>
      <c r="AV1302">
        <f t="shared" si="523"/>
        <v>1.1972107602397421E-2</v>
      </c>
      <c r="AW1302">
        <f t="shared" si="524"/>
        <v>1.5828856485034539E-2</v>
      </c>
      <c r="AX1302">
        <f t="shared" si="525"/>
        <v>1.9508714967545835E-2</v>
      </c>
      <c r="AY1302">
        <f t="shared" si="526"/>
        <v>1.3531799729364006E-2</v>
      </c>
      <c r="AZ1302">
        <f t="shared" si="527"/>
        <v>2.5793340628419575E-2</v>
      </c>
      <c r="BB1302" t="e">
        <f t="shared" si="528"/>
        <v>#VALUE!</v>
      </c>
      <c r="BD1302">
        <f t="shared" si="529"/>
        <v>1.6887451757588401</v>
      </c>
      <c r="BF1302">
        <f t="shared" si="530"/>
        <v>1.7493246893571044</v>
      </c>
      <c r="BG1302">
        <f t="shared" si="531"/>
        <v>13.139547413793103</v>
      </c>
      <c r="BI1302" t="e">
        <f t="shared" si="532"/>
        <v>#VALUE!</v>
      </c>
      <c r="BL1302" t="e">
        <f t="shared" si="533"/>
        <v>#VALUE!</v>
      </c>
      <c r="BM1302">
        <f>CD1302/U1302</f>
        <v>2.6616379310344832E-2</v>
      </c>
      <c r="BN1302">
        <f>CD1302/(U1302-K1302-J1302)</f>
        <v>-2.6355100298762271E-3</v>
      </c>
      <c r="BP1302">
        <f t="shared" si="534"/>
        <v>0.13063619518221123</v>
      </c>
      <c r="BR1302">
        <f t="shared" si="535"/>
        <v>1.1972107602397421E-2</v>
      </c>
      <c r="BT1302">
        <f t="shared" si="536"/>
        <v>2.0382952439777641E-2</v>
      </c>
      <c r="BU1302" t="e">
        <f t="shared" si="537"/>
        <v>#VALUE!</v>
      </c>
      <c r="BW1302">
        <f t="shared" si="538"/>
        <v>0.66379310344827591</v>
      </c>
      <c r="BX1302">
        <f t="shared" si="539"/>
        <v>3.7942627807537356E-3</v>
      </c>
      <c r="BY1302">
        <f t="shared" si="540"/>
        <v>-6.0463561329584158E-2</v>
      </c>
      <c r="CA1302">
        <f t="shared" si="541"/>
        <v>0.19299237072619385</v>
      </c>
      <c r="CB1302">
        <f t="shared" si="542"/>
        <v>0.60949420740322124</v>
      </c>
      <c r="CD1302" s="4">
        <v>4.9400000000000004</v>
      </c>
    </row>
    <row r="1303" spans="1:82" x14ac:dyDescent="0.3">
      <c r="A1303" t="s">
        <v>2863</v>
      </c>
      <c r="B1303" t="s">
        <v>2864</v>
      </c>
      <c r="C1303" t="s">
        <v>571</v>
      </c>
      <c r="D1303" t="s">
        <v>44</v>
      </c>
      <c r="E1303">
        <v>863960</v>
      </c>
      <c r="F1303" t="s">
        <v>2742</v>
      </c>
      <c r="G1303">
        <v>2018021</v>
      </c>
      <c r="H1303">
        <v>69770</v>
      </c>
      <c r="I1303">
        <v>422079</v>
      </c>
      <c r="J1303">
        <v>197502</v>
      </c>
      <c r="K1303">
        <v>58677</v>
      </c>
      <c r="L1303">
        <v>10263</v>
      </c>
      <c r="M1303">
        <v>747191</v>
      </c>
      <c r="N1303">
        <v>353349</v>
      </c>
      <c r="O1303">
        <v>490182</v>
      </c>
      <c r="P1303">
        <v>886964</v>
      </c>
      <c r="Q1303" t="s">
        <v>2742</v>
      </c>
      <c r="R1303" t="s">
        <v>2742</v>
      </c>
      <c r="S1303">
        <v>134450</v>
      </c>
      <c r="T1303" t="s">
        <v>2742</v>
      </c>
      <c r="U1303">
        <v>2018021</v>
      </c>
      <c r="V1303" t="s">
        <v>2742</v>
      </c>
      <c r="W1303">
        <v>903968</v>
      </c>
      <c r="X1303" t="s">
        <v>2742</v>
      </c>
      <c r="Y1303" t="s">
        <v>2742</v>
      </c>
      <c r="Z1303" t="s">
        <v>2742</v>
      </c>
      <c r="AA1303" t="s">
        <v>2742</v>
      </c>
      <c r="AB1303">
        <v>100</v>
      </c>
      <c r="AC1303">
        <v>62.5</v>
      </c>
      <c r="AD1303">
        <v>37.5</v>
      </c>
      <c r="AE1303">
        <v>12.5</v>
      </c>
      <c r="AF1303">
        <v>9.5</v>
      </c>
      <c r="AG1303" t="s">
        <v>2742</v>
      </c>
      <c r="AH1303">
        <v>12.6</v>
      </c>
      <c r="AI1303">
        <v>3.1</v>
      </c>
      <c r="AJ1303" t="s">
        <v>2742</v>
      </c>
      <c r="AK1303">
        <v>147540</v>
      </c>
      <c r="AL1303">
        <v>148293</v>
      </c>
      <c r="AM1303">
        <v>62462</v>
      </c>
      <c r="AN1303">
        <v>-753</v>
      </c>
      <c r="AO1303">
        <f t="shared" si="543"/>
        <v>9.424603174603174</v>
      </c>
      <c r="AP1303">
        <f t="shared" si="544"/>
        <v>510611</v>
      </c>
      <c r="AQ1303">
        <f t="shared" si="545"/>
        <v>1959344</v>
      </c>
      <c r="AS1303">
        <f t="shared" si="520"/>
        <v>1664672</v>
      </c>
      <c r="AT1303">
        <f t="shared" si="521"/>
        <v>1959344</v>
      </c>
      <c r="AU1303" s="3">
        <f t="shared" si="522"/>
        <v>4900000000</v>
      </c>
      <c r="AV1303">
        <f t="shared" si="523"/>
        <v>5.6615376330010803E-6</v>
      </c>
      <c r="AW1303">
        <f t="shared" si="524"/>
        <v>7.5089867553488013E-6</v>
      </c>
      <c r="AX1303" t="e">
        <f t="shared" si="525"/>
        <v>#VALUE!</v>
      </c>
      <c r="AY1303">
        <f t="shared" si="526"/>
        <v>6.1941872755536237E-6</v>
      </c>
      <c r="AZ1303" t="e">
        <f t="shared" si="527"/>
        <v>#VALUE!</v>
      </c>
      <c r="BB1303">
        <f t="shared" si="528"/>
        <v>8.8630072470732971E-2</v>
      </c>
      <c r="BD1303">
        <f t="shared" si="529"/>
        <v>2.3692247185953341E-4</v>
      </c>
      <c r="BF1303" t="e">
        <f t="shared" si="530"/>
        <v>#VALUE!</v>
      </c>
      <c r="BG1303">
        <f t="shared" si="531"/>
        <v>1</v>
      </c>
      <c r="BI1303" t="e">
        <f t="shared" si="532"/>
        <v>#VALUE!</v>
      </c>
      <c r="BL1303">
        <f t="shared" si="533"/>
        <v>8.8630072470732971E-2</v>
      </c>
      <c r="BM1303">
        <f>CD1303/U1303</f>
        <v>2.428121412017021E-6</v>
      </c>
      <c r="BN1303">
        <f>CD1303/(U1303-K1303-J1303)</f>
        <v>2.7811801512280897E-6</v>
      </c>
      <c r="BP1303">
        <f t="shared" si="534"/>
        <v>9.5000000000000001E-2</v>
      </c>
      <c r="BR1303">
        <f t="shared" si="535"/>
        <v>5.6615376330010803E-6</v>
      </c>
      <c r="BT1303">
        <f t="shared" si="536"/>
        <v>0.125</v>
      </c>
      <c r="BU1303" t="e">
        <f t="shared" si="537"/>
        <v>#VALUE!</v>
      </c>
      <c r="BW1303">
        <f t="shared" si="538"/>
        <v>0.44794776664861269</v>
      </c>
      <c r="BX1303">
        <f t="shared" si="539"/>
        <v>5.5570227198962825E-2</v>
      </c>
      <c r="BY1303">
        <f t="shared" si="540"/>
        <v>5106.1133046364921</v>
      </c>
      <c r="CA1303">
        <f t="shared" si="541"/>
        <v>0.19745350913685902</v>
      </c>
      <c r="CB1303">
        <f t="shared" si="542"/>
        <v>0.33046364925328781</v>
      </c>
      <c r="CD1303" s="4">
        <v>4.9000000000000004</v>
      </c>
    </row>
    <row r="1304" spans="1:82" x14ac:dyDescent="0.3">
      <c r="A1304" t="s">
        <v>2865</v>
      </c>
      <c r="B1304" t="s">
        <v>2866</v>
      </c>
      <c r="C1304" t="s">
        <v>1241</v>
      </c>
      <c r="D1304" t="s">
        <v>110</v>
      </c>
      <c r="E1304">
        <v>1760289</v>
      </c>
      <c r="F1304">
        <v>1870</v>
      </c>
      <c r="G1304">
        <v>3080485</v>
      </c>
      <c r="H1304">
        <v>271894</v>
      </c>
      <c r="I1304">
        <v>1286622</v>
      </c>
      <c r="J1304">
        <v>7000</v>
      </c>
      <c r="K1304">
        <v>3196</v>
      </c>
      <c r="L1304">
        <v>211932</v>
      </c>
      <c r="M1304">
        <v>268295</v>
      </c>
      <c r="N1304">
        <v>285064</v>
      </c>
      <c r="O1304">
        <v>10129</v>
      </c>
      <c r="P1304">
        <v>440305</v>
      </c>
      <c r="Q1304" t="s">
        <v>2742</v>
      </c>
      <c r="R1304">
        <v>132437</v>
      </c>
      <c r="S1304">
        <v>130624</v>
      </c>
      <c r="T1304">
        <v>132437</v>
      </c>
      <c r="U1304">
        <v>2640180</v>
      </c>
      <c r="V1304">
        <v>9072</v>
      </c>
      <c r="W1304">
        <v>675479</v>
      </c>
      <c r="X1304" t="s">
        <v>2742</v>
      </c>
      <c r="Y1304" t="s">
        <v>2742</v>
      </c>
      <c r="Z1304" t="s">
        <v>2742</v>
      </c>
      <c r="AA1304">
        <v>74188</v>
      </c>
      <c r="AB1304">
        <v>1436122</v>
      </c>
      <c r="AC1304">
        <v>1096680</v>
      </c>
      <c r="AD1304">
        <v>339442</v>
      </c>
      <c r="AE1304">
        <v>191314</v>
      </c>
      <c r="AF1304">
        <v>207222</v>
      </c>
      <c r="AG1304">
        <v>79434</v>
      </c>
      <c r="AH1304">
        <v>217427</v>
      </c>
      <c r="AI1304">
        <v>10205</v>
      </c>
      <c r="AJ1304">
        <v>-7</v>
      </c>
      <c r="AK1304">
        <v>448682</v>
      </c>
      <c r="AL1304" t="s">
        <v>2742</v>
      </c>
      <c r="AM1304">
        <v>266279</v>
      </c>
      <c r="AN1304" t="s">
        <v>2742</v>
      </c>
      <c r="AO1304">
        <f t="shared" si="543"/>
        <v>182334.62131198059</v>
      </c>
      <c r="AP1304">
        <f t="shared" si="544"/>
        <v>1475225</v>
      </c>
      <c r="AQ1304">
        <f t="shared" si="545"/>
        <v>3077289</v>
      </c>
      <c r="AS1304">
        <f t="shared" si="520"/>
        <v>2795421</v>
      </c>
      <c r="AT1304">
        <f t="shared" si="521"/>
        <v>2636984</v>
      </c>
      <c r="AU1304" s="3">
        <f t="shared" si="522"/>
        <v>4880000000</v>
      </c>
      <c r="AV1304">
        <f t="shared" si="523"/>
        <v>6.5226175703760034E-2</v>
      </c>
      <c r="AW1304">
        <f t="shared" si="524"/>
        <v>6.8438349715481142E-2</v>
      </c>
      <c r="AX1304">
        <f t="shared" si="525"/>
        <v>6.5762642771064514E-2</v>
      </c>
      <c r="AY1304">
        <f t="shared" si="526"/>
        <v>6.2105155519341919E-2</v>
      </c>
      <c r="AZ1304">
        <f t="shared" si="527"/>
        <v>6.9001236016370093E-2</v>
      </c>
      <c r="BB1304">
        <f t="shared" si="528"/>
        <v>0.16050605615397467</v>
      </c>
      <c r="BD1304">
        <f t="shared" si="529"/>
        <v>1.1161957435828083</v>
      </c>
      <c r="BF1304" t="e">
        <f t="shared" si="530"/>
        <v>#VALUE!</v>
      </c>
      <c r="BG1304">
        <f t="shared" si="531"/>
        <v>1.1667708262315448</v>
      </c>
      <c r="BI1304" t="e">
        <f t="shared" si="532"/>
        <v>#VALUE!</v>
      </c>
      <c r="BL1304">
        <f t="shared" si="533"/>
        <v>0.16050605615397467</v>
      </c>
      <c r="BM1304">
        <f>CD1304/U1304</f>
        <v>1.8483588240195744E-6</v>
      </c>
      <c r="BN1304">
        <f>CD1304/(U1304-K1304-J1304)</f>
        <v>1.8555245963473542E-6</v>
      </c>
      <c r="BP1304">
        <f t="shared" si="534"/>
        <v>0.14429275507234066</v>
      </c>
      <c r="BR1304">
        <f t="shared" si="535"/>
        <v>6.5226175703760034E-2</v>
      </c>
      <c r="BT1304">
        <f t="shared" si="536"/>
        <v>0.13321570173007585</v>
      </c>
      <c r="BU1304" t="e">
        <f t="shared" si="537"/>
        <v>#VALUE!</v>
      </c>
      <c r="BW1304">
        <f t="shared" si="538"/>
        <v>0.255845813543016</v>
      </c>
      <c r="BX1304">
        <f t="shared" si="539"/>
        <v>2.9860203960667175E-5</v>
      </c>
      <c r="BY1304">
        <f t="shared" si="540"/>
        <v>1.0272318325959331</v>
      </c>
      <c r="CA1304">
        <f t="shared" si="541"/>
        <v>0.95379984845508381</v>
      </c>
      <c r="CB1304">
        <f t="shared" si="542"/>
        <v>5.233891336682289</v>
      </c>
      <c r="CD1304" s="4">
        <v>4.88</v>
      </c>
    </row>
    <row r="1305" spans="1:82" x14ac:dyDescent="0.3">
      <c r="A1305" t="s">
        <v>2867</v>
      </c>
      <c r="B1305" t="s">
        <v>2868</v>
      </c>
      <c r="C1305" t="s">
        <v>113</v>
      </c>
      <c r="D1305" t="s">
        <v>44</v>
      </c>
      <c r="E1305" t="s">
        <v>2742</v>
      </c>
      <c r="F1305" t="s">
        <v>2742</v>
      </c>
      <c r="G1305">
        <v>8663988</v>
      </c>
      <c r="H1305" t="s">
        <v>2742</v>
      </c>
      <c r="I1305">
        <v>27637</v>
      </c>
      <c r="J1305" t="s">
        <v>2742</v>
      </c>
      <c r="K1305">
        <v>5483</v>
      </c>
      <c r="L1305" t="s">
        <v>2742</v>
      </c>
      <c r="M1305" t="s">
        <v>2742</v>
      </c>
      <c r="N1305" t="s">
        <v>2742</v>
      </c>
      <c r="O1305" t="s">
        <v>2742</v>
      </c>
      <c r="P1305">
        <v>4040130</v>
      </c>
      <c r="Q1305">
        <v>2024</v>
      </c>
      <c r="R1305" t="s">
        <v>2742</v>
      </c>
      <c r="S1305" t="s">
        <v>2742</v>
      </c>
      <c r="T1305">
        <v>538294</v>
      </c>
      <c r="U1305">
        <v>8663988</v>
      </c>
      <c r="V1305" t="s">
        <v>2742</v>
      </c>
      <c r="W1305">
        <v>4695348</v>
      </c>
      <c r="X1305" t="s">
        <v>2742</v>
      </c>
      <c r="Y1305" t="s">
        <v>2742</v>
      </c>
      <c r="Z1305">
        <v>4445129</v>
      </c>
      <c r="AA1305">
        <v>350238</v>
      </c>
      <c r="AB1305">
        <v>1290283</v>
      </c>
      <c r="AC1305">
        <v>38271</v>
      </c>
      <c r="AD1305">
        <v>304359</v>
      </c>
      <c r="AE1305" t="s">
        <v>2742</v>
      </c>
      <c r="AF1305">
        <v>604440</v>
      </c>
      <c r="AG1305">
        <v>16060</v>
      </c>
      <c r="AH1305" t="s">
        <v>2742</v>
      </c>
      <c r="AI1305">
        <v>166850</v>
      </c>
      <c r="AJ1305">
        <v>585053</v>
      </c>
      <c r="AK1305">
        <v>663572</v>
      </c>
      <c r="AL1305">
        <v>3173</v>
      </c>
      <c r="AM1305">
        <v>78750</v>
      </c>
      <c r="AN1305">
        <v>660399</v>
      </c>
      <c r="AO1305" t="e">
        <f t="shared" si="543"/>
        <v>#VALUE!</v>
      </c>
      <c r="AP1305" t="e">
        <f t="shared" si="544"/>
        <v>#VALUE!</v>
      </c>
      <c r="AQ1305">
        <f t="shared" si="545"/>
        <v>8658505</v>
      </c>
      <c r="AS1305" t="e">
        <f t="shared" si="520"/>
        <v>#VALUE!</v>
      </c>
      <c r="AT1305">
        <f t="shared" si="521"/>
        <v>8658505</v>
      </c>
      <c r="AU1305" s="3">
        <f t="shared" si="522"/>
        <v>4880000000</v>
      </c>
      <c r="AV1305" t="e">
        <f t="shared" si="523"/>
        <v>#VALUE!</v>
      </c>
      <c r="AW1305" t="e">
        <f t="shared" si="524"/>
        <v>#VALUE!</v>
      </c>
      <c r="AX1305" t="e">
        <f t="shared" si="525"/>
        <v>#VALUE!</v>
      </c>
      <c r="AY1305" t="e">
        <f t="shared" si="526"/>
        <v>#VALUE!</v>
      </c>
      <c r="AZ1305" t="e">
        <f t="shared" si="527"/>
        <v>#VALUE!</v>
      </c>
      <c r="BB1305" t="e">
        <f t="shared" si="528"/>
        <v>#VALUE!</v>
      </c>
      <c r="BD1305">
        <f t="shared" si="529"/>
        <v>46.686796685602637</v>
      </c>
      <c r="BF1305" t="e">
        <f t="shared" si="530"/>
        <v>#VALUE!</v>
      </c>
      <c r="BG1305">
        <f t="shared" si="531"/>
        <v>1</v>
      </c>
      <c r="BI1305" t="e">
        <f t="shared" si="532"/>
        <v>#VALUE!</v>
      </c>
      <c r="BL1305" t="e">
        <f t="shared" si="533"/>
        <v>#VALUE!</v>
      </c>
      <c r="BM1305">
        <f>CD1305/U1305</f>
        <v>5.6325101096631247E-7</v>
      </c>
      <c r="BN1305" t="e">
        <f>CD1305/(U1305-K1305-J1305)</f>
        <v>#VALUE!</v>
      </c>
      <c r="BP1305">
        <f t="shared" si="534"/>
        <v>0.46845536986847069</v>
      </c>
      <c r="BR1305" t="e">
        <f t="shared" si="535"/>
        <v>#VALUE!</v>
      </c>
      <c r="BT1305" t="e">
        <f t="shared" si="536"/>
        <v>#VALUE!</v>
      </c>
      <c r="BU1305" t="e">
        <f t="shared" si="537"/>
        <v>#VALUE!</v>
      </c>
      <c r="BW1305">
        <f t="shared" si="538"/>
        <v>0.54193842373742895</v>
      </c>
      <c r="BX1305" t="e">
        <f t="shared" si="539"/>
        <v>#VALUE!</v>
      </c>
      <c r="BY1305" t="e">
        <f t="shared" si="540"/>
        <v>#VALUE!</v>
      </c>
      <c r="CA1305" t="e">
        <f t="shared" si="541"/>
        <v>#VALUE!</v>
      </c>
      <c r="CB1305" t="e">
        <f t="shared" si="542"/>
        <v>#VALUE!</v>
      </c>
      <c r="CD1305" s="4">
        <v>4.88</v>
      </c>
    </row>
    <row r="1306" spans="1:82" x14ac:dyDescent="0.3">
      <c r="A1306" t="s">
        <v>2869</v>
      </c>
      <c r="B1306" t="s">
        <v>2870</v>
      </c>
      <c r="C1306" t="s">
        <v>119</v>
      </c>
      <c r="D1306" t="s">
        <v>44</v>
      </c>
      <c r="E1306">
        <v>2788</v>
      </c>
      <c r="F1306" t="s">
        <v>2742</v>
      </c>
      <c r="G1306">
        <v>13469</v>
      </c>
      <c r="H1306">
        <v>305</v>
      </c>
      <c r="I1306">
        <v>1485</v>
      </c>
      <c r="J1306">
        <v>4523</v>
      </c>
      <c r="K1306">
        <v>3494</v>
      </c>
      <c r="L1306">
        <v>1026</v>
      </c>
      <c r="M1306">
        <v>1036</v>
      </c>
      <c r="N1306">
        <v>1738</v>
      </c>
      <c r="O1306" t="s">
        <v>2742</v>
      </c>
      <c r="P1306">
        <v>6925</v>
      </c>
      <c r="Q1306">
        <v>40</v>
      </c>
      <c r="R1306">
        <v>4744</v>
      </c>
      <c r="S1306" t="s">
        <v>2742</v>
      </c>
      <c r="T1306">
        <v>4841</v>
      </c>
      <c r="U1306">
        <v>6544</v>
      </c>
      <c r="V1306" t="s">
        <v>2742</v>
      </c>
      <c r="W1306">
        <v>571</v>
      </c>
      <c r="X1306" t="s">
        <v>2742</v>
      </c>
      <c r="Y1306" t="s">
        <v>2742</v>
      </c>
      <c r="Z1306" t="s">
        <v>2742</v>
      </c>
      <c r="AA1306">
        <v>1385</v>
      </c>
      <c r="AB1306">
        <v>4791</v>
      </c>
      <c r="AC1306" t="s">
        <v>2742</v>
      </c>
      <c r="AD1306" t="s">
        <v>2742</v>
      </c>
      <c r="AE1306">
        <v>162</v>
      </c>
      <c r="AF1306">
        <v>6</v>
      </c>
      <c r="AG1306">
        <v>18</v>
      </c>
      <c r="AH1306">
        <v>-234</v>
      </c>
      <c r="AI1306">
        <v>-71</v>
      </c>
      <c r="AJ1306">
        <v>7</v>
      </c>
      <c r="AK1306">
        <v>232</v>
      </c>
      <c r="AL1306" t="s">
        <v>2742</v>
      </c>
      <c r="AM1306">
        <v>249</v>
      </c>
      <c r="AN1306" t="s">
        <v>2742</v>
      </c>
      <c r="AO1306">
        <f t="shared" si="543"/>
        <v>112.84615384615384</v>
      </c>
      <c r="AP1306">
        <f t="shared" si="544"/>
        <v>1050</v>
      </c>
      <c r="AQ1306">
        <f t="shared" si="545"/>
        <v>9975</v>
      </c>
      <c r="AS1306">
        <f t="shared" si="520"/>
        <v>11731</v>
      </c>
      <c r="AT1306">
        <f t="shared" si="521"/>
        <v>3050</v>
      </c>
      <c r="AU1306" s="3">
        <f t="shared" si="522"/>
        <v>4870000000</v>
      </c>
      <c r="AV1306">
        <f t="shared" si="523"/>
        <v>9.6194828954184498E-3</v>
      </c>
      <c r="AW1306">
        <f t="shared" si="524"/>
        <v>1.3809564402011764E-2</v>
      </c>
      <c r="AX1306">
        <f t="shared" si="525"/>
        <v>9.9118273031316498E-3</v>
      </c>
      <c r="AY1306">
        <f t="shared" si="526"/>
        <v>1.2027618976909942E-2</v>
      </c>
      <c r="AZ1306">
        <f t="shared" si="527"/>
        <v>1.4229249011857707E-2</v>
      </c>
      <c r="BB1306">
        <f t="shared" si="528"/>
        <v>1.9776660131276106E-2</v>
      </c>
      <c r="BD1306">
        <f t="shared" si="529"/>
        <v>3.2262626262626264</v>
      </c>
      <c r="BF1306">
        <f t="shared" si="530"/>
        <v>0.49958289885297186</v>
      </c>
      <c r="BG1306">
        <f t="shared" si="531"/>
        <v>2.0582212713936432</v>
      </c>
      <c r="BI1306" t="e">
        <f t="shared" si="532"/>
        <v>#VALUE!</v>
      </c>
      <c r="BL1306">
        <f t="shared" si="533"/>
        <v>1.9776660131276106E-2</v>
      </c>
      <c r="BM1306">
        <f>CD1306/U1306</f>
        <v>7.441931540342298E-4</v>
      </c>
      <c r="BN1306">
        <f>CD1306/(U1306-K1306-J1306)</f>
        <v>-3.3061778682959946E-3</v>
      </c>
      <c r="BP1306">
        <f t="shared" si="534"/>
        <v>1.2523481527864746E-3</v>
      </c>
      <c r="BR1306">
        <f t="shared" si="535"/>
        <v>9.6194828954184498E-3</v>
      </c>
      <c r="BT1306">
        <f t="shared" si="536"/>
        <v>3.3813400125234816E-2</v>
      </c>
      <c r="BU1306" t="e">
        <f t="shared" si="537"/>
        <v>#VALUE!</v>
      </c>
      <c r="BW1306">
        <f t="shared" si="538"/>
        <v>8.7255501222493884E-2</v>
      </c>
      <c r="BX1306">
        <f t="shared" si="539"/>
        <v>0.19725738396624473</v>
      </c>
      <c r="BY1306">
        <f t="shared" si="540"/>
        <v>0.21937133275639811</v>
      </c>
      <c r="CA1306">
        <f t="shared" si="541"/>
        <v>0.17548906789413118</v>
      </c>
      <c r="CB1306">
        <f t="shared" si="542"/>
        <v>1.0080552359033372</v>
      </c>
      <c r="CD1306" s="4">
        <v>4.87</v>
      </c>
    </row>
    <row r="1307" spans="1:82" x14ac:dyDescent="0.3">
      <c r="A1307" t="s">
        <v>2871</v>
      </c>
      <c r="B1307" t="s">
        <v>2872</v>
      </c>
      <c r="C1307" t="s">
        <v>990</v>
      </c>
      <c r="D1307" t="s">
        <v>44</v>
      </c>
      <c r="E1307">
        <v>3786098</v>
      </c>
      <c r="F1307">
        <v>5.9</v>
      </c>
      <c r="G1307">
        <v>9377536</v>
      </c>
      <c r="H1307">
        <v>429382</v>
      </c>
      <c r="I1307">
        <v>720879</v>
      </c>
      <c r="J1307">
        <v>89.2</v>
      </c>
      <c r="K1307">
        <v>1710707</v>
      </c>
      <c r="L1307">
        <v>100803</v>
      </c>
      <c r="M1307">
        <v>1627025</v>
      </c>
      <c r="N1307">
        <v>2697853</v>
      </c>
      <c r="O1307" t="s">
        <v>2742</v>
      </c>
      <c r="P1307">
        <v>7890177</v>
      </c>
      <c r="Q1307">
        <v>540579</v>
      </c>
      <c r="R1307">
        <v>3996</v>
      </c>
      <c r="S1307">
        <v>789570</v>
      </c>
      <c r="T1307">
        <v>76.8</v>
      </c>
      <c r="U1307">
        <v>9377536</v>
      </c>
      <c r="V1307" t="s">
        <v>2742</v>
      </c>
      <c r="W1307">
        <v>1173011</v>
      </c>
      <c r="X1307" t="s">
        <v>2742</v>
      </c>
      <c r="Y1307">
        <v>97424</v>
      </c>
      <c r="Z1307" t="s">
        <v>2742</v>
      </c>
      <c r="AA1307">
        <v>977740</v>
      </c>
      <c r="AB1307">
        <v>9504691</v>
      </c>
      <c r="AC1307">
        <v>4420826</v>
      </c>
      <c r="AD1307">
        <v>1463491</v>
      </c>
      <c r="AE1307">
        <v>303773</v>
      </c>
      <c r="AF1307">
        <v>189716</v>
      </c>
      <c r="AG1307" t="s">
        <v>2742</v>
      </c>
      <c r="AH1307">
        <v>145161</v>
      </c>
      <c r="AI1307">
        <v>75837</v>
      </c>
      <c r="AJ1307">
        <v>103125</v>
      </c>
      <c r="AK1307">
        <v>438.5</v>
      </c>
      <c r="AL1307">
        <v>86274</v>
      </c>
      <c r="AM1307" t="s">
        <v>2742</v>
      </c>
      <c r="AN1307">
        <v>-85835.5</v>
      </c>
      <c r="AO1307">
        <f t="shared" si="543"/>
        <v>145071.74414615496</v>
      </c>
      <c r="AP1307">
        <f t="shared" si="544"/>
        <v>1088245</v>
      </c>
      <c r="AQ1307">
        <f t="shared" si="545"/>
        <v>7666829</v>
      </c>
      <c r="AS1307">
        <f t="shared" si="520"/>
        <v>6679683</v>
      </c>
      <c r="AT1307">
        <f t="shared" si="521"/>
        <v>7666829</v>
      </c>
      <c r="AU1307" s="3">
        <f t="shared" si="522"/>
        <v>4860000000</v>
      </c>
      <c r="AV1307">
        <f t="shared" si="523"/>
        <v>2.1718357614598623E-2</v>
      </c>
      <c r="AW1307">
        <f t="shared" si="524"/>
        <v>4.5477158122623484E-2</v>
      </c>
      <c r="AX1307">
        <f t="shared" si="525"/>
        <v>1.5470007905013411E-2</v>
      </c>
      <c r="AY1307">
        <f t="shared" si="526"/>
        <v>3.239369062406159E-2</v>
      </c>
      <c r="AZ1307">
        <f t="shared" si="527"/>
        <v>3.2393425328885402E-2</v>
      </c>
      <c r="BB1307">
        <f t="shared" si="528"/>
        <v>6.5646827850962384E-5</v>
      </c>
      <c r="BD1307">
        <f t="shared" si="529"/>
        <v>13.18486320173011</v>
      </c>
      <c r="BF1307">
        <f t="shared" si="530"/>
        <v>1.3156632833434243</v>
      </c>
      <c r="BG1307">
        <f t="shared" si="531"/>
        <v>1</v>
      </c>
      <c r="BI1307" t="e">
        <f t="shared" si="532"/>
        <v>#VALUE!</v>
      </c>
      <c r="BL1307">
        <f t="shared" si="533"/>
        <v>6.5646827850962384E-5</v>
      </c>
      <c r="BM1307">
        <f>CD1307/U1307</f>
        <v>5.1825980726706893E-7</v>
      </c>
      <c r="BN1307">
        <f>CD1307/(U1307-K1307-J1307)</f>
        <v>6.3390699655673723E-7</v>
      </c>
      <c r="BP1307">
        <f t="shared" si="534"/>
        <v>1.9960249102259086E-2</v>
      </c>
      <c r="BR1307">
        <f t="shared" si="535"/>
        <v>2.1718357614598623E-2</v>
      </c>
      <c r="BT1307">
        <f t="shared" si="536"/>
        <v>3.1960323591792725E-2</v>
      </c>
      <c r="BU1307" t="e">
        <f t="shared" si="537"/>
        <v>#VALUE!</v>
      </c>
      <c r="BW1307">
        <f t="shared" si="538"/>
        <v>0.12508733637492833</v>
      </c>
      <c r="BX1307">
        <f t="shared" si="539"/>
        <v>5.0572960501224332E-6</v>
      </c>
      <c r="BY1307">
        <f t="shared" si="540"/>
        <v>0.11449565275641764</v>
      </c>
      <c r="CA1307">
        <f t="shared" si="541"/>
        <v>0.15915692960291017</v>
      </c>
      <c r="CB1307">
        <f t="shared" si="542"/>
        <v>0.80029304784211741</v>
      </c>
      <c r="CD1307" s="4">
        <v>4.8600000000000003</v>
      </c>
    </row>
    <row r="1308" spans="1:82" x14ac:dyDescent="0.3">
      <c r="A1308" t="s">
        <v>2873</v>
      </c>
      <c r="B1308" t="s">
        <v>2874</v>
      </c>
      <c r="C1308" t="s">
        <v>990</v>
      </c>
      <c r="D1308" t="s">
        <v>44</v>
      </c>
      <c r="E1308">
        <v>592861</v>
      </c>
      <c r="F1308">
        <v>502</v>
      </c>
      <c r="G1308">
        <v>1379065</v>
      </c>
      <c r="H1308">
        <v>225845</v>
      </c>
      <c r="I1308">
        <v>93415</v>
      </c>
      <c r="J1308">
        <v>264092</v>
      </c>
      <c r="K1308">
        <v>357910</v>
      </c>
      <c r="L1308">
        <v>155651</v>
      </c>
      <c r="M1308">
        <v>194876</v>
      </c>
      <c r="N1308">
        <v>147202</v>
      </c>
      <c r="O1308">
        <v>138347</v>
      </c>
      <c r="P1308">
        <v>286632</v>
      </c>
      <c r="Q1308" t="s">
        <v>2742</v>
      </c>
      <c r="R1308">
        <v>166000</v>
      </c>
      <c r="S1308">
        <v>54767</v>
      </c>
      <c r="T1308">
        <v>166000</v>
      </c>
      <c r="U1308">
        <v>1072246</v>
      </c>
      <c r="V1308" t="s">
        <v>2742</v>
      </c>
      <c r="W1308">
        <v>705035</v>
      </c>
      <c r="X1308" t="s">
        <v>2742</v>
      </c>
      <c r="Y1308">
        <v>16148</v>
      </c>
      <c r="Z1308" t="s">
        <v>2742</v>
      </c>
      <c r="AA1308">
        <v>12127</v>
      </c>
      <c r="AB1308">
        <v>609706</v>
      </c>
      <c r="AC1308">
        <v>484989</v>
      </c>
      <c r="AD1308">
        <v>393312</v>
      </c>
      <c r="AE1308">
        <v>181248</v>
      </c>
      <c r="AF1308">
        <v>137484</v>
      </c>
      <c r="AG1308" t="s">
        <v>2742</v>
      </c>
      <c r="AH1308">
        <v>180117</v>
      </c>
      <c r="AI1308">
        <v>42633</v>
      </c>
      <c r="AJ1308">
        <v>134483</v>
      </c>
      <c r="AK1308">
        <v>168362</v>
      </c>
      <c r="AL1308">
        <v>16266</v>
      </c>
      <c r="AM1308">
        <v>14210</v>
      </c>
      <c r="AN1308">
        <v>152096</v>
      </c>
      <c r="AO1308">
        <f t="shared" si="543"/>
        <v>138347.29665717285</v>
      </c>
      <c r="AP1308">
        <f t="shared" si="544"/>
        <v>445659</v>
      </c>
      <c r="AQ1308">
        <f t="shared" si="545"/>
        <v>1021155</v>
      </c>
      <c r="AS1308">
        <f t="shared" si="520"/>
        <v>1231863</v>
      </c>
      <c r="AT1308">
        <f t="shared" si="521"/>
        <v>714336</v>
      </c>
      <c r="AU1308" s="3">
        <f t="shared" si="522"/>
        <v>4860000000</v>
      </c>
      <c r="AV1308">
        <f t="shared" si="523"/>
        <v>0.11230737237596457</v>
      </c>
      <c r="AW1308">
        <f t="shared" si="524"/>
        <v>0.1471332445247564</v>
      </c>
      <c r="AX1308">
        <f t="shared" si="525"/>
        <v>0.11172844221356083</v>
      </c>
      <c r="AY1308">
        <f t="shared" si="526"/>
        <v>0.13142817778712387</v>
      </c>
      <c r="AZ1308">
        <f t="shared" si="527"/>
        <v>0.14637479143885787</v>
      </c>
      <c r="BB1308">
        <f t="shared" si="528"/>
        <v>0.13667266571039149</v>
      </c>
      <c r="BD1308">
        <f t="shared" si="529"/>
        <v>6.5268532890863353</v>
      </c>
      <c r="BF1308" t="e">
        <f t="shared" si="530"/>
        <v>#VALUE!</v>
      </c>
      <c r="BG1308">
        <f t="shared" si="531"/>
        <v>1.2861460896100336</v>
      </c>
      <c r="BI1308" t="e">
        <f t="shared" si="532"/>
        <v>#VALUE!</v>
      </c>
      <c r="BL1308">
        <f t="shared" si="533"/>
        <v>0.13667266571039149</v>
      </c>
      <c r="BM1308">
        <f>CD1308/U1308</f>
        <v>4.5325419726443376E-6</v>
      </c>
      <c r="BN1308">
        <f>CD1308/(U1308-K1308-J1308)</f>
        <v>1.0794147173532574E-5</v>
      </c>
      <c r="BP1308">
        <f t="shared" si="534"/>
        <v>0.22549228644625444</v>
      </c>
      <c r="BR1308">
        <f t="shared" si="535"/>
        <v>0.11230737237596457</v>
      </c>
      <c r="BT1308">
        <f t="shared" si="536"/>
        <v>0.2972711437971744</v>
      </c>
      <c r="BU1308" t="e">
        <f t="shared" si="537"/>
        <v>#VALUE!</v>
      </c>
      <c r="BW1308">
        <f t="shared" si="538"/>
        <v>0.65753101433812766</v>
      </c>
      <c r="BX1308">
        <f t="shared" si="539"/>
        <v>3.0824808436408266E-5</v>
      </c>
      <c r="BY1308">
        <f t="shared" si="540"/>
        <v>0.73094524847338072</v>
      </c>
      <c r="CA1308">
        <f t="shared" si="541"/>
        <v>1.5342522520074455</v>
      </c>
      <c r="CB1308">
        <f t="shared" si="542"/>
        <v>2.7036657110637083</v>
      </c>
      <c r="CD1308" s="4">
        <v>4.8600000000000003</v>
      </c>
    </row>
    <row r="1309" spans="1:82" x14ac:dyDescent="0.3">
      <c r="A1309" t="s">
        <v>2875</v>
      </c>
      <c r="B1309" t="s">
        <v>2876</v>
      </c>
      <c r="C1309" t="s">
        <v>274</v>
      </c>
      <c r="D1309" t="s">
        <v>44</v>
      </c>
      <c r="E1309" t="s">
        <v>2742</v>
      </c>
      <c r="F1309" t="s">
        <v>2742</v>
      </c>
      <c r="G1309">
        <v>5046223</v>
      </c>
      <c r="H1309">
        <v>5470</v>
      </c>
      <c r="I1309" t="s">
        <v>2742</v>
      </c>
      <c r="J1309">
        <v>29066</v>
      </c>
      <c r="K1309">
        <v>6703</v>
      </c>
      <c r="L1309">
        <v>46099</v>
      </c>
      <c r="M1309" t="s">
        <v>2742</v>
      </c>
      <c r="N1309" t="s">
        <v>2742</v>
      </c>
      <c r="O1309" t="s">
        <v>2742</v>
      </c>
      <c r="P1309">
        <v>2412238</v>
      </c>
      <c r="Q1309" t="s">
        <v>2742</v>
      </c>
      <c r="R1309" t="s">
        <v>2742</v>
      </c>
      <c r="S1309" t="s">
        <v>2742</v>
      </c>
      <c r="T1309">
        <v>2160856</v>
      </c>
      <c r="U1309">
        <v>2633985</v>
      </c>
      <c r="V1309" t="s">
        <v>2742</v>
      </c>
      <c r="W1309">
        <v>1332435</v>
      </c>
      <c r="X1309" t="s">
        <v>2742</v>
      </c>
      <c r="Y1309">
        <v>136821</v>
      </c>
      <c r="Z1309" t="s">
        <v>2742</v>
      </c>
      <c r="AA1309">
        <v>4305</v>
      </c>
      <c r="AB1309">
        <v>661392</v>
      </c>
      <c r="AC1309" t="s">
        <v>2742</v>
      </c>
      <c r="AD1309" t="s">
        <v>2742</v>
      </c>
      <c r="AE1309">
        <v>3323</v>
      </c>
      <c r="AF1309">
        <v>69696</v>
      </c>
      <c r="AG1309" t="s">
        <v>2742</v>
      </c>
      <c r="AH1309" t="s">
        <v>2742</v>
      </c>
      <c r="AI1309" t="s">
        <v>2742</v>
      </c>
      <c r="AJ1309">
        <v>62735</v>
      </c>
      <c r="AK1309">
        <v>334710</v>
      </c>
      <c r="AL1309">
        <v>95084</v>
      </c>
      <c r="AM1309">
        <v>253016</v>
      </c>
      <c r="AN1309">
        <v>239626</v>
      </c>
      <c r="AO1309" t="e">
        <f t="shared" si="543"/>
        <v>#VALUE!</v>
      </c>
      <c r="AP1309" t="e">
        <f t="shared" si="544"/>
        <v>#VALUE!</v>
      </c>
      <c r="AQ1309">
        <f t="shared" si="545"/>
        <v>5039520</v>
      </c>
      <c r="AS1309" t="e">
        <f t="shared" si="520"/>
        <v>#VALUE!</v>
      </c>
      <c r="AT1309">
        <f t="shared" si="521"/>
        <v>2627282</v>
      </c>
      <c r="AU1309" s="3">
        <f t="shared" si="522"/>
        <v>4850000000</v>
      </c>
      <c r="AV1309" t="e">
        <f t="shared" si="523"/>
        <v>#VALUE!</v>
      </c>
      <c r="AW1309" t="e">
        <f t="shared" si="524"/>
        <v>#VALUE!</v>
      </c>
      <c r="AX1309" t="e">
        <f t="shared" si="525"/>
        <v>#VALUE!</v>
      </c>
      <c r="AY1309">
        <f t="shared" si="526"/>
        <v>6.5851231703394802E-4</v>
      </c>
      <c r="AZ1309">
        <f t="shared" si="527"/>
        <v>6.9303653656085777E-4</v>
      </c>
      <c r="BB1309" t="e">
        <f t="shared" si="528"/>
        <v>#VALUE!</v>
      </c>
      <c r="BD1309" t="e">
        <f t="shared" si="529"/>
        <v>#VALUE!</v>
      </c>
      <c r="BF1309" t="e">
        <f t="shared" si="530"/>
        <v>#VALUE!</v>
      </c>
      <c r="BG1309">
        <f t="shared" si="531"/>
        <v>1.9158131120716329</v>
      </c>
      <c r="BI1309" t="e">
        <f t="shared" si="532"/>
        <v>#VALUE!</v>
      </c>
      <c r="BL1309" t="e">
        <f t="shared" si="533"/>
        <v>#VALUE!</v>
      </c>
      <c r="BM1309">
        <f>CD1309/U1309</f>
        <v>1.8413164843383693E-6</v>
      </c>
      <c r="BN1309">
        <f>CD1309/(U1309-K1309-J1309)</f>
        <v>1.8666654350523588E-6</v>
      </c>
      <c r="BP1309">
        <f t="shared" si="534"/>
        <v>0.10537774874809493</v>
      </c>
      <c r="BR1309" t="e">
        <f t="shared" si="535"/>
        <v>#VALUE!</v>
      </c>
      <c r="BT1309">
        <f t="shared" si="536"/>
        <v>5.0242518808815348E-3</v>
      </c>
      <c r="BU1309" t="e">
        <f t="shared" si="537"/>
        <v>#VALUE!</v>
      </c>
      <c r="BW1309">
        <f t="shared" si="538"/>
        <v>0.50586278965142173</v>
      </c>
      <c r="BX1309" t="e">
        <f t="shared" si="539"/>
        <v>#VALUE!</v>
      </c>
      <c r="BY1309" t="e">
        <f t="shared" si="540"/>
        <v>#VALUE!</v>
      </c>
      <c r="CA1309" t="e">
        <f t="shared" si="541"/>
        <v>#VALUE!</v>
      </c>
      <c r="CB1309" t="e">
        <f t="shared" si="542"/>
        <v>#VALUE!</v>
      </c>
      <c r="CD1309" s="4">
        <v>4.8499999999999996</v>
      </c>
    </row>
    <row r="1310" spans="1:82" x14ac:dyDescent="0.3">
      <c r="A1310" t="s">
        <v>2877</v>
      </c>
      <c r="B1310" t="s">
        <v>2878</v>
      </c>
      <c r="C1310" t="s">
        <v>151</v>
      </c>
      <c r="D1310" t="s">
        <v>44</v>
      </c>
      <c r="E1310">
        <v>506</v>
      </c>
      <c r="F1310">
        <v>506</v>
      </c>
      <c r="G1310">
        <v>12703</v>
      </c>
      <c r="H1310">
        <v>1098</v>
      </c>
      <c r="I1310" t="s">
        <v>2742</v>
      </c>
      <c r="J1310" t="s">
        <v>2742</v>
      </c>
      <c r="K1310">
        <v>186</v>
      </c>
      <c r="L1310">
        <v>186</v>
      </c>
      <c r="M1310">
        <v>506</v>
      </c>
      <c r="N1310">
        <v>506</v>
      </c>
      <c r="O1310">
        <v>506</v>
      </c>
      <c r="P1310">
        <v>14310</v>
      </c>
      <c r="Q1310">
        <v>136</v>
      </c>
      <c r="R1310" t="s">
        <v>2742</v>
      </c>
      <c r="S1310">
        <v>186</v>
      </c>
      <c r="T1310">
        <v>506</v>
      </c>
      <c r="U1310">
        <v>20407</v>
      </c>
      <c r="V1310">
        <v>422</v>
      </c>
      <c r="W1310">
        <v>5730</v>
      </c>
      <c r="X1310">
        <v>110</v>
      </c>
      <c r="Y1310">
        <v>-1</v>
      </c>
      <c r="Z1310" t="s">
        <v>2742</v>
      </c>
      <c r="AA1310">
        <v>341</v>
      </c>
      <c r="AB1310">
        <v>79</v>
      </c>
      <c r="AC1310" t="s">
        <v>2742</v>
      </c>
      <c r="AD1310">
        <v>692</v>
      </c>
      <c r="AE1310">
        <v>136</v>
      </c>
      <c r="AF1310">
        <v>581</v>
      </c>
      <c r="AG1310" t="s">
        <v>2742</v>
      </c>
      <c r="AH1310">
        <v>-353</v>
      </c>
      <c r="AI1310">
        <v>62</v>
      </c>
      <c r="AJ1310">
        <v>576</v>
      </c>
      <c r="AK1310">
        <v>483</v>
      </c>
      <c r="AL1310" t="s">
        <v>2742</v>
      </c>
      <c r="AM1310">
        <v>186</v>
      </c>
      <c r="AN1310">
        <v>136</v>
      </c>
      <c r="AO1310">
        <f t="shared" si="543"/>
        <v>159.88668555240793</v>
      </c>
      <c r="AP1310">
        <f t="shared" si="544"/>
        <v>0</v>
      </c>
      <c r="AQ1310">
        <f t="shared" si="545"/>
        <v>12517</v>
      </c>
      <c r="AS1310">
        <f t="shared" si="520"/>
        <v>12197</v>
      </c>
      <c r="AT1310">
        <f t="shared" si="521"/>
        <v>20221</v>
      </c>
      <c r="AU1310" s="3">
        <f t="shared" si="522"/>
        <v>4850000000</v>
      </c>
      <c r="AV1310">
        <f t="shared" si="523"/>
        <v>1.3108689477117973E-2</v>
      </c>
      <c r="AW1310">
        <f t="shared" si="524"/>
        <v>1.1150282856440109E-2</v>
      </c>
      <c r="AX1310">
        <f t="shared" si="525"/>
        <v>7.6453251830157281E-3</v>
      </c>
      <c r="AY1310">
        <f t="shared" si="526"/>
        <v>1.0706132409667007E-2</v>
      </c>
      <c r="AZ1310">
        <f t="shared" si="527"/>
        <v>6.5031320231434993E-3</v>
      </c>
      <c r="BB1310">
        <f t="shared" si="528"/>
        <v>3.959990161515127E-2</v>
      </c>
      <c r="BD1310" t="e">
        <f t="shared" si="529"/>
        <v>#VALUE!</v>
      </c>
      <c r="BF1310" t="e">
        <f t="shared" si="530"/>
        <v>#VALUE!</v>
      </c>
      <c r="BG1310">
        <f t="shared" si="531"/>
        <v>0.62248248150144558</v>
      </c>
      <c r="BI1310" t="e">
        <f t="shared" si="532"/>
        <v>#VALUE!</v>
      </c>
      <c r="BL1310">
        <f t="shared" si="533"/>
        <v>3.959990161515127E-2</v>
      </c>
      <c r="BM1310">
        <f>CD1310/U1310</f>
        <v>2.3766354682216884E-4</v>
      </c>
      <c r="BN1310" t="e">
        <f>CD1310/(U1310-K1310-J1310)</f>
        <v>#VALUE!</v>
      </c>
      <c r="BP1310">
        <f t="shared" si="534"/>
        <v>7.3544303797468356</v>
      </c>
      <c r="BR1310">
        <f t="shared" si="535"/>
        <v>1.3108689477117973E-2</v>
      </c>
      <c r="BT1310">
        <f t="shared" si="536"/>
        <v>1.7215189873417722</v>
      </c>
      <c r="BU1310">
        <f t="shared" si="537"/>
        <v>1.5831693300795089</v>
      </c>
      <c r="BW1310">
        <f t="shared" si="538"/>
        <v>0.28078600480227373</v>
      </c>
      <c r="BX1310">
        <f t="shared" si="539"/>
        <v>3.7348717285857146E-3</v>
      </c>
      <c r="BY1310">
        <f t="shared" si="540"/>
        <v>0</v>
      </c>
      <c r="CA1310">
        <f t="shared" si="541"/>
        <v>2.1699604743083003</v>
      </c>
      <c r="CB1310">
        <f t="shared" si="542"/>
        <v>0</v>
      </c>
      <c r="CD1310" s="4">
        <v>4.8499999999999996</v>
      </c>
    </row>
    <row r="1311" spans="1:82" x14ac:dyDescent="0.3">
      <c r="A1311" t="s">
        <v>2879</v>
      </c>
      <c r="B1311" t="s">
        <v>2880</v>
      </c>
      <c r="C1311" t="s">
        <v>151</v>
      </c>
      <c r="D1311" t="s">
        <v>44</v>
      </c>
      <c r="E1311">
        <v>1777925</v>
      </c>
      <c r="F1311">
        <v>1777925</v>
      </c>
      <c r="G1311">
        <v>5720217</v>
      </c>
      <c r="H1311" t="s">
        <v>2742</v>
      </c>
      <c r="I1311" t="s">
        <v>2742</v>
      </c>
      <c r="J1311">
        <v>784042</v>
      </c>
      <c r="K1311">
        <v>838660</v>
      </c>
      <c r="L1311">
        <v>386924</v>
      </c>
      <c r="M1311">
        <v>1777925</v>
      </c>
      <c r="N1311">
        <v>1777925</v>
      </c>
      <c r="O1311">
        <v>1777925</v>
      </c>
      <c r="P1311">
        <v>3552290</v>
      </c>
      <c r="Q1311" t="s">
        <v>2742</v>
      </c>
      <c r="R1311" t="s">
        <v>2742</v>
      </c>
      <c r="S1311">
        <v>221641</v>
      </c>
      <c r="T1311">
        <v>3461299</v>
      </c>
      <c r="U1311">
        <v>3307005</v>
      </c>
      <c r="V1311" t="s">
        <v>2742</v>
      </c>
      <c r="W1311">
        <v>2341654</v>
      </c>
      <c r="X1311" t="s">
        <v>2742</v>
      </c>
      <c r="Y1311">
        <v>2842</v>
      </c>
      <c r="Z1311" t="s">
        <v>2742</v>
      </c>
      <c r="AA1311">
        <v>27279</v>
      </c>
      <c r="AB1311">
        <v>2416743</v>
      </c>
      <c r="AC1311">
        <v>32178</v>
      </c>
      <c r="AD1311">
        <v>2384565</v>
      </c>
      <c r="AE1311">
        <v>103659</v>
      </c>
      <c r="AF1311">
        <v>6718</v>
      </c>
      <c r="AG1311" t="s">
        <v>2742</v>
      </c>
      <c r="AH1311">
        <v>103177</v>
      </c>
      <c r="AI1311">
        <v>191</v>
      </c>
      <c r="AJ1311">
        <v>5</v>
      </c>
      <c r="AK1311">
        <v>411877</v>
      </c>
      <c r="AL1311">
        <v>183986</v>
      </c>
      <c r="AM1311">
        <v>360817</v>
      </c>
      <c r="AN1311">
        <v>227891</v>
      </c>
      <c r="AO1311">
        <f t="shared" si="543"/>
        <v>103467.10772749741</v>
      </c>
      <c r="AP1311">
        <f t="shared" si="544"/>
        <v>0</v>
      </c>
      <c r="AQ1311">
        <f t="shared" si="545"/>
        <v>4881557</v>
      </c>
      <c r="AS1311">
        <f t="shared" si="520"/>
        <v>3942292</v>
      </c>
      <c r="AT1311">
        <f t="shared" si="521"/>
        <v>2468345</v>
      </c>
      <c r="AU1311" s="3">
        <f t="shared" si="522"/>
        <v>4830000000</v>
      </c>
      <c r="AV1311">
        <f t="shared" si="523"/>
        <v>2.6245419600450046E-2</v>
      </c>
      <c r="AW1311">
        <f t="shared" si="524"/>
        <v>2.6294094907226558E-2</v>
      </c>
      <c r="AX1311">
        <f t="shared" si="525"/>
        <v>1.5287006571734575E-2</v>
      </c>
      <c r="AY1311">
        <f t="shared" si="526"/>
        <v>1.8121515320135582E-2</v>
      </c>
      <c r="AZ1311">
        <f t="shared" si="527"/>
        <v>1.5315358175401105E-2</v>
      </c>
      <c r="BB1311">
        <f t="shared" si="528"/>
        <v>0.104476532940736</v>
      </c>
      <c r="BD1311" t="e">
        <f t="shared" si="529"/>
        <v>#VALUE!</v>
      </c>
      <c r="BF1311" t="e">
        <f t="shared" si="530"/>
        <v>#VALUE!</v>
      </c>
      <c r="BG1311">
        <f t="shared" si="531"/>
        <v>1.7297273514857099</v>
      </c>
      <c r="BI1311" t="e">
        <f t="shared" si="532"/>
        <v>#VALUE!</v>
      </c>
      <c r="BL1311">
        <f t="shared" si="533"/>
        <v>0.104476532940736</v>
      </c>
      <c r="BM1311">
        <f>CD1311/U1311</f>
        <v>1.4605360439430844E-6</v>
      </c>
      <c r="BN1311">
        <f>CD1311/(U1311-K1311-J1311)</f>
        <v>2.867655047815031E-6</v>
      </c>
      <c r="BP1311">
        <f t="shared" si="534"/>
        <v>2.7797742664404119E-3</v>
      </c>
      <c r="BR1311">
        <f t="shared" si="535"/>
        <v>2.6245419600450046E-2</v>
      </c>
      <c r="BT1311">
        <f t="shared" si="536"/>
        <v>4.2892024513984314E-2</v>
      </c>
      <c r="BU1311" t="e">
        <f t="shared" si="537"/>
        <v>#VALUE!</v>
      </c>
      <c r="BW1311">
        <f t="shared" si="538"/>
        <v>0.70808904129265005</v>
      </c>
      <c r="BX1311" t="e">
        <f t="shared" si="539"/>
        <v>#VALUE!</v>
      </c>
      <c r="BY1311">
        <f t="shared" si="540"/>
        <v>0</v>
      </c>
      <c r="CA1311" t="e">
        <f t="shared" si="541"/>
        <v>#VALUE!</v>
      </c>
      <c r="CB1311">
        <f t="shared" si="542"/>
        <v>0</v>
      </c>
      <c r="CD1311" s="4">
        <v>4.83</v>
      </c>
    </row>
    <row r="1312" spans="1:82" x14ac:dyDescent="0.3">
      <c r="A1312" t="s">
        <v>2881</v>
      </c>
      <c r="B1312" t="s">
        <v>2882</v>
      </c>
      <c r="C1312" t="s">
        <v>148</v>
      </c>
      <c r="D1312" t="s">
        <v>44</v>
      </c>
      <c r="E1312">
        <v>31</v>
      </c>
      <c r="F1312" t="s">
        <v>2742</v>
      </c>
      <c r="G1312">
        <v>3534731</v>
      </c>
      <c r="H1312">
        <v>148120</v>
      </c>
      <c r="I1312">
        <v>21972</v>
      </c>
      <c r="J1312">
        <v>99</v>
      </c>
      <c r="K1312">
        <v>31</v>
      </c>
      <c r="L1312" t="s">
        <v>2742</v>
      </c>
      <c r="M1312" t="s">
        <v>2742</v>
      </c>
      <c r="N1312">
        <v>1056434</v>
      </c>
      <c r="O1312" t="s">
        <v>2742</v>
      </c>
      <c r="P1312">
        <v>9</v>
      </c>
      <c r="Q1312">
        <v>8400</v>
      </c>
      <c r="R1312">
        <v>100</v>
      </c>
      <c r="S1312" t="s">
        <v>2742</v>
      </c>
      <c r="T1312">
        <v>1435800</v>
      </c>
      <c r="U1312">
        <v>3534731</v>
      </c>
      <c r="V1312" t="s">
        <v>2742</v>
      </c>
      <c r="W1312">
        <v>211423</v>
      </c>
      <c r="X1312" t="s">
        <v>2742</v>
      </c>
      <c r="Y1312">
        <v>63455</v>
      </c>
      <c r="Z1312" t="s">
        <v>2742</v>
      </c>
      <c r="AA1312" t="s">
        <v>2742</v>
      </c>
      <c r="AB1312">
        <v>1389037</v>
      </c>
      <c r="AC1312" t="s">
        <v>2742</v>
      </c>
      <c r="AD1312" t="s">
        <v>2742</v>
      </c>
      <c r="AE1312">
        <v>60648</v>
      </c>
      <c r="AF1312">
        <v>24518</v>
      </c>
      <c r="AG1312" t="s">
        <v>2742</v>
      </c>
      <c r="AH1312">
        <v>-39350</v>
      </c>
      <c r="AI1312">
        <v>6537</v>
      </c>
      <c r="AJ1312" t="s">
        <v>2742</v>
      </c>
      <c r="AK1312">
        <v>102151</v>
      </c>
      <c r="AL1312">
        <v>41049</v>
      </c>
      <c r="AM1312">
        <v>6194</v>
      </c>
      <c r="AN1312">
        <v>61102</v>
      </c>
      <c r="AO1312">
        <f t="shared" si="543"/>
        <v>70723.120101651846</v>
      </c>
      <c r="AP1312">
        <f t="shared" si="544"/>
        <v>-1056403</v>
      </c>
      <c r="AQ1312">
        <f t="shared" si="545"/>
        <v>3534700</v>
      </c>
      <c r="AS1312">
        <f t="shared" si="520"/>
        <v>2478297</v>
      </c>
      <c r="AT1312">
        <f t="shared" si="521"/>
        <v>3534700</v>
      </c>
      <c r="AU1312" s="3">
        <f t="shared" si="522"/>
        <v>4830000000</v>
      </c>
      <c r="AV1312">
        <f t="shared" si="523"/>
        <v>2.8536983300085441E-2</v>
      </c>
      <c r="AW1312">
        <f t="shared" si="524"/>
        <v>2.4471643229201343E-2</v>
      </c>
      <c r="AX1312">
        <f t="shared" si="525"/>
        <v>1.422848385849557E-2</v>
      </c>
      <c r="AY1312">
        <f t="shared" si="526"/>
        <v>1.7157741282151313E-2</v>
      </c>
      <c r="AZ1312">
        <f t="shared" si="527"/>
        <v>1.2201513278963556E-2</v>
      </c>
      <c r="BB1312">
        <f t="shared" si="528"/>
        <v>4.1218223643090399E-2</v>
      </c>
      <c r="BD1312">
        <f t="shared" si="529"/>
        <v>63.218505370471512</v>
      </c>
      <c r="BF1312">
        <f t="shared" si="530"/>
        <v>0.55856469185060142</v>
      </c>
      <c r="BG1312">
        <f t="shared" si="531"/>
        <v>1</v>
      </c>
      <c r="BI1312" t="e">
        <f t="shared" si="532"/>
        <v>#VALUE!</v>
      </c>
      <c r="BL1312">
        <f t="shared" si="533"/>
        <v>4.1218223643090399E-2</v>
      </c>
      <c r="BM1312">
        <f>CD1312/U1312</f>
        <v>1.3664406145757627E-6</v>
      </c>
      <c r="BN1312">
        <f>CD1312/(U1312-K1312-J1312)</f>
        <v>1.3664908712468536E-6</v>
      </c>
      <c r="BP1312">
        <f t="shared" si="534"/>
        <v>1.7651077689075235E-2</v>
      </c>
      <c r="BR1312">
        <f t="shared" si="535"/>
        <v>2.8536983300085441E-2</v>
      </c>
      <c r="BT1312">
        <f t="shared" si="536"/>
        <v>4.3661903894568685E-2</v>
      </c>
      <c r="BU1312" t="e">
        <f t="shared" si="537"/>
        <v>#VALUE!</v>
      </c>
      <c r="BW1312">
        <f t="shared" si="538"/>
        <v>5.981303810671873E-2</v>
      </c>
      <c r="BX1312" t="e">
        <f t="shared" si="539"/>
        <v>#VALUE!</v>
      </c>
      <c r="BY1312" t="e">
        <f t="shared" si="540"/>
        <v>#VALUE!</v>
      </c>
      <c r="CA1312">
        <f t="shared" si="541"/>
        <v>0.14020752834535807</v>
      </c>
      <c r="CB1312" t="e">
        <f t="shared" si="542"/>
        <v>#VALUE!</v>
      </c>
      <c r="CD1312" s="4">
        <v>4.83</v>
      </c>
    </row>
    <row r="1313" spans="1:82" x14ac:dyDescent="0.3">
      <c r="A1313" t="s">
        <v>2883</v>
      </c>
      <c r="B1313" t="s">
        <v>2884</v>
      </c>
      <c r="C1313" t="s">
        <v>43</v>
      </c>
      <c r="D1313" t="s">
        <v>44</v>
      </c>
      <c r="E1313">
        <v>1891.8</v>
      </c>
      <c r="F1313" t="s">
        <v>2742</v>
      </c>
      <c r="G1313">
        <v>7022.1</v>
      </c>
      <c r="H1313">
        <v>371.8</v>
      </c>
      <c r="I1313">
        <v>8878702</v>
      </c>
      <c r="J1313">
        <v>8878702</v>
      </c>
      <c r="K1313">
        <v>103.6</v>
      </c>
      <c r="L1313">
        <v>99.8</v>
      </c>
      <c r="M1313">
        <v>4.3</v>
      </c>
      <c r="N1313">
        <v>1635.5</v>
      </c>
      <c r="O1313" t="s">
        <v>2742</v>
      </c>
      <c r="P1313">
        <v>6397.6</v>
      </c>
      <c r="Q1313">
        <v>64.599999999999994</v>
      </c>
      <c r="R1313" t="s">
        <v>2742</v>
      </c>
      <c r="S1313">
        <v>771</v>
      </c>
      <c r="T1313">
        <v>4403.8999999999996</v>
      </c>
      <c r="U1313">
        <v>7022.1</v>
      </c>
      <c r="V1313">
        <v>8878702</v>
      </c>
      <c r="W1313">
        <v>643.4</v>
      </c>
      <c r="X1313">
        <v>8878702</v>
      </c>
      <c r="Y1313">
        <v>8878702</v>
      </c>
      <c r="Z1313" t="s">
        <v>2742</v>
      </c>
      <c r="AA1313">
        <v>-1</v>
      </c>
      <c r="AB1313">
        <v>3526.1</v>
      </c>
      <c r="AC1313">
        <v>3767.5</v>
      </c>
      <c r="AD1313">
        <v>1625.1</v>
      </c>
      <c r="AE1313">
        <v>160.4</v>
      </c>
      <c r="AF1313">
        <v>264.7</v>
      </c>
      <c r="AG1313">
        <v>8878702</v>
      </c>
      <c r="AH1313">
        <v>619.29999999999995</v>
      </c>
      <c r="AI1313">
        <v>188.9</v>
      </c>
      <c r="AJ1313">
        <v>144.30000000000001</v>
      </c>
      <c r="AK1313">
        <v>728</v>
      </c>
      <c r="AL1313">
        <v>-220.2</v>
      </c>
      <c r="AM1313">
        <v>8878702</v>
      </c>
      <c r="AN1313">
        <v>507.8</v>
      </c>
      <c r="AO1313">
        <f t="shared" si="543"/>
        <v>111.47450347166156</v>
      </c>
      <c r="AP1313">
        <f t="shared" si="544"/>
        <v>256.29999999999995</v>
      </c>
      <c r="AQ1313">
        <f t="shared" si="545"/>
        <v>6918.5</v>
      </c>
      <c r="AS1313">
        <f t="shared" si="520"/>
        <v>5386.6</v>
      </c>
      <c r="AT1313">
        <f t="shared" si="521"/>
        <v>6918.5</v>
      </c>
      <c r="AU1313" s="3">
        <f t="shared" si="522"/>
        <v>4830000000</v>
      </c>
      <c r="AV1313">
        <f t="shared" si="523"/>
        <v>2.0694780282861463E-2</v>
      </c>
      <c r="AW1313">
        <f t="shared" si="524"/>
        <v>2.9777596257379423E-2</v>
      </c>
      <c r="AX1313">
        <f t="shared" si="525"/>
        <v>9.7562142019658286E-3</v>
      </c>
      <c r="AY1313">
        <f t="shared" si="526"/>
        <v>2.2842169721308439E-2</v>
      </c>
      <c r="AZ1313">
        <f t="shared" si="527"/>
        <v>1.4038158585681779E-2</v>
      </c>
      <c r="BB1313">
        <f t="shared" si="528"/>
        <v>0.13515018750232055</v>
      </c>
      <c r="BD1313">
        <f t="shared" si="529"/>
        <v>3.9714138395454649E-4</v>
      </c>
      <c r="BF1313" t="e">
        <f t="shared" si="530"/>
        <v>#VALUE!</v>
      </c>
      <c r="BG1313">
        <f t="shared" si="531"/>
        <v>1</v>
      </c>
      <c r="BI1313">
        <f t="shared" si="532"/>
        <v>-17757404</v>
      </c>
      <c r="BL1313">
        <f t="shared" si="533"/>
        <v>0.13515018750232055</v>
      </c>
      <c r="BM1313">
        <f>CD1313/U1313</f>
        <v>6.8782842739351471E-4</v>
      </c>
      <c r="BN1313">
        <f>CD1313/(U1313-K1313-J1313)</f>
        <v>-5.4442266315448301E-7</v>
      </c>
      <c r="BP1313">
        <f t="shared" si="534"/>
        <v>7.5068772865205177E-2</v>
      </c>
      <c r="BR1313">
        <f t="shared" si="535"/>
        <v>2.0694780282861463E-2</v>
      </c>
      <c r="BT1313">
        <f t="shared" si="536"/>
        <v>4.5489350840872356E-2</v>
      </c>
      <c r="BU1313">
        <f t="shared" si="537"/>
        <v>-1263.4088805343131</v>
      </c>
      <c r="BW1313">
        <f t="shared" si="538"/>
        <v>9.1625012460659905E-2</v>
      </c>
      <c r="BX1313">
        <f t="shared" si="539"/>
        <v>5.2187850854038143E-3</v>
      </c>
      <c r="BY1313">
        <f t="shared" si="540"/>
        <v>7.3013834355434334E-2</v>
      </c>
      <c r="CA1313">
        <f t="shared" si="541"/>
        <v>0.22733109140935495</v>
      </c>
      <c r="CB1313">
        <f t="shared" si="542"/>
        <v>1.1540813206970346</v>
      </c>
      <c r="CD1313" s="4">
        <v>4.83</v>
      </c>
    </row>
    <row r="1314" spans="1:82" x14ac:dyDescent="0.3">
      <c r="A1314" t="s">
        <v>2885</v>
      </c>
      <c r="B1314" t="s">
        <v>2886</v>
      </c>
      <c r="C1314" t="s">
        <v>1597</v>
      </c>
      <c r="D1314" t="s">
        <v>252</v>
      </c>
      <c r="E1314" t="s">
        <v>2742</v>
      </c>
      <c r="F1314" t="s">
        <v>2742</v>
      </c>
      <c r="G1314" t="s">
        <v>2742</v>
      </c>
      <c r="H1314" t="s">
        <v>2742</v>
      </c>
      <c r="I1314" t="s">
        <v>2742</v>
      </c>
      <c r="J1314" t="s">
        <v>2742</v>
      </c>
      <c r="K1314" t="s">
        <v>2742</v>
      </c>
      <c r="L1314" t="s">
        <v>2742</v>
      </c>
      <c r="M1314" t="s">
        <v>2742</v>
      </c>
      <c r="N1314" t="s">
        <v>2742</v>
      </c>
      <c r="O1314" t="s">
        <v>2742</v>
      </c>
      <c r="P1314" t="s">
        <v>2742</v>
      </c>
      <c r="Q1314" t="s">
        <v>2742</v>
      </c>
      <c r="R1314" t="s">
        <v>2742</v>
      </c>
      <c r="S1314" t="s">
        <v>2742</v>
      </c>
      <c r="T1314" t="s">
        <v>2742</v>
      </c>
      <c r="U1314" t="s">
        <v>2742</v>
      </c>
      <c r="V1314" t="s">
        <v>2742</v>
      </c>
      <c r="W1314" t="s">
        <v>2742</v>
      </c>
      <c r="X1314" t="s">
        <v>2742</v>
      </c>
      <c r="Y1314" t="s">
        <v>2742</v>
      </c>
      <c r="Z1314" t="s">
        <v>2742</v>
      </c>
      <c r="AA1314" t="s">
        <v>2742</v>
      </c>
      <c r="AB1314" t="s">
        <v>2742</v>
      </c>
      <c r="AC1314" t="s">
        <v>2742</v>
      </c>
      <c r="AD1314" t="s">
        <v>2742</v>
      </c>
      <c r="AE1314" t="s">
        <v>2742</v>
      </c>
      <c r="AF1314" t="s">
        <v>2742</v>
      </c>
      <c r="AG1314" t="s">
        <v>2742</v>
      </c>
      <c r="AH1314" t="s">
        <v>2742</v>
      </c>
      <c r="AI1314" t="s">
        <v>2742</v>
      </c>
      <c r="AJ1314" t="s">
        <v>2742</v>
      </c>
      <c r="AK1314" t="s">
        <v>2742</v>
      </c>
      <c r="AL1314" t="s">
        <v>2742</v>
      </c>
      <c r="AM1314" t="s">
        <v>2742</v>
      </c>
      <c r="AN1314" t="s">
        <v>2742</v>
      </c>
      <c r="AO1314" t="e">
        <f t="shared" si="543"/>
        <v>#VALUE!</v>
      </c>
      <c r="AP1314" t="e">
        <f t="shared" si="544"/>
        <v>#VALUE!</v>
      </c>
      <c r="AQ1314" t="e">
        <f t="shared" si="545"/>
        <v>#VALUE!</v>
      </c>
      <c r="AS1314" t="e">
        <f t="shared" si="520"/>
        <v>#VALUE!</v>
      </c>
      <c r="AT1314" t="e">
        <f t="shared" si="521"/>
        <v>#VALUE!</v>
      </c>
      <c r="AU1314" s="3">
        <f t="shared" si="522"/>
        <v>4830000000</v>
      </c>
      <c r="AV1314" t="e">
        <f t="shared" si="523"/>
        <v>#VALUE!</v>
      </c>
      <c r="AW1314" t="e">
        <f t="shared" si="524"/>
        <v>#VALUE!</v>
      </c>
      <c r="AX1314" t="e">
        <f t="shared" si="525"/>
        <v>#VALUE!</v>
      </c>
      <c r="AY1314" t="e">
        <f t="shared" si="526"/>
        <v>#VALUE!</v>
      </c>
      <c r="AZ1314" t="e">
        <f t="shared" si="527"/>
        <v>#VALUE!</v>
      </c>
      <c r="BB1314" t="e">
        <f t="shared" si="528"/>
        <v>#VALUE!</v>
      </c>
      <c r="BD1314" t="e">
        <f t="shared" si="529"/>
        <v>#VALUE!</v>
      </c>
      <c r="BF1314" t="e">
        <f t="shared" si="530"/>
        <v>#VALUE!</v>
      </c>
      <c r="BG1314" t="e">
        <f t="shared" si="531"/>
        <v>#VALUE!</v>
      </c>
      <c r="BI1314" t="e">
        <f t="shared" si="532"/>
        <v>#VALUE!</v>
      </c>
      <c r="BL1314" t="e">
        <f t="shared" si="533"/>
        <v>#VALUE!</v>
      </c>
      <c r="BM1314" t="e">
        <f>CD1314/U1314</f>
        <v>#VALUE!</v>
      </c>
      <c r="BN1314" t="e">
        <f>CD1314/(U1314-K1314-J1314)</f>
        <v>#VALUE!</v>
      </c>
      <c r="BP1314" t="e">
        <f t="shared" si="534"/>
        <v>#VALUE!</v>
      </c>
      <c r="BR1314" t="e">
        <f t="shared" si="535"/>
        <v>#VALUE!</v>
      </c>
      <c r="BT1314" t="e">
        <f t="shared" si="536"/>
        <v>#VALUE!</v>
      </c>
      <c r="BU1314" t="e">
        <f t="shared" si="537"/>
        <v>#VALUE!</v>
      </c>
      <c r="BW1314" t="e">
        <f t="shared" si="538"/>
        <v>#VALUE!</v>
      </c>
      <c r="BX1314" t="e">
        <f t="shared" si="539"/>
        <v>#VALUE!</v>
      </c>
      <c r="BY1314" t="e">
        <f t="shared" si="540"/>
        <v>#VALUE!</v>
      </c>
      <c r="CA1314" t="e">
        <f t="shared" si="541"/>
        <v>#VALUE!</v>
      </c>
      <c r="CB1314" t="e">
        <f t="shared" si="542"/>
        <v>#VALUE!</v>
      </c>
      <c r="CD1314" s="4">
        <v>4.83</v>
      </c>
    </row>
    <row r="1315" spans="1:82" x14ac:dyDescent="0.3">
      <c r="A1315" t="s">
        <v>2887</v>
      </c>
      <c r="B1315" t="s">
        <v>2888</v>
      </c>
      <c r="C1315" t="s">
        <v>297</v>
      </c>
      <c r="D1315" t="s">
        <v>110</v>
      </c>
      <c r="E1315">
        <v>63828</v>
      </c>
      <c r="F1315">
        <v>559447</v>
      </c>
      <c r="G1315">
        <v>623275</v>
      </c>
      <c r="H1315">
        <v>10011</v>
      </c>
      <c r="I1315" t="s">
        <v>2742</v>
      </c>
      <c r="J1315">
        <v>56571</v>
      </c>
      <c r="K1315">
        <v>566</v>
      </c>
      <c r="L1315">
        <v>9137</v>
      </c>
      <c r="M1315" t="s">
        <v>2742</v>
      </c>
      <c r="N1315">
        <v>188462</v>
      </c>
      <c r="O1315">
        <v>318078</v>
      </c>
      <c r="P1315">
        <v>281586</v>
      </c>
      <c r="Q1315">
        <v>25</v>
      </c>
      <c r="R1315">
        <v>258246</v>
      </c>
      <c r="S1315">
        <v>27765</v>
      </c>
      <c r="T1315">
        <v>2</v>
      </c>
      <c r="U1315">
        <v>116735</v>
      </c>
      <c r="V1315" t="s">
        <v>2742</v>
      </c>
      <c r="W1315" t="s">
        <v>2742</v>
      </c>
      <c r="X1315">
        <v>59</v>
      </c>
      <c r="Y1315">
        <v>216056</v>
      </c>
      <c r="Z1315" t="s">
        <v>2742</v>
      </c>
      <c r="AA1315" t="s">
        <v>2742</v>
      </c>
      <c r="AB1315">
        <v>104274</v>
      </c>
      <c r="AC1315">
        <v>10480</v>
      </c>
      <c r="AD1315">
        <v>93794</v>
      </c>
      <c r="AE1315">
        <v>32555</v>
      </c>
      <c r="AF1315">
        <v>32555</v>
      </c>
      <c r="AG1315" t="s">
        <v>2742</v>
      </c>
      <c r="AH1315">
        <v>18897</v>
      </c>
      <c r="AI1315">
        <v>10138</v>
      </c>
      <c r="AJ1315">
        <v>30815</v>
      </c>
      <c r="AK1315">
        <v>81731</v>
      </c>
      <c r="AL1315" t="s">
        <v>2742</v>
      </c>
      <c r="AM1315">
        <v>55988</v>
      </c>
      <c r="AN1315" t="s">
        <v>2742</v>
      </c>
      <c r="AO1315">
        <f t="shared" si="543"/>
        <v>15089.656823834472</v>
      </c>
      <c r="AP1315">
        <f t="shared" si="544"/>
        <v>-124634</v>
      </c>
      <c r="AQ1315">
        <f t="shared" si="545"/>
        <v>622709</v>
      </c>
      <c r="AS1315">
        <f t="shared" si="520"/>
        <v>434813</v>
      </c>
      <c r="AT1315">
        <f t="shared" si="521"/>
        <v>116169</v>
      </c>
      <c r="AU1315" s="3">
        <f t="shared" si="522"/>
        <v>4810000000</v>
      </c>
      <c r="AV1315">
        <f t="shared" si="523"/>
        <v>3.4703784900254754E-2</v>
      </c>
      <c r="AW1315">
        <f t="shared" si="524"/>
        <v>7.4871266498471756E-2</v>
      </c>
      <c r="AX1315">
        <f t="shared" si="525"/>
        <v>0.12926198911942632</v>
      </c>
      <c r="AY1315">
        <f t="shared" si="526"/>
        <v>5.2232160763707833E-2</v>
      </c>
      <c r="AZ1315">
        <f t="shared" si="527"/>
        <v>0.27887473551658859</v>
      </c>
      <c r="BB1315">
        <f t="shared" si="528"/>
        <v>0.18796816102554431</v>
      </c>
      <c r="BD1315" t="e">
        <f t="shared" si="529"/>
        <v>#VALUE!</v>
      </c>
      <c r="BF1315">
        <f t="shared" si="530"/>
        <v>0.55897804271378337</v>
      </c>
      <c r="BG1315">
        <f t="shared" si="531"/>
        <v>5.3392298796419242</v>
      </c>
      <c r="BI1315">
        <f t="shared" si="532"/>
        <v>-563170</v>
      </c>
      <c r="BL1315">
        <f t="shared" si="533"/>
        <v>0.18796816102554431</v>
      </c>
      <c r="BM1315">
        <f>CD1315/U1315</f>
        <v>4.1204437400950868E-5</v>
      </c>
      <c r="BN1315">
        <f>CD1315/(U1315-K1315-J1315)</f>
        <v>8.0707406288801632E-5</v>
      </c>
      <c r="BP1315">
        <f t="shared" si="534"/>
        <v>0.31220630262577442</v>
      </c>
      <c r="BR1315">
        <f t="shared" si="535"/>
        <v>3.4703784900254761E-2</v>
      </c>
      <c r="BT1315">
        <f t="shared" si="536"/>
        <v>0.31220630262577442</v>
      </c>
      <c r="BU1315">
        <f t="shared" si="537"/>
        <v>0.18629016084392924</v>
      </c>
      <c r="BW1315" t="e">
        <f t="shared" si="538"/>
        <v>#VALUE!</v>
      </c>
      <c r="BX1315" t="e">
        <f t="shared" si="539"/>
        <v>#VALUE!</v>
      </c>
      <c r="BY1315" t="e">
        <f t="shared" si="540"/>
        <v>#VALUE!</v>
      </c>
      <c r="CA1315">
        <f t="shared" si="541"/>
        <v>5.3119461748256942E-2</v>
      </c>
      <c r="CB1315" t="e">
        <f t="shared" si="542"/>
        <v>#VALUE!</v>
      </c>
      <c r="CD1315" s="4">
        <v>4.8099999999999996</v>
      </c>
    </row>
    <row r="1316" spans="1:82" x14ac:dyDescent="0.3">
      <c r="A1316" t="s">
        <v>2889</v>
      </c>
      <c r="B1316" t="s">
        <v>2890</v>
      </c>
      <c r="C1316" t="s">
        <v>1179</v>
      </c>
      <c r="D1316" t="s">
        <v>44</v>
      </c>
      <c r="E1316">
        <v>6314817</v>
      </c>
      <c r="F1316" t="s">
        <v>2742</v>
      </c>
      <c r="G1316">
        <v>9178813</v>
      </c>
      <c r="H1316">
        <v>985941</v>
      </c>
      <c r="I1316">
        <v>88034</v>
      </c>
      <c r="J1316">
        <v>2396509</v>
      </c>
      <c r="K1316">
        <v>281471</v>
      </c>
      <c r="L1316">
        <v>28049</v>
      </c>
      <c r="M1316" t="s">
        <v>2742</v>
      </c>
      <c r="N1316">
        <v>4063024</v>
      </c>
      <c r="O1316">
        <v>574</v>
      </c>
      <c r="P1316">
        <v>5044612</v>
      </c>
      <c r="Q1316" t="s">
        <v>2742</v>
      </c>
      <c r="R1316" t="s">
        <v>2742</v>
      </c>
      <c r="S1316">
        <v>7447</v>
      </c>
      <c r="T1316" t="s">
        <v>2742</v>
      </c>
      <c r="U1316">
        <v>4134201</v>
      </c>
      <c r="V1316" t="s">
        <v>2742</v>
      </c>
      <c r="W1316">
        <v>1096948</v>
      </c>
      <c r="X1316" t="s">
        <v>2742</v>
      </c>
      <c r="Y1316">
        <v>2</v>
      </c>
      <c r="Z1316" t="s">
        <v>2742</v>
      </c>
      <c r="AA1316">
        <v>1890</v>
      </c>
      <c r="AB1316">
        <v>1290172</v>
      </c>
      <c r="AC1316">
        <v>234616</v>
      </c>
      <c r="AD1316">
        <v>1055556</v>
      </c>
      <c r="AE1316" t="s">
        <v>2742</v>
      </c>
      <c r="AF1316">
        <v>3704907</v>
      </c>
      <c r="AG1316">
        <v>336754</v>
      </c>
      <c r="AH1316">
        <v>-26319</v>
      </c>
      <c r="AI1316">
        <v>2559</v>
      </c>
      <c r="AJ1316" t="s">
        <v>2742</v>
      </c>
      <c r="AK1316">
        <v>278771</v>
      </c>
      <c r="AL1316">
        <v>976</v>
      </c>
      <c r="AM1316">
        <v>49072</v>
      </c>
      <c r="AN1316">
        <v>277795</v>
      </c>
      <c r="AO1316" t="e">
        <f t="shared" si="543"/>
        <v>#VALUE!</v>
      </c>
      <c r="AP1316">
        <f t="shared" si="544"/>
        <v>2251793</v>
      </c>
      <c r="AQ1316">
        <f t="shared" si="545"/>
        <v>8897342</v>
      </c>
      <c r="AS1316">
        <f t="shared" si="520"/>
        <v>5115789</v>
      </c>
      <c r="AT1316">
        <f t="shared" si="521"/>
        <v>3852730</v>
      </c>
      <c r="AU1316" s="3">
        <f t="shared" si="522"/>
        <v>4800000000</v>
      </c>
      <c r="AV1316" t="e">
        <f t="shared" si="523"/>
        <v>#VALUE!</v>
      </c>
      <c r="AW1316" t="e">
        <f t="shared" si="524"/>
        <v>#VALUE!</v>
      </c>
      <c r="AX1316" t="e">
        <f t="shared" si="525"/>
        <v>#VALUE!</v>
      </c>
      <c r="AY1316" t="e">
        <f t="shared" si="526"/>
        <v>#VALUE!</v>
      </c>
      <c r="AZ1316" t="e">
        <f t="shared" si="527"/>
        <v>#VALUE!</v>
      </c>
      <c r="BB1316">
        <f t="shared" si="528"/>
        <v>5.4492278708132801E-2</v>
      </c>
      <c r="BD1316">
        <f t="shared" si="529"/>
        <v>14.655383147420315</v>
      </c>
      <c r="BF1316" t="e">
        <f t="shared" si="530"/>
        <v>#VALUE!</v>
      </c>
      <c r="BG1316">
        <f t="shared" si="531"/>
        <v>2.2202144985209959</v>
      </c>
      <c r="BI1316" t="e">
        <f t="shared" si="532"/>
        <v>#VALUE!</v>
      </c>
      <c r="BL1316">
        <f t="shared" si="533"/>
        <v>5.4492278708132801E-2</v>
      </c>
      <c r="BM1316">
        <f>CD1316/U1316</f>
        <v>1.1610465964281851E-6</v>
      </c>
      <c r="BN1316">
        <f>CD1316/(U1316-K1316-J1316)</f>
        <v>3.2962029801795194E-6</v>
      </c>
      <c r="BP1316">
        <f t="shared" si="534"/>
        <v>2.87163804515987</v>
      </c>
      <c r="BR1316" t="e">
        <f t="shared" si="535"/>
        <v>#VALUE!</v>
      </c>
      <c r="BT1316" t="e">
        <f t="shared" si="536"/>
        <v>#VALUE!</v>
      </c>
      <c r="BU1316" t="e">
        <f t="shared" si="537"/>
        <v>#VALUE!</v>
      </c>
      <c r="BW1316">
        <f t="shared" si="538"/>
        <v>0.26533494622056353</v>
      </c>
      <c r="BX1316" t="e">
        <f t="shared" si="539"/>
        <v>#VALUE!</v>
      </c>
      <c r="BY1316" t="e">
        <f t="shared" si="540"/>
        <v>#VALUE!</v>
      </c>
      <c r="CA1316">
        <f t="shared" si="541"/>
        <v>0.24266186958285257</v>
      </c>
      <c r="CB1316" t="e">
        <f t="shared" si="542"/>
        <v>#VALUE!</v>
      </c>
      <c r="CD1316" s="4">
        <v>4.8</v>
      </c>
    </row>
    <row r="1317" spans="1:82" x14ac:dyDescent="0.3">
      <c r="A1317" t="s">
        <v>2891</v>
      </c>
      <c r="B1317" t="s">
        <v>2892</v>
      </c>
      <c r="C1317" t="s">
        <v>328</v>
      </c>
      <c r="D1317" t="s">
        <v>44</v>
      </c>
      <c r="E1317" t="s">
        <v>2742</v>
      </c>
      <c r="F1317" t="s">
        <v>2742</v>
      </c>
      <c r="G1317">
        <v>100</v>
      </c>
      <c r="H1317" t="s">
        <v>2742</v>
      </c>
      <c r="I1317" t="s">
        <v>2742</v>
      </c>
      <c r="J1317" t="s">
        <v>2742</v>
      </c>
      <c r="K1317" t="s">
        <v>2742</v>
      </c>
      <c r="L1317" t="s">
        <v>2742</v>
      </c>
      <c r="M1317">
        <v>5465290</v>
      </c>
      <c r="N1317" t="s">
        <v>2742</v>
      </c>
      <c r="O1317" t="s">
        <v>2742</v>
      </c>
      <c r="P1317">
        <v>100</v>
      </c>
      <c r="Q1317" t="s">
        <v>2742</v>
      </c>
      <c r="R1317" t="s">
        <v>2742</v>
      </c>
      <c r="S1317" t="s">
        <v>2742</v>
      </c>
      <c r="T1317" t="s">
        <v>2742</v>
      </c>
      <c r="U1317">
        <v>100</v>
      </c>
      <c r="V1317" t="s">
        <v>2742</v>
      </c>
      <c r="W1317" t="s">
        <v>2742</v>
      </c>
      <c r="X1317" t="s">
        <v>2742</v>
      </c>
      <c r="Y1317">
        <v>1</v>
      </c>
      <c r="Z1317" t="s">
        <v>2742</v>
      </c>
      <c r="AA1317" t="s">
        <v>2742</v>
      </c>
      <c r="AB1317" t="s">
        <v>2742</v>
      </c>
      <c r="AC1317" t="s">
        <v>2742</v>
      </c>
      <c r="AD1317" t="s">
        <v>2742</v>
      </c>
      <c r="AE1317" t="s">
        <v>2742</v>
      </c>
      <c r="AF1317" t="s">
        <v>2742</v>
      </c>
      <c r="AG1317" t="s">
        <v>2742</v>
      </c>
      <c r="AH1317">
        <v>246221</v>
      </c>
      <c r="AI1317" t="s">
        <v>2742</v>
      </c>
      <c r="AJ1317" t="s">
        <v>2742</v>
      </c>
      <c r="AK1317" t="s">
        <v>2742</v>
      </c>
      <c r="AL1317" t="s">
        <v>2742</v>
      </c>
      <c r="AM1317" t="s">
        <v>2742</v>
      </c>
      <c r="AN1317" t="s">
        <v>2742</v>
      </c>
      <c r="AO1317" t="e">
        <f t="shared" si="543"/>
        <v>#VALUE!</v>
      </c>
      <c r="AP1317" t="e">
        <f t="shared" si="544"/>
        <v>#VALUE!</v>
      </c>
      <c r="AQ1317" t="e">
        <f t="shared" si="545"/>
        <v>#VALUE!</v>
      </c>
      <c r="AS1317" t="e">
        <f t="shared" si="520"/>
        <v>#VALUE!</v>
      </c>
      <c r="AT1317" t="e">
        <f t="shared" si="521"/>
        <v>#VALUE!</v>
      </c>
      <c r="AU1317" s="3">
        <f t="shared" si="522"/>
        <v>4790000000</v>
      </c>
      <c r="AV1317" t="e">
        <f t="shared" si="523"/>
        <v>#VALUE!</v>
      </c>
      <c r="AW1317" t="e">
        <f t="shared" si="524"/>
        <v>#VALUE!</v>
      </c>
      <c r="AX1317" t="e">
        <f t="shared" si="525"/>
        <v>#VALUE!</v>
      </c>
      <c r="AY1317" t="e">
        <f t="shared" si="526"/>
        <v>#VALUE!</v>
      </c>
      <c r="AZ1317" t="e">
        <f t="shared" si="527"/>
        <v>#VALUE!</v>
      </c>
      <c r="BB1317" t="e">
        <f t="shared" si="528"/>
        <v>#VALUE!</v>
      </c>
      <c r="BD1317" t="e">
        <f t="shared" si="529"/>
        <v>#VALUE!</v>
      </c>
      <c r="BF1317" t="e">
        <f t="shared" si="530"/>
        <v>#VALUE!</v>
      </c>
      <c r="BG1317">
        <f t="shared" si="531"/>
        <v>1</v>
      </c>
      <c r="BI1317" t="e">
        <f t="shared" si="532"/>
        <v>#VALUE!</v>
      </c>
      <c r="BL1317" t="e">
        <f t="shared" si="533"/>
        <v>#VALUE!</v>
      </c>
      <c r="BM1317">
        <f>CD1317/U1317</f>
        <v>4.7899999999999998E-2</v>
      </c>
      <c r="BN1317" t="e">
        <f>CD1317/(U1317-K1317-J1317)</f>
        <v>#VALUE!</v>
      </c>
      <c r="BP1317" t="e">
        <f t="shared" si="534"/>
        <v>#VALUE!</v>
      </c>
      <c r="BR1317" t="e">
        <f t="shared" si="535"/>
        <v>#VALUE!</v>
      </c>
      <c r="BT1317" t="e">
        <f t="shared" si="536"/>
        <v>#VALUE!</v>
      </c>
      <c r="BU1317" t="e">
        <f t="shared" si="537"/>
        <v>#VALUE!</v>
      </c>
      <c r="BW1317" t="e">
        <f t="shared" si="538"/>
        <v>#VALUE!</v>
      </c>
      <c r="BX1317" t="e">
        <f t="shared" si="539"/>
        <v>#VALUE!</v>
      </c>
      <c r="BY1317" t="e">
        <f t="shared" si="540"/>
        <v>#VALUE!</v>
      </c>
      <c r="CA1317" t="e">
        <f t="shared" si="541"/>
        <v>#VALUE!</v>
      </c>
      <c r="CB1317" t="e">
        <f t="shared" si="542"/>
        <v>#VALUE!</v>
      </c>
      <c r="CD1317" s="4">
        <v>4.79</v>
      </c>
    </row>
    <row r="1318" spans="1:82" x14ac:dyDescent="0.3">
      <c r="A1318" t="s">
        <v>2893</v>
      </c>
      <c r="B1318" t="s">
        <v>2894</v>
      </c>
      <c r="C1318" t="s">
        <v>2895</v>
      </c>
      <c r="D1318" t="s">
        <v>252</v>
      </c>
      <c r="E1318" t="s">
        <v>2742</v>
      </c>
      <c r="F1318" t="s">
        <v>2742</v>
      </c>
      <c r="G1318" t="s">
        <v>2742</v>
      </c>
      <c r="H1318" t="s">
        <v>2742</v>
      </c>
      <c r="I1318" t="s">
        <v>2742</v>
      </c>
      <c r="J1318" t="s">
        <v>2742</v>
      </c>
      <c r="K1318" t="s">
        <v>2742</v>
      </c>
      <c r="L1318" t="s">
        <v>2742</v>
      </c>
      <c r="M1318" t="s">
        <v>2742</v>
      </c>
      <c r="N1318" t="s">
        <v>2742</v>
      </c>
      <c r="O1318" t="s">
        <v>2742</v>
      </c>
      <c r="P1318" t="s">
        <v>2742</v>
      </c>
      <c r="Q1318" t="s">
        <v>2742</v>
      </c>
      <c r="R1318" t="s">
        <v>2742</v>
      </c>
      <c r="S1318" t="s">
        <v>2742</v>
      </c>
      <c r="T1318" t="s">
        <v>2742</v>
      </c>
      <c r="U1318" t="s">
        <v>2742</v>
      </c>
      <c r="V1318" t="s">
        <v>2742</v>
      </c>
      <c r="W1318" t="s">
        <v>2742</v>
      </c>
      <c r="X1318" t="s">
        <v>2742</v>
      </c>
      <c r="Y1318" t="s">
        <v>2742</v>
      </c>
      <c r="Z1318" t="s">
        <v>2742</v>
      </c>
      <c r="AA1318" t="s">
        <v>2742</v>
      </c>
      <c r="AB1318" t="s">
        <v>2742</v>
      </c>
      <c r="AC1318" t="s">
        <v>2742</v>
      </c>
      <c r="AD1318" t="s">
        <v>2742</v>
      </c>
      <c r="AE1318" t="s">
        <v>2742</v>
      </c>
      <c r="AF1318" t="s">
        <v>2742</v>
      </c>
      <c r="AG1318" t="s">
        <v>2742</v>
      </c>
      <c r="AH1318" t="s">
        <v>2742</v>
      </c>
      <c r="AI1318" t="s">
        <v>2742</v>
      </c>
      <c r="AJ1318" t="s">
        <v>2742</v>
      </c>
      <c r="AK1318" t="s">
        <v>2742</v>
      </c>
      <c r="AL1318" t="s">
        <v>2742</v>
      </c>
      <c r="AM1318" t="s">
        <v>2742</v>
      </c>
      <c r="AN1318" t="s">
        <v>2742</v>
      </c>
      <c r="AO1318" t="e">
        <f t="shared" si="543"/>
        <v>#VALUE!</v>
      </c>
      <c r="AP1318" t="e">
        <f t="shared" si="544"/>
        <v>#VALUE!</v>
      </c>
      <c r="AQ1318" t="e">
        <f t="shared" si="545"/>
        <v>#VALUE!</v>
      </c>
      <c r="AS1318" t="e">
        <f t="shared" si="520"/>
        <v>#VALUE!</v>
      </c>
      <c r="AT1318" t="e">
        <f t="shared" si="521"/>
        <v>#VALUE!</v>
      </c>
      <c r="AU1318" s="3">
        <f t="shared" si="522"/>
        <v>4780000000</v>
      </c>
      <c r="AV1318" t="e">
        <f t="shared" si="523"/>
        <v>#VALUE!</v>
      </c>
      <c r="AW1318" t="e">
        <f t="shared" si="524"/>
        <v>#VALUE!</v>
      </c>
      <c r="AX1318" t="e">
        <f t="shared" si="525"/>
        <v>#VALUE!</v>
      </c>
      <c r="AY1318" t="e">
        <f t="shared" si="526"/>
        <v>#VALUE!</v>
      </c>
      <c r="AZ1318" t="e">
        <f t="shared" si="527"/>
        <v>#VALUE!</v>
      </c>
      <c r="BB1318" t="e">
        <f t="shared" si="528"/>
        <v>#VALUE!</v>
      </c>
      <c r="BD1318" t="e">
        <f t="shared" si="529"/>
        <v>#VALUE!</v>
      </c>
      <c r="BF1318" t="e">
        <f t="shared" si="530"/>
        <v>#VALUE!</v>
      </c>
      <c r="BG1318" t="e">
        <f t="shared" si="531"/>
        <v>#VALUE!</v>
      </c>
      <c r="BI1318" t="e">
        <f t="shared" si="532"/>
        <v>#VALUE!</v>
      </c>
      <c r="BL1318" t="e">
        <f t="shared" si="533"/>
        <v>#VALUE!</v>
      </c>
      <c r="BM1318" t="e">
        <f>CD1318/U1318</f>
        <v>#VALUE!</v>
      </c>
      <c r="BN1318" t="e">
        <f>CD1318/(U1318-K1318-J1318)</f>
        <v>#VALUE!</v>
      </c>
      <c r="BP1318" t="e">
        <f t="shared" si="534"/>
        <v>#VALUE!</v>
      </c>
      <c r="BR1318" t="e">
        <f t="shared" si="535"/>
        <v>#VALUE!</v>
      </c>
      <c r="BT1318" t="e">
        <f t="shared" si="536"/>
        <v>#VALUE!</v>
      </c>
      <c r="BU1318" t="e">
        <f t="shared" si="537"/>
        <v>#VALUE!</v>
      </c>
      <c r="BW1318" t="e">
        <f t="shared" si="538"/>
        <v>#VALUE!</v>
      </c>
      <c r="BX1318" t="e">
        <f t="shared" si="539"/>
        <v>#VALUE!</v>
      </c>
      <c r="BY1318" t="e">
        <f t="shared" si="540"/>
        <v>#VALUE!</v>
      </c>
      <c r="CA1318" t="e">
        <f t="shared" si="541"/>
        <v>#VALUE!</v>
      </c>
      <c r="CB1318" t="e">
        <f t="shared" si="542"/>
        <v>#VALUE!</v>
      </c>
      <c r="CD1318" s="4">
        <v>4.78</v>
      </c>
    </row>
    <row r="1319" spans="1:82" x14ac:dyDescent="0.3">
      <c r="A1319" t="s">
        <v>2896</v>
      </c>
      <c r="B1319" t="s">
        <v>2897</v>
      </c>
      <c r="C1319" t="s">
        <v>131</v>
      </c>
      <c r="D1319" t="s">
        <v>44</v>
      </c>
      <c r="E1319">
        <v>1415355</v>
      </c>
      <c r="F1319" t="s">
        <v>2742</v>
      </c>
      <c r="G1319">
        <v>2055567</v>
      </c>
      <c r="H1319">
        <v>70.3</v>
      </c>
      <c r="I1319">
        <v>227564</v>
      </c>
      <c r="J1319">
        <v>83917</v>
      </c>
      <c r="K1319">
        <v>1.1000000000000001</v>
      </c>
      <c r="L1319">
        <v>384528</v>
      </c>
      <c r="M1319">
        <v>182887</v>
      </c>
      <c r="N1319">
        <v>465199</v>
      </c>
      <c r="O1319">
        <v>56019</v>
      </c>
      <c r="P1319">
        <v>590590</v>
      </c>
      <c r="Q1319">
        <v>3000</v>
      </c>
      <c r="R1319">
        <v>287730</v>
      </c>
      <c r="S1319">
        <v>45630</v>
      </c>
      <c r="T1319">
        <v>290730</v>
      </c>
      <c r="U1319">
        <v>2055567</v>
      </c>
      <c r="V1319" t="s">
        <v>2742</v>
      </c>
      <c r="W1319">
        <v>976458</v>
      </c>
      <c r="X1319" t="s">
        <v>2742</v>
      </c>
      <c r="Y1319">
        <v>1767</v>
      </c>
      <c r="Z1319" t="s">
        <v>2742</v>
      </c>
      <c r="AA1319">
        <v>1967</v>
      </c>
      <c r="AB1319">
        <v>350372</v>
      </c>
      <c r="AC1319">
        <v>245331</v>
      </c>
      <c r="AD1319">
        <v>105041</v>
      </c>
      <c r="AE1319">
        <v>38948</v>
      </c>
      <c r="AF1319">
        <v>36828</v>
      </c>
      <c r="AG1319">
        <v>245.3</v>
      </c>
      <c r="AH1319">
        <v>443750</v>
      </c>
      <c r="AI1319">
        <v>71.599999999999994</v>
      </c>
      <c r="AJ1319">
        <v>368213</v>
      </c>
      <c r="AK1319" t="s">
        <v>2742</v>
      </c>
      <c r="AL1319" t="s">
        <v>2742</v>
      </c>
      <c r="AM1319">
        <v>5.7</v>
      </c>
      <c r="AN1319" t="s">
        <v>2742</v>
      </c>
      <c r="AO1319">
        <f t="shared" si="543"/>
        <v>38941.715657915491</v>
      </c>
      <c r="AP1319">
        <f t="shared" si="544"/>
        <v>950156</v>
      </c>
      <c r="AQ1319">
        <f t="shared" si="545"/>
        <v>2055565.9</v>
      </c>
      <c r="AS1319">
        <f t="shared" si="520"/>
        <v>1590368</v>
      </c>
      <c r="AT1319">
        <f t="shared" si="521"/>
        <v>2055565.9</v>
      </c>
      <c r="AU1319" s="3">
        <f t="shared" si="522"/>
        <v>4780000000</v>
      </c>
      <c r="AV1319">
        <f t="shared" si="523"/>
        <v>2.4485977872992597E-2</v>
      </c>
      <c r="AW1319">
        <f t="shared" si="524"/>
        <v>2.4489929374836517E-2</v>
      </c>
      <c r="AX1319">
        <f t="shared" si="525"/>
        <v>1.6597095618293631E-2</v>
      </c>
      <c r="AY1319">
        <f t="shared" si="526"/>
        <v>1.8947570183798435E-2</v>
      </c>
      <c r="AZ1319">
        <f t="shared" si="527"/>
        <v>1.6599774026902818E-2</v>
      </c>
      <c r="BB1319" t="e">
        <f t="shared" si="528"/>
        <v>#VALUE!</v>
      </c>
      <c r="BD1319">
        <f t="shared" si="529"/>
        <v>1.539663567172312</v>
      </c>
      <c r="BF1319">
        <f t="shared" si="530"/>
        <v>0.18625930174823427</v>
      </c>
      <c r="BG1319">
        <f t="shared" si="531"/>
        <v>1</v>
      </c>
      <c r="BI1319" t="e">
        <f t="shared" si="532"/>
        <v>#VALUE!</v>
      </c>
      <c r="BL1319" t="e">
        <f t="shared" si="533"/>
        <v>#VALUE!</v>
      </c>
      <c r="BM1319">
        <f>CD1319/U1319</f>
        <v>2.3253924586257712E-6</v>
      </c>
      <c r="BN1319">
        <f>CD1319/(U1319-K1319-J1319)</f>
        <v>2.4243667318253266E-6</v>
      </c>
      <c r="BP1319">
        <f t="shared" si="534"/>
        <v>0.10511113901795806</v>
      </c>
      <c r="BR1319">
        <f t="shared" si="535"/>
        <v>2.4485977872992597E-2</v>
      </c>
      <c r="BT1319">
        <f t="shared" si="536"/>
        <v>0.1111618508328291</v>
      </c>
      <c r="BU1319" t="e">
        <f t="shared" si="537"/>
        <v>#VALUE!</v>
      </c>
      <c r="BW1319">
        <f t="shared" si="538"/>
        <v>0.4750309768545613</v>
      </c>
      <c r="BX1319">
        <f t="shared" si="539"/>
        <v>7.1942167206774397E-5</v>
      </c>
      <c r="BY1319">
        <f t="shared" si="540"/>
        <v>2.7118566818553305</v>
      </c>
      <c r="CA1319">
        <f t="shared" si="541"/>
        <v>1.5111812364171031E-4</v>
      </c>
      <c r="CB1319">
        <f t="shared" si="542"/>
        <v>2.6493350157674458</v>
      </c>
      <c r="CD1319" s="4">
        <v>4.78</v>
      </c>
    </row>
    <row r="1320" spans="1:82" x14ac:dyDescent="0.3">
      <c r="A1320" t="s">
        <v>2898</v>
      </c>
      <c r="B1320" t="s">
        <v>2899</v>
      </c>
      <c r="C1320" t="s">
        <v>284</v>
      </c>
      <c r="D1320" t="s">
        <v>252</v>
      </c>
      <c r="E1320" t="s">
        <v>2742</v>
      </c>
      <c r="F1320" t="s">
        <v>2742</v>
      </c>
      <c r="G1320" t="s">
        <v>2742</v>
      </c>
      <c r="H1320" t="s">
        <v>2742</v>
      </c>
      <c r="I1320" t="s">
        <v>2742</v>
      </c>
      <c r="J1320" t="s">
        <v>2742</v>
      </c>
      <c r="K1320" t="s">
        <v>2742</v>
      </c>
      <c r="L1320" t="s">
        <v>2742</v>
      </c>
      <c r="M1320" t="s">
        <v>2742</v>
      </c>
      <c r="N1320" t="s">
        <v>2742</v>
      </c>
      <c r="O1320" t="s">
        <v>2742</v>
      </c>
      <c r="P1320" t="s">
        <v>2742</v>
      </c>
      <c r="Q1320" t="s">
        <v>2742</v>
      </c>
      <c r="R1320" t="s">
        <v>2742</v>
      </c>
      <c r="S1320" t="s">
        <v>2742</v>
      </c>
      <c r="T1320" t="s">
        <v>2742</v>
      </c>
      <c r="U1320" t="s">
        <v>2742</v>
      </c>
      <c r="V1320" t="s">
        <v>2742</v>
      </c>
      <c r="W1320" t="s">
        <v>2742</v>
      </c>
      <c r="X1320" t="s">
        <v>2742</v>
      </c>
      <c r="Y1320" t="s">
        <v>2742</v>
      </c>
      <c r="Z1320" t="s">
        <v>2742</v>
      </c>
      <c r="AA1320" t="s">
        <v>2742</v>
      </c>
      <c r="AB1320" t="s">
        <v>2742</v>
      </c>
      <c r="AC1320" t="s">
        <v>2742</v>
      </c>
      <c r="AD1320" t="s">
        <v>2742</v>
      </c>
      <c r="AE1320" t="s">
        <v>2742</v>
      </c>
      <c r="AF1320" t="s">
        <v>2742</v>
      </c>
      <c r="AG1320" t="s">
        <v>2742</v>
      </c>
      <c r="AH1320" t="s">
        <v>2742</v>
      </c>
      <c r="AI1320" t="s">
        <v>2742</v>
      </c>
      <c r="AJ1320" t="s">
        <v>2742</v>
      </c>
      <c r="AK1320" t="s">
        <v>2742</v>
      </c>
      <c r="AL1320" t="s">
        <v>2742</v>
      </c>
      <c r="AM1320" t="s">
        <v>2742</v>
      </c>
      <c r="AN1320" t="s">
        <v>2742</v>
      </c>
      <c r="AO1320" t="e">
        <f t="shared" si="543"/>
        <v>#VALUE!</v>
      </c>
      <c r="AP1320" t="e">
        <f t="shared" si="544"/>
        <v>#VALUE!</v>
      </c>
      <c r="AQ1320" t="e">
        <f t="shared" si="545"/>
        <v>#VALUE!</v>
      </c>
      <c r="AS1320" t="e">
        <f t="shared" si="520"/>
        <v>#VALUE!</v>
      </c>
      <c r="AT1320" t="e">
        <f t="shared" si="521"/>
        <v>#VALUE!</v>
      </c>
      <c r="AU1320" s="3">
        <f t="shared" si="522"/>
        <v>4780000000</v>
      </c>
      <c r="AV1320" t="e">
        <f t="shared" si="523"/>
        <v>#VALUE!</v>
      </c>
      <c r="AW1320" t="e">
        <f t="shared" si="524"/>
        <v>#VALUE!</v>
      </c>
      <c r="AX1320" t="e">
        <f t="shared" si="525"/>
        <v>#VALUE!</v>
      </c>
      <c r="AY1320" t="e">
        <f t="shared" si="526"/>
        <v>#VALUE!</v>
      </c>
      <c r="AZ1320" t="e">
        <f t="shared" si="527"/>
        <v>#VALUE!</v>
      </c>
      <c r="BB1320" t="e">
        <f t="shared" si="528"/>
        <v>#VALUE!</v>
      </c>
      <c r="BD1320" t="e">
        <f t="shared" si="529"/>
        <v>#VALUE!</v>
      </c>
      <c r="BF1320" t="e">
        <f t="shared" si="530"/>
        <v>#VALUE!</v>
      </c>
      <c r="BG1320" t="e">
        <f t="shared" si="531"/>
        <v>#VALUE!</v>
      </c>
      <c r="BI1320" t="e">
        <f t="shared" si="532"/>
        <v>#VALUE!</v>
      </c>
      <c r="BL1320" t="e">
        <f t="shared" si="533"/>
        <v>#VALUE!</v>
      </c>
      <c r="BM1320" t="e">
        <f>CD1320/U1320</f>
        <v>#VALUE!</v>
      </c>
      <c r="BN1320" t="e">
        <f>CD1320/(U1320-K1320-J1320)</f>
        <v>#VALUE!</v>
      </c>
      <c r="BP1320" t="e">
        <f t="shared" si="534"/>
        <v>#VALUE!</v>
      </c>
      <c r="BR1320" t="e">
        <f t="shared" si="535"/>
        <v>#VALUE!</v>
      </c>
      <c r="BT1320" t="e">
        <f t="shared" si="536"/>
        <v>#VALUE!</v>
      </c>
      <c r="BU1320" t="e">
        <f t="shared" si="537"/>
        <v>#VALUE!</v>
      </c>
      <c r="BW1320" t="e">
        <f t="shared" si="538"/>
        <v>#VALUE!</v>
      </c>
      <c r="BX1320" t="e">
        <f t="shared" si="539"/>
        <v>#VALUE!</v>
      </c>
      <c r="BY1320" t="e">
        <f t="shared" si="540"/>
        <v>#VALUE!</v>
      </c>
      <c r="CA1320" t="e">
        <f t="shared" si="541"/>
        <v>#VALUE!</v>
      </c>
      <c r="CB1320" t="e">
        <f t="shared" si="542"/>
        <v>#VALUE!</v>
      </c>
      <c r="CD1320" s="4">
        <v>4.78</v>
      </c>
    </row>
    <row r="1321" spans="1:82" x14ac:dyDescent="0.3">
      <c r="A1321" t="s">
        <v>2900</v>
      </c>
      <c r="B1321" t="s">
        <v>2901</v>
      </c>
      <c r="C1321" t="s">
        <v>148</v>
      </c>
      <c r="D1321" t="s">
        <v>44</v>
      </c>
      <c r="E1321">
        <v>433648</v>
      </c>
      <c r="F1321" t="s">
        <v>2742</v>
      </c>
      <c r="G1321">
        <v>1388511</v>
      </c>
      <c r="H1321">
        <v>113989</v>
      </c>
      <c r="I1321">
        <v>113135</v>
      </c>
      <c r="J1321">
        <v>584098</v>
      </c>
      <c r="K1321">
        <v>185844</v>
      </c>
      <c r="L1321">
        <v>6193</v>
      </c>
      <c r="M1321">
        <v>144606</v>
      </c>
      <c r="N1321">
        <v>167791</v>
      </c>
      <c r="O1321" t="s">
        <v>2742</v>
      </c>
      <c r="P1321">
        <v>642813</v>
      </c>
      <c r="Q1321">
        <v>4691</v>
      </c>
      <c r="R1321">
        <v>411949</v>
      </c>
      <c r="S1321">
        <v>76890</v>
      </c>
      <c r="T1321">
        <v>411949</v>
      </c>
      <c r="U1321">
        <v>1388511</v>
      </c>
      <c r="V1321" t="s">
        <v>2742</v>
      </c>
      <c r="W1321">
        <v>267549</v>
      </c>
      <c r="X1321" t="s">
        <v>2742</v>
      </c>
      <c r="Y1321">
        <v>60</v>
      </c>
      <c r="Z1321" t="s">
        <v>2742</v>
      </c>
      <c r="AA1321">
        <v>29921</v>
      </c>
      <c r="AB1321">
        <v>949245</v>
      </c>
      <c r="AC1321">
        <v>527700</v>
      </c>
      <c r="AD1321">
        <v>421545</v>
      </c>
      <c r="AE1321">
        <v>110584</v>
      </c>
      <c r="AF1321">
        <v>64087</v>
      </c>
      <c r="AG1321">
        <v>95515</v>
      </c>
      <c r="AH1321">
        <v>79066</v>
      </c>
      <c r="AI1321">
        <v>4941</v>
      </c>
      <c r="AJ1321">
        <v>58204</v>
      </c>
      <c r="AK1321">
        <v>158512</v>
      </c>
      <c r="AL1321">
        <v>2529</v>
      </c>
      <c r="AM1321">
        <v>55563</v>
      </c>
      <c r="AN1321">
        <v>155983</v>
      </c>
      <c r="AO1321">
        <f t="shared" si="543"/>
        <v>103673.37414312093</v>
      </c>
      <c r="AP1321">
        <f t="shared" si="544"/>
        <v>265857</v>
      </c>
      <c r="AQ1321">
        <f t="shared" si="545"/>
        <v>1202667</v>
      </c>
      <c r="AS1321">
        <f t="shared" si="520"/>
        <v>1220720</v>
      </c>
      <c r="AT1321">
        <f t="shared" si="521"/>
        <v>1202667</v>
      </c>
      <c r="AU1321" s="3">
        <f t="shared" si="522"/>
        <v>4780000000</v>
      </c>
      <c r="AV1321">
        <f t="shared" si="523"/>
        <v>8.4928054052625448E-2</v>
      </c>
      <c r="AW1321">
        <f t="shared" si="524"/>
        <v>9.0589160495445312E-2</v>
      </c>
      <c r="AX1321">
        <f t="shared" si="525"/>
        <v>5.7581603669684935E-2</v>
      </c>
      <c r="AY1321">
        <f t="shared" si="526"/>
        <v>7.9642149035909687E-2</v>
      </c>
      <c r="AZ1321">
        <f t="shared" si="527"/>
        <v>6.14198593692723E-2</v>
      </c>
      <c r="BB1321">
        <f t="shared" si="528"/>
        <v>0.12985123533652271</v>
      </c>
      <c r="BD1321">
        <f t="shared" si="529"/>
        <v>8.3903743315508024</v>
      </c>
      <c r="BF1321">
        <f t="shared" si="530"/>
        <v>0.57974116871060732</v>
      </c>
      <c r="BG1321">
        <f t="shared" si="531"/>
        <v>1</v>
      </c>
      <c r="BI1321" t="e">
        <f t="shared" si="532"/>
        <v>#VALUE!</v>
      </c>
      <c r="BL1321">
        <f t="shared" si="533"/>
        <v>0.12985123533652271</v>
      </c>
      <c r="BM1321">
        <f>CD1321/U1321</f>
        <v>3.4425366453704726E-6</v>
      </c>
      <c r="BN1321">
        <f>CD1321/(U1321-K1321-J1321)</f>
        <v>7.7275130179494928E-6</v>
      </c>
      <c r="BP1321">
        <f t="shared" si="534"/>
        <v>6.751365558944214E-2</v>
      </c>
      <c r="BR1321">
        <f t="shared" si="535"/>
        <v>8.4928054052625448E-2</v>
      </c>
      <c r="BT1321">
        <f t="shared" si="536"/>
        <v>0.11649679482114733</v>
      </c>
      <c r="BU1321" t="e">
        <f t="shared" si="537"/>
        <v>#VALUE!</v>
      </c>
      <c r="BW1321">
        <f t="shared" si="538"/>
        <v>0.19268770647117667</v>
      </c>
      <c r="BX1321">
        <f t="shared" si="539"/>
        <v>3.7480022904655386E-5</v>
      </c>
      <c r="BY1321">
        <f t="shared" si="540"/>
        <v>0.28007387200473044</v>
      </c>
      <c r="CA1321">
        <f t="shared" si="541"/>
        <v>0.67935109749629008</v>
      </c>
      <c r="CB1321">
        <f t="shared" si="542"/>
        <v>1.7226311303943596</v>
      </c>
      <c r="CD1321" s="4">
        <v>4.78</v>
      </c>
    </row>
    <row r="1322" spans="1:82" x14ac:dyDescent="0.3">
      <c r="A1322" t="s">
        <v>2902</v>
      </c>
      <c r="B1322" t="s">
        <v>2903</v>
      </c>
      <c r="C1322" t="s">
        <v>151</v>
      </c>
      <c r="D1322" t="s">
        <v>44</v>
      </c>
      <c r="E1322">
        <v>990822</v>
      </c>
      <c r="F1322" t="s">
        <v>2742</v>
      </c>
      <c r="G1322">
        <v>3025293</v>
      </c>
      <c r="H1322">
        <v>216394</v>
      </c>
      <c r="I1322">
        <v>35069</v>
      </c>
      <c r="J1322">
        <v>1226026</v>
      </c>
      <c r="K1322">
        <v>165377</v>
      </c>
      <c r="L1322">
        <v>23583</v>
      </c>
      <c r="M1322" t="s">
        <v>2742</v>
      </c>
      <c r="N1322">
        <v>602628</v>
      </c>
      <c r="O1322" t="s">
        <v>2742</v>
      </c>
      <c r="P1322">
        <v>1600966</v>
      </c>
      <c r="Q1322">
        <v>34928</v>
      </c>
      <c r="R1322">
        <v>889649</v>
      </c>
      <c r="S1322">
        <v>45422</v>
      </c>
      <c r="T1322">
        <v>924577</v>
      </c>
      <c r="U1322">
        <v>3025293</v>
      </c>
      <c r="V1322">
        <v>784914</v>
      </c>
      <c r="W1322">
        <v>1598085</v>
      </c>
      <c r="X1322" t="s">
        <v>2742</v>
      </c>
      <c r="Y1322" t="s">
        <v>2742</v>
      </c>
      <c r="Z1322" t="s">
        <v>2742</v>
      </c>
      <c r="AA1322">
        <v>121473</v>
      </c>
      <c r="AB1322">
        <v>1594288</v>
      </c>
      <c r="AC1322">
        <v>791783</v>
      </c>
      <c r="AD1322">
        <v>121838</v>
      </c>
      <c r="AE1322">
        <v>308135</v>
      </c>
      <c r="AF1322">
        <v>203118</v>
      </c>
      <c r="AG1322">
        <v>146677</v>
      </c>
      <c r="AH1322">
        <v>250409</v>
      </c>
      <c r="AI1322">
        <v>47291</v>
      </c>
      <c r="AJ1322">
        <v>191115</v>
      </c>
      <c r="AK1322">
        <v>358748</v>
      </c>
      <c r="AL1322">
        <v>15402</v>
      </c>
      <c r="AM1322">
        <v>110962</v>
      </c>
      <c r="AN1322">
        <v>343346</v>
      </c>
      <c r="AO1322">
        <f t="shared" si="543"/>
        <v>249942.15435547446</v>
      </c>
      <c r="AP1322">
        <f t="shared" si="544"/>
        <v>388194</v>
      </c>
      <c r="AQ1322">
        <f t="shared" si="545"/>
        <v>2859916</v>
      </c>
      <c r="AS1322">
        <f t="shared" si="520"/>
        <v>2422665</v>
      </c>
      <c r="AT1322">
        <f t="shared" si="521"/>
        <v>2859916</v>
      </c>
      <c r="AU1322" s="3">
        <f t="shared" si="522"/>
        <v>4770000000</v>
      </c>
      <c r="AV1322">
        <f t="shared" si="523"/>
        <v>0.10316826897465166</v>
      </c>
      <c r="AW1322">
        <f t="shared" si="524"/>
        <v>0.12718844743288898</v>
      </c>
      <c r="AX1322">
        <f t="shared" si="525"/>
        <v>6.3278577359628149E-2</v>
      </c>
      <c r="AY1322">
        <f t="shared" si="526"/>
        <v>0.10185294449165751</v>
      </c>
      <c r="AZ1322">
        <f t="shared" si="527"/>
        <v>7.8011428224220039E-2</v>
      </c>
      <c r="BB1322">
        <f t="shared" si="528"/>
        <v>0.14807990374236635</v>
      </c>
      <c r="BD1322">
        <f t="shared" si="529"/>
        <v>45.461461689811514</v>
      </c>
      <c r="BF1322">
        <f t="shared" si="530"/>
        <v>0.4762989948142381</v>
      </c>
      <c r="BG1322">
        <f t="shared" si="531"/>
        <v>1</v>
      </c>
      <c r="BI1322" t="e">
        <f t="shared" si="532"/>
        <v>#VALUE!</v>
      </c>
      <c r="BL1322">
        <f t="shared" si="533"/>
        <v>0.14807990374236635</v>
      </c>
      <c r="BM1322">
        <f>CD1322/U1322</f>
        <v>1.576706785094865E-6</v>
      </c>
      <c r="BN1322">
        <f>CD1322/(U1322-K1322-J1322)</f>
        <v>2.9194131795898132E-6</v>
      </c>
      <c r="BP1322">
        <f t="shared" si="534"/>
        <v>0.12740358078339672</v>
      </c>
      <c r="BR1322">
        <f t="shared" si="535"/>
        <v>0.10316826897465166</v>
      </c>
      <c r="BT1322">
        <f t="shared" si="536"/>
        <v>0.19327436448119786</v>
      </c>
      <c r="BU1322" t="e">
        <f t="shared" si="537"/>
        <v>#VALUE!</v>
      </c>
      <c r="BW1322">
        <f t="shared" si="538"/>
        <v>0.52824139678371651</v>
      </c>
      <c r="BX1322" t="e">
        <f t="shared" si="539"/>
        <v>#VALUE!</v>
      </c>
      <c r="BY1322" t="e">
        <f t="shared" si="540"/>
        <v>#VALUE!</v>
      </c>
      <c r="CA1322">
        <f t="shared" si="541"/>
        <v>0.35908387927544022</v>
      </c>
      <c r="CB1322" t="e">
        <f t="shared" si="542"/>
        <v>#VALUE!</v>
      </c>
      <c r="CD1322" s="4">
        <v>4.7699999999999996</v>
      </c>
    </row>
    <row r="1323" spans="1:82" x14ac:dyDescent="0.3">
      <c r="A1323" t="s">
        <v>2904</v>
      </c>
      <c r="B1323" t="s">
        <v>2905</v>
      </c>
      <c r="C1323" t="s">
        <v>142</v>
      </c>
      <c r="D1323" t="s">
        <v>44</v>
      </c>
      <c r="E1323">
        <v>1196229</v>
      </c>
      <c r="F1323" t="s">
        <v>2742</v>
      </c>
      <c r="G1323">
        <v>356540</v>
      </c>
      <c r="H1323">
        <v>370302</v>
      </c>
      <c r="I1323" t="s">
        <v>2742</v>
      </c>
      <c r="J1323">
        <v>1018677</v>
      </c>
      <c r="K1323">
        <v>194100</v>
      </c>
      <c r="L1323">
        <v>409711</v>
      </c>
      <c r="M1323">
        <v>343099</v>
      </c>
      <c r="N1323">
        <v>622704</v>
      </c>
      <c r="O1323">
        <v>39755</v>
      </c>
      <c r="P1323">
        <v>66908</v>
      </c>
      <c r="Q1323" t="s">
        <v>2742</v>
      </c>
      <c r="R1323">
        <v>1130101</v>
      </c>
      <c r="S1323">
        <v>315724</v>
      </c>
      <c r="T1323">
        <v>1130101</v>
      </c>
      <c r="U1323">
        <v>1294736</v>
      </c>
      <c r="V1323">
        <v>718026</v>
      </c>
      <c r="W1323">
        <v>1176036</v>
      </c>
      <c r="X1323" t="s">
        <v>2742</v>
      </c>
      <c r="Y1323">
        <v>503</v>
      </c>
      <c r="Z1323" t="s">
        <v>2742</v>
      </c>
      <c r="AA1323">
        <v>3532</v>
      </c>
      <c r="AB1323">
        <v>2460979</v>
      </c>
      <c r="AC1323">
        <v>1538757</v>
      </c>
      <c r="AD1323">
        <v>922222</v>
      </c>
      <c r="AE1323">
        <v>266460</v>
      </c>
      <c r="AF1323">
        <v>4.8</v>
      </c>
      <c r="AG1323">
        <v>112365</v>
      </c>
      <c r="AH1323">
        <v>227942</v>
      </c>
      <c r="AI1323">
        <v>227942</v>
      </c>
      <c r="AJ1323">
        <v>236160</v>
      </c>
      <c r="AK1323">
        <v>352076</v>
      </c>
      <c r="AL1323">
        <v>129100</v>
      </c>
      <c r="AM1323">
        <v>56383</v>
      </c>
      <c r="AN1323">
        <v>222976</v>
      </c>
      <c r="AO1323">
        <f t="shared" si="543"/>
        <v>0</v>
      </c>
      <c r="AP1323">
        <f t="shared" si="544"/>
        <v>573525</v>
      </c>
      <c r="AQ1323">
        <f t="shared" si="545"/>
        <v>162440</v>
      </c>
      <c r="AS1323">
        <f t="shared" si="520"/>
        <v>-266164</v>
      </c>
      <c r="AT1323">
        <f t="shared" si="521"/>
        <v>1100636</v>
      </c>
      <c r="AU1323" s="3">
        <f t="shared" si="522"/>
        <v>4760000000</v>
      </c>
      <c r="AV1323">
        <f t="shared" si="523"/>
        <v>0</v>
      </c>
      <c r="AW1323">
        <f t="shared" si="524"/>
        <v>-1.0011120963015283</v>
      </c>
      <c r="AX1323">
        <f t="shared" si="525"/>
        <v>0</v>
      </c>
      <c r="AY1323">
        <f t="shared" si="526"/>
        <v>0.7473495259998878</v>
      </c>
      <c r="AZ1323">
        <f t="shared" si="527"/>
        <v>0.10988779864378513</v>
      </c>
      <c r="BB1323">
        <f t="shared" si="528"/>
        <v>-1.3227784373544131</v>
      </c>
      <c r="BD1323" t="e">
        <f t="shared" si="529"/>
        <v>#VALUE!</v>
      </c>
      <c r="BF1323" t="e">
        <f t="shared" si="530"/>
        <v>#VALUE!</v>
      </c>
      <c r="BG1323">
        <f t="shared" si="531"/>
        <v>0.27537660187096058</v>
      </c>
      <c r="BI1323" t="e">
        <f t="shared" si="532"/>
        <v>#VALUE!</v>
      </c>
      <c r="BL1323">
        <f t="shared" si="533"/>
        <v>-1.3227784373544131</v>
      </c>
      <c r="BM1323">
        <f>CD1323/U1323</f>
        <v>3.6764251553984747E-6</v>
      </c>
      <c r="BN1323">
        <f>CD1323/(U1323-K1323-J1323)</f>
        <v>5.8077819397503624E-5</v>
      </c>
      <c r="BP1323">
        <f t="shared" si="534"/>
        <v>1.9504432991910941E-6</v>
      </c>
      <c r="BR1323">
        <f t="shared" si="535"/>
        <v>0</v>
      </c>
      <c r="BT1323">
        <f t="shared" si="536"/>
        <v>0.10827398364634562</v>
      </c>
      <c r="BU1323" t="e">
        <f t="shared" si="537"/>
        <v>#VALUE!</v>
      </c>
      <c r="BW1323">
        <f t="shared" si="538"/>
        <v>0.9083210785828153</v>
      </c>
      <c r="BX1323">
        <f t="shared" si="539"/>
        <v>0.4093143237664551</v>
      </c>
      <c r="BY1323">
        <f t="shared" si="540"/>
        <v>0.23304805528246381</v>
      </c>
      <c r="CA1323">
        <f t="shared" si="541"/>
        <v>0.59466777152547601</v>
      </c>
      <c r="CB1323">
        <f t="shared" si="542"/>
        <v>1.3700409825535085</v>
      </c>
      <c r="CD1323" s="4">
        <v>4.76</v>
      </c>
    </row>
    <row r="1324" spans="1:82" x14ac:dyDescent="0.3">
      <c r="A1324" t="s">
        <v>2906</v>
      </c>
      <c r="B1324" t="s">
        <v>2907</v>
      </c>
      <c r="C1324" t="s">
        <v>367</v>
      </c>
      <c r="D1324" t="s">
        <v>44</v>
      </c>
      <c r="E1324">
        <v>1097779</v>
      </c>
      <c r="F1324" t="s">
        <v>2742</v>
      </c>
      <c r="G1324">
        <v>1667520</v>
      </c>
      <c r="H1324">
        <v>624575</v>
      </c>
      <c r="I1324" t="s">
        <v>2742</v>
      </c>
      <c r="J1324">
        <v>76969</v>
      </c>
      <c r="K1324">
        <v>0.03</v>
      </c>
      <c r="L1324">
        <v>292707</v>
      </c>
      <c r="M1324" t="s">
        <v>2742</v>
      </c>
      <c r="N1324">
        <v>922076</v>
      </c>
      <c r="O1324">
        <v>30759</v>
      </c>
      <c r="P1324">
        <v>1470244</v>
      </c>
      <c r="Q1324" t="s">
        <v>2742</v>
      </c>
      <c r="R1324" t="s">
        <v>2742</v>
      </c>
      <c r="S1324" t="s">
        <v>2742</v>
      </c>
      <c r="T1324" t="s">
        <v>2742</v>
      </c>
      <c r="U1324" t="s">
        <v>2742</v>
      </c>
      <c r="V1324" t="s">
        <v>2742</v>
      </c>
      <c r="W1324">
        <v>962143</v>
      </c>
      <c r="X1324">
        <v>494238</v>
      </c>
      <c r="Y1324">
        <v>14</v>
      </c>
      <c r="Z1324" t="s">
        <v>2742</v>
      </c>
      <c r="AA1324">
        <v>11921</v>
      </c>
      <c r="AB1324">
        <v>1090130</v>
      </c>
      <c r="AC1324">
        <v>228105</v>
      </c>
      <c r="AD1324">
        <v>862025</v>
      </c>
      <c r="AE1324">
        <v>79634</v>
      </c>
      <c r="AF1324">
        <v>244621</v>
      </c>
      <c r="AG1324">
        <v>264853</v>
      </c>
      <c r="AH1324">
        <v>85160</v>
      </c>
      <c r="AI1324">
        <v>159461</v>
      </c>
      <c r="AJ1324" t="s">
        <v>2742</v>
      </c>
      <c r="AK1324">
        <v>332257</v>
      </c>
      <c r="AL1324">
        <v>2573</v>
      </c>
      <c r="AM1324">
        <v>22103</v>
      </c>
      <c r="AN1324">
        <v>304606</v>
      </c>
      <c r="AO1324">
        <f t="shared" si="543"/>
        <v>-69479.63637858149</v>
      </c>
      <c r="AP1324">
        <f t="shared" si="544"/>
        <v>175703</v>
      </c>
      <c r="AQ1324">
        <f t="shared" si="545"/>
        <v>1667519.97</v>
      </c>
      <c r="AS1324">
        <f t="shared" si="520"/>
        <v>745444</v>
      </c>
      <c r="AT1324" t="e">
        <f t="shared" si="521"/>
        <v>#VALUE!</v>
      </c>
      <c r="AU1324" s="3">
        <f t="shared" si="522"/>
        <v>4750000000</v>
      </c>
      <c r="AV1324">
        <f t="shared" si="523"/>
        <v>-9.3205708783733576E-2</v>
      </c>
      <c r="AW1324">
        <f t="shared" si="524"/>
        <v>0.10682760878080715</v>
      </c>
      <c r="AX1324" t="e">
        <f t="shared" si="525"/>
        <v>#VALUE!</v>
      </c>
      <c r="AY1324">
        <f t="shared" si="526"/>
        <v>4.7755948954135485E-2</v>
      </c>
      <c r="AZ1324" t="e">
        <f t="shared" si="527"/>
        <v>#VALUE!</v>
      </c>
      <c r="BB1324">
        <f t="shared" si="528"/>
        <v>0.44571691501977345</v>
      </c>
      <c r="BD1324" t="e">
        <f t="shared" si="529"/>
        <v>#VALUE!</v>
      </c>
      <c r="BF1324" t="e">
        <f t="shared" si="530"/>
        <v>#VALUE!</v>
      </c>
      <c r="BG1324" t="e">
        <f t="shared" si="531"/>
        <v>#VALUE!</v>
      </c>
      <c r="BI1324" t="e">
        <f t="shared" si="532"/>
        <v>#VALUE!</v>
      </c>
      <c r="BL1324">
        <f t="shared" si="533"/>
        <v>0.44571691501977345</v>
      </c>
      <c r="BM1324" t="e">
        <f>CD1324/U1324</f>
        <v>#VALUE!</v>
      </c>
      <c r="BN1324" t="e">
        <f>CD1324/(U1324-K1324-J1324)</f>
        <v>#VALUE!</v>
      </c>
      <c r="BP1324">
        <f t="shared" si="534"/>
        <v>0.22439617293350334</v>
      </c>
      <c r="BR1324">
        <f t="shared" si="535"/>
        <v>-9.3205708783733576E-2</v>
      </c>
      <c r="BT1324">
        <f t="shared" si="536"/>
        <v>7.3050003210626255E-2</v>
      </c>
      <c r="BU1324" t="e">
        <f t="shared" si="537"/>
        <v>#VALUE!</v>
      </c>
      <c r="BW1324" t="e">
        <f t="shared" si="538"/>
        <v>#VALUE!</v>
      </c>
      <c r="BX1324" t="e">
        <f t="shared" si="539"/>
        <v>#VALUE!</v>
      </c>
      <c r="BY1324" t="e">
        <f t="shared" si="540"/>
        <v>#VALUE!</v>
      </c>
      <c r="CA1324">
        <f t="shared" si="541"/>
        <v>0.67735739787175897</v>
      </c>
      <c r="CB1324" t="e">
        <f t="shared" si="542"/>
        <v>#VALUE!</v>
      </c>
      <c r="CD1324" s="4">
        <v>4.75</v>
      </c>
    </row>
    <row r="1325" spans="1:82" x14ac:dyDescent="0.3">
      <c r="A1325" t="s">
        <v>2908</v>
      </c>
      <c r="B1325" t="s">
        <v>2909</v>
      </c>
      <c r="C1325" t="s">
        <v>274</v>
      </c>
      <c r="D1325" t="s">
        <v>44</v>
      </c>
      <c r="E1325">
        <v>1937132</v>
      </c>
      <c r="F1325" t="s">
        <v>2742</v>
      </c>
      <c r="G1325">
        <v>2242034</v>
      </c>
      <c r="H1325">
        <v>298257</v>
      </c>
      <c r="I1325">
        <v>134093</v>
      </c>
      <c r="J1325" t="s">
        <v>2742</v>
      </c>
      <c r="K1325">
        <v>16</v>
      </c>
      <c r="L1325">
        <v>25000</v>
      </c>
      <c r="M1325" t="s">
        <v>2742</v>
      </c>
      <c r="N1325">
        <v>87782</v>
      </c>
      <c r="O1325" t="s">
        <v>2742</v>
      </c>
      <c r="P1325">
        <v>309954</v>
      </c>
      <c r="Q1325" t="s">
        <v>2742</v>
      </c>
      <c r="R1325">
        <v>1136255</v>
      </c>
      <c r="S1325">
        <v>14709</v>
      </c>
      <c r="T1325">
        <v>1589245</v>
      </c>
      <c r="U1325">
        <v>2242034</v>
      </c>
      <c r="V1325" t="s">
        <v>2742</v>
      </c>
      <c r="W1325">
        <v>1365952</v>
      </c>
      <c r="X1325" t="s">
        <v>2742</v>
      </c>
      <c r="Y1325">
        <v>2698</v>
      </c>
      <c r="Z1325" t="s">
        <v>2742</v>
      </c>
      <c r="AA1325">
        <v>1840</v>
      </c>
      <c r="AB1325">
        <v>37314</v>
      </c>
      <c r="AC1325" t="s">
        <v>2742</v>
      </c>
      <c r="AD1325" t="s">
        <v>2742</v>
      </c>
      <c r="AE1325" t="s">
        <v>2742</v>
      </c>
      <c r="AF1325" t="s">
        <v>2742</v>
      </c>
      <c r="AG1325">
        <v>320653</v>
      </c>
      <c r="AH1325">
        <v>362665</v>
      </c>
      <c r="AI1325">
        <v>3587</v>
      </c>
      <c r="AJ1325" t="s">
        <v>2742</v>
      </c>
      <c r="AK1325" t="s">
        <v>2742</v>
      </c>
      <c r="AL1325" t="s">
        <v>2742</v>
      </c>
      <c r="AM1325">
        <v>19259</v>
      </c>
      <c r="AN1325" t="s">
        <v>2742</v>
      </c>
      <c r="AO1325" t="e">
        <f t="shared" si="543"/>
        <v>#VALUE!</v>
      </c>
      <c r="AP1325">
        <f t="shared" si="544"/>
        <v>1849350</v>
      </c>
      <c r="AQ1325">
        <f t="shared" si="545"/>
        <v>2242018</v>
      </c>
      <c r="AS1325">
        <f t="shared" si="520"/>
        <v>2154252</v>
      </c>
      <c r="AT1325">
        <f t="shared" si="521"/>
        <v>2242018</v>
      </c>
      <c r="AU1325" s="3">
        <f t="shared" si="522"/>
        <v>4740000000</v>
      </c>
      <c r="AV1325" t="e">
        <f t="shared" si="523"/>
        <v>#VALUE!</v>
      </c>
      <c r="AW1325" t="e">
        <f t="shared" si="524"/>
        <v>#VALUE!</v>
      </c>
      <c r="AX1325" t="e">
        <f t="shared" si="525"/>
        <v>#VALUE!</v>
      </c>
      <c r="AY1325" t="e">
        <f t="shared" si="526"/>
        <v>#VALUE!</v>
      </c>
      <c r="AZ1325" t="e">
        <f t="shared" si="527"/>
        <v>#VALUE!</v>
      </c>
      <c r="BB1325" t="e">
        <f t="shared" si="528"/>
        <v>#VALUE!</v>
      </c>
      <c r="BD1325">
        <f t="shared" si="529"/>
        <v>0.27826955918653473</v>
      </c>
      <c r="BF1325" t="e">
        <f t="shared" si="530"/>
        <v>#VALUE!</v>
      </c>
      <c r="BG1325">
        <f t="shared" si="531"/>
        <v>1</v>
      </c>
      <c r="BI1325" t="e">
        <f t="shared" si="532"/>
        <v>#VALUE!</v>
      </c>
      <c r="BL1325" t="e">
        <f t="shared" si="533"/>
        <v>#VALUE!</v>
      </c>
      <c r="BM1325">
        <f>CD1325/U1325</f>
        <v>2.1141517033193965E-6</v>
      </c>
      <c r="BN1325" t="e">
        <f>CD1325/(U1325-K1325-J1325)</f>
        <v>#VALUE!</v>
      </c>
      <c r="BP1325" t="e">
        <f t="shared" si="534"/>
        <v>#VALUE!</v>
      </c>
      <c r="BR1325" t="e">
        <f t="shared" si="535"/>
        <v>#VALUE!</v>
      </c>
      <c r="BT1325" t="e">
        <f t="shared" si="536"/>
        <v>#VALUE!</v>
      </c>
      <c r="BU1325" t="e">
        <f t="shared" si="537"/>
        <v>#VALUE!</v>
      </c>
      <c r="BW1325">
        <f t="shared" si="538"/>
        <v>0.60924678216298234</v>
      </c>
      <c r="BX1325" t="e">
        <f t="shared" si="539"/>
        <v>#VALUE!</v>
      </c>
      <c r="BY1325" t="e">
        <f t="shared" si="540"/>
        <v>#VALUE!</v>
      </c>
      <c r="CA1325">
        <f t="shared" si="541"/>
        <v>3.3977011232371099</v>
      </c>
      <c r="CB1325" t="e">
        <f t="shared" si="542"/>
        <v>#VALUE!</v>
      </c>
      <c r="CD1325" s="4">
        <v>4.74</v>
      </c>
    </row>
    <row r="1326" spans="1:82" x14ac:dyDescent="0.3">
      <c r="A1326" t="s">
        <v>2910</v>
      </c>
      <c r="B1326" t="s">
        <v>2911</v>
      </c>
      <c r="C1326" t="s">
        <v>113</v>
      </c>
      <c r="D1326" t="s">
        <v>44</v>
      </c>
      <c r="E1326">
        <v>649227</v>
      </c>
      <c r="F1326" t="s">
        <v>2742</v>
      </c>
      <c r="G1326">
        <v>17578</v>
      </c>
      <c r="H1326">
        <v>49869</v>
      </c>
      <c r="I1326">
        <v>5668</v>
      </c>
      <c r="J1326">
        <v>371512</v>
      </c>
      <c r="K1326">
        <v>60826</v>
      </c>
      <c r="L1326">
        <v>90712</v>
      </c>
      <c r="M1326" t="s">
        <v>2742</v>
      </c>
      <c r="N1326">
        <v>317515</v>
      </c>
      <c r="O1326" t="s">
        <v>2742</v>
      </c>
      <c r="P1326">
        <v>356380</v>
      </c>
      <c r="Q1326" t="s">
        <v>2742</v>
      </c>
      <c r="R1326">
        <v>161231</v>
      </c>
      <c r="S1326">
        <v>10649</v>
      </c>
      <c r="T1326">
        <v>161231</v>
      </c>
      <c r="U1326">
        <v>1129906</v>
      </c>
      <c r="V1326" t="s">
        <v>2742</v>
      </c>
      <c r="W1326">
        <v>359668</v>
      </c>
      <c r="X1326" t="s">
        <v>2742</v>
      </c>
      <c r="Y1326">
        <v>315</v>
      </c>
      <c r="Z1326" t="s">
        <v>2742</v>
      </c>
      <c r="AA1326">
        <v>655</v>
      </c>
      <c r="AB1326">
        <v>428488</v>
      </c>
      <c r="AC1326" t="s">
        <v>2742</v>
      </c>
      <c r="AD1326">
        <v>330188</v>
      </c>
      <c r="AE1326" t="s">
        <v>2742</v>
      </c>
      <c r="AF1326" t="s">
        <v>2742</v>
      </c>
      <c r="AG1326">
        <v>160864</v>
      </c>
      <c r="AH1326">
        <v>65820</v>
      </c>
      <c r="AI1326">
        <v>3416</v>
      </c>
      <c r="AJ1326" t="s">
        <v>2742</v>
      </c>
      <c r="AK1326">
        <v>110924</v>
      </c>
      <c r="AL1326">
        <v>3143</v>
      </c>
      <c r="AM1326">
        <v>21460</v>
      </c>
      <c r="AN1326">
        <v>107781</v>
      </c>
      <c r="AO1326" t="e">
        <f t="shared" si="543"/>
        <v>#VALUE!</v>
      </c>
      <c r="AP1326">
        <f t="shared" si="544"/>
        <v>331712</v>
      </c>
      <c r="AQ1326">
        <f t="shared" si="545"/>
        <v>-43248</v>
      </c>
      <c r="AS1326">
        <f t="shared" si="520"/>
        <v>-299937</v>
      </c>
      <c r="AT1326">
        <f t="shared" si="521"/>
        <v>1069080</v>
      </c>
      <c r="AU1326" s="3">
        <f t="shared" si="522"/>
        <v>4740000000</v>
      </c>
      <c r="AV1326" t="e">
        <f t="shared" si="523"/>
        <v>#VALUE!</v>
      </c>
      <c r="AW1326" t="e">
        <f t="shared" si="524"/>
        <v>#VALUE!</v>
      </c>
      <c r="AX1326" t="e">
        <f t="shared" si="525"/>
        <v>#VALUE!</v>
      </c>
      <c r="AY1326" t="e">
        <f t="shared" si="526"/>
        <v>#VALUE!</v>
      </c>
      <c r="AZ1326" t="e">
        <f t="shared" si="527"/>
        <v>#VALUE!</v>
      </c>
      <c r="BB1326">
        <f t="shared" si="528"/>
        <v>-0.36982432977591961</v>
      </c>
      <c r="BD1326">
        <f t="shared" si="529"/>
        <v>75.59774170783345</v>
      </c>
      <c r="BF1326" t="e">
        <f t="shared" si="530"/>
        <v>#VALUE!</v>
      </c>
      <c r="BG1326">
        <f t="shared" si="531"/>
        <v>1.5557046338367971E-2</v>
      </c>
      <c r="BI1326" t="e">
        <f t="shared" si="532"/>
        <v>#VALUE!</v>
      </c>
      <c r="BL1326">
        <f t="shared" si="533"/>
        <v>-0.36982432977591961</v>
      </c>
      <c r="BM1326">
        <f>CD1326/U1326</f>
        <v>4.1950392333521548E-6</v>
      </c>
      <c r="BN1326">
        <f>CD1326/(U1326-K1326-J1326)</f>
        <v>6.795036469562824E-6</v>
      </c>
      <c r="BP1326" t="e">
        <f t="shared" si="534"/>
        <v>#VALUE!</v>
      </c>
      <c r="BR1326" t="e">
        <f t="shared" si="535"/>
        <v>#VALUE!</v>
      </c>
      <c r="BT1326" t="e">
        <f t="shared" si="536"/>
        <v>#VALUE!</v>
      </c>
      <c r="BU1326" t="e">
        <f t="shared" si="537"/>
        <v>#VALUE!</v>
      </c>
      <c r="BW1326">
        <f t="shared" si="538"/>
        <v>0.3183167449327643</v>
      </c>
      <c r="BX1326" t="e">
        <f t="shared" si="539"/>
        <v>#VALUE!</v>
      </c>
      <c r="BY1326" t="e">
        <f t="shared" si="540"/>
        <v>#VALUE!</v>
      </c>
      <c r="CA1326">
        <f t="shared" si="541"/>
        <v>0.1570602963639513</v>
      </c>
      <c r="CB1326" t="e">
        <f t="shared" si="542"/>
        <v>#VALUE!</v>
      </c>
      <c r="CD1326" s="4">
        <v>4.74</v>
      </c>
    </row>
    <row r="1327" spans="1:82" x14ac:dyDescent="0.3">
      <c r="A1327" t="s">
        <v>2912</v>
      </c>
      <c r="B1327" t="s">
        <v>2913</v>
      </c>
      <c r="C1327" t="s">
        <v>156</v>
      </c>
      <c r="D1327" t="s">
        <v>44</v>
      </c>
      <c r="E1327">
        <v>573865</v>
      </c>
      <c r="F1327">
        <v>573865</v>
      </c>
      <c r="G1327">
        <v>573865</v>
      </c>
      <c r="H1327">
        <v>184294</v>
      </c>
      <c r="I1327" t="s">
        <v>2742</v>
      </c>
      <c r="J1327" t="s">
        <v>2742</v>
      </c>
      <c r="K1327" t="s">
        <v>2742</v>
      </c>
      <c r="L1327" t="s">
        <v>2742</v>
      </c>
      <c r="M1327">
        <v>573865</v>
      </c>
      <c r="N1327">
        <v>573865</v>
      </c>
      <c r="O1327">
        <v>573865</v>
      </c>
      <c r="P1327">
        <v>573865</v>
      </c>
      <c r="Q1327">
        <v>287129</v>
      </c>
      <c r="R1327">
        <v>-1</v>
      </c>
      <c r="S1327" t="s">
        <v>2742</v>
      </c>
      <c r="T1327">
        <v>573865</v>
      </c>
      <c r="U1327">
        <v>573865</v>
      </c>
      <c r="V1327">
        <v>128655</v>
      </c>
      <c r="W1327" t="s">
        <v>2742</v>
      </c>
      <c r="X1327" t="s">
        <v>2742</v>
      </c>
      <c r="Y1327">
        <v>711</v>
      </c>
      <c r="Z1327" t="s">
        <v>2742</v>
      </c>
      <c r="AA1327">
        <v>18196</v>
      </c>
      <c r="AB1327">
        <v>573865</v>
      </c>
      <c r="AC1327" t="s">
        <v>2742</v>
      </c>
      <c r="AD1327" t="s">
        <v>2742</v>
      </c>
      <c r="AE1327" t="s">
        <v>2742</v>
      </c>
      <c r="AF1327">
        <v>30.2</v>
      </c>
      <c r="AG1327" t="s">
        <v>2742</v>
      </c>
      <c r="AH1327" t="s">
        <v>2742</v>
      </c>
      <c r="AI1327">
        <v>9001</v>
      </c>
      <c r="AJ1327">
        <v>573865</v>
      </c>
      <c r="AK1327">
        <v>129595</v>
      </c>
      <c r="AL1327" t="s">
        <v>2742</v>
      </c>
      <c r="AM1327">
        <v>-207.4</v>
      </c>
      <c r="AN1327" t="s">
        <v>2742</v>
      </c>
      <c r="AO1327" t="e">
        <f t="shared" si="543"/>
        <v>#VALUE!</v>
      </c>
      <c r="AP1327">
        <f t="shared" si="544"/>
        <v>0</v>
      </c>
      <c r="AQ1327" t="e">
        <f t="shared" si="545"/>
        <v>#VALUE!</v>
      </c>
      <c r="AS1327">
        <f t="shared" si="520"/>
        <v>0</v>
      </c>
      <c r="AT1327" t="e">
        <f t="shared" si="521"/>
        <v>#VALUE!</v>
      </c>
      <c r="AU1327" s="3">
        <f t="shared" si="522"/>
        <v>4740000000</v>
      </c>
      <c r="AV1327" t="e">
        <f t="shared" si="523"/>
        <v>#VALUE!</v>
      </c>
      <c r="AW1327" t="e">
        <f t="shared" si="524"/>
        <v>#VALUE!</v>
      </c>
      <c r="AX1327" t="e">
        <f t="shared" si="525"/>
        <v>#VALUE!</v>
      </c>
      <c r="AY1327" t="e">
        <f t="shared" si="526"/>
        <v>#VALUE!</v>
      </c>
      <c r="AZ1327" t="e">
        <f t="shared" si="527"/>
        <v>#VALUE!</v>
      </c>
      <c r="BB1327" t="e">
        <f t="shared" si="528"/>
        <v>#DIV/0!</v>
      </c>
      <c r="BD1327" t="e">
        <f t="shared" si="529"/>
        <v>#VALUE!</v>
      </c>
      <c r="BF1327">
        <f t="shared" si="530"/>
        <v>1.998638237998384</v>
      </c>
      <c r="BG1327">
        <f t="shared" si="531"/>
        <v>1</v>
      </c>
      <c r="BI1327" t="e">
        <f t="shared" si="532"/>
        <v>#VALUE!</v>
      </c>
      <c r="BL1327" t="e">
        <f t="shared" si="533"/>
        <v>#DIV/0!</v>
      </c>
      <c r="BM1327">
        <f>CD1327/U1327</f>
        <v>8.2597823529924283E-6</v>
      </c>
      <c r="BN1327" t="e">
        <f>CD1327/(U1327-K1327-J1327)</f>
        <v>#VALUE!</v>
      </c>
      <c r="BP1327">
        <f t="shared" si="534"/>
        <v>5.2625617523285089E-5</v>
      </c>
      <c r="BR1327" t="e">
        <f t="shared" si="535"/>
        <v>#VALUE!</v>
      </c>
      <c r="BT1327" t="e">
        <f t="shared" si="536"/>
        <v>#VALUE!</v>
      </c>
      <c r="BU1327" t="e">
        <f t="shared" si="537"/>
        <v>#VALUE!</v>
      </c>
      <c r="BW1327" t="e">
        <f t="shared" si="538"/>
        <v>#VALUE!</v>
      </c>
      <c r="BX1327">
        <f t="shared" si="539"/>
        <v>1.0633947585452726E-2</v>
      </c>
      <c r="BY1327">
        <f t="shared" si="540"/>
        <v>0</v>
      </c>
      <c r="CA1327">
        <f t="shared" si="541"/>
        <v>0.32114521708067229</v>
      </c>
      <c r="CB1327">
        <f t="shared" si="542"/>
        <v>0</v>
      </c>
      <c r="CD1327" s="4">
        <v>4.74</v>
      </c>
    </row>
    <row r="1328" spans="1:82" x14ac:dyDescent="0.3">
      <c r="A1328" t="s">
        <v>2914</v>
      </c>
      <c r="B1328" t="s">
        <v>2915</v>
      </c>
      <c r="C1328" t="s">
        <v>151</v>
      </c>
      <c r="D1328" t="s">
        <v>44</v>
      </c>
      <c r="E1328" t="s">
        <v>2742</v>
      </c>
      <c r="F1328" t="s">
        <v>2742</v>
      </c>
      <c r="G1328">
        <v>23862190</v>
      </c>
      <c r="H1328">
        <v>354074</v>
      </c>
      <c r="I1328" t="s">
        <v>2742</v>
      </c>
      <c r="J1328">
        <v>1214053</v>
      </c>
      <c r="K1328">
        <v>1302</v>
      </c>
      <c r="L1328" t="s">
        <v>2742</v>
      </c>
      <c r="M1328" t="s">
        <v>2742</v>
      </c>
      <c r="N1328" t="s">
        <v>2742</v>
      </c>
      <c r="O1328" t="s">
        <v>2742</v>
      </c>
      <c r="P1328">
        <v>20891079</v>
      </c>
      <c r="Q1328">
        <v>23236</v>
      </c>
      <c r="R1328">
        <v>250000</v>
      </c>
      <c r="S1328" t="s">
        <v>2742</v>
      </c>
      <c r="T1328">
        <v>418303</v>
      </c>
      <c r="U1328">
        <v>2971111</v>
      </c>
      <c r="V1328" t="s">
        <v>2742</v>
      </c>
      <c r="W1328">
        <v>1103326</v>
      </c>
      <c r="X1328">
        <v>500000</v>
      </c>
      <c r="Y1328">
        <v>89770231</v>
      </c>
      <c r="Z1328" t="s">
        <v>2742</v>
      </c>
      <c r="AA1328">
        <v>359686</v>
      </c>
      <c r="AB1328">
        <v>1349</v>
      </c>
      <c r="AC1328" t="s">
        <v>2742</v>
      </c>
      <c r="AD1328" t="s">
        <v>2742</v>
      </c>
      <c r="AE1328">
        <v>125371</v>
      </c>
      <c r="AF1328">
        <v>713765</v>
      </c>
      <c r="AG1328" t="s">
        <v>2742</v>
      </c>
      <c r="AH1328">
        <v>259794</v>
      </c>
      <c r="AI1328">
        <v>50663</v>
      </c>
      <c r="AJ1328">
        <v>192794</v>
      </c>
      <c r="AK1328">
        <v>308456</v>
      </c>
      <c r="AL1328" t="s">
        <v>2742</v>
      </c>
      <c r="AM1328">
        <v>22558</v>
      </c>
      <c r="AN1328" t="s">
        <v>2742</v>
      </c>
      <c r="AO1328">
        <f t="shared" si="543"/>
        <v>100922.12522614072</v>
      </c>
      <c r="AP1328" t="e">
        <f t="shared" si="544"/>
        <v>#VALUE!</v>
      </c>
      <c r="AQ1328">
        <f t="shared" si="545"/>
        <v>23860888</v>
      </c>
      <c r="AS1328" t="e">
        <f t="shared" si="520"/>
        <v>#VALUE!</v>
      </c>
      <c r="AT1328">
        <f t="shared" si="521"/>
        <v>2969809</v>
      </c>
      <c r="AU1328" s="3">
        <f t="shared" si="522"/>
        <v>4730000000</v>
      </c>
      <c r="AV1328" t="e">
        <f t="shared" si="523"/>
        <v>#VALUE!</v>
      </c>
      <c r="AW1328" t="e">
        <f t="shared" si="524"/>
        <v>#VALUE!</v>
      </c>
      <c r="AX1328">
        <f t="shared" si="525"/>
        <v>2.9775685480186463E-2</v>
      </c>
      <c r="AY1328">
        <f t="shared" si="526"/>
        <v>5.2539603447965171E-3</v>
      </c>
      <c r="AZ1328">
        <f t="shared" si="527"/>
        <v>3.6988989837181296E-2</v>
      </c>
      <c r="BB1328" t="e">
        <f t="shared" si="528"/>
        <v>#VALUE!</v>
      </c>
      <c r="BD1328" t="e">
        <f t="shared" si="529"/>
        <v>#VALUE!</v>
      </c>
      <c r="BF1328" t="e">
        <f t="shared" si="530"/>
        <v>#VALUE!</v>
      </c>
      <c r="BG1328">
        <f t="shared" si="531"/>
        <v>8.0314030677413264</v>
      </c>
      <c r="BI1328">
        <f t="shared" si="532"/>
        <v>-22605132</v>
      </c>
      <c r="BL1328" t="e">
        <f t="shared" si="533"/>
        <v>#VALUE!</v>
      </c>
      <c r="BM1328">
        <f>CD1328/U1328</f>
        <v>1.5919970677635405E-6</v>
      </c>
      <c r="BN1328">
        <f>CD1328/(U1328-K1328-J1328)</f>
        <v>2.6939962044839948E-6</v>
      </c>
      <c r="BP1328">
        <f t="shared" si="534"/>
        <v>529.10674573758342</v>
      </c>
      <c r="BR1328" t="e">
        <f t="shared" si="535"/>
        <v>#VALUE!</v>
      </c>
      <c r="BT1328">
        <f t="shared" si="536"/>
        <v>92.9362490733877</v>
      </c>
      <c r="BU1328">
        <f t="shared" si="537"/>
        <v>0.10350303136468195</v>
      </c>
      <c r="BW1328">
        <f t="shared" si="538"/>
        <v>0.37135132278800759</v>
      </c>
      <c r="BX1328" t="e">
        <f t="shared" si="539"/>
        <v>#VALUE!</v>
      </c>
      <c r="BY1328" t="e">
        <f t="shared" si="540"/>
        <v>#VALUE!</v>
      </c>
      <c r="CA1328" t="e">
        <f t="shared" si="541"/>
        <v>#VALUE!</v>
      </c>
      <c r="CB1328" t="e">
        <f t="shared" si="542"/>
        <v>#VALUE!</v>
      </c>
      <c r="CD1328" s="4">
        <v>4.7300000000000004</v>
      </c>
    </row>
    <row r="1329" spans="1:82" x14ac:dyDescent="0.3">
      <c r="A1329" t="s">
        <v>2916</v>
      </c>
      <c r="B1329" t="s">
        <v>2917</v>
      </c>
      <c r="C1329" t="s">
        <v>104</v>
      </c>
      <c r="D1329" t="s">
        <v>44</v>
      </c>
      <c r="E1329" t="s">
        <v>2742</v>
      </c>
      <c r="F1329" t="s">
        <v>2742</v>
      </c>
      <c r="G1329">
        <v>4793993</v>
      </c>
      <c r="H1329">
        <v>1308218</v>
      </c>
      <c r="I1329" t="s">
        <v>2742</v>
      </c>
      <c r="J1329">
        <v>46237</v>
      </c>
      <c r="K1329" t="s">
        <v>2742</v>
      </c>
      <c r="L1329">
        <v>3577</v>
      </c>
      <c r="M1329" t="s">
        <v>2742</v>
      </c>
      <c r="N1329" t="s">
        <v>2742</v>
      </c>
      <c r="O1329" t="s">
        <v>2742</v>
      </c>
      <c r="P1329">
        <v>4029210</v>
      </c>
      <c r="Q1329" t="s">
        <v>2742</v>
      </c>
      <c r="R1329" t="s">
        <v>2742</v>
      </c>
      <c r="S1329" t="s">
        <v>2742</v>
      </c>
      <c r="T1329" t="s">
        <v>2742</v>
      </c>
      <c r="U1329">
        <v>174938</v>
      </c>
      <c r="V1329" t="s">
        <v>2742</v>
      </c>
      <c r="W1329">
        <v>1472113</v>
      </c>
      <c r="X1329" t="s">
        <v>2742</v>
      </c>
      <c r="Y1329" t="s">
        <v>2742</v>
      </c>
      <c r="Z1329" t="s">
        <v>2742</v>
      </c>
      <c r="AA1329">
        <v>326742</v>
      </c>
      <c r="AB1329">
        <v>3051837</v>
      </c>
      <c r="AC1329" t="s">
        <v>2742</v>
      </c>
      <c r="AD1329" t="s">
        <v>2742</v>
      </c>
      <c r="AE1329">
        <v>386472</v>
      </c>
      <c r="AF1329">
        <v>286708</v>
      </c>
      <c r="AG1329" t="s">
        <v>2742</v>
      </c>
      <c r="AH1329" t="s">
        <v>2742</v>
      </c>
      <c r="AI1329">
        <v>99764</v>
      </c>
      <c r="AJ1329" t="s">
        <v>2742</v>
      </c>
      <c r="AK1329">
        <v>743</v>
      </c>
      <c r="AL1329" t="s">
        <v>2742</v>
      </c>
      <c r="AM1329">
        <v>160402</v>
      </c>
      <c r="AN1329" t="s">
        <v>2742</v>
      </c>
      <c r="AO1329" t="e">
        <f t="shared" si="543"/>
        <v>#VALUE!</v>
      </c>
      <c r="AP1329" t="e">
        <f t="shared" si="544"/>
        <v>#VALUE!</v>
      </c>
      <c r="AQ1329" t="e">
        <f t="shared" si="545"/>
        <v>#VALUE!</v>
      </c>
      <c r="AS1329" t="e">
        <f t="shared" si="520"/>
        <v>#VALUE!</v>
      </c>
      <c r="AT1329" t="e">
        <f t="shared" si="521"/>
        <v>#VALUE!</v>
      </c>
      <c r="AU1329" s="3">
        <f t="shared" si="522"/>
        <v>4710000000</v>
      </c>
      <c r="AV1329" t="e">
        <f t="shared" si="523"/>
        <v>#VALUE!</v>
      </c>
      <c r="AW1329" t="e">
        <f t="shared" si="524"/>
        <v>#VALUE!</v>
      </c>
      <c r="AX1329" t="e">
        <f t="shared" si="525"/>
        <v>#VALUE!</v>
      </c>
      <c r="AY1329">
        <f t="shared" si="526"/>
        <v>8.0615887424115976E-2</v>
      </c>
      <c r="AZ1329" t="e">
        <f t="shared" si="527"/>
        <v>#VALUE!</v>
      </c>
      <c r="BB1329" t="e">
        <f t="shared" si="528"/>
        <v>#VALUE!</v>
      </c>
      <c r="BD1329" t="e">
        <f t="shared" si="529"/>
        <v>#VALUE!</v>
      </c>
      <c r="BF1329" t="e">
        <f t="shared" si="530"/>
        <v>#VALUE!</v>
      </c>
      <c r="BG1329">
        <f t="shared" si="531"/>
        <v>27.403954543895551</v>
      </c>
      <c r="BI1329" t="e">
        <f t="shared" si="532"/>
        <v>#VALUE!</v>
      </c>
      <c r="BL1329" t="e">
        <f t="shared" si="533"/>
        <v>#VALUE!</v>
      </c>
      <c r="BM1329">
        <f>CD1329/U1329</f>
        <v>2.6923824440658977E-5</v>
      </c>
      <c r="BN1329" t="e">
        <f>CD1329/(U1329-K1329-J1329)</f>
        <v>#VALUE!</v>
      </c>
      <c r="BP1329">
        <f t="shared" si="534"/>
        <v>9.3946039713130161E-2</v>
      </c>
      <c r="BR1329" t="e">
        <f t="shared" si="535"/>
        <v>#VALUE!</v>
      </c>
      <c r="BT1329">
        <f t="shared" si="536"/>
        <v>0.12663585899246912</v>
      </c>
      <c r="BU1329" t="e">
        <f t="shared" si="537"/>
        <v>#VALUE!</v>
      </c>
      <c r="BW1329">
        <f t="shared" si="538"/>
        <v>8.4150556197052673</v>
      </c>
      <c r="BX1329" t="e">
        <f t="shared" si="539"/>
        <v>#VALUE!</v>
      </c>
      <c r="BY1329" t="e">
        <f t="shared" si="540"/>
        <v>#VALUE!</v>
      </c>
      <c r="CA1329" t="e">
        <f t="shared" si="541"/>
        <v>#VALUE!</v>
      </c>
      <c r="CB1329" t="e">
        <f t="shared" si="542"/>
        <v>#VALUE!</v>
      </c>
      <c r="CD1329" s="4">
        <v>4.71</v>
      </c>
    </row>
    <row r="1330" spans="1:82" x14ac:dyDescent="0.3">
      <c r="A1330" t="s">
        <v>2918</v>
      </c>
      <c r="B1330" t="s">
        <v>2919</v>
      </c>
      <c r="C1330" t="s">
        <v>901</v>
      </c>
      <c r="D1330" t="s">
        <v>44</v>
      </c>
      <c r="E1330">
        <v>10370552</v>
      </c>
      <c r="F1330" t="s">
        <v>2742</v>
      </c>
      <c r="G1330">
        <v>12209147</v>
      </c>
      <c r="H1330">
        <v>310941</v>
      </c>
      <c r="I1330">
        <v>568169</v>
      </c>
      <c r="J1330">
        <v>780984</v>
      </c>
      <c r="K1330">
        <v>3130</v>
      </c>
      <c r="L1330">
        <v>4391187</v>
      </c>
      <c r="M1330">
        <v>5468730</v>
      </c>
      <c r="N1330">
        <v>4465269</v>
      </c>
      <c r="O1330">
        <v>173886</v>
      </c>
      <c r="P1330">
        <v>7283643</v>
      </c>
      <c r="Q1330">
        <v>492711</v>
      </c>
      <c r="R1330">
        <v>493.9</v>
      </c>
      <c r="S1330">
        <v>3345510</v>
      </c>
      <c r="T1330">
        <v>2899340</v>
      </c>
      <c r="U1330">
        <v>12209147</v>
      </c>
      <c r="V1330" t="s">
        <v>2742</v>
      </c>
      <c r="W1330">
        <v>3601812</v>
      </c>
      <c r="X1330" t="s">
        <v>2742</v>
      </c>
      <c r="Y1330">
        <v>151936</v>
      </c>
      <c r="Z1330" t="s">
        <v>2742</v>
      </c>
      <c r="AA1330">
        <v>486723</v>
      </c>
      <c r="AB1330">
        <v>23757</v>
      </c>
      <c r="AC1330">
        <v>20990687</v>
      </c>
      <c r="AD1330">
        <v>2766</v>
      </c>
      <c r="AE1330">
        <v>844367</v>
      </c>
      <c r="AF1330">
        <v>499</v>
      </c>
      <c r="AG1330" t="s">
        <v>2742</v>
      </c>
      <c r="AH1330">
        <v>632263</v>
      </c>
      <c r="AI1330">
        <v>134</v>
      </c>
      <c r="AJ1330">
        <v>421357</v>
      </c>
      <c r="AK1330">
        <v>689984</v>
      </c>
      <c r="AL1330" t="s">
        <v>2742</v>
      </c>
      <c r="AM1330">
        <v>86708</v>
      </c>
      <c r="AN1330" t="s">
        <v>2742</v>
      </c>
      <c r="AO1330">
        <f t="shared" si="543"/>
        <v>844188.04728886555</v>
      </c>
      <c r="AP1330">
        <f t="shared" si="544"/>
        <v>5905283</v>
      </c>
      <c r="AQ1330">
        <f t="shared" si="545"/>
        <v>12206017</v>
      </c>
      <c r="AS1330">
        <f t="shared" si="520"/>
        <v>7743878</v>
      </c>
      <c r="AT1330">
        <f t="shared" si="521"/>
        <v>12206017</v>
      </c>
      <c r="AU1330" s="3">
        <f t="shared" si="522"/>
        <v>4710000000</v>
      </c>
      <c r="AV1330">
        <f t="shared" si="523"/>
        <v>0.10901360368653348</v>
      </c>
      <c r="AW1330">
        <f t="shared" si="524"/>
        <v>0.10903671261349933</v>
      </c>
      <c r="AX1330">
        <f t="shared" si="525"/>
        <v>5.5875088437966396E-2</v>
      </c>
      <c r="AY1330">
        <f t="shared" si="526"/>
        <v>6.915855792382547E-2</v>
      </c>
      <c r="AZ1330">
        <f t="shared" si="527"/>
        <v>5.5886932953643872E-2</v>
      </c>
      <c r="BB1330">
        <f t="shared" si="528"/>
        <v>8.9100577255994989E-2</v>
      </c>
      <c r="BD1330">
        <f t="shared" si="529"/>
        <v>4.1813263307220211E-2</v>
      </c>
      <c r="BF1330">
        <f t="shared" si="530"/>
        <v>2.88415210680956E-3</v>
      </c>
      <c r="BG1330">
        <f t="shared" si="531"/>
        <v>1</v>
      </c>
      <c r="BI1330" t="e">
        <f t="shared" si="532"/>
        <v>#VALUE!</v>
      </c>
      <c r="BL1330">
        <f t="shared" si="533"/>
        <v>8.9100577255994989E-2</v>
      </c>
      <c r="BM1330">
        <f>CD1330/U1330</f>
        <v>3.8577633638123942E-7</v>
      </c>
      <c r="BN1330">
        <f>CD1330/(U1330-K1330-J1330)</f>
        <v>4.1225263857005925E-7</v>
      </c>
      <c r="BP1330">
        <f t="shared" si="534"/>
        <v>2.1004335564254746E-2</v>
      </c>
      <c r="BR1330">
        <f t="shared" si="535"/>
        <v>0.10901360368653347</v>
      </c>
      <c r="BT1330">
        <f t="shared" si="536"/>
        <v>35.54181925327272</v>
      </c>
      <c r="BU1330" t="e">
        <f t="shared" si="537"/>
        <v>#VALUE!</v>
      </c>
      <c r="BW1330">
        <f t="shared" si="538"/>
        <v>0.29500930736602649</v>
      </c>
      <c r="BX1330">
        <f t="shared" si="539"/>
        <v>2.3394825345741436E-3</v>
      </c>
      <c r="BY1330">
        <f t="shared" si="540"/>
        <v>248.57027813976251</v>
      </c>
      <c r="CA1330">
        <f t="shared" si="541"/>
        <v>6.96354463751232E-2</v>
      </c>
      <c r="CB1330">
        <f t="shared" si="542"/>
        <v>1.0977663383773744</v>
      </c>
      <c r="CD1330" s="4">
        <v>4.71</v>
      </c>
    </row>
    <row r="1331" spans="1:82" x14ac:dyDescent="0.3">
      <c r="A1331" t="s">
        <v>2920</v>
      </c>
      <c r="B1331" t="s">
        <v>2921</v>
      </c>
      <c r="C1331" t="s">
        <v>274</v>
      </c>
      <c r="D1331" t="s">
        <v>44</v>
      </c>
      <c r="E1331">
        <v>370635</v>
      </c>
      <c r="F1331" t="s">
        <v>2742</v>
      </c>
      <c r="G1331">
        <v>8511903</v>
      </c>
      <c r="H1331">
        <v>17198</v>
      </c>
      <c r="I1331" t="s">
        <v>2742</v>
      </c>
      <c r="J1331" t="s">
        <v>2742</v>
      </c>
      <c r="K1331" t="s">
        <v>2742</v>
      </c>
      <c r="L1331" t="s">
        <v>2742</v>
      </c>
      <c r="M1331" t="s">
        <v>2742</v>
      </c>
      <c r="N1331">
        <v>1122578</v>
      </c>
      <c r="O1331">
        <v>196066</v>
      </c>
      <c r="P1331">
        <v>4413873</v>
      </c>
      <c r="Q1331" t="s">
        <v>2742</v>
      </c>
      <c r="R1331">
        <v>327996</v>
      </c>
      <c r="S1331">
        <v>123249</v>
      </c>
      <c r="T1331">
        <v>2190154</v>
      </c>
      <c r="U1331">
        <v>4098030</v>
      </c>
      <c r="V1331" t="s">
        <v>2742</v>
      </c>
      <c r="W1331">
        <v>1753293</v>
      </c>
      <c r="X1331" t="s">
        <v>2742</v>
      </c>
      <c r="Y1331">
        <v>1490</v>
      </c>
      <c r="Z1331" t="s">
        <v>2742</v>
      </c>
      <c r="AA1331">
        <v>5712</v>
      </c>
      <c r="AB1331">
        <v>2.15</v>
      </c>
      <c r="AC1331" t="s">
        <v>2742</v>
      </c>
      <c r="AD1331" t="s">
        <v>2742</v>
      </c>
      <c r="AE1331">
        <v>41271</v>
      </c>
      <c r="AF1331">
        <v>6136</v>
      </c>
      <c r="AG1331" t="s">
        <v>2742</v>
      </c>
      <c r="AH1331">
        <v>617</v>
      </c>
      <c r="AI1331">
        <v>-30</v>
      </c>
      <c r="AJ1331" t="s">
        <v>2742</v>
      </c>
      <c r="AK1331">
        <v>815779</v>
      </c>
      <c r="AL1331">
        <v>540332</v>
      </c>
      <c r="AM1331" t="s">
        <v>2742</v>
      </c>
      <c r="AN1331">
        <v>275447</v>
      </c>
      <c r="AO1331">
        <f t="shared" si="543"/>
        <v>43277.693679092386</v>
      </c>
      <c r="AP1331">
        <f t="shared" si="544"/>
        <v>-751943</v>
      </c>
      <c r="AQ1331" t="e">
        <f t="shared" si="545"/>
        <v>#VALUE!</v>
      </c>
      <c r="AS1331">
        <f t="shared" si="520"/>
        <v>7389325</v>
      </c>
      <c r="AT1331" t="e">
        <f t="shared" si="521"/>
        <v>#VALUE!</v>
      </c>
      <c r="AU1331" s="3">
        <f t="shared" si="522"/>
        <v>4690000000</v>
      </c>
      <c r="AV1331">
        <f t="shared" si="523"/>
        <v>5.8567857928961556E-3</v>
      </c>
      <c r="AW1331">
        <f t="shared" si="524"/>
        <v>5.5852192182641851E-3</v>
      </c>
      <c r="AX1331">
        <f t="shared" si="525"/>
        <v>6.8823834797283904E-3</v>
      </c>
      <c r="AY1331">
        <f t="shared" si="526"/>
        <v>4.8486219826518228E-3</v>
      </c>
      <c r="AZ1331">
        <f t="shared" si="527"/>
        <v>6.5632621437286187E-3</v>
      </c>
      <c r="BB1331">
        <f t="shared" si="528"/>
        <v>0.11039966438071136</v>
      </c>
      <c r="BD1331" t="e">
        <f t="shared" si="529"/>
        <v>#VALUE!</v>
      </c>
      <c r="BF1331" t="e">
        <f t="shared" si="530"/>
        <v>#VALUE!</v>
      </c>
      <c r="BG1331">
        <f t="shared" si="531"/>
        <v>2.0770719101617119</v>
      </c>
      <c r="BI1331" t="e">
        <f t="shared" si="532"/>
        <v>#VALUE!</v>
      </c>
      <c r="BL1331">
        <f t="shared" si="533"/>
        <v>0.11039966438071136</v>
      </c>
      <c r="BM1331">
        <f>CD1331/U1331</f>
        <v>1.1444523344143407E-6</v>
      </c>
      <c r="BN1331" t="e">
        <f>CD1331/(U1331-K1331-J1331)</f>
        <v>#VALUE!</v>
      </c>
      <c r="BP1331">
        <f t="shared" si="534"/>
        <v>2853.953488372093</v>
      </c>
      <c r="BR1331">
        <f t="shared" si="535"/>
        <v>5.8567857928961556E-3</v>
      </c>
      <c r="BT1331">
        <f t="shared" si="536"/>
        <v>19195.813953488374</v>
      </c>
      <c r="BU1331" t="e">
        <f t="shared" si="537"/>
        <v>#VALUE!</v>
      </c>
      <c r="BW1331">
        <f t="shared" si="538"/>
        <v>0.42783800997064442</v>
      </c>
      <c r="BX1331" t="e">
        <f t="shared" si="539"/>
        <v>#VALUE!</v>
      </c>
      <c r="BY1331" t="e">
        <f t="shared" si="540"/>
        <v>#VALUE!</v>
      </c>
      <c r="CA1331">
        <f t="shared" si="541"/>
        <v>1.5320093570335425E-2</v>
      </c>
      <c r="CB1331" t="e">
        <f t="shared" si="542"/>
        <v>#VALUE!</v>
      </c>
      <c r="CD1331" s="4">
        <v>4.6900000000000004</v>
      </c>
    </row>
    <row r="1332" spans="1:82" x14ac:dyDescent="0.3">
      <c r="A1332" t="s">
        <v>2922</v>
      </c>
      <c r="B1332" t="s">
        <v>2923</v>
      </c>
      <c r="C1332" t="s">
        <v>241</v>
      </c>
      <c r="D1332" t="s">
        <v>44</v>
      </c>
      <c r="E1332">
        <v>2027239</v>
      </c>
      <c r="F1332" t="s">
        <v>2742</v>
      </c>
      <c r="G1332">
        <v>7143264</v>
      </c>
      <c r="H1332">
        <v>593.70000000000005</v>
      </c>
      <c r="I1332">
        <v>821653</v>
      </c>
      <c r="J1332">
        <v>3383800</v>
      </c>
      <c r="K1332">
        <v>0.8</v>
      </c>
      <c r="L1332">
        <v>56627</v>
      </c>
      <c r="M1332">
        <v>614455</v>
      </c>
      <c r="N1332">
        <v>711358</v>
      </c>
      <c r="O1332">
        <v>80782</v>
      </c>
      <c r="P1332">
        <v>4252821</v>
      </c>
      <c r="Q1332" t="s">
        <v>2742</v>
      </c>
      <c r="R1332">
        <v>3176.1</v>
      </c>
      <c r="S1332">
        <v>362186</v>
      </c>
      <c r="T1332">
        <v>3200</v>
      </c>
      <c r="U1332">
        <v>2890443</v>
      </c>
      <c r="V1332" t="s">
        <v>2742</v>
      </c>
      <c r="W1332">
        <v>2340203</v>
      </c>
      <c r="X1332" t="s">
        <v>2742</v>
      </c>
      <c r="Y1332" t="s">
        <v>2742</v>
      </c>
      <c r="Z1332" t="s">
        <v>2742</v>
      </c>
      <c r="AA1332" t="s">
        <v>2742</v>
      </c>
      <c r="AB1332">
        <v>3932764</v>
      </c>
      <c r="AC1332">
        <v>2776.9</v>
      </c>
      <c r="AD1332">
        <v>3929987.1</v>
      </c>
      <c r="AE1332">
        <v>149.30000000000001</v>
      </c>
      <c r="AF1332">
        <v>247.8</v>
      </c>
      <c r="AG1332">
        <v>169.3</v>
      </c>
      <c r="AH1332">
        <v>6933</v>
      </c>
      <c r="AI1332">
        <v>-140.30000000000001</v>
      </c>
      <c r="AJ1332">
        <v>75972</v>
      </c>
      <c r="AK1332">
        <v>551.5</v>
      </c>
      <c r="AL1332" t="s">
        <v>2742</v>
      </c>
      <c r="AM1332">
        <v>167.1</v>
      </c>
      <c r="AN1332">
        <v>393</v>
      </c>
      <c r="AO1332">
        <f t="shared" si="543"/>
        <v>152.32131689023512</v>
      </c>
      <c r="AP1332">
        <f t="shared" si="544"/>
        <v>1315881</v>
      </c>
      <c r="AQ1332">
        <f t="shared" si="545"/>
        <v>7143263.2000000002</v>
      </c>
      <c r="AS1332">
        <f t="shared" si="520"/>
        <v>6431906</v>
      </c>
      <c r="AT1332">
        <f t="shared" si="521"/>
        <v>2890442.2</v>
      </c>
      <c r="AU1332" s="3">
        <f t="shared" si="522"/>
        <v>4690000000</v>
      </c>
      <c r="AV1332">
        <f t="shared" si="523"/>
        <v>2.3682142881166972E-5</v>
      </c>
      <c r="AW1332">
        <f t="shared" si="524"/>
        <v>2.3212403912619372E-5</v>
      </c>
      <c r="AX1332">
        <f t="shared" si="525"/>
        <v>5.2639982503105988E-5</v>
      </c>
      <c r="AY1332">
        <f t="shared" si="526"/>
        <v>2.0900809489891459E-5</v>
      </c>
      <c r="AZ1332">
        <f t="shared" si="527"/>
        <v>5.1595860304813001E-5</v>
      </c>
      <c r="BB1332">
        <f t="shared" si="528"/>
        <v>8.5744412309508256E-5</v>
      </c>
      <c r="BD1332">
        <f t="shared" si="529"/>
        <v>4.7864049665734809</v>
      </c>
      <c r="BF1332" t="e">
        <f t="shared" si="530"/>
        <v>#VALUE!</v>
      </c>
      <c r="BG1332">
        <f t="shared" si="531"/>
        <v>2.471338822457319</v>
      </c>
      <c r="BI1332" t="e">
        <f t="shared" si="532"/>
        <v>#VALUE!</v>
      </c>
      <c r="BL1332">
        <f t="shared" si="533"/>
        <v>8.5744412309508256E-5</v>
      </c>
      <c r="BM1332">
        <f>CD1332/U1332</f>
        <v>1.6225886481760755E-6</v>
      </c>
      <c r="BN1332">
        <f>CD1332/(U1332-K1332-J1332)</f>
        <v>-9.5062852963913868E-6</v>
      </c>
      <c r="BP1332">
        <f t="shared" si="534"/>
        <v>6.3009120303176091E-5</v>
      </c>
      <c r="BR1332">
        <f t="shared" si="535"/>
        <v>2.3682142881166969E-5</v>
      </c>
      <c r="BT1332">
        <f t="shared" si="536"/>
        <v>3.7963122119710214E-5</v>
      </c>
      <c r="BU1332" t="e">
        <f t="shared" si="537"/>
        <v>#VALUE!</v>
      </c>
      <c r="BW1332">
        <f t="shared" si="538"/>
        <v>0.80963471689287769</v>
      </c>
      <c r="BX1332">
        <f t="shared" si="539"/>
        <v>8.0180491255183867E-3</v>
      </c>
      <c r="BY1332">
        <f t="shared" si="540"/>
        <v>0.33459495307574327</v>
      </c>
      <c r="CA1332">
        <f t="shared" si="541"/>
        <v>8.3460086201321982E-4</v>
      </c>
      <c r="CB1332">
        <f t="shared" si="542"/>
        <v>1.986037972441443</v>
      </c>
      <c r="CD1332" s="4">
        <v>4.6900000000000004</v>
      </c>
    </row>
    <row r="1333" spans="1:82" x14ac:dyDescent="0.3">
      <c r="A1333" t="s">
        <v>2924</v>
      </c>
      <c r="B1333" t="s">
        <v>2925</v>
      </c>
      <c r="C1333" t="s">
        <v>455</v>
      </c>
      <c r="D1333" t="s">
        <v>44</v>
      </c>
      <c r="E1333" t="s">
        <v>2742</v>
      </c>
      <c r="F1333" t="s">
        <v>2742</v>
      </c>
      <c r="G1333">
        <v>22855334</v>
      </c>
      <c r="H1333">
        <v>1996470</v>
      </c>
      <c r="I1333" t="s">
        <v>2742</v>
      </c>
      <c r="J1333">
        <v>141769</v>
      </c>
      <c r="K1333">
        <v>101926</v>
      </c>
      <c r="L1333" t="s">
        <v>2742</v>
      </c>
      <c r="M1333" t="s">
        <v>2742</v>
      </c>
      <c r="N1333" t="s">
        <v>2742</v>
      </c>
      <c r="O1333" t="s">
        <v>2742</v>
      </c>
      <c r="P1333">
        <v>21628936</v>
      </c>
      <c r="Q1333" t="s">
        <v>2742</v>
      </c>
      <c r="R1333" t="s">
        <v>2742</v>
      </c>
      <c r="S1333" t="s">
        <v>2742</v>
      </c>
      <c r="T1333" t="s">
        <v>2742</v>
      </c>
      <c r="U1333">
        <v>2290596</v>
      </c>
      <c r="V1333">
        <v>403489</v>
      </c>
      <c r="W1333">
        <v>2185617</v>
      </c>
      <c r="X1333" t="s">
        <v>2742</v>
      </c>
      <c r="Y1333">
        <v>58725636</v>
      </c>
      <c r="Z1333" t="s">
        <v>2742</v>
      </c>
      <c r="AA1333">
        <v>2466</v>
      </c>
      <c r="AB1333">
        <v>49.8</v>
      </c>
      <c r="AC1333" t="s">
        <v>2742</v>
      </c>
      <c r="AD1333" t="s">
        <v>2742</v>
      </c>
      <c r="AE1333" t="s">
        <v>2742</v>
      </c>
      <c r="AF1333">
        <v>450008</v>
      </c>
      <c r="AG1333" t="s">
        <v>2742</v>
      </c>
      <c r="AH1333">
        <v>635481</v>
      </c>
      <c r="AI1333">
        <v>185473</v>
      </c>
      <c r="AJ1333">
        <v>454152</v>
      </c>
      <c r="AK1333">
        <v>305477</v>
      </c>
      <c r="AL1333" t="s">
        <v>2742</v>
      </c>
      <c r="AM1333">
        <v>27086</v>
      </c>
      <c r="AN1333" t="s">
        <v>2742</v>
      </c>
      <c r="AO1333" t="e">
        <f t="shared" si="543"/>
        <v>#VALUE!</v>
      </c>
      <c r="AP1333" t="e">
        <f t="shared" si="544"/>
        <v>#VALUE!</v>
      </c>
      <c r="AQ1333">
        <f t="shared" si="545"/>
        <v>22753408</v>
      </c>
      <c r="AS1333" t="e">
        <f t="shared" si="520"/>
        <v>#VALUE!</v>
      </c>
      <c r="AT1333">
        <f t="shared" si="521"/>
        <v>2188670</v>
      </c>
      <c r="AU1333" s="3">
        <f t="shared" si="522"/>
        <v>4690000000</v>
      </c>
      <c r="AV1333" t="e">
        <f t="shared" si="523"/>
        <v>#VALUE!</v>
      </c>
      <c r="AW1333" t="e">
        <f t="shared" si="524"/>
        <v>#VALUE!</v>
      </c>
      <c r="AX1333" t="e">
        <f t="shared" si="525"/>
        <v>#VALUE!</v>
      </c>
      <c r="AY1333" t="e">
        <f t="shared" si="526"/>
        <v>#VALUE!</v>
      </c>
      <c r="AZ1333" t="e">
        <f t="shared" si="527"/>
        <v>#VALUE!</v>
      </c>
      <c r="BB1333" t="e">
        <f t="shared" si="528"/>
        <v>#VALUE!</v>
      </c>
      <c r="BD1333" t="e">
        <f t="shared" si="529"/>
        <v>#VALUE!</v>
      </c>
      <c r="BF1333" t="e">
        <f t="shared" si="530"/>
        <v>#VALUE!</v>
      </c>
      <c r="BG1333">
        <f t="shared" si="531"/>
        <v>9.9778983286445975</v>
      </c>
      <c r="BI1333" t="e">
        <f t="shared" si="532"/>
        <v>#VALUE!</v>
      </c>
      <c r="BL1333" t="e">
        <f t="shared" si="533"/>
        <v>#VALUE!</v>
      </c>
      <c r="BM1333">
        <f>CD1333/U1333</f>
        <v>2.0475020475020476E-6</v>
      </c>
      <c r="BN1333">
        <f>CD1333/(U1333-K1333-J1333)</f>
        <v>2.2912686055651937E-6</v>
      </c>
      <c r="BP1333">
        <f t="shared" si="534"/>
        <v>9036.3052208835343</v>
      </c>
      <c r="BR1333" t="e">
        <f t="shared" si="535"/>
        <v>#VALUE!</v>
      </c>
      <c r="BT1333" t="e">
        <f t="shared" si="536"/>
        <v>#VALUE!</v>
      </c>
      <c r="BU1333" t="e">
        <f t="shared" si="537"/>
        <v>#VALUE!</v>
      </c>
      <c r="BW1333">
        <f t="shared" si="538"/>
        <v>0.9541695698412116</v>
      </c>
      <c r="BX1333" t="e">
        <f t="shared" si="539"/>
        <v>#VALUE!</v>
      </c>
      <c r="BY1333" t="e">
        <f t="shared" si="540"/>
        <v>#VALUE!</v>
      </c>
      <c r="CA1333" t="e">
        <f t="shared" si="541"/>
        <v>#VALUE!</v>
      </c>
      <c r="CB1333" t="e">
        <f t="shared" si="542"/>
        <v>#VALUE!</v>
      </c>
      <c r="CD1333" s="4">
        <v>4.6900000000000004</v>
      </c>
    </row>
    <row r="1334" spans="1:82" x14ac:dyDescent="0.3">
      <c r="A1334" t="s">
        <v>2926</v>
      </c>
      <c r="B1334" t="s">
        <v>2927</v>
      </c>
      <c r="C1334" t="s">
        <v>1031</v>
      </c>
      <c r="D1334" t="s">
        <v>110</v>
      </c>
      <c r="E1334">
        <v>643570</v>
      </c>
      <c r="F1334">
        <v>127944</v>
      </c>
      <c r="G1334">
        <v>771514</v>
      </c>
      <c r="H1334">
        <v>316262</v>
      </c>
      <c r="I1334" t="s">
        <v>2742</v>
      </c>
      <c r="J1334" t="s">
        <v>2742</v>
      </c>
      <c r="K1334" t="s">
        <v>2742</v>
      </c>
      <c r="L1334">
        <v>25899</v>
      </c>
      <c r="M1334" t="s">
        <v>2742</v>
      </c>
      <c r="N1334">
        <v>48100</v>
      </c>
      <c r="O1334">
        <v>300863</v>
      </c>
      <c r="P1334">
        <v>53602</v>
      </c>
      <c r="Q1334" t="s">
        <v>2742</v>
      </c>
      <c r="R1334" t="s">
        <v>2742</v>
      </c>
      <c r="S1334" t="s">
        <v>2742</v>
      </c>
      <c r="T1334" t="s">
        <v>2742</v>
      </c>
      <c r="U1334">
        <v>771514</v>
      </c>
      <c r="V1334" t="s">
        <v>2742</v>
      </c>
      <c r="W1334">
        <v>614659</v>
      </c>
      <c r="X1334" t="s">
        <v>2742</v>
      </c>
      <c r="Y1334">
        <v>35</v>
      </c>
      <c r="Z1334" t="s">
        <v>2742</v>
      </c>
      <c r="AA1334">
        <v>163</v>
      </c>
      <c r="AB1334">
        <v>68386</v>
      </c>
      <c r="AC1334">
        <v>-36322</v>
      </c>
      <c r="AD1334">
        <v>32064</v>
      </c>
      <c r="AE1334" t="s">
        <v>2742</v>
      </c>
      <c r="AF1334">
        <v>-148018</v>
      </c>
      <c r="AG1334">
        <v>-153601</v>
      </c>
      <c r="AH1334">
        <v>-148324</v>
      </c>
      <c r="AI1334">
        <v>-1</v>
      </c>
      <c r="AJ1334" t="s">
        <v>2742</v>
      </c>
      <c r="AK1334" t="s">
        <v>2742</v>
      </c>
      <c r="AL1334" t="s">
        <v>2742</v>
      </c>
      <c r="AM1334">
        <v>16770</v>
      </c>
      <c r="AN1334" t="s">
        <v>2742</v>
      </c>
      <c r="AO1334" t="e">
        <f t="shared" si="543"/>
        <v>#VALUE!</v>
      </c>
      <c r="AP1334">
        <f t="shared" si="544"/>
        <v>595470</v>
      </c>
      <c r="AQ1334" t="e">
        <f t="shared" si="545"/>
        <v>#VALUE!</v>
      </c>
      <c r="AS1334">
        <f t="shared" si="520"/>
        <v>723414</v>
      </c>
      <c r="AT1334" t="e">
        <f t="shared" si="521"/>
        <v>#VALUE!</v>
      </c>
      <c r="AU1334" s="3">
        <f t="shared" si="522"/>
        <v>4690000000</v>
      </c>
      <c r="AV1334" t="e">
        <f t="shared" si="523"/>
        <v>#VALUE!</v>
      </c>
      <c r="AW1334" t="e">
        <f t="shared" si="524"/>
        <v>#VALUE!</v>
      </c>
      <c r="AX1334" t="e">
        <f t="shared" si="525"/>
        <v>#VALUE!</v>
      </c>
      <c r="AY1334" t="e">
        <f t="shared" si="526"/>
        <v>#VALUE!</v>
      </c>
      <c r="AZ1334" t="e">
        <f t="shared" si="527"/>
        <v>#VALUE!</v>
      </c>
      <c r="BB1334" t="e">
        <f t="shared" si="528"/>
        <v>#VALUE!</v>
      </c>
      <c r="BD1334" t="e">
        <f t="shared" si="529"/>
        <v>#VALUE!</v>
      </c>
      <c r="BF1334" t="e">
        <f t="shared" si="530"/>
        <v>#VALUE!</v>
      </c>
      <c r="BG1334">
        <f t="shared" si="531"/>
        <v>1</v>
      </c>
      <c r="BI1334" t="e">
        <f t="shared" si="532"/>
        <v>#VALUE!</v>
      </c>
      <c r="BL1334" t="e">
        <f t="shared" si="533"/>
        <v>#VALUE!</v>
      </c>
      <c r="BM1334">
        <f>CD1334/U1334</f>
        <v>6.078956441490369E-6</v>
      </c>
      <c r="BN1334" t="e">
        <f>CD1334/(U1334-K1334-J1334)</f>
        <v>#VALUE!</v>
      </c>
      <c r="BP1334">
        <f t="shared" si="534"/>
        <v>-2.1644488638025328</v>
      </c>
      <c r="BR1334" t="e">
        <f t="shared" si="535"/>
        <v>#VALUE!</v>
      </c>
      <c r="BT1334" t="e">
        <f t="shared" si="536"/>
        <v>#VALUE!</v>
      </c>
      <c r="BU1334" t="e">
        <f t="shared" si="537"/>
        <v>#VALUE!</v>
      </c>
      <c r="BW1334">
        <f t="shared" si="538"/>
        <v>0.79669195892751132</v>
      </c>
      <c r="BX1334" t="e">
        <f t="shared" si="539"/>
        <v>#VALUE!</v>
      </c>
      <c r="BY1334" t="e">
        <f t="shared" si="540"/>
        <v>#VALUE!</v>
      </c>
      <c r="CA1334">
        <f t="shared" si="541"/>
        <v>6.575093555093555</v>
      </c>
      <c r="CB1334" t="e">
        <f t="shared" si="542"/>
        <v>#VALUE!</v>
      </c>
      <c r="CD1334" s="4">
        <v>4.6900000000000004</v>
      </c>
    </row>
    <row r="1335" spans="1:82" x14ac:dyDescent="0.3">
      <c r="A1335" t="s">
        <v>2928</v>
      </c>
      <c r="B1335" t="s">
        <v>2929</v>
      </c>
      <c r="C1335" t="s">
        <v>43</v>
      </c>
      <c r="D1335" t="s">
        <v>44</v>
      </c>
      <c r="E1335" t="s">
        <v>2742</v>
      </c>
      <c r="F1335" t="s">
        <v>2742</v>
      </c>
      <c r="G1335">
        <v>16279</v>
      </c>
      <c r="H1335">
        <v>2603</v>
      </c>
      <c r="I1335">
        <v>3843</v>
      </c>
      <c r="J1335">
        <v>288</v>
      </c>
      <c r="K1335">
        <v>409</v>
      </c>
      <c r="L1335">
        <v>479</v>
      </c>
      <c r="M1335">
        <v>897</v>
      </c>
      <c r="N1335" t="s">
        <v>2742</v>
      </c>
      <c r="O1335" t="s">
        <v>2742</v>
      </c>
      <c r="P1335">
        <v>11658</v>
      </c>
      <c r="Q1335" t="s">
        <v>2742</v>
      </c>
      <c r="R1335" t="s">
        <v>2742</v>
      </c>
      <c r="S1335">
        <v>802</v>
      </c>
      <c r="T1335">
        <v>4699</v>
      </c>
      <c r="U1335">
        <v>4621</v>
      </c>
      <c r="V1335" t="s">
        <v>2742</v>
      </c>
      <c r="W1335" t="s">
        <v>2742</v>
      </c>
      <c r="X1335" t="s">
        <v>2742</v>
      </c>
      <c r="Y1335">
        <v>29</v>
      </c>
      <c r="Z1335" t="s">
        <v>2742</v>
      </c>
      <c r="AA1335" t="s">
        <v>2742</v>
      </c>
      <c r="AB1335">
        <v>9193</v>
      </c>
      <c r="AC1335">
        <v>8619</v>
      </c>
      <c r="AD1335">
        <v>378</v>
      </c>
      <c r="AE1335" t="s">
        <v>2742</v>
      </c>
      <c r="AF1335">
        <v>-2</v>
      </c>
      <c r="AG1335" t="s">
        <v>2742</v>
      </c>
      <c r="AH1335">
        <v>567</v>
      </c>
      <c r="AI1335" t="s">
        <v>2742</v>
      </c>
      <c r="AJ1335">
        <v>97</v>
      </c>
      <c r="AK1335">
        <v>449</v>
      </c>
      <c r="AL1335">
        <v>-280</v>
      </c>
      <c r="AM1335">
        <v>511</v>
      </c>
      <c r="AN1335">
        <v>169</v>
      </c>
      <c r="AO1335" t="e">
        <f t="shared" si="543"/>
        <v>#VALUE!</v>
      </c>
      <c r="AP1335" t="e">
        <f t="shared" si="544"/>
        <v>#VALUE!</v>
      </c>
      <c r="AQ1335">
        <f t="shared" si="545"/>
        <v>15870</v>
      </c>
      <c r="AS1335" t="e">
        <f t="shared" si="520"/>
        <v>#VALUE!</v>
      </c>
      <c r="AT1335">
        <f t="shared" si="521"/>
        <v>4212</v>
      </c>
      <c r="AU1335" s="3">
        <f t="shared" si="522"/>
        <v>4660000000</v>
      </c>
      <c r="AV1335" t="e">
        <f t="shared" si="523"/>
        <v>#VALUE!</v>
      </c>
      <c r="AW1335" t="e">
        <f t="shared" si="524"/>
        <v>#VALUE!</v>
      </c>
      <c r="AX1335" t="e">
        <f t="shared" si="525"/>
        <v>#VALUE!</v>
      </c>
      <c r="AY1335" t="e">
        <f t="shared" si="526"/>
        <v>#VALUE!</v>
      </c>
      <c r="AZ1335" t="e">
        <f t="shared" si="527"/>
        <v>#VALUE!</v>
      </c>
      <c r="BB1335" t="e">
        <f t="shared" si="528"/>
        <v>#VALUE!</v>
      </c>
      <c r="BD1335">
        <f t="shared" si="529"/>
        <v>2.3921415560759822</v>
      </c>
      <c r="BF1335" t="e">
        <f t="shared" si="530"/>
        <v>#VALUE!</v>
      </c>
      <c r="BG1335">
        <f t="shared" si="531"/>
        <v>3.5228305561566762</v>
      </c>
      <c r="BI1335" t="e">
        <f t="shared" si="532"/>
        <v>#VALUE!</v>
      </c>
      <c r="BL1335" t="e">
        <f t="shared" si="533"/>
        <v>#VALUE!</v>
      </c>
      <c r="BM1335">
        <f>CD1335/U1335</f>
        <v>1.008439731659814E-3</v>
      </c>
      <c r="BN1335">
        <f>CD1335/(U1335-K1335-J1335)</f>
        <v>1.1875637104994904E-3</v>
      </c>
      <c r="BP1335">
        <f t="shared" si="534"/>
        <v>-2.1755683672359405E-4</v>
      </c>
      <c r="BR1335" t="e">
        <f t="shared" si="535"/>
        <v>#VALUE!</v>
      </c>
      <c r="BT1335" t="e">
        <f t="shared" si="536"/>
        <v>#VALUE!</v>
      </c>
      <c r="BU1335" t="e">
        <f t="shared" si="537"/>
        <v>#VALUE!</v>
      </c>
      <c r="BW1335" t="e">
        <f t="shared" si="538"/>
        <v>#VALUE!</v>
      </c>
      <c r="BX1335" t="e">
        <f t="shared" si="539"/>
        <v>#VALUE!</v>
      </c>
      <c r="BY1335" t="e">
        <f t="shared" si="540"/>
        <v>#VALUE!</v>
      </c>
      <c r="CA1335" t="e">
        <f t="shared" si="541"/>
        <v>#VALUE!</v>
      </c>
      <c r="CB1335" t="e">
        <f t="shared" si="542"/>
        <v>#VALUE!</v>
      </c>
      <c r="CD1335" s="4">
        <v>4.66</v>
      </c>
    </row>
    <row r="1336" spans="1:82" x14ac:dyDescent="0.3">
      <c r="A1336" t="s">
        <v>2930</v>
      </c>
      <c r="B1336" t="s">
        <v>2931</v>
      </c>
      <c r="C1336" t="s">
        <v>95</v>
      </c>
      <c r="D1336" t="s">
        <v>44</v>
      </c>
      <c r="E1336">
        <v>781.5</v>
      </c>
      <c r="F1336">
        <v>1903</v>
      </c>
      <c r="G1336">
        <v>1903</v>
      </c>
      <c r="H1336">
        <v>1903</v>
      </c>
      <c r="I1336">
        <v>1903</v>
      </c>
      <c r="J1336">
        <v>1903</v>
      </c>
      <c r="K1336">
        <v>237</v>
      </c>
      <c r="L1336">
        <v>1903</v>
      </c>
      <c r="M1336">
        <v>356.2</v>
      </c>
      <c r="N1336">
        <v>353.5</v>
      </c>
      <c r="O1336">
        <v>1903</v>
      </c>
      <c r="P1336">
        <v>1903</v>
      </c>
      <c r="Q1336">
        <v>1903</v>
      </c>
      <c r="R1336">
        <v>1903</v>
      </c>
      <c r="S1336">
        <v>1903</v>
      </c>
      <c r="T1336">
        <v>700.7</v>
      </c>
      <c r="U1336">
        <v>1527.9</v>
      </c>
      <c r="V1336">
        <v>1903</v>
      </c>
      <c r="W1336">
        <v>2251.5</v>
      </c>
      <c r="X1336" t="s">
        <v>2742</v>
      </c>
      <c r="Y1336">
        <v>1903</v>
      </c>
      <c r="Z1336">
        <v>1903</v>
      </c>
      <c r="AA1336">
        <v>115</v>
      </c>
      <c r="AB1336">
        <v>1903</v>
      </c>
      <c r="AC1336">
        <v>1903</v>
      </c>
      <c r="AD1336">
        <v>24.7</v>
      </c>
      <c r="AE1336">
        <v>186.1</v>
      </c>
      <c r="AF1336">
        <v>132.1</v>
      </c>
      <c r="AG1336">
        <v>1903</v>
      </c>
      <c r="AH1336">
        <v>1903</v>
      </c>
      <c r="AI1336">
        <v>22.8</v>
      </c>
      <c r="AJ1336">
        <v>91.2</v>
      </c>
      <c r="AK1336">
        <v>289.89999999999998</v>
      </c>
      <c r="AL1336">
        <v>87</v>
      </c>
      <c r="AM1336">
        <v>1903</v>
      </c>
      <c r="AN1336">
        <v>1903</v>
      </c>
      <c r="AO1336">
        <f t="shared" si="543"/>
        <v>183.87032054650552</v>
      </c>
      <c r="AP1336">
        <f t="shared" si="544"/>
        <v>428</v>
      </c>
      <c r="AQ1336">
        <f t="shared" si="545"/>
        <v>1666</v>
      </c>
      <c r="AS1336">
        <f t="shared" si="520"/>
        <v>1549.5</v>
      </c>
      <c r="AT1336">
        <f t="shared" si="521"/>
        <v>1290.9000000000001</v>
      </c>
      <c r="AU1336" s="3">
        <f t="shared" si="522"/>
        <v>4630000000</v>
      </c>
      <c r="AV1336">
        <f t="shared" si="523"/>
        <v>0.11866429205970024</v>
      </c>
      <c r="AW1336">
        <f t="shared" si="524"/>
        <v>0.12010325911584381</v>
      </c>
      <c r="AX1336">
        <f t="shared" si="525"/>
        <v>8.2504855311184372E-2</v>
      </c>
      <c r="AY1336">
        <f t="shared" si="526"/>
        <v>9.7792958486600107E-2</v>
      </c>
      <c r="AZ1336">
        <f t="shared" si="527"/>
        <v>8.3505339675132351E-2</v>
      </c>
      <c r="BB1336">
        <f t="shared" si="528"/>
        <v>0.18709261051952242</v>
      </c>
      <c r="BD1336">
        <f t="shared" si="529"/>
        <v>1</v>
      </c>
      <c r="BF1336">
        <f t="shared" si="530"/>
        <v>0.38209782346799459</v>
      </c>
      <c r="BG1336">
        <f t="shared" si="531"/>
        <v>1.2455003599712022</v>
      </c>
      <c r="BI1336" t="e">
        <f t="shared" si="532"/>
        <v>#VALUE!</v>
      </c>
      <c r="BL1336">
        <f t="shared" si="533"/>
        <v>0.18709261051952242</v>
      </c>
      <c r="BM1336">
        <f>CD1336/U1336</f>
        <v>3.0303030303030299E-3</v>
      </c>
      <c r="BN1336">
        <f>CD1336/(U1336-K1336-J1336)</f>
        <v>-7.5641235092305187E-3</v>
      </c>
      <c r="BP1336">
        <f t="shared" si="534"/>
        <v>6.9416710457172875E-2</v>
      </c>
      <c r="BR1336">
        <f t="shared" si="535"/>
        <v>0.11866429205970022</v>
      </c>
      <c r="BT1336">
        <f t="shared" si="536"/>
        <v>9.7792958486600107E-2</v>
      </c>
      <c r="BU1336" t="e">
        <f t="shared" si="537"/>
        <v>#VALUE!</v>
      </c>
      <c r="BW1336">
        <f t="shared" si="538"/>
        <v>1.4735912036128018</v>
      </c>
      <c r="BX1336">
        <f t="shared" si="539"/>
        <v>4.9859360327727378E-2</v>
      </c>
      <c r="BY1336">
        <f t="shared" si="540"/>
        <v>0.22554025840238853</v>
      </c>
      <c r="CA1336">
        <f t="shared" si="541"/>
        <v>5.3833097595473829</v>
      </c>
      <c r="CB1336">
        <f t="shared" si="542"/>
        <v>1.2031117397454032</v>
      </c>
      <c r="CD1336" s="4">
        <v>4.63</v>
      </c>
    </row>
    <row r="1337" spans="1:82" x14ac:dyDescent="0.3">
      <c r="A1337" t="s">
        <v>2932</v>
      </c>
      <c r="B1337" t="s">
        <v>2933</v>
      </c>
      <c r="C1337" t="s">
        <v>241</v>
      </c>
      <c r="D1337" t="s">
        <v>44</v>
      </c>
      <c r="E1337" t="s">
        <v>2742</v>
      </c>
      <c r="F1337" t="s">
        <v>2742</v>
      </c>
      <c r="G1337">
        <v>26262050</v>
      </c>
      <c r="H1337">
        <v>1220377</v>
      </c>
      <c r="I1337" t="s">
        <v>2742</v>
      </c>
      <c r="J1337">
        <v>1015646</v>
      </c>
      <c r="K1337">
        <v>70761</v>
      </c>
      <c r="L1337" t="s">
        <v>2742</v>
      </c>
      <c r="M1337" t="s">
        <v>2742</v>
      </c>
      <c r="N1337" t="s">
        <v>2742</v>
      </c>
      <c r="O1337" t="s">
        <v>2742</v>
      </c>
      <c r="P1337">
        <v>26036681</v>
      </c>
      <c r="Q1337">
        <v>4.2</v>
      </c>
      <c r="R1337">
        <v>10283</v>
      </c>
      <c r="S1337" t="s">
        <v>2742</v>
      </c>
      <c r="T1337">
        <v>6924</v>
      </c>
      <c r="U1337">
        <v>3751522</v>
      </c>
      <c r="V1337">
        <v>103128</v>
      </c>
      <c r="W1337">
        <v>1853428</v>
      </c>
      <c r="X1337" t="s">
        <v>2742</v>
      </c>
      <c r="Y1337" t="s">
        <v>2742</v>
      </c>
      <c r="Z1337" t="s">
        <v>2742</v>
      </c>
      <c r="AA1337">
        <v>30119</v>
      </c>
      <c r="AB1337">
        <v>1142447</v>
      </c>
      <c r="AC1337" t="s">
        <v>2742</v>
      </c>
      <c r="AD1337" t="s">
        <v>2742</v>
      </c>
      <c r="AE1337" t="s">
        <v>2742</v>
      </c>
      <c r="AF1337">
        <v>853020</v>
      </c>
      <c r="AG1337" t="s">
        <v>2742</v>
      </c>
      <c r="AH1337">
        <v>126023</v>
      </c>
      <c r="AI1337">
        <v>117175</v>
      </c>
      <c r="AJ1337">
        <v>364505</v>
      </c>
      <c r="AK1337">
        <v>154193</v>
      </c>
      <c r="AL1337" t="s">
        <v>2742</v>
      </c>
      <c r="AM1337" t="s">
        <v>2742</v>
      </c>
      <c r="AN1337" t="s">
        <v>2742</v>
      </c>
      <c r="AO1337" t="e">
        <f t="shared" si="543"/>
        <v>#VALUE!</v>
      </c>
      <c r="AP1337" t="e">
        <f t="shared" si="544"/>
        <v>#VALUE!</v>
      </c>
      <c r="AQ1337">
        <f t="shared" si="545"/>
        <v>26191289</v>
      </c>
      <c r="AS1337" t="e">
        <f t="shared" si="520"/>
        <v>#VALUE!</v>
      </c>
      <c r="AT1337">
        <f t="shared" si="521"/>
        <v>3680761</v>
      </c>
      <c r="AU1337" s="3">
        <f t="shared" si="522"/>
        <v>4600000000</v>
      </c>
      <c r="AV1337" t="e">
        <f t="shared" si="523"/>
        <v>#VALUE!</v>
      </c>
      <c r="AW1337" t="e">
        <f t="shared" si="524"/>
        <v>#VALUE!</v>
      </c>
      <c r="AX1337" t="e">
        <f t="shared" si="525"/>
        <v>#VALUE!</v>
      </c>
      <c r="AY1337" t="e">
        <f t="shared" si="526"/>
        <v>#VALUE!</v>
      </c>
      <c r="AZ1337" t="e">
        <f t="shared" si="527"/>
        <v>#VALUE!</v>
      </c>
      <c r="BB1337" t="e">
        <f t="shared" si="528"/>
        <v>#VALUE!</v>
      </c>
      <c r="BD1337" t="e">
        <f t="shared" si="529"/>
        <v>#VALUE!</v>
      </c>
      <c r="BF1337" t="e">
        <f t="shared" si="530"/>
        <v>#VALUE!</v>
      </c>
      <c r="BG1337">
        <f t="shared" si="531"/>
        <v>7.0003721156373331</v>
      </c>
      <c r="BI1337" t="e">
        <f t="shared" si="532"/>
        <v>#VALUE!</v>
      </c>
      <c r="BL1337" t="e">
        <f t="shared" si="533"/>
        <v>#VALUE!</v>
      </c>
      <c r="BM1337">
        <f>CD1337/U1337</f>
        <v>1.2261690055396181E-6</v>
      </c>
      <c r="BN1337">
        <f>CD1337/(U1337-K1337-J1337)</f>
        <v>1.72600431876298E-6</v>
      </c>
      <c r="BP1337">
        <f t="shared" si="534"/>
        <v>0.7466604577717828</v>
      </c>
      <c r="BR1337" t="e">
        <f t="shared" si="535"/>
        <v>#VALUE!</v>
      </c>
      <c r="BT1337" t="e">
        <f t="shared" si="536"/>
        <v>#VALUE!</v>
      </c>
      <c r="BU1337" t="e">
        <f t="shared" si="537"/>
        <v>#VALUE!</v>
      </c>
      <c r="BW1337">
        <f t="shared" si="538"/>
        <v>0.49404694947810518</v>
      </c>
      <c r="BX1337" t="e">
        <f t="shared" si="539"/>
        <v>#VALUE!</v>
      </c>
      <c r="BY1337" t="e">
        <f t="shared" si="540"/>
        <v>#VALUE!</v>
      </c>
      <c r="CA1337" t="e">
        <f t="shared" si="541"/>
        <v>#VALUE!</v>
      </c>
      <c r="CB1337" t="e">
        <f t="shared" si="542"/>
        <v>#VALUE!</v>
      </c>
      <c r="CD1337" s="4">
        <v>4.5999999999999996</v>
      </c>
    </row>
    <row r="1338" spans="1:82" x14ac:dyDescent="0.3">
      <c r="A1338" t="s">
        <v>2934</v>
      </c>
      <c r="B1338" t="s">
        <v>2935</v>
      </c>
      <c r="C1338" t="s">
        <v>241</v>
      </c>
      <c r="D1338" t="s">
        <v>44</v>
      </c>
      <c r="E1338">
        <v>3178560</v>
      </c>
      <c r="F1338">
        <v>24919</v>
      </c>
      <c r="G1338">
        <v>12507790</v>
      </c>
      <c r="H1338">
        <v>431010</v>
      </c>
      <c r="I1338">
        <v>2718747</v>
      </c>
      <c r="J1338">
        <v>2525657</v>
      </c>
      <c r="K1338">
        <v>2586698</v>
      </c>
      <c r="L1338">
        <v>175877</v>
      </c>
      <c r="M1338">
        <v>13269</v>
      </c>
      <c r="N1338">
        <v>4038291</v>
      </c>
      <c r="O1338">
        <v>258735</v>
      </c>
      <c r="P1338">
        <v>10221577</v>
      </c>
      <c r="Q1338" t="s">
        <v>2742</v>
      </c>
      <c r="R1338">
        <v>4985496</v>
      </c>
      <c r="S1338" t="s">
        <v>2742</v>
      </c>
      <c r="T1338">
        <v>7040021</v>
      </c>
      <c r="U1338">
        <v>2286213</v>
      </c>
      <c r="V1338" t="s">
        <v>2742</v>
      </c>
      <c r="W1338">
        <v>2583923</v>
      </c>
      <c r="X1338" t="s">
        <v>2742</v>
      </c>
      <c r="Y1338">
        <v>98637</v>
      </c>
      <c r="Z1338" t="s">
        <v>2742</v>
      </c>
      <c r="AA1338">
        <v>502734</v>
      </c>
      <c r="AB1338">
        <v>2531852</v>
      </c>
      <c r="AC1338">
        <v>4166132</v>
      </c>
      <c r="AD1338">
        <v>1139233</v>
      </c>
      <c r="AE1338">
        <v>566.5</v>
      </c>
      <c r="AF1338">
        <v>365</v>
      </c>
      <c r="AG1338">
        <v>103043</v>
      </c>
      <c r="AH1338">
        <v>63486</v>
      </c>
      <c r="AI1338">
        <v>25443</v>
      </c>
      <c r="AJ1338">
        <v>27091</v>
      </c>
      <c r="AK1338">
        <v>833845</v>
      </c>
      <c r="AL1338" t="s">
        <v>2742</v>
      </c>
      <c r="AM1338" t="s">
        <v>2742</v>
      </c>
      <c r="AN1338" t="s">
        <v>2742</v>
      </c>
      <c r="AO1338">
        <f t="shared" si="543"/>
        <v>339.46633115962578</v>
      </c>
      <c r="AP1338">
        <f t="shared" si="544"/>
        <v>-859731</v>
      </c>
      <c r="AQ1338">
        <f t="shared" si="545"/>
        <v>9921092</v>
      </c>
      <c r="AS1338">
        <f t="shared" si="520"/>
        <v>8469499</v>
      </c>
      <c r="AT1338">
        <f t="shared" si="521"/>
        <v>-300485</v>
      </c>
      <c r="AU1338" s="3">
        <f t="shared" si="522"/>
        <v>4600000000</v>
      </c>
      <c r="AV1338">
        <f t="shared" si="523"/>
        <v>4.0081040349567998E-5</v>
      </c>
      <c r="AW1338">
        <f t="shared" si="524"/>
        <v>6.6887073249551131E-5</v>
      </c>
      <c r="AX1338">
        <f t="shared" si="525"/>
        <v>3.6399079323939949E-5</v>
      </c>
      <c r="AY1338">
        <f t="shared" si="526"/>
        <v>4.5291774166339539E-5</v>
      </c>
      <c r="AZ1338">
        <f t="shared" si="527"/>
        <v>6.07426320205991E-5</v>
      </c>
      <c r="BB1338">
        <f t="shared" si="528"/>
        <v>9.8452694781592159E-2</v>
      </c>
      <c r="BD1338">
        <f t="shared" si="529"/>
        <v>0.93125693563983702</v>
      </c>
      <c r="BF1338" t="e">
        <f t="shared" si="530"/>
        <v>#VALUE!</v>
      </c>
      <c r="BG1338">
        <f t="shared" si="531"/>
        <v>5.4709644289486592</v>
      </c>
      <c r="BI1338" t="e">
        <f t="shared" si="532"/>
        <v>#VALUE!</v>
      </c>
      <c r="BL1338">
        <f t="shared" si="533"/>
        <v>9.8452694781592159E-2</v>
      </c>
      <c r="BM1338">
        <f>CD1338/U1338</f>
        <v>2.0120609934419933E-6</v>
      </c>
      <c r="BN1338">
        <f>CD1338/(U1338-K1338-J1338)</f>
        <v>-1.6276606058718917E-6</v>
      </c>
      <c r="BP1338">
        <f t="shared" si="534"/>
        <v>1.4416324492900849E-4</v>
      </c>
      <c r="BR1338">
        <f t="shared" si="535"/>
        <v>4.0081040349567991E-5</v>
      </c>
      <c r="BT1338">
        <f t="shared" si="536"/>
        <v>2.2374925548570771E-4</v>
      </c>
      <c r="BU1338" t="e">
        <f t="shared" si="537"/>
        <v>#VALUE!</v>
      </c>
      <c r="BW1338">
        <f t="shared" si="538"/>
        <v>1.1302197126864382</v>
      </c>
      <c r="BX1338">
        <f t="shared" si="539"/>
        <v>2.4398636581798574E-3</v>
      </c>
      <c r="BY1338">
        <f t="shared" si="540"/>
        <v>-0.33956574720029353</v>
      </c>
      <c r="CA1338">
        <f t="shared" si="541"/>
        <v>0.10673079280319323</v>
      </c>
      <c r="CB1338">
        <f t="shared" si="542"/>
        <v>0.78381944243245472</v>
      </c>
      <c r="CD1338" s="4">
        <v>4.5999999999999996</v>
      </c>
    </row>
    <row r="1339" spans="1:82" x14ac:dyDescent="0.3">
      <c r="A1339" t="s">
        <v>2936</v>
      </c>
      <c r="B1339" t="s">
        <v>2937</v>
      </c>
      <c r="C1339" t="s">
        <v>185</v>
      </c>
      <c r="D1339" t="s">
        <v>44</v>
      </c>
      <c r="E1339">
        <v>987668</v>
      </c>
      <c r="F1339">
        <v>1863534</v>
      </c>
      <c r="G1339">
        <v>2851202</v>
      </c>
      <c r="H1339">
        <v>236799</v>
      </c>
      <c r="I1339">
        <v>1441700</v>
      </c>
      <c r="J1339">
        <v>297225</v>
      </c>
      <c r="K1339">
        <v>89</v>
      </c>
      <c r="L1339">
        <v>265.8</v>
      </c>
      <c r="M1339">
        <v>-44.3</v>
      </c>
      <c r="N1339">
        <v>370037</v>
      </c>
      <c r="O1339">
        <v>265.8</v>
      </c>
      <c r="P1339">
        <v>1375117</v>
      </c>
      <c r="Q1339" t="s">
        <v>2742</v>
      </c>
      <c r="R1339">
        <v>666911</v>
      </c>
      <c r="S1339">
        <v>265.8</v>
      </c>
      <c r="T1339">
        <v>677386</v>
      </c>
      <c r="U1339">
        <v>2851202</v>
      </c>
      <c r="V1339">
        <v>3626</v>
      </c>
      <c r="W1339">
        <v>867546</v>
      </c>
      <c r="X1339" t="s">
        <v>2742</v>
      </c>
      <c r="Y1339">
        <v>570</v>
      </c>
      <c r="Z1339" t="s">
        <v>2742</v>
      </c>
      <c r="AA1339">
        <v>97</v>
      </c>
      <c r="AB1339">
        <v>493.1</v>
      </c>
      <c r="AC1339">
        <v>1358.2</v>
      </c>
      <c r="AD1339">
        <v>569.79999999999995</v>
      </c>
      <c r="AE1339">
        <v>316.2</v>
      </c>
      <c r="AF1339">
        <v>201.7</v>
      </c>
      <c r="AG1339" t="s">
        <v>2742</v>
      </c>
      <c r="AH1339">
        <v>271</v>
      </c>
      <c r="AI1339">
        <v>103</v>
      </c>
      <c r="AJ1339" t="s">
        <v>2742</v>
      </c>
      <c r="AK1339">
        <v>322.3</v>
      </c>
      <c r="AL1339">
        <v>-172.4</v>
      </c>
      <c r="AM1339">
        <v>265.8</v>
      </c>
      <c r="AN1339">
        <v>149.9</v>
      </c>
      <c r="AO1339">
        <f t="shared" si="543"/>
        <v>196.02066420664207</v>
      </c>
      <c r="AP1339">
        <f t="shared" si="544"/>
        <v>617631</v>
      </c>
      <c r="AQ1339">
        <f t="shared" si="545"/>
        <v>2851113</v>
      </c>
      <c r="AS1339">
        <f t="shared" si="520"/>
        <v>2481165</v>
      </c>
      <c r="AT1339">
        <f t="shared" si="521"/>
        <v>2851113</v>
      </c>
      <c r="AU1339" s="3">
        <f t="shared" si="522"/>
        <v>4600000000</v>
      </c>
      <c r="AV1339">
        <f t="shared" si="523"/>
        <v>7.9003477885042738E-5</v>
      </c>
      <c r="AW1339">
        <f t="shared" si="524"/>
        <v>1.2744013396932488E-4</v>
      </c>
      <c r="AX1339">
        <f t="shared" si="525"/>
        <v>5.5552154064640609E-5</v>
      </c>
      <c r="AY1339">
        <f t="shared" si="526"/>
        <v>1.1090059560844864E-4</v>
      </c>
      <c r="AZ1339">
        <f t="shared" si="527"/>
        <v>8.9610915187604781E-5</v>
      </c>
      <c r="BB1339">
        <f t="shared" si="528"/>
        <v>1.2989865647790454E-4</v>
      </c>
      <c r="BD1339">
        <f t="shared" si="529"/>
        <v>3.4202677394742318E-4</v>
      </c>
      <c r="BF1339" t="e">
        <f t="shared" si="530"/>
        <v>#VALUE!</v>
      </c>
      <c r="BG1339">
        <f t="shared" si="531"/>
        <v>1</v>
      </c>
      <c r="BI1339" t="e">
        <f t="shared" si="532"/>
        <v>#VALUE!</v>
      </c>
      <c r="BL1339">
        <f t="shared" si="533"/>
        <v>1.2989865647790454E-4</v>
      </c>
      <c r="BM1339">
        <f>CD1339/U1339</f>
        <v>1.6133546483202523E-6</v>
      </c>
      <c r="BN1339">
        <f>CD1339/(U1339-K1339-J1339)</f>
        <v>1.8011753060431779E-6</v>
      </c>
      <c r="BP1339">
        <f t="shared" si="534"/>
        <v>0.40904481849523416</v>
      </c>
      <c r="BR1339">
        <f t="shared" si="535"/>
        <v>7.9003477885042738E-5</v>
      </c>
      <c r="BT1339">
        <f t="shared" si="536"/>
        <v>0.64124923950517132</v>
      </c>
      <c r="BU1339" t="e">
        <f t="shared" si="537"/>
        <v>#VALUE!</v>
      </c>
      <c r="BW1339">
        <f t="shared" si="538"/>
        <v>0.30427377646340037</v>
      </c>
      <c r="BX1339">
        <f t="shared" si="539"/>
        <v>1.6406341517558706E-2</v>
      </c>
      <c r="BY1339">
        <f t="shared" si="540"/>
        <v>1252.5525638324482</v>
      </c>
      <c r="CA1339">
        <f t="shared" si="541"/>
        <v>0.63993330396690062</v>
      </c>
      <c r="CB1339">
        <f t="shared" si="542"/>
        <v>2.6692257801246901</v>
      </c>
      <c r="CD1339" s="4">
        <v>4.5999999999999996</v>
      </c>
    </row>
    <row r="1340" spans="1:82" x14ac:dyDescent="0.3">
      <c r="A1340" t="s">
        <v>2938</v>
      </c>
      <c r="B1340" t="s">
        <v>2939</v>
      </c>
      <c r="C1340" t="s">
        <v>1988</v>
      </c>
      <c r="D1340" t="s">
        <v>110</v>
      </c>
      <c r="E1340" t="s">
        <v>2742</v>
      </c>
      <c r="F1340" t="s">
        <v>2742</v>
      </c>
      <c r="G1340">
        <v>102090</v>
      </c>
      <c r="H1340">
        <v>12213</v>
      </c>
      <c r="I1340" t="s">
        <v>2742</v>
      </c>
      <c r="J1340" t="s">
        <v>2742</v>
      </c>
      <c r="K1340">
        <v>22</v>
      </c>
      <c r="L1340">
        <v>72842</v>
      </c>
      <c r="M1340" t="s">
        <v>2742</v>
      </c>
      <c r="N1340">
        <v>14</v>
      </c>
      <c r="O1340">
        <v>49</v>
      </c>
      <c r="P1340">
        <v>95894</v>
      </c>
      <c r="Q1340" t="s">
        <v>2742</v>
      </c>
      <c r="R1340">
        <v>18</v>
      </c>
      <c r="S1340">
        <v>23234</v>
      </c>
      <c r="T1340">
        <v>18</v>
      </c>
      <c r="U1340">
        <v>2372743</v>
      </c>
      <c r="V1340">
        <v>291438</v>
      </c>
      <c r="W1340">
        <v>2434677</v>
      </c>
      <c r="X1340" t="s">
        <v>2742</v>
      </c>
      <c r="Y1340">
        <v>23244</v>
      </c>
      <c r="Z1340" t="s">
        <v>2742</v>
      </c>
      <c r="AA1340">
        <v>15748</v>
      </c>
      <c r="AB1340">
        <v>100</v>
      </c>
      <c r="AC1340" t="s">
        <v>2742</v>
      </c>
      <c r="AD1340" t="s">
        <v>2742</v>
      </c>
      <c r="AE1340">
        <v>21.8</v>
      </c>
      <c r="AF1340">
        <v>17.600000000000001</v>
      </c>
      <c r="AG1340" t="s">
        <v>2742</v>
      </c>
      <c r="AH1340">
        <v>20.5</v>
      </c>
      <c r="AI1340">
        <v>-2.8</v>
      </c>
      <c r="AJ1340">
        <v>601692</v>
      </c>
      <c r="AK1340">
        <v>996849</v>
      </c>
      <c r="AL1340" t="s">
        <v>2742</v>
      </c>
      <c r="AM1340">
        <v>131416</v>
      </c>
      <c r="AN1340" t="s">
        <v>2742</v>
      </c>
      <c r="AO1340">
        <f t="shared" si="543"/>
        <v>24.777560975609756</v>
      </c>
      <c r="AP1340" t="e">
        <f t="shared" si="544"/>
        <v>#VALUE!</v>
      </c>
      <c r="AQ1340">
        <f t="shared" si="545"/>
        <v>102068</v>
      </c>
      <c r="AS1340">
        <f t="shared" si="520"/>
        <v>102076</v>
      </c>
      <c r="AT1340">
        <f t="shared" si="521"/>
        <v>2372721</v>
      </c>
      <c r="AU1340" s="3">
        <f t="shared" si="522"/>
        <v>4590000000</v>
      </c>
      <c r="AV1340">
        <f t="shared" si="523"/>
        <v>2.4273640204954891E-4</v>
      </c>
      <c r="AW1340">
        <f t="shared" si="524"/>
        <v>2.1356636231827266E-4</v>
      </c>
      <c r="AX1340">
        <f t="shared" si="525"/>
        <v>1.0442501784043886E-5</v>
      </c>
      <c r="AY1340">
        <f t="shared" si="526"/>
        <v>2.1353707512978745E-4</v>
      </c>
      <c r="AZ1340">
        <f t="shared" si="527"/>
        <v>9.1876088657896856E-6</v>
      </c>
      <c r="BB1340">
        <f t="shared" si="528"/>
        <v>9.7657529683765034</v>
      </c>
      <c r="BD1340" t="e">
        <f t="shared" si="529"/>
        <v>#VALUE!</v>
      </c>
      <c r="BF1340" t="e">
        <f t="shared" si="530"/>
        <v>#VALUE!</v>
      </c>
      <c r="BG1340">
        <f t="shared" si="531"/>
        <v>4.3026151589110155E-2</v>
      </c>
      <c r="BI1340" t="e">
        <f t="shared" si="532"/>
        <v>#VALUE!</v>
      </c>
      <c r="BL1340">
        <f t="shared" si="533"/>
        <v>9.7657529683765034</v>
      </c>
      <c r="BM1340">
        <f>CD1340/U1340</f>
        <v>1.93446993627207E-6</v>
      </c>
      <c r="BN1340" t="e">
        <f>CD1340/(U1340-K1340-J1340)</f>
        <v>#VALUE!</v>
      </c>
      <c r="BP1340">
        <f t="shared" si="534"/>
        <v>0.17600000000000002</v>
      </c>
      <c r="BR1340">
        <f t="shared" si="535"/>
        <v>2.4273640204954891E-4</v>
      </c>
      <c r="BT1340">
        <f t="shared" si="536"/>
        <v>0.218</v>
      </c>
      <c r="BU1340" t="e">
        <f t="shared" si="537"/>
        <v>#VALUE!</v>
      </c>
      <c r="BW1340">
        <f t="shared" si="538"/>
        <v>1.026102279092173</v>
      </c>
      <c r="BX1340" t="e">
        <f t="shared" si="539"/>
        <v>#VALUE!</v>
      </c>
      <c r="BY1340" t="e">
        <f t="shared" si="540"/>
        <v>#VALUE!</v>
      </c>
      <c r="CA1340">
        <f t="shared" si="541"/>
        <v>872.35714285714289</v>
      </c>
      <c r="CB1340" t="e">
        <f t="shared" si="542"/>
        <v>#VALUE!</v>
      </c>
      <c r="CD1340" s="4">
        <v>4.59</v>
      </c>
    </row>
    <row r="1341" spans="1:82" x14ac:dyDescent="0.3">
      <c r="A1341" t="s">
        <v>2940</v>
      </c>
      <c r="B1341" t="s">
        <v>2941</v>
      </c>
      <c r="C1341" t="s">
        <v>95</v>
      </c>
      <c r="D1341" t="s">
        <v>44</v>
      </c>
      <c r="E1341">
        <v>1101</v>
      </c>
      <c r="F1341" t="s">
        <v>2742</v>
      </c>
      <c r="G1341">
        <v>4873</v>
      </c>
      <c r="H1341">
        <v>22</v>
      </c>
      <c r="I1341">
        <v>758</v>
      </c>
      <c r="J1341">
        <v>1895</v>
      </c>
      <c r="K1341">
        <v>972</v>
      </c>
      <c r="L1341">
        <v>337</v>
      </c>
      <c r="M1341">
        <v>567</v>
      </c>
      <c r="N1341">
        <v>539</v>
      </c>
      <c r="O1341">
        <v>73</v>
      </c>
      <c r="P1341">
        <v>2731</v>
      </c>
      <c r="Q1341" t="s">
        <v>2742</v>
      </c>
      <c r="R1341">
        <v>1918</v>
      </c>
      <c r="S1341">
        <v>319</v>
      </c>
      <c r="T1341">
        <v>1695</v>
      </c>
      <c r="U1341">
        <v>4873</v>
      </c>
      <c r="V1341" t="s">
        <v>2742</v>
      </c>
      <c r="W1341">
        <v>694</v>
      </c>
      <c r="X1341" t="s">
        <v>2742</v>
      </c>
      <c r="Y1341" t="s">
        <v>2742</v>
      </c>
      <c r="Z1341" t="s">
        <v>2742</v>
      </c>
      <c r="AA1341">
        <v>35</v>
      </c>
      <c r="AB1341">
        <v>3695</v>
      </c>
      <c r="AC1341">
        <v>-2717</v>
      </c>
      <c r="AD1341">
        <v>978</v>
      </c>
      <c r="AE1341">
        <v>549</v>
      </c>
      <c r="AF1341">
        <v>352</v>
      </c>
      <c r="AG1341" t="s">
        <v>2742</v>
      </c>
      <c r="AH1341">
        <v>451</v>
      </c>
      <c r="AI1341">
        <v>99</v>
      </c>
      <c r="AJ1341" t="s">
        <v>2742</v>
      </c>
      <c r="AK1341">
        <v>489</v>
      </c>
      <c r="AL1341">
        <v>50</v>
      </c>
      <c r="AM1341">
        <v>129</v>
      </c>
      <c r="AN1341">
        <v>439</v>
      </c>
      <c r="AO1341">
        <f t="shared" si="543"/>
        <v>428.48780487804879</v>
      </c>
      <c r="AP1341">
        <f t="shared" si="544"/>
        <v>562</v>
      </c>
      <c r="AQ1341">
        <f t="shared" si="545"/>
        <v>3901</v>
      </c>
      <c r="AS1341">
        <f t="shared" si="520"/>
        <v>4334</v>
      </c>
      <c r="AT1341">
        <f t="shared" si="521"/>
        <v>3901</v>
      </c>
      <c r="AU1341" s="3">
        <f t="shared" si="522"/>
        <v>4590000000</v>
      </c>
      <c r="AV1341">
        <f t="shared" si="523"/>
        <v>9.8866590880952648E-2</v>
      </c>
      <c r="AW1341">
        <f t="shared" si="524"/>
        <v>0.12667281956622059</v>
      </c>
      <c r="AX1341">
        <f t="shared" si="525"/>
        <v>6.5238703544160906E-2</v>
      </c>
      <c r="AY1341">
        <f t="shared" si="526"/>
        <v>0.11266160476092756</v>
      </c>
      <c r="AZ1341">
        <f t="shared" si="527"/>
        <v>8.3587088915956148E-2</v>
      </c>
      <c r="BB1341">
        <f t="shared" si="528"/>
        <v>0.11282879556991232</v>
      </c>
      <c r="BD1341">
        <f t="shared" si="529"/>
        <v>4.8746701846965701</v>
      </c>
      <c r="BF1341" t="e">
        <f t="shared" si="530"/>
        <v>#VALUE!</v>
      </c>
      <c r="BG1341">
        <f t="shared" si="531"/>
        <v>1</v>
      </c>
      <c r="BI1341" t="e">
        <f t="shared" si="532"/>
        <v>#VALUE!</v>
      </c>
      <c r="BL1341">
        <f t="shared" si="533"/>
        <v>0.11282879556991232</v>
      </c>
      <c r="BM1341">
        <f>CD1341/U1341</f>
        <v>9.4192489226349271E-4</v>
      </c>
      <c r="BN1341">
        <f>CD1341/(U1341-K1341-J1341)</f>
        <v>2.2881355932203389E-3</v>
      </c>
      <c r="BP1341">
        <f t="shared" si="534"/>
        <v>9.5263870094722591E-2</v>
      </c>
      <c r="BR1341">
        <f t="shared" si="535"/>
        <v>9.8866590880952648E-2</v>
      </c>
      <c r="BT1341">
        <f t="shared" si="536"/>
        <v>0.14857916102841678</v>
      </c>
      <c r="BU1341" t="e">
        <f t="shared" si="537"/>
        <v>#VALUE!</v>
      </c>
      <c r="BW1341">
        <f t="shared" si="538"/>
        <v>0.14241740201108147</v>
      </c>
      <c r="BX1341">
        <f t="shared" si="539"/>
        <v>2.9305110473941643E-3</v>
      </c>
      <c r="BY1341">
        <f t="shared" si="540"/>
        <v>0.15236555441465549</v>
      </c>
      <c r="CA1341">
        <f t="shared" si="541"/>
        <v>4.0816326530612242E-2</v>
      </c>
      <c r="CB1341">
        <f t="shared" si="542"/>
        <v>0.99072356215213353</v>
      </c>
      <c r="CD1341" s="4">
        <v>4.59</v>
      </c>
    </row>
    <row r="1342" spans="1:82" x14ac:dyDescent="0.3">
      <c r="A1342" t="s">
        <v>2942</v>
      </c>
      <c r="B1342" t="s">
        <v>2943</v>
      </c>
      <c r="C1342" t="s">
        <v>164</v>
      </c>
      <c r="D1342" t="s">
        <v>44</v>
      </c>
      <c r="E1342">
        <v>4394</v>
      </c>
      <c r="F1342" t="s">
        <v>2742</v>
      </c>
      <c r="G1342">
        <v>33496</v>
      </c>
      <c r="H1342">
        <v>1889</v>
      </c>
      <c r="I1342">
        <v>20421</v>
      </c>
      <c r="J1342">
        <v>1964</v>
      </c>
      <c r="K1342">
        <v>4806</v>
      </c>
      <c r="L1342">
        <v>19</v>
      </c>
      <c r="M1342" t="s">
        <v>2742</v>
      </c>
      <c r="N1342">
        <v>3639</v>
      </c>
      <c r="O1342" t="s">
        <v>2742</v>
      </c>
      <c r="P1342">
        <v>33496</v>
      </c>
      <c r="Q1342" t="s">
        <v>2742</v>
      </c>
      <c r="R1342">
        <v>17494</v>
      </c>
      <c r="S1342">
        <v>749</v>
      </c>
      <c r="T1342">
        <v>17906</v>
      </c>
      <c r="U1342">
        <v>464</v>
      </c>
      <c r="V1342" t="s">
        <v>2742</v>
      </c>
      <c r="W1342">
        <v>17962</v>
      </c>
      <c r="X1342" t="s">
        <v>2742</v>
      </c>
      <c r="Y1342">
        <v>19149</v>
      </c>
      <c r="Z1342" t="s">
        <v>2742</v>
      </c>
      <c r="AA1342">
        <v>723</v>
      </c>
      <c r="AB1342">
        <v>13108</v>
      </c>
      <c r="AC1342" t="s">
        <v>2742</v>
      </c>
      <c r="AD1342" t="s">
        <v>2742</v>
      </c>
      <c r="AE1342">
        <v>460</v>
      </c>
      <c r="AF1342">
        <v>2890</v>
      </c>
      <c r="AG1342" t="s">
        <v>2742</v>
      </c>
      <c r="AH1342">
        <v>230</v>
      </c>
      <c r="AI1342">
        <v>-175</v>
      </c>
      <c r="AJ1342">
        <v>32</v>
      </c>
      <c r="AK1342">
        <v>4333</v>
      </c>
      <c r="AL1342">
        <v>3231</v>
      </c>
      <c r="AM1342">
        <v>2956</v>
      </c>
      <c r="AN1342">
        <v>1102</v>
      </c>
      <c r="AO1342">
        <f t="shared" si="543"/>
        <v>810</v>
      </c>
      <c r="AP1342">
        <f t="shared" si="544"/>
        <v>755</v>
      </c>
      <c r="AQ1342">
        <f t="shared" si="545"/>
        <v>28690</v>
      </c>
      <c r="AS1342">
        <f t="shared" si="520"/>
        <v>29857</v>
      </c>
      <c r="AT1342">
        <f t="shared" si="521"/>
        <v>-4342</v>
      </c>
      <c r="AU1342" s="3">
        <f t="shared" si="522"/>
        <v>4570000000</v>
      </c>
      <c r="AV1342">
        <f t="shared" si="523"/>
        <v>2.7129316408212478E-2</v>
      </c>
      <c r="AW1342">
        <f t="shared" si="524"/>
        <v>1.5406772281207086E-2</v>
      </c>
      <c r="AX1342">
        <f t="shared" si="525"/>
        <v>4.4093630919978227E-2</v>
      </c>
      <c r="AY1342">
        <f t="shared" si="526"/>
        <v>1.3732983042751373E-2</v>
      </c>
      <c r="AZ1342">
        <f t="shared" si="527"/>
        <v>2.5040827436037017E-2</v>
      </c>
      <c r="BB1342">
        <f t="shared" si="528"/>
        <v>0.14512509629232676</v>
      </c>
      <c r="BD1342">
        <f t="shared" si="529"/>
        <v>0.64188825228931001</v>
      </c>
      <c r="BF1342" t="e">
        <f t="shared" si="530"/>
        <v>#VALUE!</v>
      </c>
      <c r="BG1342">
        <f t="shared" si="531"/>
        <v>72.189655172413794</v>
      </c>
      <c r="BI1342" t="e">
        <f t="shared" si="532"/>
        <v>#VALUE!</v>
      </c>
      <c r="BL1342">
        <f t="shared" si="533"/>
        <v>0.14512509629232676</v>
      </c>
      <c r="BM1342">
        <f>CD1342/U1342</f>
        <v>9.849137931034483E-3</v>
      </c>
      <c r="BN1342">
        <f>CD1342/(U1342-K1342-J1342)</f>
        <v>-7.2470662860767523E-4</v>
      </c>
      <c r="BP1342">
        <f t="shared" si="534"/>
        <v>0.22047604516325908</v>
      </c>
      <c r="BR1342">
        <f t="shared" si="535"/>
        <v>2.7129316408212478E-2</v>
      </c>
      <c r="BT1342">
        <f t="shared" si="536"/>
        <v>3.5093072932560268E-2</v>
      </c>
      <c r="BU1342" t="e">
        <f t="shared" si="537"/>
        <v>#VALUE!</v>
      </c>
      <c r="BW1342">
        <f t="shared" si="538"/>
        <v>38.711206896551722</v>
      </c>
      <c r="BX1342" t="e">
        <f t="shared" si="539"/>
        <v>#VALUE!</v>
      </c>
      <c r="BY1342" t="e">
        <f t="shared" si="540"/>
        <v>#VALUE!</v>
      </c>
      <c r="CA1342">
        <f t="shared" si="541"/>
        <v>0.51909865347622974</v>
      </c>
      <c r="CB1342" t="e">
        <f t="shared" si="542"/>
        <v>#VALUE!</v>
      </c>
      <c r="CD1342" s="4">
        <v>4.57</v>
      </c>
    </row>
    <row r="1343" spans="1:82" x14ac:dyDescent="0.3">
      <c r="A1343" t="s">
        <v>2944</v>
      </c>
      <c r="B1343" t="s">
        <v>2945</v>
      </c>
      <c r="C1343" t="s">
        <v>113</v>
      </c>
      <c r="D1343" t="s">
        <v>44</v>
      </c>
      <c r="E1343" t="s">
        <v>2742</v>
      </c>
      <c r="F1343" t="s">
        <v>2742</v>
      </c>
      <c r="G1343">
        <v>2034632</v>
      </c>
      <c r="H1343">
        <v>1989</v>
      </c>
      <c r="I1343">
        <v>8215</v>
      </c>
      <c r="J1343">
        <v>3598591</v>
      </c>
      <c r="K1343">
        <v>215054</v>
      </c>
      <c r="L1343" t="s">
        <v>2742</v>
      </c>
      <c r="M1343" t="s">
        <v>2742</v>
      </c>
      <c r="N1343" t="s">
        <v>2742</v>
      </c>
      <c r="O1343" t="s">
        <v>2742</v>
      </c>
      <c r="P1343">
        <v>2770</v>
      </c>
      <c r="Q1343" t="s">
        <v>2742</v>
      </c>
      <c r="R1343">
        <v>88</v>
      </c>
      <c r="S1343" t="s">
        <v>2742</v>
      </c>
      <c r="T1343">
        <v>88</v>
      </c>
      <c r="U1343">
        <v>73566</v>
      </c>
      <c r="V1343" t="s">
        <v>2742</v>
      </c>
      <c r="W1343" t="s">
        <v>2742</v>
      </c>
      <c r="X1343" t="s">
        <v>2742</v>
      </c>
      <c r="Y1343" t="s">
        <v>2742</v>
      </c>
      <c r="Z1343" t="s">
        <v>2742</v>
      </c>
      <c r="AA1343">
        <v>41424</v>
      </c>
      <c r="AB1343">
        <v>4475139</v>
      </c>
      <c r="AC1343" t="s">
        <v>2742</v>
      </c>
      <c r="AD1343">
        <v>37622</v>
      </c>
      <c r="AE1343">
        <v>1124073</v>
      </c>
      <c r="AF1343">
        <v>1193485</v>
      </c>
      <c r="AG1343" t="s">
        <v>2742</v>
      </c>
      <c r="AH1343" t="s">
        <v>2742</v>
      </c>
      <c r="AI1343">
        <v>38575</v>
      </c>
      <c r="AJ1343">
        <v>423994</v>
      </c>
      <c r="AK1343">
        <v>340481</v>
      </c>
      <c r="AL1343">
        <v>-39401</v>
      </c>
      <c r="AM1343">
        <v>3647</v>
      </c>
      <c r="AN1343">
        <v>301080</v>
      </c>
      <c r="AO1343" t="e">
        <f t="shared" si="543"/>
        <v>#VALUE!</v>
      </c>
      <c r="AP1343" t="e">
        <f t="shared" si="544"/>
        <v>#VALUE!</v>
      </c>
      <c r="AQ1343">
        <f t="shared" si="545"/>
        <v>1819578</v>
      </c>
      <c r="AS1343" t="e">
        <f t="shared" si="520"/>
        <v>#VALUE!</v>
      </c>
      <c r="AT1343">
        <f t="shared" si="521"/>
        <v>-141488</v>
      </c>
      <c r="AU1343" s="3">
        <f t="shared" si="522"/>
        <v>4570000000</v>
      </c>
      <c r="AV1343" t="e">
        <f t="shared" si="523"/>
        <v>#VALUE!</v>
      </c>
      <c r="AW1343" t="e">
        <f t="shared" si="524"/>
        <v>#VALUE!</v>
      </c>
      <c r="AX1343" t="e">
        <f t="shared" si="525"/>
        <v>#VALUE!</v>
      </c>
      <c r="AY1343">
        <f t="shared" si="526"/>
        <v>0.55246993068033923</v>
      </c>
      <c r="AZ1343">
        <f t="shared" si="527"/>
        <v>15.261533657370951</v>
      </c>
      <c r="BB1343" t="e">
        <f t="shared" si="528"/>
        <v>#VALUE!</v>
      </c>
      <c r="BD1343">
        <f t="shared" si="529"/>
        <v>544.75216068167981</v>
      </c>
      <c r="BF1343" t="e">
        <f t="shared" si="530"/>
        <v>#VALUE!</v>
      </c>
      <c r="BG1343">
        <f t="shared" si="531"/>
        <v>27.657232960878666</v>
      </c>
      <c r="BI1343" t="e">
        <f t="shared" si="532"/>
        <v>#VALUE!</v>
      </c>
      <c r="BL1343" t="e">
        <f t="shared" si="533"/>
        <v>#VALUE!</v>
      </c>
      <c r="BM1343">
        <f>CD1343/U1343</f>
        <v>6.2121088546339339E-5</v>
      </c>
      <c r="BN1343">
        <f>CD1343/(U1343-K1343-J1343)</f>
        <v>-1.2218993235169631E-6</v>
      </c>
      <c r="BP1343">
        <f t="shared" si="534"/>
        <v>0.26669227480978802</v>
      </c>
      <c r="BR1343" t="e">
        <f t="shared" si="535"/>
        <v>#VALUE!</v>
      </c>
      <c r="BT1343">
        <f t="shared" si="536"/>
        <v>0.25118169513840799</v>
      </c>
      <c r="BU1343" t="e">
        <f t="shared" si="537"/>
        <v>#VALUE!</v>
      </c>
      <c r="BW1343" t="e">
        <f t="shared" si="538"/>
        <v>#VALUE!</v>
      </c>
      <c r="BX1343" t="e">
        <f t="shared" si="539"/>
        <v>#VALUE!</v>
      </c>
      <c r="BY1343" t="e">
        <f t="shared" si="540"/>
        <v>#VALUE!</v>
      </c>
      <c r="CA1343" t="e">
        <f t="shared" si="541"/>
        <v>#VALUE!</v>
      </c>
      <c r="CB1343" t="e">
        <f t="shared" si="542"/>
        <v>#VALUE!</v>
      </c>
      <c r="CD1343" s="4">
        <v>4.57</v>
      </c>
    </row>
    <row r="1344" spans="1:82" x14ac:dyDescent="0.3">
      <c r="A1344" t="s">
        <v>2946</v>
      </c>
      <c r="B1344" t="s">
        <v>2947</v>
      </c>
      <c r="C1344" t="s">
        <v>164</v>
      </c>
      <c r="D1344" t="s">
        <v>44</v>
      </c>
      <c r="E1344">
        <v>645819</v>
      </c>
      <c r="F1344" t="s">
        <v>2742</v>
      </c>
      <c r="G1344">
        <v>931449</v>
      </c>
      <c r="H1344">
        <v>419597</v>
      </c>
      <c r="I1344">
        <v>125092</v>
      </c>
      <c r="J1344">
        <v>862</v>
      </c>
      <c r="K1344" t="s">
        <v>2742</v>
      </c>
      <c r="L1344">
        <v>79941</v>
      </c>
      <c r="M1344">
        <v>14039</v>
      </c>
      <c r="N1344">
        <v>110920</v>
      </c>
      <c r="O1344" t="s">
        <v>2742</v>
      </c>
      <c r="P1344">
        <v>840541</v>
      </c>
      <c r="Q1344" t="s">
        <v>2742</v>
      </c>
      <c r="R1344" t="s">
        <v>2742</v>
      </c>
      <c r="S1344">
        <v>7221</v>
      </c>
      <c r="T1344" t="s">
        <v>2742</v>
      </c>
      <c r="U1344">
        <v>931449</v>
      </c>
      <c r="V1344">
        <v>25000</v>
      </c>
      <c r="W1344">
        <v>758895</v>
      </c>
      <c r="X1344" t="s">
        <v>2742</v>
      </c>
      <c r="Y1344">
        <v>31</v>
      </c>
      <c r="Z1344" t="s">
        <v>2742</v>
      </c>
      <c r="AA1344">
        <v>165</v>
      </c>
      <c r="AB1344">
        <v>2023</v>
      </c>
      <c r="AC1344">
        <v>184308</v>
      </c>
      <c r="AD1344">
        <v>407531</v>
      </c>
      <c r="AE1344" t="s">
        <v>2742</v>
      </c>
      <c r="AF1344" t="s">
        <v>2742</v>
      </c>
      <c r="AG1344">
        <v>71459</v>
      </c>
      <c r="AH1344">
        <v>-112724</v>
      </c>
      <c r="AI1344">
        <v>565</v>
      </c>
      <c r="AJ1344" t="s">
        <v>2742</v>
      </c>
      <c r="AK1344">
        <v>3390</v>
      </c>
      <c r="AL1344">
        <v>33942</v>
      </c>
      <c r="AM1344">
        <v>20715</v>
      </c>
      <c r="AN1344">
        <v>-30552</v>
      </c>
      <c r="AO1344" t="e">
        <f t="shared" si="543"/>
        <v>#VALUE!</v>
      </c>
      <c r="AP1344">
        <f t="shared" si="544"/>
        <v>534899</v>
      </c>
      <c r="AQ1344" t="e">
        <f t="shared" si="545"/>
        <v>#VALUE!</v>
      </c>
      <c r="AS1344">
        <f t="shared" si="520"/>
        <v>820529</v>
      </c>
      <c r="AT1344" t="e">
        <f t="shared" si="521"/>
        <v>#VALUE!</v>
      </c>
      <c r="AU1344" s="3">
        <f t="shared" si="522"/>
        <v>4560000000</v>
      </c>
      <c r="AV1344" t="e">
        <f t="shared" si="523"/>
        <v>#VALUE!</v>
      </c>
      <c r="AW1344" t="e">
        <f t="shared" si="524"/>
        <v>#VALUE!</v>
      </c>
      <c r="AX1344" t="e">
        <f t="shared" si="525"/>
        <v>#VALUE!</v>
      </c>
      <c r="AY1344" t="e">
        <f t="shared" si="526"/>
        <v>#VALUE!</v>
      </c>
      <c r="AZ1344" t="e">
        <f t="shared" si="527"/>
        <v>#VALUE!</v>
      </c>
      <c r="BB1344">
        <f t="shared" si="528"/>
        <v>4.1314810323583931E-3</v>
      </c>
      <c r="BD1344">
        <f t="shared" si="529"/>
        <v>1.6172097336360439E-2</v>
      </c>
      <c r="BF1344" t="e">
        <f t="shared" si="530"/>
        <v>#VALUE!</v>
      </c>
      <c r="BG1344">
        <f t="shared" si="531"/>
        <v>1</v>
      </c>
      <c r="BI1344" t="e">
        <f t="shared" si="532"/>
        <v>#VALUE!</v>
      </c>
      <c r="BL1344">
        <f t="shared" si="533"/>
        <v>4.1314810323583931E-3</v>
      </c>
      <c r="BM1344">
        <f>CD1344/U1344</f>
        <v>4.8955981486909102E-6</v>
      </c>
      <c r="BN1344" t="e">
        <f>CD1344/(U1344-K1344-J1344)</f>
        <v>#VALUE!</v>
      </c>
      <c r="BP1344" t="e">
        <f t="shared" si="534"/>
        <v>#VALUE!</v>
      </c>
      <c r="BR1344" t="e">
        <f t="shared" si="535"/>
        <v>#VALUE!</v>
      </c>
      <c r="BT1344" t="e">
        <f t="shared" si="536"/>
        <v>#VALUE!</v>
      </c>
      <c r="BU1344" t="e">
        <f t="shared" si="537"/>
        <v>#VALUE!</v>
      </c>
      <c r="BW1344">
        <f t="shared" si="538"/>
        <v>0.81474670110762903</v>
      </c>
      <c r="BX1344" t="e">
        <f t="shared" si="539"/>
        <v>#VALUE!</v>
      </c>
      <c r="BY1344">
        <f t="shared" si="540"/>
        <v>264.41161434345275</v>
      </c>
      <c r="CA1344">
        <f t="shared" si="541"/>
        <v>3.782879552830869</v>
      </c>
      <c r="CB1344">
        <f t="shared" si="542"/>
        <v>5.6958168049044353</v>
      </c>
      <c r="CD1344" s="4">
        <v>4.5599999999999996</v>
      </c>
    </row>
    <row r="1345" spans="1:82" x14ac:dyDescent="0.3">
      <c r="A1345" t="s">
        <v>2948</v>
      </c>
      <c r="B1345" t="s">
        <v>2949</v>
      </c>
      <c r="C1345" t="s">
        <v>148</v>
      </c>
      <c r="D1345" t="s">
        <v>44</v>
      </c>
      <c r="E1345">
        <v>4036.5</v>
      </c>
      <c r="F1345" t="s">
        <v>2742</v>
      </c>
      <c r="G1345">
        <v>5834.5</v>
      </c>
      <c r="H1345">
        <v>1278.8</v>
      </c>
      <c r="I1345">
        <v>74</v>
      </c>
      <c r="J1345">
        <v>75</v>
      </c>
      <c r="K1345" t="s">
        <v>2742</v>
      </c>
      <c r="L1345" t="s">
        <v>2742</v>
      </c>
      <c r="M1345" t="s">
        <v>2742</v>
      </c>
      <c r="N1345">
        <v>3226</v>
      </c>
      <c r="O1345">
        <v>85.7</v>
      </c>
      <c r="P1345">
        <v>4605.3</v>
      </c>
      <c r="Q1345">
        <v>1134.4000000000001</v>
      </c>
      <c r="R1345">
        <v>1134.4000000000001</v>
      </c>
      <c r="S1345">
        <v>223.8</v>
      </c>
      <c r="T1345">
        <v>2268.8000000000002</v>
      </c>
      <c r="U1345">
        <v>72</v>
      </c>
      <c r="V1345">
        <v>1755.2</v>
      </c>
      <c r="W1345">
        <v>1934</v>
      </c>
      <c r="X1345" t="s">
        <v>2742</v>
      </c>
      <c r="Y1345" t="s">
        <v>2742</v>
      </c>
      <c r="Z1345" t="s">
        <v>2742</v>
      </c>
      <c r="AA1345">
        <v>321.5</v>
      </c>
      <c r="AB1345">
        <v>1161.2</v>
      </c>
      <c r="AC1345" t="s">
        <v>2742</v>
      </c>
      <c r="AD1345" t="s">
        <v>2742</v>
      </c>
      <c r="AE1345">
        <v>256</v>
      </c>
      <c r="AF1345">
        <v>306.3</v>
      </c>
      <c r="AG1345">
        <v>0.3</v>
      </c>
      <c r="AH1345">
        <v>448.9</v>
      </c>
      <c r="AI1345">
        <v>142.6</v>
      </c>
      <c r="AJ1345">
        <v>61</v>
      </c>
      <c r="AK1345">
        <v>732.8</v>
      </c>
      <c r="AL1345" t="s">
        <v>2742</v>
      </c>
      <c r="AM1345">
        <v>97.9</v>
      </c>
      <c r="AN1345" t="s">
        <v>2742</v>
      </c>
      <c r="AO1345">
        <f t="shared" si="543"/>
        <v>174.67765649365114</v>
      </c>
      <c r="AP1345">
        <f t="shared" si="544"/>
        <v>810.5</v>
      </c>
      <c r="AQ1345" t="e">
        <f t="shared" si="545"/>
        <v>#VALUE!</v>
      </c>
      <c r="AS1345">
        <f t="shared" si="520"/>
        <v>2608.5</v>
      </c>
      <c r="AT1345" t="e">
        <f t="shared" si="521"/>
        <v>#VALUE!</v>
      </c>
      <c r="AU1345" s="3">
        <f t="shared" si="522"/>
        <v>4550000000</v>
      </c>
      <c r="AV1345">
        <f t="shared" si="523"/>
        <v>6.6964790681867406E-2</v>
      </c>
      <c r="AW1345">
        <f t="shared" si="524"/>
        <v>9.8140693885374733E-2</v>
      </c>
      <c r="AX1345">
        <f t="shared" si="525"/>
        <v>7.4623058994211858E-2</v>
      </c>
      <c r="AY1345">
        <f t="shared" si="526"/>
        <v>4.3876938897934696E-2</v>
      </c>
      <c r="AZ1345">
        <f t="shared" si="527"/>
        <v>0.10936431989063568</v>
      </c>
      <c r="BB1345">
        <f t="shared" si="528"/>
        <v>0.28092773624688516</v>
      </c>
      <c r="BD1345">
        <f t="shared" si="529"/>
        <v>15.691891891891892</v>
      </c>
      <c r="BF1345">
        <f t="shared" si="530"/>
        <v>-1.3117939448712159</v>
      </c>
      <c r="BG1345">
        <f t="shared" si="531"/>
        <v>81.034722222222229</v>
      </c>
      <c r="BI1345" t="e">
        <f t="shared" si="532"/>
        <v>#VALUE!</v>
      </c>
      <c r="BL1345">
        <f t="shared" si="533"/>
        <v>0.28092773624688516</v>
      </c>
      <c r="BM1345">
        <f>CD1345/U1345</f>
        <v>6.3194444444444442E-2</v>
      </c>
      <c r="BN1345" t="e">
        <f>CD1345/(U1345-K1345-J1345)</f>
        <v>#VALUE!</v>
      </c>
      <c r="BP1345">
        <f t="shared" si="534"/>
        <v>0.26377884946606961</v>
      </c>
      <c r="BR1345">
        <f t="shared" si="535"/>
        <v>6.6964790681867406E-2</v>
      </c>
      <c r="BT1345">
        <f t="shared" si="536"/>
        <v>0.22046159145711333</v>
      </c>
      <c r="BU1345" t="e">
        <f t="shared" si="537"/>
        <v>#VALUE!</v>
      </c>
      <c r="BW1345">
        <f t="shared" si="538"/>
        <v>26.861111111111111</v>
      </c>
      <c r="BX1345" t="e">
        <f t="shared" si="539"/>
        <v>#VALUE!</v>
      </c>
      <c r="BY1345" t="e">
        <f t="shared" si="540"/>
        <v>#VALUE!</v>
      </c>
      <c r="CA1345">
        <f t="shared" si="541"/>
        <v>0.39640421574705514</v>
      </c>
      <c r="CB1345" t="e">
        <f t="shared" si="542"/>
        <v>#VALUE!</v>
      </c>
      <c r="CD1345" s="4">
        <v>4.55</v>
      </c>
    </row>
    <row r="1346" spans="1:82" x14ac:dyDescent="0.3">
      <c r="A1346" t="s">
        <v>2950</v>
      </c>
      <c r="B1346" t="s">
        <v>2951</v>
      </c>
      <c r="C1346" t="s">
        <v>756</v>
      </c>
      <c r="D1346" t="s">
        <v>44</v>
      </c>
      <c r="E1346" t="s">
        <v>2742</v>
      </c>
      <c r="F1346" t="s">
        <v>2742</v>
      </c>
      <c r="G1346">
        <v>115734</v>
      </c>
      <c r="H1346">
        <v>19478</v>
      </c>
      <c r="I1346">
        <v>2</v>
      </c>
      <c r="J1346" t="s">
        <v>2742</v>
      </c>
      <c r="K1346">
        <v>464</v>
      </c>
      <c r="L1346" t="s">
        <v>2742</v>
      </c>
      <c r="M1346" t="s">
        <v>2742</v>
      </c>
      <c r="N1346" t="s">
        <v>2742</v>
      </c>
      <c r="O1346" t="s">
        <v>2742</v>
      </c>
      <c r="P1346">
        <v>107009</v>
      </c>
      <c r="Q1346" t="s">
        <v>2742</v>
      </c>
      <c r="R1346">
        <v>39</v>
      </c>
      <c r="S1346" t="s">
        <v>2742</v>
      </c>
      <c r="T1346">
        <v>13400</v>
      </c>
      <c r="U1346">
        <v>115734</v>
      </c>
      <c r="V1346">
        <v>0.01</v>
      </c>
      <c r="W1346" t="s">
        <v>2742</v>
      </c>
      <c r="X1346">
        <v>35</v>
      </c>
      <c r="Y1346">
        <v>330713517</v>
      </c>
      <c r="Z1346" t="s">
        <v>2742</v>
      </c>
      <c r="AA1346">
        <v>0.01</v>
      </c>
      <c r="AB1346">
        <v>48</v>
      </c>
      <c r="AC1346" t="s">
        <v>2742</v>
      </c>
      <c r="AD1346">
        <v>69</v>
      </c>
      <c r="AE1346" t="s">
        <v>2742</v>
      </c>
      <c r="AF1346">
        <v>-449</v>
      </c>
      <c r="AG1346" t="s">
        <v>2742</v>
      </c>
      <c r="AH1346">
        <v>1378</v>
      </c>
      <c r="AI1346">
        <v>274</v>
      </c>
      <c r="AJ1346">
        <v>77</v>
      </c>
      <c r="AK1346">
        <v>86</v>
      </c>
      <c r="AL1346" t="s">
        <v>2742</v>
      </c>
      <c r="AM1346">
        <v>48</v>
      </c>
      <c r="AN1346" t="s">
        <v>2742</v>
      </c>
      <c r="AO1346" t="e">
        <f t="shared" si="543"/>
        <v>#VALUE!</v>
      </c>
      <c r="AP1346" t="e">
        <f t="shared" si="544"/>
        <v>#VALUE!</v>
      </c>
      <c r="AQ1346">
        <f t="shared" si="545"/>
        <v>115270</v>
      </c>
      <c r="AS1346" t="e">
        <f t="shared" si="520"/>
        <v>#VALUE!</v>
      </c>
      <c r="AT1346">
        <f t="shared" si="521"/>
        <v>115270</v>
      </c>
      <c r="AU1346" s="3">
        <f t="shared" si="522"/>
        <v>4550000000</v>
      </c>
      <c r="AV1346" t="e">
        <f t="shared" si="523"/>
        <v>#VALUE!</v>
      </c>
      <c r="AW1346" t="e">
        <f t="shared" si="524"/>
        <v>#VALUE!</v>
      </c>
      <c r="AX1346" t="e">
        <f t="shared" si="525"/>
        <v>#VALUE!</v>
      </c>
      <c r="AY1346" t="e">
        <f t="shared" si="526"/>
        <v>#VALUE!</v>
      </c>
      <c r="AZ1346" t="e">
        <f t="shared" si="527"/>
        <v>#VALUE!</v>
      </c>
      <c r="BB1346" t="e">
        <f t="shared" si="528"/>
        <v>#VALUE!</v>
      </c>
      <c r="BD1346">
        <f t="shared" si="529"/>
        <v>24</v>
      </c>
      <c r="BF1346" t="e">
        <f t="shared" si="530"/>
        <v>#VALUE!</v>
      </c>
      <c r="BG1346">
        <f t="shared" si="531"/>
        <v>1</v>
      </c>
      <c r="BI1346" t="e">
        <f t="shared" si="532"/>
        <v>#VALUE!</v>
      </c>
      <c r="BL1346" t="e">
        <f t="shared" si="533"/>
        <v>#VALUE!</v>
      </c>
      <c r="BM1346">
        <f>CD1346/U1346</f>
        <v>3.9314289664230044E-5</v>
      </c>
      <c r="BN1346" t="e">
        <f>CD1346/(U1346-K1346-J1346)</f>
        <v>#VALUE!</v>
      </c>
      <c r="BP1346">
        <f t="shared" si="534"/>
        <v>-9.3541666666666661</v>
      </c>
      <c r="BR1346" t="e">
        <f t="shared" si="535"/>
        <v>#VALUE!</v>
      </c>
      <c r="BT1346" t="e">
        <f t="shared" si="536"/>
        <v>#VALUE!</v>
      </c>
      <c r="BU1346">
        <f t="shared" si="537"/>
        <v>0.99568838889176903</v>
      </c>
      <c r="BW1346" t="e">
        <f t="shared" si="538"/>
        <v>#VALUE!</v>
      </c>
      <c r="BX1346" t="e">
        <f t="shared" si="539"/>
        <v>#VALUE!</v>
      </c>
      <c r="BY1346" t="e">
        <f t="shared" si="540"/>
        <v>#VALUE!</v>
      </c>
      <c r="CA1346" t="e">
        <f t="shared" si="541"/>
        <v>#VALUE!</v>
      </c>
      <c r="CB1346" t="e">
        <f t="shared" si="542"/>
        <v>#VALUE!</v>
      </c>
      <c r="CD1346" s="4">
        <v>4.55</v>
      </c>
    </row>
    <row r="1347" spans="1:82" x14ac:dyDescent="0.3">
      <c r="A1347" t="s">
        <v>2950</v>
      </c>
      <c r="B1347" t="s">
        <v>2952</v>
      </c>
      <c r="C1347" t="s">
        <v>756</v>
      </c>
      <c r="D1347" t="s">
        <v>44</v>
      </c>
      <c r="E1347" t="s">
        <v>2742</v>
      </c>
      <c r="F1347" t="s">
        <v>2742</v>
      </c>
      <c r="G1347">
        <v>115734</v>
      </c>
      <c r="H1347">
        <v>19478</v>
      </c>
      <c r="I1347">
        <v>2</v>
      </c>
      <c r="J1347" t="s">
        <v>2742</v>
      </c>
      <c r="K1347">
        <v>464</v>
      </c>
      <c r="L1347" t="s">
        <v>2742</v>
      </c>
      <c r="M1347" t="s">
        <v>2742</v>
      </c>
      <c r="N1347" t="s">
        <v>2742</v>
      </c>
      <c r="O1347" t="s">
        <v>2742</v>
      </c>
      <c r="P1347">
        <v>107009</v>
      </c>
      <c r="Q1347" t="s">
        <v>2742</v>
      </c>
      <c r="R1347">
        <v>39</v>
      </c>
      <c r="S1347" t="s">
        <v>2742</v>
      </c>
      <c r="T1347">
        <v>13400</v>
      </c>
      <c r="U1347">
        <v>115734</v>
      </c>
      <c r="V1347">
        <v>0.01</v>
      </c>
      <c r="W1347" t="s">
        <v>2742</v>
      </c>
      <c r="X1347">
        <v>35</v>
      </c>
      <c r="Y1347">
        <v>330713517</v>
      </c>
      <c r="Z1347" t="s">
        <v>2742</v>
      </c>
      <c r="AA1347">
        <v>0.01</v>
      </c>
      <c r="AB1347">
        <v>48</v>
      </c>
      <c r="AC1347" t="s">
        <v>2742</v>
      </c>
      <c r="AD1347">
        <v>69</v>
      </c>
      <c r="AE1347" t="s">
        <v>2742</v>
      </c>
      <c r="AF1347">
        <v>-449</v>
      </c>
      <c r="AG1347" t="s">
        <v>2742</v>
      </c>
      <c r="AH1347">
        <v>1378</v>
      </c>
      <c r="AI1347">
        <v>274</v>
      </c>
      <c r="AJ1347">
        <v>77</v>
      </c>
      <c r="AK1347">
        <v>86</v>
      </c>
      <c r="AL1347" t="s">
        <v>2742</v>
      </c>
      <c r="AM1347">
        <v>48</v>
      </c>
      <c r="AN1347" t="s">
        <v>2742</v>
      </c>
      <c r="AO1347" t="e">
        <f t="shared" si="543"/>
        <v>#VALUE!</v>
      </c>
      <c r="AP1347" t="e">
        <f t="shared" si="544"/>
        <v>#VALUE!</v>
      </c>
      <c r="AQ1347">
        <f t="shared" si="545"/>
        <v>115270</v>
      </c>
      <c r="AS1347" t="e">
        <f t="shared" ref="AS1347:AS1410" si="546">G1347-N1347</f>
        <v>#VALUE!</v>
      </c>
      <c r="AT1347">
        <f t="shared" ref="AT1347:AT1410" si="547">U1347-K1347</f>
        <v>115270</v>
      </c>
      <c r="AU1347" s="3">
        <f t="shared" ref="AU1347:AU1410" si="548">CD1347*1000000000</f>
        <v>4550000000</v>
      </c>
      <c r="AV1347" t="e">
        <f t="shared" ref="AV1347:AV1410" si="549">AO1347/AS1347</f>
        <v>#VALUE!</v>
      </c>
      <c r="AW1347" t="e">
        <f t="shared" ref="AW1347:AW1410" si="550">AE1347/(G1347-N1347)</f>
        <v>#VALUE!</v>
      </c>
      <c r="AX1347" t="e">
        <f t="shared" ref="AX1347:AX1410" si="551">AO1347/(T1347+U1347)</f>
        <v>#VALUE!</v>
      </c>
      <c r="AY1347" t="e">
        <f t="shared" ref="AY1347:AY1410" si="552">AE1347/G1347</f>
        <v>#VALUE!</v>
      </c>
      <c r="AZ1347" t="e">
        <f t="shared" ref="AZ1347:AZ1410" si="553">AE1347/(T1347+U1347)</f>
        <v>#VALUE!</v>
      </c>
      <c r="BB1347" t="e">
        <f t="shared" ref="BB1347:BB1410" si="554">AK1347/AS1347</f>
        <v>#VALUE!</v>
      </c>
      <c r="BD1347">
        <f t="shared" ref="BD1347:BD1410" si="555">AB1347/I1347</f>
        <v>24</v>
      </c>
      <c r="BF1347" t="e">
        <f t="shared" ref="BF1347:BF1410" si="556">AB1347/(Q1347+R1347+U1347-N1347)</f>
        <v>#VALUE!</v>
      </c>
      <c r="BG1347">
        <f t="shared" ref="BG1347:BG1410" si="557">G1347/U1347</f>
        <v>1</v>
      </c>
      <c r="BI1347" t="e">
        <f t="shared" ref="BI1347:BI1410" si="558">(U1347-K1347-J1347-X1347)-AQ1347</f>
        <v>#VALUE!</v>
      </c>
      <c r="BL1347" t="e">
        <f t="shared" ref="BL1347:BL1410" si="559">AK1347/AS1347</f>
        <v>#VALUE!</v>
      </c>
      <c r="BM1347">
        <f>CD1347/U1347</f>
        <v>3.9314289664230044E-5</v>
      </c>
      <c r="BN1347" t="e">
        <f>CD1347/(U1347-K1347-J1347)</f>
        <v>#VALUE!</v>
      </c>
      <c r="BP1347">
        <f t="shared" ref="BP1347:BP1410" si="560">AF1347/AB1347</f>
        <v>-9.3541666666666661</v>
      </c>
      <c r="BR1347" t="e">
        <f t="shared" ref="BR1347:BR1410" si="561">(AO1347/AB1347)*(AB1347/AS1347)</f>
        <v>#VALUE!</v>
      </c>
      <c r="BT1347" t="e">
        <f t="shared" ref="BT1347:BT1410" si="562">AE1347/AB1347</f>
        <v>#VALUE!</v>
      </c>
      <c r="BU1347">
        <f t="shared" ref="BU1347:BU1410" si="563">(U1347-X1347-K1347)/G1347</f>
        <v>0.99568838889176903</v>
      </c>
      <c r="BW1347" t="e">
        <f t="shared" ref="BW1347:BW1410" si="564">W1347/U1347</f>
        <v>#VALUE!</v>
      </c>
      <c r="BX1347" t="e">
        <f t="shared" ref="BX1347:BX1410" si="565">(CB1347+CA1347)/AF1347</f>
        <v>#VALUE!</v>
      </c>
      <c r="BY1347" t="e">
        <f t="shared" ref="BY1347:BY1410" si="566">(CB1347+AP1347)/AB1347</f>
        <v>#VALUE!</v>
      </c>
      <c r="CA1347" t="e">
        <f t="shared" ref="CA1347:CA1410" si="567">H1347/N1347</f>
        <v>#VALUE!</v>
      </c>
      <c r="CB1347" t="e">
        <f t="shared" ref="CB1347:CB1410" si="568">(E1347-M1347)/N1347</f>
        <v>#VALUE!</v>
      </c>
      <c r="CD1347" s="4">
        <v>4.55</v>
      </c>
    </row>
    <row r="1348" spans="1:82" x14ac:dyDescent="0.3">
      <c r="A1348" t="s">
        <v>2953</v>
      </c>
      <c r="B1348" t="s">
        <v>2954</v>
      </c>
      <c r="C1348" t="s">
        <v>241</v>
      </c>
      <c r="D1348" t="s">
        <v>44</v>
      </c>
      <c r="E1348">
        <v>4776</v>
      </c>
      <c r="F1348">
        <v>6996</v>
      </c>
      <c r="G1348">
        <v>27756</v>
      </c>
      <c r="H1348">
        <v>348</v>
      </c>
      <c r="I1348">
        <v>15424</v>
      </c>
      <c r="J1348" t="s">
        <v>2742</v>
      </c>
      <c r="K1348">
        <v>29</v>
      </c>
      <c r="L1348" t="s">
        <v>2742</v>
      </c>
      <c r="M1348">
        <v>439</v>
      </c>
      <c r="N1348">
        <v>4924</v>
      </c>
      <c r="O1348">
        <v>8516</v>
      </c>
      <c r="P1348">
        <v>27756</v>
      </c>
      <c r="Q1348">
        <v>408</v>
      </c>
      <c r="R1348">
        <v>7213</v>
      </c>
      <c r="S1348">
        <v>3881</v>
      </c>
      <c r="T1348">
        <v>7621</v>
      </c>
      <c r="U1348" t="s">
        <v>2742</v>
      </c>
      <c r="V1348" t="s">
        <v>2742</v>
      </c>
      <c r="W1348" t="s">
        <v>2742</v>
      </c>
      <c r="X1348" t="s">
        <v>2742</v>
      </c>
      <c r="Y1348" t="s">
        <v>2742</v>
      </c>
      <c r="Z1348" t="s">
        <v>2742</v>
      </c>
      <c r="AA1348" t="s">
        <v>2742</v>
      </c>
      <c r="AB1348">
        <v>48720</v>
      </c>
      <c r="AC1348" t="s">
        <v>2742</v>
      </c>
      <c r="AD1348" t="s">
        <v>2742</v>
      </c>
      <c r="AE1348">
        <v>1172</v>
      </c>
      <c r="AF1348">
        <v>1070</v>
      </c>
      <c r="AG1348" t="s">
        <v>2742</v>
      </c>
      <c r="AH1348">
        <v>1274</v>
      </c>
      <c r="AI1348">
        <v>-204</v>
      </c>
      <c r="AJ1348" t="s">
        <v>2742</v>
      </c>
      <c r="AK1348">
        <v>2484</v>
      </c>
      <c r="AL1348">
        <v>183</v>
      </c>
      <c r="AM1348">
        <v>-1026</v>
      </c>
      <c r="AN1348">
        <v>2301</v>
      </c>
      <c r="AO1348">
        <f t="shared" ref="AO1348:AO1411" si="569">AE1348*(1-AI1348/AH1348)</f>
        <v>1359.6671899529042</v>
      </c>
      <c r="AP1348">
        <f t="shared" ref="AP1348:AP1411" si="570">E1348-N1348</f>
        <v>-148</v>
      </c>
      <c r="AQ1348">
        <f t="shared" ref="AQ1348:AQ1411" si="571" xml:space="preserve"> G1348-K1348</f>
        <v>27727</v>
      </c>
      <c r="AS1348">
        <f t="shared" si="546"/>
        <v>22832</v>
      </c>
      <c r="AT1348" t="e">
        <f t="shared" si="547"/>
        <v>#VALUE!</v>
      </c>
      <c r="AU1348" s="3">
        <f t="shared" si="548"/>
        <v>4540000000</v>
      </c>
      <c r="AV1348">
        <f t="shared" si="549"/>
        <v>5.9550945600600216E-2</v>
      </c>
      <c r="AW1348">
        <f t="shared" si="550"/>
        <v>5.1331464611072179E-2</v>
      </c>
      <c r="AX1348" t="e">
        <f t="shared" si="551"/>
        <v>#VALUE!</v>
      </c>
      <c r="AY1348">
        <f t="shared" si="552"/>
        <v>4.2225104481913821E-2</v>
      </c>
      <c r="AZ1348" t="e">
        <f t="shared" si="553"/>
        <v>#VALUE!</v>
      </c>
      <c r="BB1348">
        <f t="shared" si="554"/>
        <v>0.10879467414155571</v>
      </c>
      <c r="BD1348">
        <f t="shared" si="555"/>
        <v>3.158713692946058</v>
      </c>
      <c r="BF1348" t="e">
        <f t="shared" si="556"/>
        <v>#VALUE!</v>
      </c>
      <c r="BG1348" t="e">
        <f t="shared" si="557"/>
        <v>#VALUE!</v>
      </c>
      <c r="BI1348" t="e">
        <f t="shared" si="558"/>
        <v>#VALUE!</v>
      </c>
      <c r="BL1348">
        <f t="shared" si="559"/>
        <v>0.10879467414155571</v>
      </c>
      <c r="BM1348" t="e">
        <f>CD1348/U1348</f>
        <v>#VALUE!</v>
      </c>
      <c r="BN1348" t="e">
        <f>CD1348/(U1348-K1348-J1348)</f>
        <v>#VALUE!</v>
      </c>
      <c r="BP1348">
        <f t="shared" si="560"/>
        <v>2.1962233169129722E-2</v>
      </c>
      <c r="BR1348">
        <f t="shared" si="561"/>
        <v>5.9550945600600209E-2</v>
      </c>
      <c r="BT1348">
        <f t="shared" si="562"/>
        <v>2.4055829228243022E-2</v>
      </c>
      <c r="BU1348" t="e">
        <f t="shared" si="563"/>
        <v>#VALUE!</v>
      </c>
      <c r="BW1348" t="e">
        <f t="shared" si="564"/>
        <v>#VALUE!</v>
      </c>
      <c r="BX1348">
        <f t="shared" si="565"/>
        <v>8.8921703348846394E-4</v>
      </c>
      <c r="BY1348">
        <f t="shared" si="566"/>
        <v>-3.0196882599085742E-3</v>
      </c>
      <c r="CA1348">
        <f t="shared" si="567"/>
        <v>7.0674248578391552E-2</v>
      </c>
      <c r="CB1348">
        <f t="shared" si="568"/>
        <v>0.88078797725426483</v>
      </c>
      <c r="CD1348" s="4">
        <v>4.54</v>
      </c>
    </row>
    <row r="1349" spans="1:82" x14ac:dyDescent="0.3">
      <c r="A1349" t="s">
        <v>2955</v>
      </c>
      <c r="B1349" t="s">
        <v>2956</v>
      </c>
      <c r="C1349" t="s">
        <v>1031</v>
      </c>
      <c r="D1349" t="s">
        <v>110</v>
      </c>
      <c r="E1349">
        <v>4241580</v>
      </c>
      <c r="F1349">
        <v>2345445</v>
      </c>
      <c r="G1349">
        <v>6587025</v>
      </c>
      <c r="H1349">
        <v>2</v>
      </c>
      <c r="I1349">
        <v>4</v>
      </c>
      <c r="J1349">
        <v>7</v>
      </c>
      <c r="K1349">
        <v>4247</v>
      </c>
      <c r="L1349">
        <v>37475</v>
      </c>
      <c r="M1349">
        <v>119078</v>
      </c>
      <c r="N1349">
        <v>2377851</v>
      </c>
      <c r="O1349">
        <v>2149085</v>
      </c>
      <c r="P1349">
        <v>4526936</v>
      </c>
      <c r="Q1349">
        <v>10</v>
      </c>
      <c r="R1349" t="s">
        <v>2742</v>
      </c>
      <c r="S1349">
        <v>594545</v>
      </c>
      <c r="T1349">
        <v>10</v>
      </c>
      <c r="U1349">
        <v>6587025</v>
      </c>
      <c r="V1349" t="s">
        <v>2742</v>
      </c>
      <c r="W1349">
        <v>507226</v>
      </c>
      <c r="X1349" t="s">
        <v>2742</v>
      </c>
      <c r="Y1349">
        <v>15</v>
      </c>
      <c r="Z1349" t="s">
        <v>2742</v>
      </c>
      <c r="AA1349">
        <v>4769</v>
      </c>
      <c r="AB1349">
        <v>2262983</v>
      </c>
      <c r="AC1349" t="s">
        <v>2742</v>
      </c>
      <c r="AD1349" t="s">
        <v>2742</v>
      </c>
      <c r="AE1349">
        <v>164960</v>
      </c>
      <c r="AF1349">
        <v>96082</v>
      </c>
      <c r="AG1349" t="s">
        <v>2742</v>
      </c>
      <c r="AH1349">
        <v>180556</v>
      </c>
      <c r="AI1349">
        <v>-84474</v>
      </c>
      <c r="AJ1349">
        <v>94164</v>
      </c>
      <c r="AK1349">
        <v>283677</v>
      </c>
      <c r="AL1349">
        <v>36425</v>
      </c>
      <c r="AM1349">
        <v>88561</v>
      </c>
      <c r="AN1349">
        <v>247252</v>
      </c>
      <c r="AO1349">
        <f t="shared" si="569"/>
        <v>242137.33578501962</v>
      </c>
      <c r="AP1349">
        <f t="shared" si="570"/>
        <v>1863729</v>
      </c>
      <c r="AQ1349">
        <f t="shared" si="571"/>
        <v>6582778</v>
      </c>
      <c r="AS1349">
        <f t="shared" si="546"/>
        <v>4209174</v>
      </c>
      <c r="AT1349">
        <f t="shared" si="547"/>
        <v>6582778</v>
      </c>
      <c r="AU1349" s="3">
        <f t="shared" si="548"/>
        <v>4540000000</v>
      </c>
      <c r="AV1349">
        <f t="shared" si="549"/>
        <v>5.7526093191923075E-2</v>
      </c>
      <c r="AW1349">
        <f t="shared" si="550"/>
        <v>3.9190587036791541E-2</v>
      </c>
      <c r="AX1349">
        <f t="shared" si="551"/>
        <v>3.6759685622593415E-2</v>
      </c>
      <c r="AY1349">
        <f t="shared" si="552"/>
        <v>2.5043171993426473E-2</v>
      </c>
      <c r="AZ1349">
        <f t="shared" si="553"/>
        <v>2.5043133974542414E-2</v>
      </c>
      <c r="BB1349">
        <f t="shared" si="554"/>
        <v>6.7394933067627991E-2</v>
      </c>
      <c r="BD1349">
        <f t="shared" si="555"/>
        <v>565745.75</v>
      </c>
      <c r="BF1349" t="e">
        <f t="shared" si="556"/>
        <v>#VALUE!</v>
      </c>
      <c r="BG1349">
        <f t="shared" si="557"/>
        <v>1</v>
      </c>
      <c r="BI1349" t="e">
        <f t="shared" si="558"/>
        <v>#VALUE!</v>
      </c>
      <c r="BL1349">
        <f t="shared" si="559"/>
        <v>6.7394933067627991E-2</v>
      </c>
      <c r="BM1349">
        <f>CD1349/U1349</f>
        <v>6.8923375879095647E-7</v>
      </c>
      <c r="BN1349">
        <f>CD1349/(U1349-K1349-J1349)</f>
        <v>6.8967916398732389E-7</v>
      </c>
      <c r="BP1349">
        <f t="shared" si="560"/>
        <v>4.2458118333191193E-2</v>
      </c>
      <c r="BR1349">
        <f t="shared" si="561"/>
        <v>5.7526093191923075E-2</v>
      </c>
      <c r="BT1349">
        <f t="shared" si="562"/>
        <v>7.2894935578393646E-2</v>
      </c>
      <c r="BU1349" t="e">
        <f t="shared" si="563"/>
        <v>#VALUE!</v>
      </c>
      <c r="BW1349">
        <f t="shared" si="564"/>
        <v>7.7003806726101687E-2</v>
      </c>
      <c r="BX1349">
        <f t="shared" si="565"/>
        <v>1.8044066276102294E-5</v>
      </c>
      <c r="BY1349">
        <f t="shared" si="566"/>
        <v>0.82357257377060933</v>
      </c>
      <c r="CA1349">
        <f t="shared" si="567"/>
        <v>8.4109559429922232E-7</v>
      </c>
      <c r="CB1349">
        <f t="shared" si="568"/>
        <v>1.7337091348448663</v>
      </c>
      <c r="CD1349" s="4">
        <v>4.54</v>
      </c>
    </row>
    <row r="1350" spans="1:82" x14ac:dyDescent="0.3">
      <c r="A1350" t="s">
        <v>2957</v>
      </c>
      <c r="B1350" t="s">
        <v>2958</v>
      </c>
      <c r="C1350" t="s">
        <v>2850</v>
      </c>
      <c r="D1350" t="s">
        <v>44</v>
      </c>
      <c r="E1350" t="s">
        <v>2742</v>
      </c>
      <c r="F1350" t="s">
        <v>2742</v>
      </c>
      <c r="G1350">
        <v>27466.3</v>
      </c>
      <c r="H1350">
        <v>1269</v>
      </c>
      <c r="I1350">
        <v>143.1</v>
      </c>
      <c r="J1350">
        <v>80.599999999999994</v>
      </c>
      <c r="K1350">
        <v>80.599999999999994</v>
      </c>
      <c r="L1350" t="s">
        <v>2742</v>
      </c>
      <c r="M1350" t="s">
        <v>2742</v>
      </c>
      <c r="N1350" t="s">
        <v>2742</v>
      </c>
      <c r="O1350" t="s">
        <v>2742</v>
      </c>
      <c r="P1350">
        <v>25757.200000000001</v>
      </c>
      <c r="Q1350" t="s">
        <v>2742</v>
      </c>
      <c r="R1350" t="s">
        <v>2742</v>
      </c>
      <c r="S1350" t="s">
        <v>2742</v>
      </c>
      <c r="T1350">
        <v>881.9</v>
      </c>
      <c r="U1350">
        <v>1709.1</v>
      </c>
      <c r="V1350" t="s">
        <v>2742</v>
      </c>
      <c r="W1350">
        <v>1388.9</v>
      </c>
      <c r="X1350" t="s">
        <v>2742</v>
      </c>
      <c r="Y1350">
        <v>30539237</v>
      </c>
      <c r="Z1350">
        <v>3061573</v>
      </c>
      <c r="AA1350">
        <v>25.2</v>
      </c>
      <c r="AB1350">
        <v>3436.2</v>
      </c>
      <c r="AC1350" t="s">
        <v>2742</v>
      </c>
      <c r="AD1350" t="s">
        <v>2742</v>
      </c>
      <c r="AE1350">
        <v>-2</v>
      </c>
      <c r="AF1350">
        <v>260.8</v>
      </c>
      <c r="AG1350" t="s">
        <v>2742</v>
      </c>
      <c r="AH1350">
        <v>354.1</v>
      </c>
      <c r="AI1350">
        <v>93.3</v>
      </c>
      <c r="AJ1350">
        <v>287.39999999999998</v>
      </c>
      <c r="AK1350" t="s">
        <v>2742</v>
      </c>
      <c r="AL1350" t="s">
        <v>2742</v>
      </c>
      <c r="AM1350">
        <v>53.1</v>
      </c>
      <c r="AN1350" t="s">
        <v>2742</v>
      </c>
      <c r="AO1350">
        <f t="shared" si="569"/>
        <v>-1.473030217452697</v>
      </c>
      <c r="AP1350" t="e">
        <f t="shared" si="570"/>
        <v>#VALUE!</v>
      </c>
      <c r="AQ1350">
        <f t="shared" si="571"/>
        <v>27385.7</v>
      </c>
      <c r="AS1350" t="e">
        <f t="shared" si="546"/>
        <v>#VALUE!</v>
      </c>
      <c r="AT1350">
        <f t="shared" si="547"/>
        <v>1628.5</v>
      </c>
      <c r="AU1350" s="3">
        <f t="shared" si="548"/>
        <v>4540000000</v>
      </c>
      <c r="AV1350" t="e">
        <f t="shared" si="549"/>
        <v>#VALUE!</v>
      </c>
      <c r="AW1350" t="e">
        <f t="shared" si="550"/>
        <v>#VALUE!</v>
      </c>
      <c r="AX1350">
        <f t="shared" si="551"/>
        <v>-5.6851803066487727E-4</v>
      </c>
      <c r="AY1350">
        <f t="shared" si="552"/>
        <v>-7.2816506045590416E-5</v>
      </c>
      <c r="AZ1350">
        <f t="shared" si="553"/>
        <v>-7.7190274025472794E-4</v>
      </c>
      <c r="BB1350" t="e">
        <f t="shared" si="554"/>
        <v>#VALUE!</v>
      </c>
      <c r="BD1350">
        <f t="shared" si="555"/>
        <v>24.012578616352201</v>
      </c>
      <c r="BF1350" t="e">
        <f t="shared" si="556"/>
        <v>#VALUE!</v>
      </c>
      <c r="BG1350">
        <f t="shared" si="557"/>
        <v>16.070621964776784</v>
      </c>
      <c r="BI1350" t="e">
        <f t="shared" si="558"/>
        <v>#VALUE!</v>
      </c>
      <c r="BL1350" t="e">
        <f t="shared" si="559"/>
        <v>#VALUE!</v>
      </c>
      <c r="BM1350">
        <f>CD1350/U1350</f>
        <v>2.6563688491018666E-3</v>
      </c>
      <c r="BN1350">
        <f>CD1350/(U1350-K1350-J1350)</f>
        <v>2.9330060081400604E-3</v>
      </c>
      <c r="BP1350">
        <f t="shared" si="560"/>
        <v>7.5897794074850131E-2</v>
      </c>
      <c r="BR1350" t="e">
        <f t="shared" si="561"/>
        <v>#VALUE!</v>
      </c>
      <c r="BT1350">
        <f t="shared" si="562"/>
        <v>-5.820382981200163E-4</v>
      </c>
      <c r="BU1350" t="e">
        <f t="shared" si="563"/>
        <v>#VALUE!</v>
      </c>
      <c r="BW1350">
        <f t="shared" si="564"/>
        <v>0.81264993271312391</v>
      </c>
      <c r="BX1350" t="e">
        <f t="shared" si="565"/>
        <v>#VALUE!</v>
      </c>
      <c r="BY1350" t="e">
        <f t="shared" si="566"/>
        <v>#VALUE!</v>
      </c>
      <c r="CA1350" t="e">
        <f t="shared" si="567"/>
        <v>#VALUE!</v>
      </c>
      <c r="CB1350" t="e">
        <f t="shared" si="568"/>
        <v>#VALUE!</v>
      </c>
      <c r="CD1350" s="4">
        <v>4.54</v>
      </c>
    </row>
    <row r="1351" spans="1:82" x14ac:dyDescent="0.3">
      <c r="A1351" t="s">
        <v>2959</v>
      </c>
      <c r="B1351" t="s">
        <v>2960</v>
      </c>
      <c r="C1351" t="s">
        <v>372</v>
      </c>
      <c r="D1351" t="s">
        <v>44</v>
      </c>
      <c r="E1351">
        <v>554595</v>
      </c>
      <c r="F1351">
        <v>1023827</v>
      </c>
      <c r="G1351">
        <v>6981645</v>
      </c>
      <c r="H1351">
        <v>1017</v>
      </c>
      <c r="I1351">
        <v>5403223</v>
      </c>
      <c r="J1351" t="s">
        <v>2742</v>
      </c>
      <c r="K1351" t="s">
        <v>2742</v>
      </c>
      <c r="L1351">
        <v>12744</v>
      </c>
      <c r="M1351">
        <v>11086</v>
      </c>
      <c r="N1351">
        <v>887774</v>
      </c>
      <c r="O1351">
        <v>1013964</v>
      </c>
      <c r="P1351">
        <v>6981645</v>
      </c>
      <c r="Q1351">
        <v>9</v>
      </c>
      <c r="R1351">
        <v>52</v>
      </c>
      <c r="S1351" t="s">
        <v>2742</v>
      </c>
      <c r="T1351">
        <v>1609871</v>
      </c>
      <c r="U1351" t="s">
        <v>2742</v>
      </c>
      <c r="V1351">
        <v>253</v>
      </c>
      <c r="W1351">
        <v>1298774</v>
      </c>
      <c r="X1351" t="s">
        <v>2742</v>
      </c>
      <c r="Y1351">
        <v>39</v>
      </c>
      <c r="Z1351" t="s">
        <v>2742</v>
      </c>
      <c r="AA1351">
        <v>6521</v>
      </c>
      <c r="AB1351">
        <v>1019832</v>
      </c>
      <c r="AC1351" t="s">
        <v>2742</v>
      </c>
      <c r="AD1351">
        <v>318394</v>
      </c>
      <c r="AE1351">
        <v>207118</v>
      </c>
      <c r="AF1351">
        <v>289775</v>
      </c>
      <c r="AG1351" t="s">
        <v>2742</v>
      </c>
      <c r="AH1351">
        <v>2692</v>
      </c>
      <c r="AI1351">
        <v>31793</v>
      </c>
      <c r="AJ1351">
        <v>293213</v>
      </c>
      <c r="AK1351">
        <v>206.2</v>
      </c>
      <c r="AL1351">
        <v>22535</v>
      </c>
      <c r="AM1351">
        <v>112492</v>
      </c>
      <c r="AN1351">
        <v>-22328.799999999999</v>
      </c>
      <c r="AO1351">
        <f t="shared" si="569"/>
        <v>-2238982.5104011889</v>
      </c>
      <c r="AP1351">
        <f t="shared" si="570"/>
        <v>-333179</v>
      </c>
      <c r="AQ1351" t="e">
        <f t="shared" si="571"/>
        <v>#VALUE!</v>
      </c>
      <c r="AS1351">
        <f t="shared" si="546"/>
        <v>6093871</v>
      </c>
      <c r="AT1351" t="e">
        <f t="shared" si="547"/>
        <v>#VALUE!</v>
      </c>
      <c r="AU1351" s="3">
        <f t="shared" si="548"/>
        <v>4520000000</v>
      </c>
      <c r="AV1351">
        <f t="shared" si="549"/>
        <v>-0.36741547538521718</v>
      </c>
      <c r="AW1351">
        <f t="shared" si="550"/>
        <v>3.3987919993711715E-2</v>
      </c>
      <c r="AX1351" t="e">
        <f t="shared" si="551"/>
        <v>#VALUE!</v>
      </c>
      <c r="AY1351">
        <f t="shared" si="552"/>
        <v>2.9666074399371495E-2</v>
      </c>
      <c r="AZ1351" t="e">
        <f t="shared" si="553"/>
        <v>#VALUE!</v>
      </c>
      <c r="BB1351">
        <f t="shared" si="554"/>
        <v>3.3837276831097997E-5</v>
      </c>
      <c r="BD1351">
        <f t="shared" si="555"/>
        <v>0.18874512490045292</v>
      </c>
      <c r="BF1351" t="e">
        <f t="shared" si="556"/>
        <v>#VALUE!</v>
      </c>
      <c r="BG1351" t="e">
        <f t="shared" si="557"/>
        <v>#VALUE!</v>
      </c>
      <c r="BI1351" t="e">
        <f t="shared" si="558"/>
        <v>#VALUE!</v>
      </c>
      <c r="BL1351">
        <f t="shared" si="559"/>
        <v>3.3837276831097997E-5</v>
      </c>
      <c r="BM1351" t="e">
        <f>CD1351/U1351</f>
        <v>#VALUE!</v>
      </c>
      <c r="BN1351" t="e">
        <f>CD1351/(U1351-K1351-J1351)</f>
        <v>#VALUE!</v>
      </c>
      <c r="BP1351">
        <f t="shared" si="560"/>
        <v>0.28413993677390004</v>
      </c>
      <c r="BR1351">
        <f t="shared" si="561"/>
        <v>-0.36741547538521724</v>
      </c>
      <c r="BT1351">
        <f t="shared" si="562"/>
        <v>0.20309031291428392</v>
      </c>
      <c r="BU1351" t="e">
        <f t="shared" si="563"/>
        <v>#VALUE!</v>
      </c>
      <c r="BW1351" t="e">
        <f t="shared" si="564"/>
        <v>#VALUE!</v>
      </c>
      <c r="BX1351">
        <f t="shared" si="565"/>
        <v>2.1166803834255228E-6</v>
      </c>
      <c r="BY1351">
        <f t="shared" si="566"/>
        <v>-0.32669928751451582</v>
      </c>
      <c r="CA1351">
        <f t="shared" si="567"/>
        <v>1.1455618209138812E-3</v>
      </c>
      <c r="CB1351">
        <f t="shared" si="568"/>
        <v>0.61221549628621696</v>
      </c>
      <c r="CD1351" s="4">
        <v>4.5199999999999996</v>
      </c>
    </row>
    <row r="1352" spans="1:82" x14ac:dyDescent="0.3">
      <c r="A1352" t="s">
        <v>2961</v>
      </c>
      <c r="B1352" t="s">
        <v>2962</v>
      </c>
      <c r="C1352" t="s">
        <v>644</v>
      </c>
      <c r="D1352" t="s">
        <v>44</v>
      </c>
      <c r="E1352">
        <v>255520</v>
      </c>
      <c r="F1352">
        <v>11957</v>
      </c>
      <c r="G1352">
        <v>553953</v>
      </c>
      <c r="H1352">
        <v>198240</v>
      </c>
      <c r="I1352">
        <v>1239</v>
      </c>
      <c r="J1352">
        <v>101704</v>
      </c>
      <c r="K1352">
        <v>174943</v>
      </c>
      <c r="L1352">
        <v>10264</v>
      </c>
      <c r="M1352" t="s">
        <v>2742</v>
      </c>
      <c r="N1352">
        <v>67742</v>
      </c>
      <c r="O1352" t="s">
        <v>2742</v>
      </c>
      <c r="P1352">
        <v>371300</v>
      </c>
      <c r="Q1352">
        <v>70000</v>
      </c>
      <c r="R1352">
        <v>84312</v>
      </c>
      <c r="S1352">
        <v>5559</v>
      </c>
      <c r="T1352">
        <v>154312</v>
      </c>
      <c r="U1352">
        <v>553953</v>
      </c>
      <c r="V1352" t="s">
        <v>2742</v>
      </c>
      <c r="W1352">
        <v>943060</v>
      </c>
      <c r="X1352">
        <v>14187</v>
      </c>
      <c r="Y1352">
        <v>3</v>
      </c>
      <c r="Z1352" t="s">
        <v>2742</v>
      </c>
      <c r="AA1352">
        <v>205</v>
      </c>
      <c r="AB1352">
        <v>84693</v>
      </c>
      <c r="AC1352">
        <v>43309</v>
      </c>
      <c r="AD1352">
        <v>41384</v>
      </c>
      <c r="AE1352" t="s">
        <v>2742</v>
      </c>
      <c r="AF1352" t="s">
        <v>2742</v>
      </c>
      <c r="AG1352">
        <v>70555</v>
      </c>
      <c r="AH1352">
        <v>-359928</v>
      </c>
      <c r="AI1352">
        <v>-9247</v>
      </c>
      <c r="AJ1352" t="s">
        <v>2742</v>
      </c>
      <c r="AK1352" t="s">
        <v>2742</v>
      </c>
      <c r="AL1352">
        <v>640</v>
      </c>
      <c r="AM1352">
        <v>14812</v>
      </c>
      <c r="AN1352" t="s">
        <v>2742</v>
      </c>
      <c r="AO1352" t="e">
        <f t="shared" si="569"/>
        <v>#VALUE!</v>
      </c>
      <c r="AP1352">
        <f t="shared" si="570"/>
        <v>187778</v>
      </c>
      <c r="AQ1352">
        <f t="shared" si="571"/>
        <v>379010</v>
      </c>
      <c r="AS1352">
        <f t="shared" si="546"/>
        <v>486211</v>
      </c>
      <c r="AT1352">
        <f t="shared" si="547"/>
        <v>379010</v>
      </c>
      <c r="AU1352" s="3">
        <f t="shared" si="548"/>
        <v>4520000000</v>
      </c>
      <c r="AV1352" t="e">
        <f t="shared" si="549"/>
        <v>#VALUE!</v>
      </c>
      <c r="AW1352" t="e">
        <f t="shared" si="550"/>
        <v>#VALUE!</v>
      </c>
      <c r="AX1352" t="e">
        <f t="shared" si="551"/>
        <v>#VALUE!</v>
      </c>
      <c r="AY1352" t="e">
        <f t="shared" si="552"/>
        <v>#VALUE!</v>
      </c>
      <c r="AZ1352" t="e">
        <f t="shared" si="553"/>
        <v>#VALUE!</v>
      </c>
      <c r="BB1352" t="e">
        <f t="shared" si="554"/>
        <v>#VALUE!</v>
      </c>
      <c r="BD1352">
        <f t="shared" si="555"/>
        <v>68.355932203389827</v>
      </c>
      <c r="BF1352">
        <f t="shared" si="556"/>
        <v>0.13222476007887304</v>
      </c>
      <c r="BG1352">
        <f t="shared" si="557"/>
        <v>1</v>
      </c>
      <c r="BI1352">
        <f t="shared" si="558"/>
        <v>-115891</v>
      </c>
      <c r="BL1352" t="e">
        <f t="shared" si="559"/>
        <v>#VALUE!</v>
      </c>
      <c r="BM1352">
        <f>CD1352/U1352</f>
        <v>8.1595370004314429E-6</v>
      </c>
      <c r="BN1352">
        <f>CD1352/(U1352-K1352-J1352)</f>
        <v>1.6299683382256424E-5</v>
      </c>
      <c r="BP1352" t="e">
        <f t="shared" si="560"/>
        <v>#VALUE!</v>
      </c>
      <c r="BR1352" t="e">
        <f t="shared" si="561"/>
        <v>#VALUE!</v>
      </c>
      <c r="BT1352" t="e">
        <f t="shared" si="562"/>
        <v>#VALUE!</v>
      </c>
      <c r="BU1352">
        <f t="shared" si="563"/>
        <v>0.65858114316557537</v>
      </c>
      <c r="BW1352">
        <f t="shared" si="564"/>
        <v>1.7024187972625837</v>
      </c>
      <c r="BX1352" t="e">
        <f t="shared" si="565"/>
        <v>#VALUE!</v>
      </c>
      <c r="BY1352" t="e">
        <f t="shared" si="566"/>
        <v>#VALUE!</v>
      </c>
      <c r="CA1352">
        <f t="shared" si="567"/>
        <v>2.9263972129550351</v>
      </c>
      <c r="CB1352" t="e">
        <f t="shared" si="568"/>
        <v>#VALUE!</v>
      </c>
      <c r="CD1352" s="4">
        <v>4.5199999999999996</v>
      </c>
    </row>
    <row r="1353" spans="1:82" x14ac:dyDescent="0.3">
      <c r="A1353" t="s">
        <v>2963</v>
      </c>
      <c r="B1353" t="s">
        <v>2964</v>
      </c>
      <c r="C1353" t="s">
        <v>241</v>
      </c>
      <c r="D1353" t="s">
        <v>44</v>
      </c>
      <c r="E1353">
        <v>358194</v>
      </c>
      <c r="F1353">
        <v>358194</v>
      </c>
      <c r="G1353">
        <v>358194</v>
      </c>
      <c r="H1353">
        <v>-0.6</v>
      </c>
      <c r="I1353">
        <v>1343.5</v>
      </c>
      <c r="J1353">
        <v>630</v>
      </c>
      <c r="K1353">
        <v>149.5</v>
      </c>
      <c r="L1353">
        <v>395.3</v>
      </c>
      <c r="M1353">
        <v>358194</v>
      </c>
      <c r="N1353">
        <v>358194</v>
      </c>
      <c r="O1353">
        <v>358194</v>
      </c>
      <c r="P1353">
        <v>358194</v>
      </c>
      <c r="Q1353">
        <v>413.8</v>
      </c>
      <c r="R1353">
        <v>3961.1</v>
      </c>
      <c r="S1353">
        <v>1041.0999999999999</v>
      </c>
      <c r="T1353">
        <v>358194</v>
      </c>
      <c r="U1353">
        <v>358194</v>
      </c>
      <c r="V1353">
        <v>2456.6999999999998</v>
      </c>
      <c r="W1353">
        <v>1523.5</v>
      </c>
      <c r="X1353">
        <v>2456.6999999999998</v>
      </c>
      <c r="Y1353">
        <v>2456.6999999999998</v>
      </c>
      <c r="Z1353">
        <v>395.3</v>
      </c>
      <c r="AA1353">
        <v>100.1</v>
      </c>
      <c r="AB1353">
        <v>358194</v>
      </c>
      <c r="AC1353">
        <v>7689</v>
      </c>
      <c r="AD1353">
        <v>-1522.4</v>
      </c>
      <c r="AE1353">
        <v>-1523.1</v>
      </c>
      <c r="AF1353">
        <v>395.3</v>
      </c>
      <c r="AG1353">
        <v>47.5</v>
      </c>
      <c r="AH1353">
        <v>-2141.6</v>
      </c>
      <c r="AI1353">
        <v>100.6</v>
      </c>
      <c r="AJ1353">
        <v>358194</v>
      </c>
      <c r="AK1353">
        <v>395.3</v>
      </c>
      <c r="AL1353">
        <v>1457.6</v>
      </c>
      <c r="AM1353">
        <v>1947.9</v>
      </c>
      <c r="AN1353">
        <v>-1062.3</v>
      </c>
      <c r="AO1353">
        <f t="shared" si="569"/>
        <v>-1594.6464419125884</v>
      </c>
      <c r="AP1353">
        <f t="shared" si="570"/>
        <v>0</v>
      </c>
      <c r="AQ1353">
        <f t="shared" si="571"/>
        <v>358044.5</v>
      </c>
      <c r="AS1353">
        <f t="shared" si="546"/>
        <v>0</v>
      </c>
      <c r="AT1353">
        <f t="shared" si="547"/>
        <v>358044.5</v>
      </c>
      <c r="AU1353" s="3">
        <f t="shared" si="548"/>
        <v>4510000000</v>
      </c>
      <c r="AV1353" t="e">
        <f t="shared" si="549"/>
        <v>#DIV/0!</v>
      </c>
      <c r="AW1353" t="e">
        <f t="shared" si="550"/>
        <v>#DIV/0!</v>
      </c>
      <c r="AX1353">
        <f t="shared" si="551"/>
        <v>-2.2259535920654567E-3</v>
      </c>
      <c r="AY1353">
        <f t="shared" si="552"/>
        <v>-4.2521650278899139E-3</v>
      </c>
      <c r="AZ1353">
        <f t="shared" si="553"/>
        <v>-2.126082513944957E-3</v>
      </c>
      <c r="BB1353" t="e">
        <f t="shared" si="554"/>
        <v>#DIV/0!</v>
      </c>
      <c r="BD1353">
        <f t="shared" si="555"/>
        <v>266.61257908448084</v>
      </c>
      <c r="BF1353">
        <f t="shared" si="556"/>
        <v>81.874785709387211</v>
      </c>
      <c r="BG1353">
        <f t="shared" si="557"/>
        <v>1</v>
      </c>
      <c r="BI1353">
        <f t="shared" si="558"/>
        <v>-3086.7000000000116</v>
      </c>
      <c r="BL1353" t="e">
        <f t="shared" si="559"/>
        <v>#DIV/0!</v>
      </c>
      <c r="BM1353">
        <f>CD1353/U1353</f>
        <v>1.2590942338509299E-5</v>
      </c>
      <c r="BN1353">
        <f>CD1353/(U1353-K1353-J1353)</f>
        <v>1.2618402443101776E-5</v>
      </c>
      <c r="BP1353">
        <f t="shared" si="560"/>
        <v>1.1035919082955047E-3</v>
      </c>
      <c r="BR1353" t="e">
        <f t="shared" si="561"/>
        <v>#DIV/0!</v>
      </c>
      <c r="BT1353">
        <f t="shared" si="562"/>
        <v>-4.2521650278899139E-3</v>
      </c>
      <c r="BU1353">
        <f t="shared" si="563"/>
        <v>0.99272405456261126</v>
      </c>
      <c r="BW1353">
        <f t="shared" si="564"/>
        <v>4.2532817411793612E-3</v>
      </c>
      <c r="BX1353">
        <f t="shared" si="565"/>
        <v>-4.2374650497590476E-9</v>
      </c>
      <c r="BY1353">
        <f t="shared" si="566"/>
        <v>0</v>
      </c>
      <c r="CA1353">
        <f t="shared" si="567"/>
        <v>-1.6750699341697516E-6</v>
      </c>
      <c r="CB1353">
        <f t="shared" si="568"/>
        <v>0</v>
      </c>
      <c r="CD1353" s="4">
        <v>4.51</v>
      </c>
    </row>
    <row r="1354" spans="1:82" x14ac:dyDescent="0.3">
      <c r="A1354" t="s">
        <v>2965</v>
      </c>
      <c r="B1354" t="s">
        <v>2966</v>
      </c>
      <c r="C1354" t="s">
        <v>151</v>
      </c>
      <c r="D1354" t="s">
        <v>44</v>
      </c>
      <c r="E1354">
        <v>973873</v>
      </c>
      <c r="F1354" t="s">
        <v>2742</v>
      </c>
      <c r="G1354">
        <v>2180206</v>
      </c>
      <c r="H1354" t="s">
        <v>2742</v>
      </c>
      <c r="I1354">
        <v>1861</v>
      </c>
      <c r="J1354" t="s">
        <v>2742</v>
      </c>
      <c r="K1354">
        <v>523131</v>
      </c>
      <c r="L1354">
        <v>218368</v>
      </c>
      <c r="M1354">
        <v>21659</v>
      </c>
      <c r="N1354">
        <v>472707</v>
      </c>
      <c r="O1354" t="s">
        <v>2742</v>
      </c>
      <c r="P1354">
        <v>1383042</v>
      </c>
      <c r="Q1354">
        <v>722</v>
      </c>
      <c r="R1354">
        <v>753081</v>
      </c>
      <c r="S1354">
        <v>1875</v>
      </c>
      <c r="T1354">
        <v>753081</v>
      </c>
      <c r="U1354">
        <v>793136</v>
      </c>
      <c r="V1354" t="s">
        <v>2742</v>
      </c>
      <c r="W1354">
        <v>180276</v>
      </c>
      <c r="X1354" t="s">
        <v>2742</v>
      </c>
      <c r="Y1354" t="s">
        <v>2742</v>
      </c>
      <c r="Z1354" t="s">
        <v>2742</v>
      </c>
      <c r="AA1354">
        <v>140315</v>
      </c>
      <c r="AB1354">
        <v>2457091</v>
      </c>
      <c r="AC1354">
        <v>1269364</v>
      </c>
      <c r="AD1354">
        <v>1187727</v>
      </c>
      <c r="AE1354">
        <v>304262</v>
      </c>
      <c r="AF1354">
        <v>201842</v>
      </c>
      <c r="AG1354">
        <v>67841</v>
      </c>
      <c r="AH1354">
        <v>249667</v>
      </c>
      <c r="AI1354">
        <v>47825</v>
      </c>
      <c r="AJ1354">
        <v>165566</v>
      </c>
      <c r="AK1354" t="s">
        <v>2742</v>
      </c>
      <c r="AL1354" t="s">
        <v>2742</v>
      </c>
      <c r="AM1354">
        <v>55888</v>
      </c>
      <c r="AN1354" t="s">
        <v>2742</v>
      </c>
      <c r="AO1354">
        <f t="shared" si="569"/>
        <v>245979.04650594591</v>
      </c>
      <c r="AP1354">
        <f t="shared" si="570"/>
        <v>501166</v>
      </c>
      <c r="AQ1354">
        <f t="shared" si="571"/>
        <v>1657075</v>
      </c>
      <c r="AS1354">
        <f t="shared" si="546"/>
        <v>1707499</v>
      </c>
      <c r="AT1354">
        <f t="shared" si="547"/>
        <v>270005</v>
      </c>
      <c r="AU1354" s="3">
        <f t="shared" si="548"/>
        <v>4510000000</v>
      </c>
      <c r="AV1354">
        <f t="shared" si="549"/>
        <v>0.14405809110631743</v>
      </c>
      <c r="AW1354">
        <f t="shared" si="550"/>
        <v>0.1781916124109004</v>
      </c>
      <c r="AX1354">
        <f t="shared" si="551"/>
        <v>0.15908442767473513</v>
      </c>
      <c r="AY1354">
        <f t="shared" si="552"/>
        <v>0.13955653731803325</v>
      </c>
      <c r="AZ1354">
        <f t="shared" si="553"/>
        <v>0.19677833059654629</v>
      </c>
      <c r="BB1354" t="e">
        <f t="shared" si="554"/>
        <v>#VALUE!</v>
      </c>
      <c r="BD1354">
        <f t="shared" si="555"/>
        <v>1320.3068242880172</v>
      </c>
      <c r="BF1354">
        <f t="shared" si="556"/>
        <v>2.28730013628341</v>
      </c>
      <c r="BG1354">
        <f t="shared" si="557"/>
        <v>2.7488425692441143</v>
      </c>
      <c r="BI1354" t="e">
        <f t="shared" si="558"/>
        <v>#VALUE!</v>
      </c>
      <c r="BL1354" t="e">
        <f t="shared" si="559"/>
        <v>#VALUE!</v>
      </c>
      <c r="BM1354">
        <f>CD1354/U1354</f>
        <v>5.6862883540779888E-6</v>
      </c>
      <c r="BN1354" t="e">
        <f>CD1354/(U1354-K1354-J1354)</f>
        <v>#VALUE!</v>
      </c>
      <c r="BP1354">
        <f t="shared" si="560"/>
        <v>8.2146733678158446E-2</v>
      </c>
      <c r="BR1354">
        <f t="shared" si="561"/>
        <v>0.14405809110631743</v>
      </c>
      <c r="BT1354">
        <f t="shared" si="562"/>
        <v>0.1238301715321085</v>
      </c>
      <c r="BU1354" t="e">
        <f t="shared" si="563"/>
        <v>#VALUE!</v>
      </c>
      <c r="BW1354">
        <f t="shared" si="564"/>
        <v>0.22729519275382784</v>
      </c>
      <c r="BX1354" t="e">
        <f t="shared" si="565"/>
        <v>#VALUE!</v>
      </c>
      <c r="BY1354">
        <f t="shared" si="566"/>
        <v>0.20396803145883985</v>
      </c>
      <c r="CA1354" t="e">
        <f t="shared" si="567"/>
        <v>#VALUE!</v>
      </c>
      <c r="CB1354">
        <f t="shared" si="568"/>
        <v>2.0143852322897695</v>
      </c>
      <c r="CD1354" s="4">
        <v>4.51</v>
      </c>
    </row>
    <row r="1355" spans="1:82" x14ac:dyDescent="0.3">
      <c r="A1355" t="s">
        <v>2967</v>
      </c>
      <c r="B1355" t="s">
        <v>2968</v>
      </c>
      <c r="C1355" t="s">
        <v>185</v>
      </c>
      <c r="D1355" t="s">
        <v>44</v>
      </c>
      <c r="E1355">
        <v>1115.3</v>
      </c>
      <c r="F1355">
        <v>3818.4</v>
      </c>
      <c r="G1355">
        <v>4933.7</v>
      </c>
      <c r="H1355">
        <v>117.6</v>
      </c>
      <c r="I1355">
        <v>2869.4</v>
      </c>
      <c r="J1355">
        <v>377.9</v>
      </c>
      <c r="K1355">
        <v>59.8</v>
      </c>
      <c r="L1355">
        <v>133.1</v>
      </c>
      <c r="M1355">
        <v>89.8</v>
      </c>
      <c r="N1355">
        <v>704.5</v>
      </c>
      <c r="O1355">
        <v>1242.3</v>
      </c>
      <c r="P1355">
        <v>1946.8</v>
      </c>
      <c r="Q1355">
        <v>106</v>
      </c>
      <c r="R1355">
        <v>420.8</v>
      </c>
      <c r="S1355">
        <v>253.1</v>
      </c>
      <c r="T1355">
        <v>526.79999999999995</v>
      </c>
      <c r="U1355">
        <v>4933.7</v>
      </c>
      <c r="V1355" t="s">
        <v>2742</v>
      </c>
      <c r="W1355">
        <v>1481.8</v>
      </c>
      <c r="X1355" t="s">
        <v>2742</v>
      </c>
      <c r="Y1355">
        <v>175.5</v>
      </c>
      <c r="Z1355" t="s">
        <v>2742</v>
      </c>
      <c r="AA1355">
        <v>3.8</v>
      </c>
      <c r="AB1355">
        <v>5290.5</v>
      </c>
      <c r="AC1355">
        <v>210.5</v>
      </c>
      <c r="AD1355">
        <v>5080</v>
      </c>
      <c r="AE1355">
        <v>165.2</v>
      </c>
      <c r="AF1355">
        <v>117</v>
      </c>
      <c r="AG1355" t="s">
        <v>2742</v>
      </c>
      <c r="AH1355">
        <v>152.19999999999999</v>
      </c>
      <c r="AI1355">
        <v>35.200000000000003</v>
      </c>
      <c r="AJ1355">
        <v>116.6</v>
      </c>
      <c r="AK1355">
        <v>686.1</v>
      </c>
      <c r="AL1355">
        <v>-380.3</v>
      </c>
      <c r="AM1355">
        <v>413.7</v>
      </c>
      <c r="AN1355">
        <v>305.8</v>
      </c>
      <c r="AO1355">
        <f t="shared" si="569"/>
        <v>126.99342969776609</v>
      </c>
      <c r="AP1355">
        <f t="shared" si="570"/>
        <v>410.79999999999995</v>
      </c>
      <c r="AQ1355">
        <f t="shared" si="571"/>
        <v>4873.8999999999996</v>
      </c>
      <c r="AS1355">
        <f t="shared" si="546"/>
        <v>4229.2</v>
      </c>
      <c r="AT1355">
        <f t="shared" si="547"/>
        <v>4873.8999999999996</v>
      </c>
      <c r="AU1355" s="3">
        <f t="shared" si="548"/>
        <v>4500000000</v>
      </c>
      <c r="AV1355">
        <f t="shared" si="549"/>
        <v>3.0027766409194669E-2</v>
      </c>
      <c r="AW1355">
        <f t="shared" si="550"/>
        <v>3.9061761089567763E-2</v>
      </c>
      <c r="AX1355">
        <f t="shared" si="551"/>
        <v>2.325674016990497E-2</v>
      </c>
      <c r="AY1355">
        <f t="shared" si="552"/>
        <v>3.3483997810973505E-2</v>
      </c>
      <c r="AZ1355">
        <f t="shared" si="553"/>
        <v>3.0253639776577235E-2</v>
      </c>
      <c r="BB1355">
        <f t="shared" si="554"/>
        <v>0.16222926321762982</v>
      </c>
      <c r="BD1355">
        <f t="shared" si="555"/>
        <v>1.8437652470899839</v>
      </c>
      <c r="BF1355">
        <f t="shared" si="556"/>
        <v>1.1123843566021867</v>
      </c>
      <c r="BG1355">
        <f t="shared" si="557"/>
        <v>1</v>
      </c>
      <c r="BI1355" t="e">
        <f t="shared" si="558"/>
        <v>#VALUE!</v>
      </c>
      <c r="BL1355">
        <f t="shared" si="559"/>
        <v>0.16222926321762982</v>
      </c>
      <c r="BM1355">
        <f>CD1355/U1355</f>
        <v>9.1209437136429057E-4</v>
      </c>
      <c r="BN1355">
        <f>CD1355/(U1355-K1355-J1355)</f>
        <v>1.0008896797153025E-3</v>
      </c>
      <c r="BP1355">
        <f t="shared" si="560"/>
        <v>2.2115111993195349E-2</v>
      </c>
      <c r="BR1355">
        <f t="shared" si="561"/>
        <v>3.0027766409194665E-2</v>
      </c>
      <c r="BT1355">
        <f t="shared" si="562"/>
        <v>3.1225782062186937E-2</v>
      </c>
      <c r="BU1355" t="e">
        <f t="shared" si="563"/>
        <v>#VALUE!</v>
      </c>
      <c r="BW1355">
        <f t="shared" si="564"/>
        <v>0.30034254210835681</v>
      </c>
      <c r="BX1355">
        <f t="shared" si="565"/>
        <v>1.3868112803527991E-2</v>
      </c>
      <c r="BY1355">
        <f t="shared" si="566"/>
        <v>7.7923758113505937E-2</v>
      </c>
      <c r="CA1355">
        <f t="shared" si="567"/>
        <v>0.16692689850958126</v>
      </c>
      <c r="CB1355">
        <f t="shared" si="568"/>
        <v>1.4556422995031937</v>
      </c>
      <c r="CD1355" s="4">
        <v>4.5</v>
      </c>
    </row>
    <row r="1356" spans="1:82" x14ac:dyDescent="0.3">
      <c r="A1356" t="s">
        <v>2969</v>
      </c>
      <c r="B1356" t="s">
        <v>2970</v>
      </c>
      <c r="C1356" t="s">
        <v>119</v>
      </c>
      <c r="D1356" t="s">
        <v>44</v>
      </c>
      <c r="E1356">
        <v>410824</v>
      </c>
      <c r="F1356" t="s">
        <v>2742</v>
      </c>
      <c r="G1356">
        <v>2820835</v>
      </c>
      <c r="H1356">
        <v>-1461922</v>
      </c>
      <c r="I1356">
        <v>2306034</v>
      </c>
      <c r="J1356" t="s">
        <v>2742</v>
      </c>
      <c r="K1356" t="s">
        <v>2742</v>
      </c>
      <c r="L1356">
        <v>147901</v>
      </c>
      <c r="M1356" t="s">
        <v>2742</v>
      </c>
      <c r="N1356">
        <v>290261</v>
      </c>
      <c r="O1356">
        <v>563248</v>
      </c>
      <c r="P1356">
        <v>2820835</v>
      </c>
      <c r="Q1356" t="s">
        <v>2742</v>
      </c>
      <c r="R1356">
        <v>392513</v>
      </c>
      <c r="S1356">
        <v>181073</v>
      </c>
      <c r="T1356">
        <v>400000</v>
      </c>
      <c r="U1356">
        <v>1967326</v>
      </c>
      <c r="V1356">
        <v>721279</v>
      </c>
      <c r="W1356">
        <v>754591</v>
      </c>
      <c r="X1356" t="s">
        <v>2742</v>
      </c>
      <c r="Y1356">
        <v>1</v>
      </c>
      <c r="Z1356" t="s">
        <v>2742</v>
      </c>
      <c r="AA1356" t="s">
        <v>2742</v>
      </c>
      <c r="AB1356">
        <v>1315886</v>
      </c>
      <c r="AC1356" t="s">
        <v>2742</v>
      </c>
      <c r="AD1356" t="s">
        <v>2742</v>
      </c>
      <c r="AE1356">
        <v>511988</v>
      </c>
      <c r="AF1356">
        <v>397330</v>
      </c>
      <c r="AG1356" t="s">
        <v>2742</v>
      </c>
      <c r="AH1356">
        <v>493143</v>
      </c>
      <c r="AI1356">
        <v>95813</v>
      </c>
      <c r="AJ1356" t="s">
        <v>2742</v>
      </c>
      <c r="AK1356">
        <v>920850</v>
      </c>
      <c r="AL1356">
        <v>-2385</v>
      </c>
      <c r="AM1356" t="s">
        <v>2742</v>
      </c>
      <c r="AN1356">
        <v>918465</v>
      </c>
      <c r="AO1356">
        <f t="shared" si="569"/>
        <v>412513.5955290859</v>
      </c>
      <c r="AP1356">
        <f t="shared" si="570"/>
        <v>120563</v>
      </c>
      <c r="AQ1356" t="e">
        <f t="shared" si="571"/>
        <v>#VALUE!</v>
      </c>
      <c r="AS1356">
        <f t="shared" si="546"/>
        <v>2530574</v>
      </c>
      <c r="AT1356" t="e">
        <f t="shared" si="547"/>
        <v>#VALUE!</v>
      </c>
      <c r="AU1356" s="3">
        <f t="shared" si="548"/>
        <v>4500000000</v>
      </c>
      <c r="AV1356">
        <f t="shared" si="549"/>
        <v>0.16301186826747049</v>
      </c>
      <c r="AW1356">
        <f t="shared" si="550"/>
        <v>0.20232089636580475</v>
      </c>
      <c r="AX1356">
        <f t="shared" si="551"/>
        <v>0.17425297383169275</v>
      </c>
      <c r="AY1356">
        <f t="shared" si="552"/>
        <v>0.18150228567073226</v>
      </c>
      <c r="AZ1356">
        <f t="shared" si="553"/>
        <v>0.21627270599824444</v>
      </c>
      <c r="BB1356">
        <f t="shared" si="554"/>
        <v>0.36388977362448205</v>
      </c>
      <c r="BD1356">
        <f t="shared" si="555"/>
        <v>0.57062731945842948</v>
      </c>
      <c r="BF1356" t="e">
        <f t="shared" si="556"/>
        <v>#VALUE!</v>
      </c>
      <c r="BG1356">
        <f t="shared" si="557"/>
        <v>1.4338421796895888</v>
      </c>
      <c r="BI1356" t="e">
        <f t="shared" si="558"/>
        <v>#VALUE!</v>
      </c>
      <c r="BL1356">
        <f t="shared" si="559"/>
        <v>0.36388977362448205</v>
      </c>
      <c r="BM1356">
        <f>CD1356/U1356</f>
        <v>2.2873687431569553E-6</v>
      </c>
      <c r="BN1356" t="e">
        <f>CD1356/(U1356-K1356-J1356)</f>
        <v>#VALUE!</v>
      </c>
      <c r="BP1356">
        <f t="shared" si="560"/>
        <v>0.30194864904710589</v>
      </c>
      <c r="BR1356">
        <f t="shared" si="561"/>
        <v>0.16301186826747052</v>
      </c>
      <c r="BT1356">
        <f t="shared" si="562"/>
        <v>0.38908233691976357</v>
      </c>
      <c r="BU1356" t="e">
        <f t="shared" si="563"/>
        <v>#VALUE!</v>
      </c>
      <c r="BW1356">
        <f t="shared" si="564"/>
        <v>0.38356174828167777</v>
      </c>
      <c r="BX1356" t="e">
        <f t="shared" si="565"/>
        <v>#VALUE!</v>
      </c>
      <c r="BY1356" t="e">
        <f t="shared" si="566"/>
        <v>#VALUE!</v>
      </c>
      <c r="CA1356">
        <f t="shared" si="567"/>
        <v>-5.036577425144956</v>
      </c>
      <c r="CB1356" t="e">
        <f t="shared" si="568"/>
        <v>#VALUE!</v>
      </c>
      <c r="CD1356" s="4">
        <v>4.5</v>
      </c>
    </row>
    <row r="1357" spans="1:82" x14ac:dyDescent="0.3">
      <c r="A1357" t="s">
        <v>2971</v>
      </c>
      <c r="B1357" t="s">
        <v>2972</v>
      </c>
      <c r="C1357" t="s">
        <v>151</v>
      </c>
      <c r="D1357" t="s">
        <v>44</v>
      </c>
      <c r="E1357" t="s">
        <v>2742</v>
      </c>
      <c r="F1357" t="s">
        <v>2742</v>
      </c>
      <c r="G1357">
        <v>5616507</v>
      </c>
      <c r="H1357">
        <v>-22062</v>
      </c>
      <c r="I1357" t="s">
        <v>2742</v>
      </c>
      <c r="J1357">
        <v>693</v>
      </c>
      <c r="K1357">
        <v>64317</v>
      </c>
      <c r="L1357">
        <v>-84589</v>
      </c>
      <c r="M1357" t="s">
        <v>2742</v>
      </c>
      <c r="N1357" t="s">
        <v>2742</v>
      </c>
      <c r="O1357" t="s">
        <v>2742</v>
      </c>
      <c r="P1357">
        <v>3293262</v>
      </c>
      <c r="Q1357" t="s">
        <v>2742</v>
      </c>
      <c r="R1357" t="s">
        <v>2742</v>
      </c>
      <c r="S1357">
        <v>107976</v>
      </c>
      <c r="T1357">
        <v>51</v>
      </c>
      <c r="U1357">
        <v>2323245</v>
      </c>
      <c r="V1357">
        <v>11375</v>
      </c>
      <c r="W1357" t="s">
        <v>2742</v>
      </c>
      <c r="X1357">
        <v>60</v>
      </c>
      <c r="Y1357" t="s">
        <v>2742</v>
      </c>
      <c r="Z1357" t="s">
        <v>2742</v>
      </c>
      <c r="AA1357">
        <v>3756</v>
      </c>
      <c r="AB1357">
        <v>698.1</v>
      </c>
      <c r="AC1357" t="s">
        <v>2742</v>
      </c>
      <c r="AD1357" t="s">
        <v>2742</v>
      </c>
      <c r="AE1357">
        <v>315672</v>
      </c>
      <c r="AF1357">
        <v>146066</v>
      </c>
      <c r="AG1357" t="s">
        <v>2742</v>
      </c>
      <c r="AH1357">
        <v>147499</v>
      </c>
      <c r="AI1357">
        <v>1433</v>
      </c>
      <c r="AJ1357" t="s">
        <v>2742</v>
      </c>
      <c r="AK1357">
        <v>393137</v>
      </c>
      <c r="AL1357" t="s">
        <v>2742</v>
      </c>
      <c r="AM1357">
        <v>165733</v>
      </c>
      <c r="AN1357" t="s">
        <v>2742</v>
      </c>
      <c r="AO1357">
        <f t="shared" si="569"/>
        <v>312605.14547217271</v>
      </c>
      <c r="AP1357" t="e">
        <f t="shared" si="570"/>
        <v>#VALUE!</v>
      </c>
      <c r="AQ1357">
        <f t="shared" si="571"/>
        <v>5552190</v>
      </c>
      <c r="AS1357" t="e">
        <f t="shared" si="546"/>
        <v>#VALUE!</v>
      </c>
      <c r="AT1357">
        <f t="shared" si="547"/>
        <v>2258928</v>
      </c>
      <c r="AU1357" s="3">
        <f t="shared" si="548"/>
        <v>4490000000</v>
      </c>
      <c r="AV1357" t="e">
        <f t="shared" si="549"/>
        <v>#VALUE!</v>
      </c>
      <c r="AW1357" t="e">
        <f t="shared" si="550"/>
        <v>#VALUE!</v>
      </c>
      <c r="AX1357">
        <f t="shared" si="551"/>
        <v>0.13455243992679913</v>
      </c>
      <c r="AY1357">
        <f t="shared" si="552"/>
        <v>5.6204327707594773E-2</v>
      </c>
      <c r="AZ1357">
        <f t="shared" si="553"/>
        <v>0.13587248460807405</v>
      </c>
      <c r="BB1357" t="e">
        <f t="shared" si="554"/>
        <v>#VALUE!</v>
      </c>
      <c r="BD1357" t="e">
        <f t="shared" si="555"/>
        <v>#VALUE!</v>
      </c>
      <c r="BF1357" t="e">
        <f t="shared" si="556"/>
        <v>#VALUE!</v>
      </c>
      <c r="BG1357">
        <f t="shared" si="557"/>
        <v>2.4175267782777969</v>
      </c>
      <c r="BI1357">
        <f t="shared" si="558"/>
        <v>-3294015</v>
      </c>
      <c r="BL1357" t="e">
        <f t="shared" si="559"/>
        <v>#VALUE!</v>
      </c>
      <c r="BM1357">
        <f>CD1357/U1357</f>
        <v>1.9326416284119843E-6</v>
      </c>
      <c r="BN1357">
        <f>CD1357/(U1357-K1357-J1357)</f>
        <v>1.9882784564051129E-6</v>
      </c>
      <c r="BP1357">
        <f t="shared" si="560"/>
        <v>209.23363414983527</v>
      </c>
      <c r="BR1357" t="e">
        <f t="shared" si="561"/>
        <v>#VALUE!</v>
      </c>
      <c r="BT1357">
        <f t="shared" si="562"/>
        <v>452.18736570691874</v>
      </c>
      <c r="BU1357">
        <f t="shared" si="563"/>
        <v>0.40218377721242043</v>
      </c>
      <c r="BW1357" t="e">
        <f t="shared" si="564"/>
        <v>#VALUE!</v>
      </c>
      <c r="BX1357" t="e">
        <f t="shared" si="565"/>
        <v>#VALUE!</v>
      </c>
      <c r="BY1357" t="e">
        <f t="shared" si="566"/>
        <v>#VALUE!</v>
      </c>
      <c r="CA1357" t="e">
        <f t="shared" si="567"/>
        <v>#VALUE!</v>
      </c>
      <c r="CB1357" t="e">
        <f t="shared" si="568"/>
        <v>#VALUE!</v>
      </c>
      <c r="CD1357" s="4">
        <v>4.49</v>
      </c>
    </row>
    <row r="1358" spans="1:82" x14ac:dyDescent="0.3">
      <c r="A1358" t="s">
        <v>2973</v>
      </c>
      <c r="B1358" t="s">
        <v>2974</v>
      </c>
      <c r="C1358" t="s">
        <v>119</v>
      </c>
      <c r="D1358" t="s">
        <v>44</v>
      </c>
      <c r="E1358">
        <v>1683839</v>
      </c>
      <c r="F1358">
        <v>11042</v>
      </c>
      <c r="G1358">
        <v>7964768</v>
      </c>
      <c r="H1358">
        <v>131703</v>
      </c>
      <c r="I1358">
        <v>6035817</v>
      </c>
      <c r="J1358" t="s">
        <v>2742</v>
      </c>
      <c r="K1358">
        <v>214</v>
      </c>
      <c r="L1358">
        <v>796961</v>
      </c>
      <c r="M1358" t="s">
        <v>2742</v>
      </c>
      <c r="N1358">
        <v>694321</v>
      </c>
      <c r="O1358">
        <v>8580</v>
      </c>
      <c r="P1358">
        <v>3313382</v>
      </c>
      <c r="Q1358" t="s">
        <v>2742</v>
      </c>
      <c r="R1358">
        <v>1980186</v>
      </c>
      <c r="S1358">
        <v>397622</v>
      </c>
      <c r="T1358">
        <v>1401214</v>
      </c>
      <c r="U1358">
        <v>4535081</v>
      </c>
      <c r="V1358" t="s">
        <v>2742</v>
      </c>
      <c r="W1358">
        <v>411244</v>
      </c>
      <c r="X1358" t="s">
        <v>2742</v>
      </c>
      <c r="Y1358">
        <v>1</v>
      </c>
      <c r="Z1358" t="s">
        <v>2742</v>
      </c>
      <c r="AA1358">
        <v>3969</v>
      </c>
      <c r="AB1358">
        <v>2721156</v>
      </c>
      <c r="AC1358" t="s">
        <v>2742</v>
      </c>
      <c r="AD1358" t="s">
        <v>2742</v>
      </c>
      <c r="AE1358">
        <v>603983</v>
      </c>
      <c r="AF1358">
        <v>448353</v>
      </c>
      <c r="AG1358" t="s">
        <v>2742</v>
      </c>
      <c r="AH1358">
        <v>492334</v>
      </c>
      <c r="AI1358" t="s">
        <v>2742</v>
      </c>
      <c r="AJ1358">
        <v>449290</v>
      </c>
      <c r="AK1358">
        <v>792859</v>
      </c>
      <c r="AL1358">
        <v>536658</v>
      </c>
      <c r="AM1358">
        <v>428626</v>
      </c>
      <c r="AN1358">
        <v>256201</v>
      </c>
      <c r="AO1358" t="e">
        <f t="shared" si="569"/>
        <v>#VALUE!</v>
      </c>
      <c r="AP1358">
        <f t="shared" si="570"/>
        <v>989518</v>
      </c>
      <c r="AQ1358">
        <f t="shared" si="571"/>
        <v>7964554</v>
      </c>
      <c r="AS1358">
        <f t="shared" si="546"/>
        <v>7270447</v>
      </c>
      <c r="AT1358">
        <f t="shared" si="547"/>
        <v>4534867</v>
      </c>
      <c r="AU1358" s="3">
        <f t="shared" si="548"/>
        <v>4490000000</v>
      </c>
      <c r="AV1358" t="e">
        <f t="shared" si="549"/>
        <v>#VALUE!</v>
      </c>
      <c r="AW1358">
        <f t="shared" si="550"/>
        <v>8.3073709223105544E-2</v>
      </c>
      <c r="AX1358" t="e">
        <f t="shared" si="551"/>
        <v>#VALUE!</v>
      </c>
      <c r="AY1358">
        <f t="shared" si="552"/>
        <v>7.5831838416385758E-2</v>
      </c>
      <c r="AZ1358">
        <f t="shared" si="553"/>
        <v>0.10174410132919608</v>
      </c>
      <c r="BB1358">
        <f t="shared" si="554"/>
        <v>0.10905230448691806</v>
      </c>
      <c r="BD1358">
        <f t="shared" si="555"/>
        <v>0.45083474200758572</v>
      </c>
      <c r="BF1358" t="e">
        <f t="shared" si="556"/>
        <v>#VALUE!</v>
      </c>
      <c r="BG1358">
        <f t="shared" si="557"/>
        <v>1.7562570547251526</v>
      </c>
      <c r="BI1358" t="e">
        <f t="shared" si="558"/>
        <v>#VALUE!</v>
      </c>
      <c r="BL1358">
        <f t="shared" si="559"/>
        <v>0.10905230448691806</v>
      </c>
      <c r="BM1358">
        <f>CD1358/U1358</f>
        <v>9.9005949397596213E-7</v>
      </c>
      <c r="BN1358" t="e">
        <f>CD1358/(U1358-K1358-J1358)</f>
        <v>#VALUE!</v>
      </c>
      <c r="BP1358">
        <f t="shared" si="560"/>
        <v>0.16476563636924896</v>
      </c>
      <c r="BR1358" t="e">
        <f t="shared" si="561"/>
        <v>#VALUE!</v>
      </c>
      <c r="BT1358">
        <f t="shared" si="562"/>
        <v>0.22195824127686908</v>
      </c>
      <c r="BU1358" t="e">
        <f t="shared" si="563"/>
        <v>#VALUE!</v>
      </c>
      <c r="BW1358">
        <f t="shared" si="564"/>
        <v>9.068062951907585E-2</v>
      </c>
      <c r="BX1358" t="e">
        <f t="shared" si="565"/>
        <v>#VALUE!</v>
      </c>
      <c r="BY1358" t="e">
        <f t="shared" si="566"/>
        <v>#VALUE!</v>
      </c>
      <c r="CA1358">
        <f t="shared" si="567"/>
        <v>0.18968603859021979</v>
      </c>
      <c r="CB1358" t="e">
        <f t="shared" si="568"/>
        <v>#VALUE!</v>
      </c>
      <c r="CD1358" s="4">
        <v>4.49</v>
      </c>
    </row>
    <row r="1359" spans="1:82" x14ac:dyDescent="0.3">
      <c r="A1359" t="s">
        <v>2975</v>
      </c>
      <c r="B1359" t="s">
        <v>2976</v>
      </c>
      <c r="C1359" t="s">
        <v>300</v>
      </c>
      <c r="D1359" t="s">
        <v>44</v>
      </c>
      <c r="E1359" t="s">
        <v>2742</v>
      </c>
      <c r="F1359">
        <v>13798</v>
      </c>
      <c r="G1359">
        <v>9.2899999999999991</v>
      </c>
      <c r="H1359">
        <v>15381</v>
      </c>
      <c r="I1359">
        <v>15381</v>
      </c>
      <c r="J1359">
        <v>15381</v>
      </c>
      <c r="K1359">
        <v>186</v>
      </c>
      <c r="L1359">
        <v>15381</v>
      </c>
      <c r="M1359">
        <v>13798</v>
      </c>
      <c r="N1359" t="s">
        <v>2742</v>
      </c>
      <c r="O1359">
        <v>13798</v>
      </c>
      <c r="P1359">
        <v>16333383</v>
      </c>
      <c r="Q1359">
        <v>15381</v>
      </c>
      <c r="R1359">
        <v>2242</v>
      </c>
      <c r="S1359">
        <v>15381</v>
      </c>
      <c r="T1359">
        <v>1960468</v>
      </c>
      <c r="U1359">
        <v>9.2899999999999991</v>
      </c>
      <c r="V1359">
        <v>15381</v>
      </c>
      <c r="W1359">
        <v>1412616</v>
      </c>
      <c r="X1359">
        <v>13798</v>
      </c>
      <c r="Y1359">
        <v>15381</v>
      </c>
      <c r="Z1359">
        <v>15381</v>
      </c>
      <c r="AA1359">
        <v>15381</v>
      </c>
      <c r="AB1359">
        <v>13798</v>
      </c>
      <c r="AC1359">
        <v>15381</v>
      </c>
      <c r="AD1359">
        <v>15381</v>
      </c>
      <c r="AE1359">
        <v>15381</v>
      </c>
      <c r="AF1359">
        <v>227242</v>
      </c>
      <c r="AG1359">
        <v>15381</v>
      </c>
      <c r="AH1359">
        <v>278982</v>
      </c>
      <c r="AI1359">
        <v>51740</v>
      </c>
      <c r="AJ1359">
        <v>15381</v>
      </c>
      <c r="AK1359">
        <v>13798</v>
      </c>
      <c r="AL1359">
        <v>15381</v>
      </c>
      <c r="AM1359">
        <v>186</v>
      </c>
      <c r="AN1359">
        <v>-1583</v>
      </c>
      <c r="AO1359">
        <f t="shared" si="569"/>
        <v>12528.439834828054</v>
      </c>
      <c r="AP1359" t="e">
        <f t="shared" si="570"/>
        <v>#VALUE!</v>
      </c>
      <c r="AQ1359">
        <f t="shared" si="571"/>
        <v>-176.71</v>
      </c>
      <c r="AS1359" t="e">
        <f t="shared" si="546"/>
        <v>#VALUE!</v>
      </c>
      <c r="AT1359">
        <f t="shared" si="547"/>
        <v>-176.71</v>
      </c>
      <c r="AU1359" s="3">
        <f t="shared" si="548"/>
        <v>4480000000</v>
      </c>
      <c r="AV1359" t="e">
        <f t="shared" si="549"/>
        <v>#VALUE!</v>
      </c>
      <c r="AW1359" t="e">
        <f t="shared" si="550"/>
        <v>#VALUE!</v>
      </c>
      <c r="AX1359">
        <f t="shared" si="551"/>
        <v>6.3905049544481351E-3</v>
      </c>
      <c r="AY1359">
        <f t="shared" si="552"/>
        <v>1655.6512378902046</v>
      </c>
      <c r="AZ1359">
        <f t="shared" si="553"/>
        <v>7.845538470889403E-3</v>
      </c>
      <c r="BB1359" t="e">
        <f t="shared" si="554"/>
        <v>#VALUE!</v>
      </c>
      <c r="BD1359">
        <f t="shared" si="555"/>
        <v>0.89708081399128792</v>
      </c>
      <c r="BF1359" t="e">
        <f t="shared" si="556"/>
        <v>#VALUE!</v>
      </c>
      <c r="BG1359">
        <f t="shared" si="557"/>
        <v>1</v>
      </c>
      <c r="BI1359">
        <f t="shared" si="558"/>
        <v>-29179</v>
      </c>
      <c r="BL1359" t="e">
        <f t="shared" si="559"/>
        <v>#VALUE!</v>
      </c>
      <c r="BM1359">
        <f>CD1359/U1359</f>
        <v>0.48223896663078586</v>
      </c>
      <c r="BN1359">
        <f>CD1359/(U1359-K1359-J1359)</f>
        <v>-2.8796011752372299E-4</v>
      </c>
      <c r="BP1359">
        <f t="shared" si="560"/>
        <v>16.469198434555732</v>
      </c>
      <c r="BR1359" t="e">
        <f t="shared" si="561"/>
        <v>#VALUE!</v>
      </c>
      <c r="BT1359">
        <f t="shared" si="562"/>
        <v>1.1147267719959415</v>
      </c>
      <c r="BU1359">
        <f t="shared" si="563"/>
        <v>-1504.2744886975242</v>
      </c>
      <c r="BW1359">
        <f t="shared" si="564"/>
        <v>152057.69644779334</v>
      </c>
      <c r="BX1359" t="e">
        <f t="shared" si="565"/>
        <v>#VALUE!</v>
      </c>
      <c r="BY1359" t="e">
        <f t="shared" si="566"/>
        <v>#VALUE!</v>
      </c>
      <c r="CA1359" t="e">
        <f t="shared" si="567"/>
        <v>#VALUE!</v>
      </c>
      <c r="CB1359" t="e">
        <f t="shared" si="568"/>
        <v>#VALUE!</v>
      </c>
      <c r="CD1359" s="4">
        <v>4.4800000000000004</v>
      </c>
    </row>
    <row r="1360" spans="1:82" x14ac:dyDescent="0.3">
      <c r="A1360" t="s">
        <v>2977</v>
      </c>
      <c r="B1360" t="s">
        <v>2978</v>
      </c>
      <c r="C1360" t="s">
        <v>113</v>
      </c>
      <c r="D1360" t="s">
        <v>44</v>
      </c>
      <c r="E1360">
        <v>4844622</v>
      </c>
      <c r="F1360" t="s">
        <v>2742</v>
      </c>
      <c r="G1360">
        <v>178438</v>
      </c>
      <c r="H1360">
        <v>259234</v>
      </c>
      <c r="I1360">
        <v>215678</v>
      </c>
      <c r="J1360">
        <v>893516</v>
      </c>
      <c r="K1360">
        <v>426493</v>
      </c>
      <c r="L1360">
        <v>4172104</v>
      </c>
      <c r="M1360">
        <v>122581</v>
      </c>
      <c r="N1360">
        <v>4122202</v>
      </c>
      <c r="O1360">
        <v>64459</v>
      </c>
      <c r="P1360">
        <v>84350</v>
      </c>
      <c r="Q1360">
        <v>332879</v>
      </c>
      <c r="R1360">
        <v>531233</v>
      </c>
      <c r="S1360">
        <v>3059667</v>
      </c>
      <c r="T1360">
        <v>864112</v>
      </c>
      <c r="U1360">
        <v>1770611</v>
      </c>
      <c r="V1360" t="s">
        <v>2742</v>
      </c>
      <c r="W1360">
        <v>1508558</v>
      </c>
      <c r="X1360" t="s">
        <v>2742</v>
      </c>
      <c r="Y1360">
        <v>318</v>
      </c>
      <c r="Z1360" t="s">
        <v>2742</v>
      </c>
      <c r="AA1360" t="s">
        <v>2742</v>
      </c>
      <c r="AB1360">
        <v>8701698</v>
      </c>
      <c r="AC1360" t="s">
        <v>2742</v>
      </c>
      <c r="AD1360">
        <v>1766016</v>
      </c>
      <c r="AE1360" t="s">
        <v>2742</v>
      </c>
      <c r="AF1360">
        <v>249691</v>
      </c>
      <c r="AG1360" t="s">
        <v>2742</v>
      </c>
      <c r="AH1360">
        <v>332913</v>
      </c>
      <c r="AI1360">
        <v>83222</v>
      </c>
      <c r="AJ1360">
        <v>210145</v>
      </c>
      <c r="AK1360">
        <v>632845</v>
      </c>
      <c r="AL1360">
        <v>46782</v>
      </c>
      <c r="AM1360">
        <v>98137</v>
      </c>
      <c r="AN1360">
        <v>586063</v>
      </c>
      <c r="AO1360" t="e">
        <f t="shared" si="569"/>
        <v>#VALUE!</v>
      </c>
      <c r="AP1360">
        <f t="shared" si="570"/>
        <v>722420</v>
      </c>
      <c r="AQ1360">
        <f t="shared" si="571"/>
        <v>-248055</v>
      </c>
      <c r="AS1360">
        <f t="shared" si="546"/>
        <v>-3943764</v>
      </c>
      <c r="AT1360">
        <f t="shared" si="547"/>
        <v>1344118</v>
      </c>
      <c r="AU1360" s="3">
        <f t="shared" si="548"/>
        <v>4470000000</v>
      </c>
      <c r="AV1360" t="e">
        <f t="shared" si="549"/>
        <v>#VALUE!</v>
      </c>
      <c r="AW1360" t="e">
        <f t="shared" si="550"/>
        <v>#VALUE!</v>
      </c>
      <c r="AX1360" t="e">
        <f t="shared" si="551"/>
        <v>#VALUE!</v>
      </c>
      <c r="AY1360" t="e">
        <f t="shared" si="552"/>
        <v>#VALUE!</v>
      </c>
      <c r="AZ1360" t="e">
        <f t="shared" si="553"/>
        <v>#VALUE!</v>
      </c>
      <c r="BB1360">
        <f t="shared" si="554"/>
        <v>-0.16046725919705135</v>
      </c>
      <c r="BD1360">
        <f t="shared" si="555"/>
        <v>40.345783992804087</v>
      </c>
      <c r="BF1360">
        <f t="shared" si="556"/>
        <v>-5.8499635961247183</v>
      </c>
      <c r="BG1360">
        <f t="shared" si="557"/>
        <v>0.10077764116454715</v>
      </c>
      <c r="BI1360" t="e">
        <f t="shared" si="558"/>
        <v>#VALUE!</v>
      </c>
      <c r="BL1360">
        <f t="shared" si="559"/>
        <v>-0.16046725919705135</v>
      </c>
      <c r="BM1360">
        <f>CD1360/U1360</f>
        <v>2.5245522590789279E-6</v>
      </c>
      <c r="BN1360">
        <f>CD1360/(U1360-K1360-J1360)</f>
        <v>9.9200624941744589E-6</v>
      </c>
      <c r="BP1360">
        <f t="shared" si="560"/>
        <v>2.8694514564858491E-2</v>
      </c>
      <c r="BR1360" t="e">
        <f t="shared" si="561"/>
        <v>#VALUE!</v>
      </c>
      <c r="BT1360" t="e">
        <f t="shared" si="562"/>
        <v>#VALUE!</v>
      </c>
      <c r="BU1360" t="e">
        <f t="shared" si="563"/>
        <v>#VALUE!</v>
      </c>
      <c r="BW1360">
        <f t="shared" si="564"/>
        <v>0.85199854739409164</v>
      </c>
      <c r="BX1360">
        <f t="shared" si="565"/>
        <v>4.839587652610266E-6</v>
      </c>
      <c r="BY1360">
        <f t="shared" si="566"/>
        <v>8.3020709925145403E-2</v>
      </c>
      <c r="CA1360">
        <f t="shared" si="567"/>
        <v>6.2887262681450354E-2</v>
      </c>
      <c r="CB1360">
        <f t="shared" si="568"/>
        <v>1.1455142178864597</v>
      </c>
      <c r="CD1360" s="4">
        <v>4.47</v>
      </c>
    </row>
    <row r="1361" spans="1:82" x14ac:dyDescent="0.3">
      <c r="A1361" t="s">
        <v>2979</v>
      </c>
      <c r="B1361" t="s">
        <v>2980</v>
      </c>
      <c r="C1361" t="s">
        <v>119</v>
      </c>
      <c r="D1361" t="s">
        <v>44</v>
      </c>
      <c r="E1361">
        <v>961886</v>
      </c>
      <c r="F1361" t="s">
        <v>2742</v>
      </c>
      <c r="G1361">
        <v>2023794</v>
      </c>
      <c r="H1361">
        <v>26626</v>
      </c>
      <c r="I1361" t="s">
        <v>2742</v>
      </c>
      <c r="J1361">
        <v>411775</v>
      </c>
      <c r="K1361">
        <v>11883</v>
      </c>
      <c r="L1361">
        <v>290087</v>
      </c>
      <c r="M1361">
        <v>600302</v>
      </c>
      <c r="N1361">
        <v>270639</v>
      </c>
      <c r="O1361" t="s">
        <v>2742</v>
      </c>
      <c r="P1361">
        <v>2023794</v>
      </c>
      <c r="Q1361">
        <v>19848</v>
      </c>
      <c r="R1361">
        <v>613523</v>
      </c>
      <c r="S1361">
        <v>139052</v>
      </c>
      <c r="T1361">
        <v>613855</v>
      </c>
      <c r="U1361">
        <v>2023794</v>
      </c>
      <c r="V1361" t="s">
        <v>2742</v>
      </c>
      <c r="W1361" t="s">
        <v>2742</v>
      </c>
      <c r="X1361" t="s">
        <v>2742</v>
      </c>
      <c r="Y1361" t="s">
        <v>2742</v>
      </c>
      <c r="Z1361" t="s">
        <v>2742</v>
      </c>
      <c r="AA1361">
        <v>226839</v>
      </c>
      <c r="AB1361">
        <v>6.9</v>
      </c>
      <c r="AC1361">
        <v>1050135</v>
      </c>
      <c r="AD1361">
        <v>-1050128.1000000001</v>
      </c>
      <c r="AE1361">
        <v>191579</v>
      </c>
      <c r="AF1361">
        <v>124666</v>
      </c>
      <c r="AG1361">
        <v>18666</v>
      </c>
      <c r="AH1361">
        <v>162798</v>
      </c>
      <c r="AI1361">
        <v>38132</v>
      </c>
      <c r="AJ1361">
        <v>69944</v>
      </c>
      <c r="AK1361">
        <v>157151</v>
      </c>
      <c r="AL1361">
        <v>40805</v>
      </c>
      <c r="AM1361">
        <v>60329</v>
      </c>
      <c r="AN1361">
        <v>116346</v>
      </c>
      <c r="AO1361">
        <f t="shared" si="569"/>
        <v>146705.6574036536</v>
      </c>
      <c r="AP1361">
        <f t="shared" si="570"/>
        <v>691247</v>
      </c>
      <c r="AQ1361">
        <f t="shared" si="571"/>
        <v>2011911</v>
      </c>
      <c r="AS1361">
        <f t="shared" si="546"/>
        <v>1753155</v>
      </c>
      <c r="AT1361">
        <f t="shared" si="547"/>
        <v>2011911</v>
      </c>
      <c r="AU1361" s="3">
        <f t="shared" si="548"/>
        <v>4460000000</v>
      </c>
      <c r="AV1361">
        <f t="shared" si="549"/>
        <v>8.3680939451248521E-2</v>
      </c>
      <c r="AW1361">
        <f t="shared" si="550"/>
        <v>0.10927670399936115</v>
      </c>
      <c r="AX1361">
        <f t="shared" si="551"/>
        <v>5.5619855941277101E-2</v>
      </c>
      <c r="AY1361">
        <f t="shared" si="552"/>
        <v>9.4663290829007304E-2</v>
      </c>
      <c r="AZ1361">
        <f t="shared" si="553"/>
        <v>7.2632484458697882E-2</v>
      </c>
      <c r="BB1361">
        <f t="shared" si="554"/>
        <v>8.9638965179918484E-2</v>
      </c>
      <c r="BD1361" t="e">
        <f t="shared" si="555"/>
        <v>#VALUE!</v>
      </c>
      <c r="BF1361">
        <f t="shared" si="556"/>
        <v>2.8912318575200941E-6</v>
      </c>
      <c r="BG1361">
        <f t="shared" si="557"/>
        <v>1</v>
      </c>
      <c r="BI1361" t="e">
        <f t="shared" si="558"/>
        <v>#VALUE!</v>
      </c>
      <c r="BL1361">
        <f t="shared" si="559"/>
        <v>8.9638965179918484E-2</v>
      </c>
      <c r="BM1361">
        <f>CD1361/U1361</f>
        <v>2.2037816101836452E-6</v>
      </c>
      <c r="BN1361">
        <f>CD1361/(U1361-K1361-J1361)</f>
        <v>2.7872630826379756E-6</v>
      </c>
      <c r="BP1361">
        <f t="shared" si="560"/>
        <v>18067.536231884056</v>
      </c>
      <c r="BR1361">
        <f t="shared" si="561"/>
        <v>8.3680939451248521E-2</v>
      </c>
      <c r="BT1361">
        <f t="shared" si="562"/>
        <v>27765.072463768116</v>
      </c>
      <c r="BU1361" t="e">
        <f t="shared" si="563"/>
        <v>#VALUE!</v>
      </c>
      <c r="BW1361" t="e">
        <f t="shared" si="564"/>
        <v>#VALUE!</v>
      </c>
      <c r="BX1361">
        <f t="shared" si="565"/>
        <v>1.150610447728867E-5</v>
      </c>
      <c r="BY1361">
        <f t="shared" si="566"/>
        <v>100180.91826638307</v>
      </c>
      <c r="CA1361">
        <f t="shared" si="567"/>
        <v>9.8381977468140216E-2</v>
      </c>
      <c r="CB1361">
        <f t="shared" si="568"/>
        <v>1.3360380432975292</v>
      </c>
      <c r="CD1361" s="4">
        <v>4.46</v>
      </c>
    </row>
    <row r="1362" spans="1:82" x14ac:dyDescent="0.3">
      <c r="A1362" t="s">
        <v>2981</v>
      </c>
      <c r="B1362" t="s">
        <v>2982</v>
      </c>
      <c r="C1362" t="s">
        <v>113</v>
      </c>
      <c r="D1362" t="s">
        <v>44</v>
      </c>
      <c r="E1362">
        <v>1025</v>
      </c>
      <c r="F1362">
        <v>2</v>
      </c>
      <c r="G1362">
        <v>12544</v>
      </c>
      <c r="H1362">
        <v>12</v>
      </c>
      <c r="I1362" t="s">
        <v>2742</v>
      </c>
      <c r="J1362" t="s">
        <v>2742</v>
      </c>
      <c r="K1362" t="s">
        <v>2742</v>
      </c>
      <c r="L1362">
        <v>456</v>
      </c>
      <c r="M1362" t="s">
        <v>2742</v>
      </c>
      <c r="N1362">
        <v>1119</v>
      </c>
      <c r="O1362">
        <v>72</v>
      </c>
      <c r="P1362">
        <v>8750</v>
      </c>
      <c r="Q1362">
        <v>170</v>
      </c>
      <c r="R1362">
        <v>4539</v>
      </c>
      <c r="S1362">
        <v>213</v>
      </c>
      <c r="T1362">
        <v>4539</v>
      </c>
      <c r="U1362">
        <v>12544</v>
      </c>
      <c r="V1362" t="s">
        <v>2742</v>
      </c>
      <c r="W1362">
        <v>1680</v>
      </c>
      <c r="X1362" t="s">
        <v>2742</v>
      </c>
      <c r="Y1362">
        <v>2118</v>
      </c>
      <c r="Z1362" t="s">
        <v>2742</v>
      </c>
      <c r="AA1362">
        <v>4</v>
      </c>
      <c r="AB1362">
        <v>-40</v>
      </c>
      <c r="AC1362" t="s">
        <v>2742</v>
      </c>
      <c r="AD1362" t="s">
        <v>2742</v>
      </c>
      <c r="AE1362">
        <v>512</v>
      </c>
      <c r="AF1362">
        <v>313</v>
      </c>
      <c r="AG1362" t="s">
        <v>2742</v>
      </c>
      <c r="AH1362">
        <v>350</v>
      </c>
      <c r="AI1362">
        <v>37</v>
      </c>
      <c r="AJ1362" t="s">
        <v>2742</v>
      </c>
      <c r="AK1362">
        <v>358</v>
      </c>
      <c r="AL1362">
        <v>1268</v>
      </c>
      <c r="AM1362">
        <v>496</v>
      </c>
      <c r="AN1362">
        <v>-910</v>
      </c>
      <c r="AO1362">
        <f t="shared" si="569"/>
        <v>457.87428571428569</v>
      </c>
      <c r="AP1362">
        <f t="shared" si="570"/>
        <v>-94</v>
      </c>
      <c r="AQ1362" t="e">
        <f t="shared" si="571"/>
        <v>#VALUE!</v>
      </c>
      <c r="AS1362">
        <f t="shared" si="546"/>
        <v>11425</v>
      </c>
      <c r="AT1362" t="e">
        <f t="shared" si="547"/>
        <v>#VALUE!</v>
      </c>
      <c r="AU1362" s="3">
        <f t="shared" si="548"/>
        <v>4460000000</v>
      </c>
      <c r="AV1362">
        <f t="shared" si="549"/>
        <v>4.0076523913723038E-2</v>
      </c>
      <c r="AW1362">
        <f t="shared" si="550"/>
        <v>4.4814004376367615E-2</v>
      </c>
      <c r="AX1362">
        <f t="shared" si="551"/>
        <v>2.6802920196352262E-2</v>
      </c>
      <c r="AY1362">
        <f t="shared" si="552"/>
        <v>4.0816326530612242E-2</v>
      </c>
      <c r="AZ1362">
        <f t="shared" si="553"/>
        <v>2.9971316513492947E-2</v>
      </c>
      <c r="BB1362">
        <f t="shared" si="554"/>
        <v>3.1334792122538292E-2</v>
      </c>
      <c r="BD1362" t="e">
        <f t="shared" si="555"/>
        <v>#VALUE!</v>
      </c>
      <c r="BF1362">
        <f t="shared" si="556"/>
        <v>-2.4792363951902812E-3</v>
      </c>
      <c r="BG1362">
        <f t="shared" si="557"/>
        <v>1</v>
      </c>
      <c r="BI1362" t="e">
        <f t="shared" si="558"/>
        <v>#VALUE!</v>
      </c>
      <c r="BL1362">
        <f t="shared" si="559"/>
        <v>3.1334792122538292E-2</v>
      </c>
      <c r="BM1362">
        <f>CD1362/U1362</f>
        <v>3.5554846938775508E-4</v>
      </c>
      <c r="BN1362" t="e">
        <f>CD1362/(U1362-K1362-J1362)</f>
        <v>#VALUE!</v>
      </c>
      <c r="BP1362">
        <f t="shared" si="560"/>
        <v>-7.8250000000000002</v>
      </c>
      <c r="BR1362">
        <f t="shared" si="561"/>
        <v>4.0076523913723038E-2</v>
      </c>
      <c r="BT1362">
        <f t="shared" si="562"/>
        <v>-12.8</v>
      </c>
      <c r="BU1362" t="e">
        <f t="shared" si="563"/>
        <v>#VALUE!</v>
      </c>
      <c r="BW1362">
        <f t="shared" si="564"/>
        <v>0.13392857142857142</v>
      </c>
      <c r="BX1362" t="e">
        <f t="shared" si="565"/>
        <v>#VALUE!</v>
      </c>
      <c r="BY1362" t="e">
        <f t="shared" si="566"/>
        <v>#VALUE!</v>
      </c>
      <c r="CA1362">
        <f t="shared" si="567"/>
        <v>1.0723860589812333E-2</v>
      </c>
      <c r="CB1362" t="e">
        <f t="shared" si="568"/>
        <v>#VALUE!</v>
      </c>
      <c r="CD1362" s="4">
        <v>4.46</v>
      </c>
    </row>
    <row r="1363" spans="1:82" x14ac:dyDescent="0.3">
      <c r="A1363" t="s">
        <v>2983</v>
      </c>
      <c r="B1363" t="s">
        <v>2984</v>
      </c>
      <c r="C1363" t="s">
        <v>1761</v>
      </c>
      <c r="D1363" t="s">
        <v>110</v>
      </c>
      <c r="E1363">
        <v>84305893</v>
      </c>
      <c r="F1363">
        <v>2</v>
      </c>
      <c r="G1363">
        <v>2.41</v>
      </c>
      <c r="H1363">
        <v>40</v>
      </c>
      <c r="I1363" t="s">
        <v>2742</v>
      </c>
      <c r="J1363" t="s">
        <v>2742</v>
      </c>
      <c r="K1363">
        <v>147475912</v>
      </c>
      <c r="L1363" t="s">
        <v>2742</v>
      </c>
      <c r="M1363" t="s">
        <v>2742</v>
      </c>
      <c r="N1363">
        <v>18982974</v>
      </c>
      <c r="O1363" t="s">
        <v>2742</v>
      </c>
      <c r="P1363">
        <v>6332820671</v>
      </c>
      <c r="Q1363" t="s">
        <v>2742</v>
      </c>
      <c r="R1363">
        <v>301590825</v>
      </c>
      <c r="S1363" t="s">
        <v>2742</v>
      </c>
      <c r="T1363">
        <v>2</v>
      </c>
      <c r="U1363">
        <v>29.98</v>
      </c>
      <c r="V1363" t="s">
        <v>2742</v>
      </c>
      <c r="W1363" t="s">
        <v>2742</v>
      </c>
      <c r="X1363" t="s">
        <v>2742</v>
      </c>
      <c r="Y1363">
        <v>639413</v>
      </c>
      <c r="Z1363" t="s">
        <v>2742</v>
      </c>
      <c r="AA1363">
        <v>9646543</v>
      </c>
      <c r="AB1363" t="s">
        <v>2742</v>
      </c>
      <c r="AC1363" t="s">
        <v>2742</v>
      </c>
      <c r="AD1363" t="s">
        <v>2742</v>
      </c>
      <c r="AE1363">
        <v>326491232</v>
      </c>
      <c r="AF1363">
        <v>2104130648</v>
      </c>
      <c r="AG1363" t="s">
        <v>2742</v>
      </c>
      <c r="AH1363">
        <v>360014620</v>
      </c>
      <c r="AI1363">
        <v>18838153</v>
      </c>
      <c r="AJ1363" t="s">
        <v>2742</v>
      </c>
      <c r="AK1363" t="s">
        <v>2742</v>
      </c>
      <c r="AL1363" t="s">
        <v>2742</v>
      </c>
      <c r="AM1363">
        <v>138140500</v>
      </c>
      <c r="AN1363" t="s">
        <v>2742</v>
      </c>
      <c r="AO1363">
        <f t="shared" si="569"/>
        <v>309407226.40718687</v>
      </c>
      <c r="AP1363">
        <f t="shared" si="570"/>
        <v>65322919</v>
      </c>
      <c r="AQ1363">
        <f t="shared" si="571"/>
        <v>-147475909.59</v>
      </c>
      <c r="AS1363">
        <f t="shared" si="546"/>
        <v>-18982971.59</v>
      </c>
      <c r="AT1363">
        <f t="shared" si="547"/>
        <v>-147475882.02000001</v>
      </c>
      <c r="AU1363" s="3">
        <f t="shared" si="548"/>
        <v>4460000000</v>
      </c>
      <c r="AV1363">
        <f t="shared" si="549"/>
        <v>-16.2991987287269</v>
      </c>
      <c r="AW1363">
        <f t="shared" si="550"/>
        <v>-17.199163495139594</v>
      </c>
      <c r="AX1363">
        <f t="shared" si="551"/>
        <v>9675022.7144211028</v>
      </c>
      <c r="AY1363">
        <f t="shared" si="552"/>
        <v>135473540.24896264</v>
      </c>
      <c r="AZ1363">
        <f t="shared" si="553"/>
        <v>10209231.769856161</v>
      </c>
      <c r="BB1363" t="e">
        <f t="shared" si="554"/>
        <v>#VALUE!</v>
      </c>
      <c r="BD1363" t="e">
        <f t="shared" si="555"/>
        <v>#VALUE!</v>
      </c>
      <c r="BF1363" t="e">
        <f t="shared" si="556"/>
        <v>#VALUE!</v>
      </c>
      <c r="BG1363">
        <f t="shared" si="557"/>
        <v>8.0386924616410949E-2</v>
      </c>
      <c r="BI1363" t="e">
        <f t="shared" si="558"/>
        <v>#VALUE!</v>
      </c>
      <c r="BL1363" t="e">
        <f t="shared" si="559"/>
        <v>#VALUE!</v>
      </c>
      <c r="BM1363">
        <f>CD1363/U1363</f>
        <v>0.14876584389593062</v>
      </c>
      <c r="BN1363" t="e">
        <f>CD1363/(U1363-K1363-J1363)</f>
        <v>#VALUE!</v>
      </c>
      <c r="BP1363" t="e">
        <f t="shared" si="560"/>
        <v>#VALUE!</v>
      </c>
      <c r="BR1363" t="e">
        <f t="shared" si="561"/>
        <v>#VALUE!</v>
      </c>
      <c r="BT1363" t="e">
        <f t="shared" si="562"/>
        <v>#VALUE!</v>
      </c>
      <c r="BU1363" t="e">
        <f t="shared" si="563"/>
        <v>#VALUE!</v>
      </c>
      <c r="BW1363" t="e">
        <f t="shared" si="564"/>
        <v>#VALUE!</v>
      </c>
      <c r="BX1363" t="e">
        <f t="shared" si="565"/>
        <v>#VALUE!</v>
      </c>
      <c r="BY1363" t="e">
        <f t="shared" si="566"/>
        <v>#VALUE!</v>
      </c>
      <c r="CA1363">
        <f t="shared" si="567"/>
        <v>2.1071513873432058E-6</v>
      </c>
      <c r="CB1363" t="e">
        <f t="shared" si="568"/>
        <v>#VALUE!</v>
      </c>
      <c r="CD1363" s="4">
        <v>4.46</v>
      </c>
    </row>
    <row r="1364" spans="1:82" x14ac:dyDescent="0.3">
      <c r="A1364" t="s">
        <v>2985</v>
      </c>
      <c r="B1364" t="s">
        <v>2986</v>
      </c>
      <c r="C1364" t="s">
        <v>241</v>
      </c>
      <c r="D1364" t="s">
        <v>44</v>
      </c>
      <c r="E1364" t="s">
        <v>2742</v>
      </c>
      <c r="F1364" t="s">
        <v>2742</v>
      </c>
      <c r="G1364">
        <v>5133.6000000000004</v>
      </c>
      <c r="H1364" t="s">
        <v>2742</v>
      </c>
      <c r="I1364" t="s">
        <v>2742</v>
      </c>
      <c r="J1364">
        <v>270.39999999999998</v>
      </c>
      <c r="K1364">
        <v>281.10000000000002</v>
      </c>
      <c r="L1364" t="s">
        <v>2742</v>
      </c>
      <c r="M1364" t="s">
        <v>2742</v>
      </c>
      <c r="N1364" t="s">
        <v>2742</v>
      </c>
      <c r="O1364" t="s">
        <v>2742</v>
      </c>
      <c r="P1364">
        <v>3695.7</v>
      </c>
      <c r="Q1364" t="s">
        <v>2742</v>
      </c>
      <c r="R1364" t="s">
        <v>2742</v>
      </c>
      <c r="S1364" t="s">
        <v>2742</v>
      </c>
      <c r="T1364">
        <v>562.5</v>
      </c>
      <c r="U1364">
        <v>1437.9</v>
      </c>
      <c r="V1364" t="s">
        <v>2742</v>
      </c>
      <c r="W1364">
        <v>3919</v>
      </c>
      <c r="X1364" t="s">
        <v>2742</v>
      </c>
      <c r="Y1364">
        <v>2.6</v>
      </c>
      <c r="Z1364" t="s">
        <v>2742</v>
      </c>
      <c r="AA1364" t="s">
        <v>2742</v>
      </c>
      <c r="AB1364">
        <v>2239.8000000000002</v>
      </c>
      <c r="AC1364">
        <v>29.6</v>
      </c>
      <c r="AD1364">
        <v>2210.1999999999998</v>
      </c>
      <c r="AE1364">
        <v>284.10000000000002</v>
      </c>
      <c r="AF1364">
        <v>284.10000000000002</v>
      </c>
      <c r="AG1364" t="s">
        <v>2742</v>
      </c>
      <c r="AH1364" t="s">
        <v>2742</v>
      </c>
      <c r="AI1364">
        <v>16.8</v>
      </c>
      <c r="AJ1364">
        <v>230.3</v>
      </c>
      <c r="AK1364">
        <v>4.2</v>
      </c>
      <c r="AL1364" t="s">
        <v>2742</v>
      </c>
      <c r="AM1364">
        <v>3</v>
      </c>
      <c r="AN1364" t="s">
        <v>2742</v>
      </c>
      <c r="AO1364" t="e">
        <f t="shared" si="569"/>
        <v>#VALUE!</v>
      </c>
      <c r="AP1364" t="e">
        <f t="shared" si="570"/>
        <v>#VALUE!</v>
      </c>
      <c r="AQ1364">
        <f t="shared" si="571"/>
        <v>4852.5</v>
      </c>
      <c r="AS1364" t="e">
        <f t="shared" si="546"/>
        <v>#VALUE!</v>
      </c>
      <c r="AT1364">
        <f t="shared" si="547"/>
        <v>1156.8000000000002</v>
      </c>
      <c r="AU1364" s="3">
        <f t="shared" si="548"/>
        <v>4450000000</v>
      </c>
      <c r="AV1364" t="e">
        <f t="shared" si="549"/>
        <v>#VALUE!</v>
      </c>
      <c r="AW1364" t="e">
        <f t="shared" si="550"/>
        <v>#VALUE!</v>
      </c>
      <c r="AX1364" t="e">
        <f t="shared" si="551"/>
        <v>#VALUE!</v>
      </c>
      <c r="AY1364">
        <f t="shared" si="552"/>
        <v>5.5341280972417015E-2</v>
      </c>
      <c r="AZ1364">
        <f t="shared" si="553"/>
        <v>0.14202159568086384</v>
      </c>
      <c r="BB1364" t="e">
        <f t="shared" si="554"/>
        <v>#VALUE!</v>
      </c>
      <c r="BD1364" t="e">
        <f t="shared" si="555"/>
        <v>#VALUE!</v>
      </c>
      <c r="BF1364" t="e">
        <f t="shared" si="556"/>
        <v>#VALUE!</v>
      </c>
      <c r="BG1364">
        <f t="shared" si="557"/>
        <v>3.5702065512205299</v>
      </c>
      <c r="BI1364" t="e">
        <f t="shared" si="558"/>
        <v>#VALUE!</v>
      </c>
      <c r="BL1364" t="e">
        <f t="shared" si="559"/>
        <v>#VALUE!</v>
      </c>
      <c r="BM1364">
        <f>CD1364/U1364</f>
        <v>3.0947910146741776E-3</v>
      </c>
      <c r="BN1364">
        <f>CD1364/(U1364-K1364-J1364)</f>
        <v>5.0203068592057755E-3</v>
      </c>
      <c r="BP1364">
        <f t="shared" si="560"/>
        <v>0.12684168229306189</v>
      </c>
      <c r="BR1364" t="e">
        <f t="shared" si="561"/>
        <v>#VALUE!</v>
      </c>
      <c r="BT1364">
        <f t="shared" si="562"/>
        <v>0.12684168229306189</v>
      </c>
      <c r="BU1364" t="e">
        <f t="shared" si="563"/>
        <v>#VALUE!</v>
      </c>
      <c r="BW1364">
        <f t="shared" si="564"/>
        <v>2.7255024688782252</v>
      </c>
      <c r="BX1364" t="e">
        <f t="shared" si="565"/>
        <v>#VALUE!</v>
      </c>
      <c r="BY1364" t="e">
        <f t="shared" si="566"/>
        <v>#VALUE!</v>
      </c>
      <c r="CA1364" t="e">
        <f t="shared" si="567"/>
        <v>#VALUE!</v>
      </c>
      <c r="CB1364" t="e">
        <f t="shared" si="568"/>
        <v>#VALUE!</v>
      </c>
      <c r="CD1364" s="4">
        <v>4.45</v>
      </c>
    </row>
    <row r="1365" spans="1:82" x14ac:dyDescent="0.3">
      <c r="A1365" t="s">
        <v>2987</v>
      </c>
      <c r="B1365" t="s">
        <v>2988</v>
      </c>
      <c r="C1365" t="s">
        <v>151</v>
      </c>
      <c r="D1365" t="s">
        <v>44</v>
      </c>
      <c r="E1365" t="s">
        <v>2742</v>
      </c>
      <c r="F1365">
        <v>4.3</v>
      </c>
      <c r="G1365">
        <v>1209598</v>
      </c>
      <c r="H1365">
        <v>194518</v>
      </c>
      <c r="I1365">
        <v>95185</v>
      </c>
      <c r="J1365">
        <v>158029</v>
      </c>
      <c r="K1365">
        <v>36328</v>
      </c>
      <c r="L1365">
        <v>1315</v>
      </c>
      <c r="M1365" t="s">
        <v>2742</v>
      </c>
      <c r="N1365" t="s">
        <v>2742</v>
      </c>
      <c r="O1365" t="s">
        <v>2742</v>
      </c>
      <c r="P1365">
        <v>1209598</v>
      </c>
      <c r="Q1365" t="s">
        <v>2742</v>
      </c>
      <c r="R1365">
        <v>4.3</v>
      </c>
      <c r="S1365" t="s">
        <v>2742</v>
      </c>
      <c r="T1365">
        <v>4.3</v>
      </c>
      <c r="U1365">
        <v>1209598</v>
      </c>
      <c r="V1365" t="s">
        <v>2742</v>
      </c>
      <c r="W1365">
        <v>3340540</v>
      </c>
      <c r="X1365" t="s">
        <v>2742</v>
      </c>
      <c r="Y1365">
        <v>363</v>
      </c>
      <c r="Z1365" t="s">
        <v>2742</v>
      </c>
      <c r="AA1365" t="s">
        <v>2742</v>
      </c>
      <c r="AB1365">
        <v>482408</v>
      </c>
      <c r="AC1365">
        <v>252325</v>
      </c>
      <c r="AD1365">
        <v>230083</v>
      </c>
      <c r="AE1365">
        <v>28</v>
      </c>
      <c r="AF1365">
        <v>184045</v>
      </c>
      <c r="AG1365" t="s">
        <v>2742</v>
      </c>
      <c r="AH1365">
        <v>228584</v>
      </c>
      <c r="AI1365">
        <v>-52669</v>
      </c>
      <c r="AJ1365">
        <v>197504</v>
      </c>
      <c r="AK1365">
        <v>662890</v>
      </c>
      <c r="AL1365">
        <v>6912</v>
      </c>
      <c r="AM1365">
        <v>19475</v>
      </c>
      <c r="AN1365">
        <v>655978</v>
      </c>
      <c r="AO1365">
        <f t="shared" si="569"/>
        <v>34.451597662128584</v>
      </c>
      <c r="AP1365" t="e">
        <f t="shared" si="570"/>
        <v>#VALUE!</v>
      </c>
      <c r="AQ1365">
        <f t="shared" si="571"/>
        <v>1173270</v>
      </c>
      <c r="AS1365" t="e">
        <f t="shared" si="546"/>
        <v>#VALUE!</v>
      </c>
      <c r="AT1365">
        <f t="shared" si="547"/>
        <v>1173270</v>
      </c>
      <c r="AU1365" s="3">
        <f t="shared" si="548"/>
        <v>4440000000</v>
      </c>
      <c r="AV1365" t="e">
        <f t="shared" si="549"/>
        <v>#VALUE!</v>
      </c>
      <c r="AW1365" t="e">
        <f t="shared" si="550"/>
        <v>#VALUE!</v>
      </c>
      <c r="AX1365">
        <f t="shared" si="551"/>
        <v>2.8481756079769841E-5</v>
      </c>
      <c r="AY1365">
        <f t="shared" si="552"/>
        <v>2.3148186422265909E-5</v>
      </c>
      <c r="AZ1365">
        <f t="shared" si="553"/>
        <v>2.3148104133069192E-5</v>
      </c>
      <c r="BB1365" t="e">
        <f t="shared" si="554"/>
        <v>#VALUE!</v>
      </c>
      <c r="BD1365">
        <f t="shared" si="555"/>
        <v>5.0681094710300991</v>
      </c>
      <c r="BF1365" t="e">
        <f t="shared" si="556"/>
        <v>#VALUE!</v>
      </c>
      <c r="BG1365">
        <f t="shared" si="557"/>
        <v>1</v>
      </c>
      <c r="BI1365" t="e">
        <f t="shared" si="558"/>
        <v>#VALUE!</v>
      </c>
      <c r="BL1365" t="e">
        <f t="shared" si="559"/>
        <v>#VALUE!</v>
      </c>
      <c r="BM1365">
        <f>CD1365/U1365</f>
        <v>3.6706409898164517E-6</v>
      </c>
      <c r="BN1365">
        <f>CD1365/(U1365-K1365-J1365)</f>
        <v>4.3733458361118202E-6</v>
      </c>
      <c r="BP1365">
        <f t="shared" si="560"/>
        <v>0.38151315898575477</v>
      </c>
      <c r="BR1365" t="e">
        <f t="shared" si="561"/>
        <v>#VALUE!</v>
      </c>
      <c r="BT1365">
        <f t="shared" si="562"/>
        <v>5.8042155188139497E-5</v>
      </c>
      <c r="BU1365" t="e">
        <f t="shared" si="563"/>
        <v>#VALUE!</v>
      </c>
      <c r="BW1365">
        <f t="shared" si="564"/>
        <v>2.7616943811084345</v>
      </c>
      <c r="BX1365" t="e">
        <f t="shared" si="565"/>
        <v>#VALUE!</v>
      </c>
      <c r="BY1365" t="e">
        <f t="shared" si="566"/>
        <v>#VALUE!</v>
      </c>
      <c r="CA1365" t="e">
        <f t="shared" si="567"/>
        <v>#VALUE!</v>
      </c>
      <c r="CB1365" t="e">
        <f t="shared" si="568"/>
        <v>#VALUE!</v>
      </c>
      <c r="CD1365" s="4">
        <v>4.4400000000000004</v>
      </c>
    </row>
    <row r="1366" spans="1:82" x14ac:dyDescent="0.3">
      <c r="A1366" t="s">
        <v>2989</v>
      </c>
      <c r="B1366" t="s">
        <v>2990</v>
      </c>
      <c r="C1366" t="s">
        <v>1248</v>
      </c>
      <c r="D1366" t="s">
        <v>44</v>
      </c>
      <c r="E1366">
        <v>1963.5</v>
      </c>
      <c r="F1366">
        <v>4322.3</v>
      </c>
      <c r="G1366">
        <v>12082.5</v>
      </c>
      <c r="H1366">
        <v>300.8</v>
      </c>
      <c r="I1366">
        <v>718.9</v>
      </c>
      <c r="J1366">
        <v>3905.7</v>
      </c>
      <c r="K1366">
        <v>3565.6</v>
      </c>
      <c r="L1366">
        <v>104.5</v>
      </c>
      <c r="M1366">
        <v>764.1</v>
      </c>
      <c r="N1366">
        <v>2601.8000000000002</v>
      </c>
      <c r="O1366">
        <v>218.7</v>
      </c>
      <c r="P1366">
        <v>7834.8</v>
      </c>
      <c r="Q1366" t="s">
        <v>2742</v>
      </c>
      <c r="R1366">
        <v>1689.1</v>
      </c>
      <c r="S1366">
        <v>1405.6</v>
      </c>
      <c r="T1366">
        <v>3913.7</v>
      </c>
      <c r="U1366">
        <v>3827.1</v>
      </c>
      <c r="V1366" t="s">
        <v>2742</v>
      </c>
      <c r="W1366">
        <v>4898.5</v>
      </c>
      <c r="X1366">
        <v>142.4</v>
      </c>
      <c r="Y1366">
        <v>9.6</v>
      </c>
      <c r="Z1366" t="s">
        <v>2742</v>
      </c>
      <c r="AA1366">
        <v>795.1</v>
      </c>
      <c r="AB1366">
        <v>6118</v>
      </c>
      <c r="AC1366">
        <v>2178.8000000000002</v>
      </c>
      <c r="AD1366">
        <v>3939.2</v>
      </c>
      <c r="AE1366">
        <v>546.70000000000005</v>
      </c>
      <c r="AF1366">
        <v>109.4</v>
      </c>
      <c r="AG1366" t="s">
        <v>2742</v>
      </c>
      <c r="AH1366">
        <v>204.5</v>
      </c>
      <c r="AI1366">
        <v>95.1</v>
      </c>
      <c r="AJ1366">
        <v>43.3</v>
      </c>
      <c r="AK1366">
        <v>614.6</v>
      </c>
      <c r="AL1366">
        <v>245.2</v>
      </c>
      <c r="AM1366">
        <v>193.4</v>
      </c>
      <c r="AN1366">
        <v>369.4</v>
      </c>
      <c r="AO1366">
        <f t="shared" si="569"/>
        <v>292.46444987775061</v>
      </c>
      <c r="AP1366">
        <f t="shared" si="570"/>
        <v>-638.30000000000018</v>
      </c>
      <c r="AQ1366">
        <f t="shared" si="571"/>
        <v>8516.9</v>
      </c>
      <c r="AS1366">
        <f t="shared" si="546"/>
        <v>9480.7000000000007</v>
      </c>
      <c r="AT1366">
        <f t="shared" si="547"/>
        <v>261.5</v>
      </c>
      <c r="AU1366" s="3">
        <f t="shared" si="548"/>
        <v>4440000000</v>
      </c>
      <c r="AV1366">
        <f t="shared" si="549"/>
        <v>3.0848402531221387E-2</v>
      </c>
      <c r="AW1366">
        <f t="shared" si="550"/>
        <v>5.7664518442731023E-2</v>
      </c>
      <c r="AX1366">
        <f t="shared" si="551"/>
        <v>3.7782199498469234E-2</v>
      </c>
      <c r="AY1366">
        <f t="shared" si="552"/>
        <v>4.5247258431615978E-2</v>
      </c>
      <c r="AZ1366">
        <f t="shared" si="553"/>
        <v>7.0625775113683356E-2</v>
      </c>
      <c r="BB1366">
        <f t="shared" si="554"/>
        <v>6.48264368664761E-2</v>
      </c>
      <c r="BD1366">
        <f t="shared" si="555"/>
        <v>8.5102239532619279</v>
      </c>
      <c r="BF1366" t="e">
        <f t="shared" si="556"/>
        <v>#VALUE!</v>
      </c>
      <c r="BG1366">
        <f t="shared" si="557"/>
        <v>3.1570902249745241</v>
      </c>
      <c r="BI1366">
        <f t="shared" si="558"/>
        <v>-12303.5</v>
      </c>
      <c r="BL1366">
        <f t="shared" si="559"/>
        <v>6.48264368664761E-2</v>
      </c>
      <c r="BM1366">
        <f>CD1366/U1366</f>
        <v>1.1601473700713334E-3</v>
      </c>
      <c r="BN1366">
        <f>CD1366/(U1366-K1366-J1366)</f>
        <v>-1.2183744031611877E-3</v>
      </c>
      <c r="BP1366">
        <f t="shared" si="560"/>
        <v>1.788166067342269E-2</v>
      </c>
      <c r="BR1366">
        <f t="shared" si="561"/>
        <v>3.0848402531221383E-2</v>
      </c>
      <c r="BT1366">
        <f t="shared" si="562"/>
        <v>8.9359267734553785E-2</v>
      </c>
      <c r="BU1366">
        <f t="shared" si="563"/>
        <v>9.8572315332091792E-3</v>
      </c>
      <c r="BW1366">
        <f t="shared" si="564"/>
        <v>1.2799508766428889</v>
      </c>
      <c r="BX1366">
        <f t="shared" si="565"/>
        <v>5.2705741756902081E-3</v>
      </c>
      <c r="BY1366">
        <f t="shared" si="566"/>
        <v>-0.10425613132618654</v>
      </c>
      <c r="CA1366">
        <f t="shared" si="567"/>
        <v>0.11561226842954878</v>
      </c>
      <c r="CB1366">
        <f t="shared" si="568"/>
        <v>0.4609885463909601</v>
      </c>
      <c r="CD1366" s="4">
        <v>4.4400000000000004</v>
      </c>
    </row>
    <row r="1367" spans="1:82" x14ac:dyDescent="0.3">
      <c r="A1367" t="s">
        <v>2991</v>
      </c>
      <c r="B1367" t="s">
        <v>2992</v>
      </c>
      <c r="C1367" t="s">
        <v>148</v>
      </c>
      <c r="D1367" t="s">
        <v>44</v>
      </c>
      <c r="E1367">
        <v>2159472</v>
      </c>
      <c r="F1367" t="s">
        <v>2742</v>
      </c>
      <c r="G1367">
        <v>4195868</v>
      </c>
      <c r="H1367">
        <v>455825</v>
      </c>
      <c r="I1367">
        <v>488241</v>
      </c>
      <c r="J1367">
        <v>856869</v>
      </c>
      <c r="K1367">
        <v>207896</v>
      </c>
      <c r="L1367">
        <v>834386</v>
      </c>
      <c r="M1367" t="s">
        <v>2742</v>
      </c>
      <c r="N1367">
        <v>1670686</v>
      </c>
      <c r="O1367">
        <v>58051</v>
      </c>
      <c r="P1367">
        <v>2786335</v>
      </c>
      <c r="Q1367">
        <v>74633</v>
      </c>
      <c r="R1367">
        <v>739.5</v>
      </c>
      <c r="S1367">
        <v>624254</v>
      </c>
      <c r="T1367">
        <v>739494</v>
      </c>
      <c r="U1367">
        <v>4195868</v>
      </c>
      <c r="V1367" t="s">
        <v>2742</v>
      </c>
      <c r="W1367">
        <v>1127953</v>
      </c>
      <c r="X1367" t="s">
        <v>2742</v>
      </c>
      <c r="Y1367">
        <v>6</v>
      </c>
      <c r="Z1367" t="s">
        <v>2742</v>
      </c>
      <c r="AA1367">
        <v>4237</v>
      </c>
      <c r="AB1367">
        <v>2439</v>
      </c>
      <c r="AC1367">
        <v>2181.1</v>
      </c>
      <c r="AD1367">
        <v>257.89999999999998</v>
      </c>
      <c r="AE1367">
        <v>139.69999999999999</v>
      </c>
      <c r="AF1367">
        <v>180.9</v>
      </c>
      <c r="AG1367" t="s">
        <v>2742</v>
      </c>
      <c r="AH1367">
        <v>254917</v>
      </c>
      <c r="AI1367">
        <v>74029</v>
      </c>
      <c r="AJ1367" t="s">
        <v>2742</v>
      </c>
      <c r="AK1367">
        <v>508.3</v>
      </c>
      <c r="AL1367" t="s">
        <v>2742</v>
      </c>
      <c r="AM1367">
        <v>95.5</v>
      </c>
      <c r="AN1367" t="s">
        <v>2742</v>
      </c>
      <c r="AO1367">
        <f t="shared" si="569"/>
        <v>99.130515422666974</v>
      </c>
      <c r="AP1367">
        <f t="shared" si="570"/>
        <v>488786</v>
      </c>
      <c r="AQ1367">
        <f t="shared" si="571"/>
        <v>3987972</v>
      </c>
      <c r="AS1367">
        <f t="shared" si="546"/>
        <v>2525182</v>
      </c>
      <c r="AT1367">
        <f t="shared" si="547"/>
        <v>3987972</v>
      </c>
      <c r="AU1367" s="3">
        <f t="shared" si="548"/>
        <v>4430000000</v>
      </c>
      <c r="AV1367">
        <f t="shared" si="549"/>
        <v>3.9256780470741107E-5</v>
      </c>
      <c r="AW1367">
        <f t="shared" si="550"/>
        <v>5.5322745053623855E-5</v>
      </c>
      <c r="AX1367">
        <f t="shared" si="551"/>
        <v>2.008576380469497E-5</v>
      </c>
      <c r="AY1367">
        <f t="shared" si="552"/>
        <v>3.3294660365864703E-5</v>
      </c>
      <c r="AZ1367">
        <f t="shared" si="553"/>
        <v>2.8305927711077725E-5</v>
      </c>
      <c r="BB1367">
        <f t="shared" si="554"/>
        <v>2.0129242169475309E-4</v>
      </c>
      <c r="BD1367">
        <f t="shared" si="555"/>
        <v>4.9954837877195894E-3</v>
      </c>
      <c r="BF1367">
        <f t="shared" si="556"/>
        <v>9.3787690279130854E-4</v>
      </c>
      <c r="BG1367">
        <f t="shared" si="557"/>
        <v>1</v>
      </c>
      <c r="BI1367" t="e">
        <f t="shared" si="558"/>
        <v>#VALUE!</v>
      </c>
      <c r="BL1367">
        <f t="shared" si="559"/>
        <v>2.0129242169475309E-4</v>
      </c>
      <c r="BM1367">
        <f>CD1367/U1367</f>
        <v>1.0558006114587017E-6</v>
      </c>
      <c r="BN1367">
        <f>CD1367/(U1367-K1367-J1367)</f>
        <v>1.4148368801665099E-6</v>
      </c>
      <c r="BP1367">
        <f t="shared" si="560"/>
        <v>7.4169741697416983E-2</v>
      </c>
      <c r="BR1367">
        <f t="shared" si="561"/>
        <v>3.9256780470741107E-5</v>
      </c>
      <c r="BT1367">
        <f t="shared" si="562"/>
        <v>5.7277572775727752E-2</v>
      </c>
      <c r="BU1367" t="e">
        <f t="shared" si="563"/>
        <v>#VALUE!</v>
      </c>
      <c r="BW1367">
        <f t="shared" si="564"/>
        <v>0.26882471040557043</v>
      </c>
      <c r="BX1367" t="e">
        <f t="shared" si="565"/>
        <v>#VALUE!</v>
      </c>
      <c r="BY1367" t="e">
        <f t="shared" si="566"/>
        <v>#VALUE!</v>
      </c>
      <c r="CA1367">
        <f t="shared" si="567"/>
        <v>0.27283702622754963</v>
      </c>
      <c r="CB1367" t="e">
        <f t="shared" si="568"/>
        <v>#VALUE!</v>
      </c>
      <c r="CD1367" s="4">
        <v>4.43</v>
      </c>
    </row>
    <row r="1368" spans="1:82" x14ac:dyDescent="0.3">
      <c r="A1368" t="s">
        <v>2993</v>
      </c>
      <c r="B1368" t="s">
        <v>2994</v>
      </c>
      <c r="C1368" t="s">
        <v>644</v>
      </c>
      <c r="D1368" t="s">
        <v>44</v>
      </c>
      <c r="E1368">
        <v>914832</v>
      </c>
      <c r="F1368" t="s">
        <v>2742</v>
      </c>
      <c r="G1368">
        <v>1411261</v>
      </c>
      <c r="H1368">
        <v>2000000</v>
      </c>
      <c r="I1368">
        <v>2000000</v>
      </c>
      <c r="J1368">
        <v>2000000</v>
      </c>
      <c r="K1368">
        <v>17612</v>
      </c>
      <c r="L1368">
        <v>2000000</v>
      </c>
      <c r="M1368">
        <v>371920</v>
      </c>
      <c r="N1368">
        <v>332427</v>
      </c>
      <c r="O1368" t="s">
        <v>2742</v>
      </c>
      <c r="P1368">
        <v>1411261</v>
      </c>
      <c r="Q1368">
        <v>1132495</v>
      </c>
      <c r="R1368" t="s">
        <v>2742</v>
      </c>
      <c r="S1368">
        <v>2000000</v>
      </c>
      <c r="T1368">
        <v>1132495</v>
      </c>
      <c r="U1368">
        <v>942645</v>
      </c>
      <c r="V1368">
        <v>52864</v>
      </c>
      <c r="W1368">
        <v>763240</v>
      </c>
      <c r="X1368" t="s">
        <v>2742</v>
      </c>
      <c r="Y1368">
        <v>2000000</v>
      </c>
      <c r="Z1368">
        <v>1132495</v>
      </c>
      <c r="AA1368">
        <v>72239</v>
      </c>
      <c r="AB1368">
        <v>1452.3</v>
      </c>
      <c r="AC1368">
        <v>1132495</v>
      </c>
      <c r="AD1368">
        <v>296100</v>
      </c>
      <c r="AE1368">
        <v>1090831</v>
      </c>
      <c r="AF1368">
        <v>203433</v>
      </c>
      <c r="AG1368">
        <v>2000000</v>
      </c>
      <c r="AH1368">
        <v>268391</v>
      </c>
      <c r="AI1368">
        <v>12615</v>
      </c>
      <c r="AJ1368" t="s">
        <v>2742</v>
      </c>
      <c r="AK1368">
        <v>1090831</v>
      </c>
      <c r="AL1368">
        <v>2000000</v>
      </c>
      <c r="AM1368">
        <v>2000000</v>
      </c>
      <c r="AN1368">
        <v>-909169</v>
      </c>
      <c r="AO1368">
        <f t="shared" si="569"/>
        <v>1039559.4109191441</v>
      </c>
      <c r="AP1368">
        <f t="shared" si="570"/>
        <v>582405</v>
      </c>
      <c r="AQ1368">
        <f t="shared" si="571"/>
        <v>1393649</v>
      </c>
      <c r="AS1368">
        <f t="shared" si="546"/>
        <v>1078834</v>
      </c>
      <c r="AT1368">
        <f t="shared" si="547"/>
        <v>925033</v>
      </c>
      <c r="AU1368" s="3">
        <f t="shared" si="548"/>
        <v>4410000000</v>
      </c>
      <c r="AV1368">
        <f t="shared" si="549"/>
        <v>0.96359533618623816</v>
      </c>
      <c r="AW1368">
        <f t="shared" si="550"/>
        <v>1.0111203391810046</v>
      </c>
      <c r="AX1368">
        <f t="shared" si="551"/>
        <v>0.50095868756765527</v>
      </c>
      <c r="AY1368">
        <f t="shared" si="552"/>
        <v>0.7729477396456077</v>
      </c>
      <c r="AZ1368">
        <f t="shared" si="553"/>
        <v>0.52566622011045039</v>
      </c>
      <c r="BB1368">
        <f t="shared" si="554"/>
        <v>1.0111203391810046</v>
      </c>
      <c r="BD1368">
        <f t="shared" si="555"/>
        <v>7.2614999999999995E-4</v>
      </c>
      <c r="BF1368" t="e">
        <f t="shared" si="556"/>
        <v>#VALUE!</v>
      </c>
      <c r="BG1368">
        <f t="shared" si="557"/>
        <v>1.4971288236822982</v>
      </c>
      <c r="BI1368" t="e">
        <f t="shared" si="558"/>
        <v>#VALUE!</v>
      </c>
      <c r="BL1368">
        <f t="shared" si="559"/>
        <v>1.0111203391810046</v>
      </c>
      <c r="BM1368">
        <f>CD1368/U1368</f>
        <v>4.6783253504765844E-6</v>
      </c>
      <c r="BN1368">
        <f>CD1368/(U1368-K1368-J1368)</f>
        <v>-4.1024515171163394E-6</v>
      </c>
      <c r="BP1368">
        <f t="shared" si="560"/>
        <v>140.07643048956828</v>
      </c>
      <c r="BR1368">
        <f t="shared" si="561"/>
        <v>0.96359533618623805</v>
      </c>
      <c r="BT1368">
        <f t="shared" si="562"/>
        <v>751.1058321283482</v>
      </c>
      <c r="BU1368" t="e">
        <f t="shared" si="563"/>
        <v>#VALUE!</v>
      </c>
      <c r="BW1368">
        <f t="shared" si="564"/>
        <v>0.80967914750515835</v>
      </c>
      <c r="BX1368">
        <f t="shared" si="565"/>
        <v>3.7602233098359452E-5</v>
      </c>
      <c r="BY1368">
        <f t="shared" si="566"/>
        <v>401.02364055402273</v>
      </c>
      <c r="CA1368">
        <f t="shared" si="567"/>
        <v>6.0163584787035953</v>
      </c>
      <c r="CB1368">
        <f t="shared" si="568"/>
        <v>1.6331766071949632</v>
      </c>
      <c r="CD1368" s="4">
        <v>4.41</v>
      </c>
    </row>
    <row r="1369" spans="1:82" x14ac:dyDescent="0.3">
      <c r="A1369" t="s">
        <v>2995</v>
      </c>
      <c r="B1369" t="s">
        <v>2996</v>
      </c>
      <c r="C1369" t="s">
        <v>2267</v>
      </c>
      <c r="D1369" t="s">
        <v>252</v>
      </c>
      <c r="E1369" t="s">
        <v>2742</v>
      </c>
      <c r="F1369" t="s">
        <v>2742</v>
      </c>
      <c r="G1369" t="s">
        <v>2742</v>
      </c>
      <c r="H1369" t="s">
        <v>2742</v>
      </c>
      <c r="I1369" t="s">
        <v>2742</v>
      </c>
      <c r="J1369" t="s">
        <v>2742</v>
      </c>
      <c r="K1369" t="s">
        <v>2742</v>
      </c>
      <c r="L1369" t="s">
        <v>2742</v>
      </c>
      <c r="M1369" t="s">
        <v>2742</v>
      </c>
      <c r="N1369" t="s">
        <v>2742</v>
      </c>
      <c r="O1369" t="s">
        <v>2742</v>
      </c>
      <c r="P1369" t="s">
        <v>2742</v>
      </c>
      <c r="Q1369" t="s">
        <v>2742</v>
      </c>
      <c r="R1369" t="s">
        <v>2742</v>
      </c>
      <c r="S1369" t="s">
        <v>2742</v>
      </c>
      <c r="T1369" t="s">
        <v>2742</v>
      </c>
      <c r="U1369" t="s">
        <v>2742</v>
      </c>
      <c r="V1369" t="s">
        <v>2742</v>
      </c>
      <c r="W1369" t="s">
        <v>2742</v>
      </c>
      <c r="X1369" t="s">
        <v>2742</v>
      </c>
      <c r="Y1369" t="s">
        <v>2742</v>
      </c>
      <c r="Z1369" t="s">
        <v>2742</v>
      </c>
      <c r="AA1369" t="s">
        <v>2742</v>
      </c>
      <c r="AB1369" t="s">
        <v>2742</v>
      </c>
      <c r="AC1369" t="s">
        <v>2742</v>
      </c>
      <c r="AD1369" t="s">
        <v>2742</v>
      </c>
      <c r="AE1369" t="s">
        <v>2742</v>
      </c>
      <c r="AF1369" t="s">
        <v>2742</v>
      </c>
      <c r="AG1369" t="s">
        <v>2742</v>
      </c>
      <c r="AH1369" t="s">
        <v>2742</v>
      </c>
      <c r="AI1369" t="s">
        <v>2742</v>
      </c>
      <c r="AJ1369" t="s">
        <v>2742</v>
      </c>
      <c r="AK1369" t="s">
        <v>2742</v>
      </c>
      <c r="AL1369" t="s">
        <v>2742</v>
      </c>
      <c r="AM1369" t="s">
        <v>2742</v>
      </c>
      <c r="AN1369" t="s">
        <v>2742</v>
      </c>
      <c r="AO1369" t="e">
        <f t="shared" si="569"/>
        <v>#VALUE!</v>
      </c>
      <c r="AP1369" t="e">
        <f t="shared" si="570"/>
        <v>#VALUE!</v>
      </c>
      <c r="AQ1369" t="e">
        <f t="shared" si="571"/>
        <v>#VALUE!</v>
      </c>
      <c r="AS1369" t="e">
        <f t="shared" si="546"/>
        <v>#VALUE!</v>
      </c>
      <c r="AT1369" t="e">
        <f t="shared" si="547"/>
        <v>#VALUE!</v>
      </c>
      <c r="AU1369" s="3">
        <f t="shared" si="548"/>
        <v>4400000000</v>
      </c>
      <c r="AV1369" t="e">
        <f t="shared" si="549"/>
        <v>#VALUE!</v>
      </c>
      <c r="AW1369" t="e">
        <f t="shared" si="550"/>
        <v>#VALUE!</v>
      </c>
      <c r="AX1369" t="e">
        <f t="shared" si="551"/>
        <v>#VALUE!</v>
      </c>
      <c r="AY1369" t="e">
        <f t="shared" si="552"/>
        <v>#VALUE!</v>
      </c>
      <c r="AZ1369" t="e">
        <f t="shared" si="553"/>
        <v>#VALUE!</v>
      </c>
      <c r="BB1369" t="e">
        <f t="shared" si="554"/>
        <v>#VALUE!</v>
      </c>
      <c r="BD1369" t="e">
        <f t="shared" si="555"/>
        <v>#VALUE!</v>
      </c>
      <c r="BF1369" t="e">
        <f t="shared" si="556"/>
        <v>#VALUE!</v>
      </c>
      <c r="BG1369" t="e">
        <f t="shared" si="557"/>
        <v>#VALUE!</v>
      </c>
      <c r="BI1369" t="e">
        <f t="shared" si="558"/>
        <v>#VALUE!</v>
      </c>
      <c r="BL1369" t="e">
        <f t="shared" si="559"/>
        <v>#VALUE!</v>
      </c>
      <c r="BM1369" t="e">
        <f>CD1369/U1369</f>
        <v>#VALUE!</v>
      </c>
      <c r="BN1369" t="e">
        <f>CD1369/(U1369-K1369-J1369)</f>
        <v>#VALUE!</v>
      </c>
      <c r="BP1369" t="e">
        <f t="shared" si="560"/>
        <v>#VALUE!</v>
      </c>
      <c r="BR1369" t="e">
        <f t="shared" si="561"/>
        <v>#VALUE!</v>
      </c>
      <c r="BT1369" t="e">
        <f t="shared" si="562"/>
        <v>#VALUE!</v>
      </c>
      <c r="BU1369" t="e">
        <f t="shared" si="563"/>
        <v>#VALUE!</v>
      </c>
      <c r="BW1369" t="e">
        <f t="shared" si="564"/>
        <v>#VALUE!</v>
      </c>
      <c r="BX1369" t="e">
        <f t="shared" si="565"/>
        <v>#VALUE!</v>
      </c>
      <c r="BY1369" t="e">
        <f t="shared" si="566"/>
        <v>#VALUE!</v>
      </c>
      <c r="CA1369" t="e">
        <f t="shared" si="567"/>
        <v>#VALUE!</v>
      </c>
      <c r="CB1369" t="e">
        <f t="shared" si="568"/>
        <v>#VALUE!</v>
      </c>
      <c r="CD1369" s="4">
        <v>4.4000000000000004</v>
      </c>
    </row>
    <row r="1370" spans="1:82" x14ac:dyDescent="0.3">
      <c r="A1370" t="s">
        <v>2997</v>
      </c>
      <c r="B1370" t="s">
        <v>2998</v>
      </c>
      <c r="C1370" t="s">
        <v>119</v>
      </c>
      <c r="D1370" t="s">
        <v>44</v>
      </c>
      <c r="E1370" t="s">
        <v>2742</v>
      </c>
      <c r="F1370" t="s">
        <v>2742</v>
      </c>
      <c r="G1370">
        <v>92968</v>
      </c>
      <c r="H1370">
        <v>60468</v>
      </c>
      <c r="I1370" t="s">
        <v>2742</v>
      </c>
      <c r="J1370" t="s">
        <v>2742</v>
      </c>
      <c r="K1370">
        <v>27464</v>
      </c>
      <c r="L1370" t="s">
        <v>2742</v>
      </c>
      <c r="M1370" t="s">
        <v>2742</v>
      </c>
      <c r="N1370" t="s">
        <v>2742</v>
      </c>
      <c r="O1370" t="s">
        <v>2742</v>
      </c>
      <c r="P1370">
        <v>2295145</v>
      </c>
      <c r="Q1370" t="s">
        <v>2742</v>
      </c>
      <c r="R1370" t="s">
        <v>2742</v>
      </c>
      <c r="S1370">
        <v>117896</v>
      </c>
      <c r="T1370">
        <v>46110</v>
      </c>
      <c r="U1370">
        <v>2741288</v>
      </c>
      <c r="V1370" t="s">
        <v>2742</v>
      </c>
      <c r="W1370" t="s">
        <v>2742</v>
      </c>
      <c r="X1370" t="s">
        <v>2742</v>
      </c>
      <c r="Y1370">
        <v>2376</v>
      </c>
      <c r="Z1370" t="s">
        <v>2742</v>
      </c>
      <c r="AA1370">
        <v>20940</v>
      </c>
      <c r="AB1370">
        <v>2095</v>
      </c>
      <c r="AC1370" t="s">
        <v>2742</v>
      </c>
      <c r="AD1370" t="s">
        <v>2742</v>
      </c>
      <c r="AE1370" t="s">
        <v>2742</v>
      </c>
      <c r="AF1370">
        <v>126712</v>
      </c>
      <c r="AG1370" t="s">
        <v>2742</v>
      </c>
      <c r="AH1370">
        <v>128114</v>
      </c>
      <c r="AI1370">
        <v>-1005</v>
      </c>
      <c r="AJ1370">
        <v>123907</v>
      </c>
      <c r="AK1370">
        <v>310541</v>
      </c>
      <c r="AL1370" t="s">
        <v>2742</v>
      </c>
      <c r="AM1370">
        <v>169623</v>
      </c>
      <c r="AN1370" t="s">
        <v>2742</v>
      </c>
      <c r="AO1370" t="e">
        <f t="shared" si="569"/>
        <v>#VALUE!</v>
      </c>
      <c r="AP1370" t="e">
        <f t="shared" si="570"/>
        <v>#VALUE!</v>
      </c>
      <c r="AQ1370">
        <f t="shared" si="571"/>
        <v>65504</v>
      </c>
      <c r="AS1370" t="e">
        <f t="shared" si="546"/>
        <v>#VALUE!</v>
      </c>
      <c r="AT1370">
        <f t="shared" si="547"/>
        <v>2713824</v>
      </c>
      <c r="AU1370" s="3">
        <f t="shared" si="548"/>
        <v>4390000000</v>
      </c>
      <c r="AV1370" t="e">
        <f t="shared" si="549"/>
        <v>#VALUE!</v>
      </c>
      <c r="AW1370" t="e">
        <f t="shared" si="550"/>
        <v>#VALUE!</v>
      </c>
      <c r="AX1370" t="e">
        <f t="shared" si="551"/>
        <v>#VALUE!</v>
      </c>
      <c r="AY1370" t="e">
        <f t="shared" si="552"/>
        <v>#VALUE!</v>
      </c>
      <c r="AZ1370" t="e">
        <f t="shared" si="553"/>
        <v>#VALUE!</v>
      </c>
      <c r="BB1370" t="e">
        <f t="shared" si="554"/>
        <v>#VALUE!</v>
      </c>
      <c r="BD1370" t="e">
        <f t="shared" si="555"/>
        <v>#VALUE!</v>
      </c>
      <c r="BF1370" t="e">
        <f t="shared" si="556"/>
        <v>#VALUE!</v>
      </c>
      <c r="BG1370">
        <f t="shared" si="557"/>
        <v>3.3913984958895235E-2</v>
      </c>
      <c r="BI1370" t="e">
        <f t="shared" si="558"/>
        <v>#VALUE!</v>
      </c>
      <c r="BL1370" t="e">
        <f t="shared" si="559"/>
        <v>#VALUE!</v>
      </c>
      <c r="BM1370">
        <f>CD1370/U1370</f>
        <v>1.6014369887439772E-6</v>
      </c>
      <c r="BN1370" t="e">
        <f>CD1370/(U1370-K1370-J1370)</f>
        <v>#VALUE!</v>
      </c>
      <c r="BP1370">
        <f t="shared" si="560"/>
        <v>60.48305489260143</v>
      </c>
      <c r="BR1370" t="e">
        <f t="shared" si="561"/>
        <v>#VALUE!</v>
      </c>
      <c r="BT1370" t="e">
        <f t="shared" si="562"/>
        <v>#VALUE!</v>
      </c>
      <c r="BU1370" t="e">
        <f t="shared" si="563"/>
        <v>#VALUE!</v>
      </c>
      <c r="BW1370" t="e">
        <f t="shared" si="564"/>
        <v>#VALUE!</v>
      </c>
      <c r="BX1370" t="e">
        <f t="shared" si="565"/>
        <v>#VALUE!</v>
      </c>
      <c r="BY1370" t="e">
        <f t="shared" si="566"/>
        <v>#VALUE!</v>
      </c>
      <c r="CA1370" t="e">
        <f t="shared" si="567"/>
        <v>#VALUE!</v>
      </c>
      <c r="CB1370" t="e">
        <f t="shared" si="568"/>
        <v>#VALUE!</v>
      </c>
      <c r="CD1370" s="4">
        <v>4.3899999999999997</v>
      </c>
    </row>
    <row r="1371" spans="1:82" x14ac:dyDescent="0.3">
      <c r="A1371" t="s">
        <v>2999</v>
      </c>
      <c r="B1371" t="s">
        <v>3000</v>
      </c>
      <c r="C1371" t="s">
        <v>241</v>
      </c>
      <c r="D1371" t="s">
        <v>44</v>
      </c>
      <c r="E1371" t="s">
        <v>2742</v>
      </c>
      <c r="F1371" t="s">
        <v>2742</v>
      </c>
      <c r="G1371">
        <v>8567039</v>
      </c>
      <c r="H1371">
        <v>89858</v>
      </c>
      <c r="I1371" t="s">
        <v>2742</v>
      </c>
      <c r="J1371" t="s">
        <v>2742</v>
      </c>
      <c r="K1371" t="s">
        <v>2742</v>
      </c>
      <c r="L1371" t="s">
        <v>2742</v>
      </c>
      <c r="M1371" t="s">
        <v>2742</v>
      </c>
      <c r="N1371" t="s">
        <v>2742</v>
      </c>
      <c r="O1371" t="s">
        <v>2742</v>
      </c>
      <c r="P1371">
        <v>5724614</v>
      </c>
      <c r="Q1371" t="s">
        <v>2742</v>
      </c>
      <c r="R1371">
        <v>6001289</v>
      </c>
      <c r="S1371" t="s">
        <v>2742</v>
      </c>
      <c r="T1371">
        <v>6001289</v>
      </c>
      <c r="U1371">
        <v>2842425</v>
      </c>
      <c r="V1371" t="s">
        <v>2742</v>
      </c>
      <c r="W1371">
        <v>3406786</v>
      </c>
      <c r="X1371" t="s">
        <v>2742</v>
      </c>
      <c r="Y1371">
        <v>2527</v>
      </c>
      <c r="Z1371" t="s">
        <v>2742</v>
      </c>
      <c r="AA1371">
        <v>34</v>
      </c>
      <c r="AB1371">
        <v>918204</v>
      </c>
      <c r="AC1371" t="s">
        <v>2742</v>
      </c>
      <c r="AD1371" t="s">
        <v>2742</v>
      </c>
      <c r="AE1371" t="s">
        <v>2742</v>
      </c>
      <c r="AF1371" t="s">
        <v>2742</v>
      </c>
      <c r="AG1371" t="s">
        <v>2742</v>
      </c>
      <c r="AH1371" t="s">
        <v>2742</v>
      </c>
      <c r="AI1371">
        <v>1300</v>
      </c>
      <c r="AJ1371" t="s">
        <v>2742</v>
      </c>
      <c r="AK1371">
        <v>283445</v>
      </c>
      <c r="AL1371" t="s">
        <v>2742</v>
      </c>
      <c r="AM1371">
        <v>294780</v>
      </c>
      <c r="AN1371" t="s">
        <v>2742</v>
      </c>
      <c r="AO1371" t="e">
        <f t="shared" si="569"/>
        <v>#VALUE!</v>
      </c>
      <c r="AP1371" t="e">
        <f t="shared" si="570"/>
        <v>#VALUE!</v>
      </c>
      <c r="AQ1371" t="e">
        <f t="shared" si="571"/>
        <v>#VALUE!</v>
      </c>
      <c r="AS1371" t="e">
        <f t="shared" si="546"/>
        <v>#VALUE!</v>
      </c>
      <c r="AT1371" t="e">
        <f t="shared" si="547"/>
        <v>#VALUE!</v>
      </c>
      <c r="AU1371" s="3">
        <f t="shared" si="548"/>
        <v>4390000000</v>
      </c>
      <c r="AV1371" t="e">
        <f t="shared" si="549"/>
        <v>#VALUE!</v>
      </c>
      <c r="AW1371" t="e">
        <f t="shared" si="550"/>
        <v>#VALUE!</v>
      </c>
      <c r="AX1371" t="e">
        <f t="shared" si="551"/>
        <v>#VALUE!</v>
      </c>
      <c r="AY1371" t="e">
        <f t="shared" si="552"/>
        <v>#VALUE!</v>
      </c>
      <c r="AZ1371" t="e">
        <f t="shared" si="553"/>
        <v>#VALUE!</v>
      </c>
      <c r="BB1371" t="e">
        <f t="shared" si="554"/>
        <v>#VALUE!</v>
      </c>
      <c r="BD1371" t="e">
        <f t="shared" si="555"/>
        <v>#VALUE!</v>
      </c>
      <c r="BF1371" t="e">
        <f t="shared" si="556"/>
        <v>#VALUE!</v>
      </c>
      <c r="BG1371">
        <f t="shared" si="557"/>
        <v>3.0139894632224244</v>
      </c>
      <c r="BI1371" t="e">
        <f t="shared" si="558"/>
        <v>#VALUE!</v>
      </c>
      <c r="BL1371" t="e">
        <f t="shared" si="559"/>
        <v>#VALUE!</v>
      </c>
      <c r="BM1371">
        <f>CD1371/U1371</f>
        <v>1.5444558783433158E-6</v>
      </c>
      <c r="BN1371" t="e">
        <f>CD1371/(U1371-K1371-J1371)</f>
        <v>#VALUE!</v>
      </c>
      <c r="BP1371" t="e">
        <f t="shared" si="560"/>
        <v>#VALUE!</v>
      </c>
      <c r="BR1371" t="e">
        <f t="shared" si="561"/>
        <v>#VALUE!</v>
      </c>
      <c r="BT1371" t="e">
        <f t="shared" si="562"/>
        <v>#VALUE!</v>
      </c>
      <c r="BU1371" t="e">
        <f t="shared" si="563"/>
        <v>#VALUE!</v>
      </c>
      <c r="BW1371">
        <f t="shared" si="564"/>
        <v>1.1985491261862671</v>
      </c>
      <c r="BX1371" t="e">
        <f t="shared" si="565"/>
        <v>#VALUE!</v>
      </c>
      <c r="BY1371" t="e">
        <f t="shared" si="566"/>
        <v>#VALUE!</v>
      </c>
      <c r="CA1371" t="e">
        <f t="shared" si="567"/>
        <v>#VALUE!</v>
      </c>
      <c r="CB1371" t="e">
        <f t="shared" si="568"/>
        <v>#VALUE!</v>
      </c>
      <c r="CD1371" s="4">
        <v>4.3899999999999997</v>
      </c>
    </row>
    <row r="1372" spans="1:82" x14ac:dyDescent="0.3">
      <c r="A1372" t="s">
        <v>3001</v>
      </c>
      <c r="B1372" t="s">
        <v>3002</v>
      </c>
      <c r="C1372" t="s">
        <v>241</v>
      </c>
      <c r="D1372" t="s">
        <v>44</v>
      </c>
      <c r="E1372">
        <v>954</v>
      </c>
      <c r="F1372" t="s">
        <v>2742</v>
      </c>
      <c r="G1372">
        <v>1209.5999999999999</v>
      </c>
      <c r="H1372">
        <v>82.5</v>
      </c>
      <c r="I1372" t="s">
        <v>2742</v>
      </c>
      <c r="J1372">
        <v>1361.2</v>
      </c>
      <c r="K1372">
        <v>338.3</v>
      </c>
      <c r="L1372" t="s">
        <v>2742</v>
      </c>
      <c r="M1372">
        <v>176.6</v>
      </c>
      <c r="N1372">
        <v>516</v>
      </c>
      <c r="O1372" t="s">
        <v>2742</v>
      </c>
      <c r="P1372">
        <v>2.7</v>
      </c>
      <c r="Q1372">
        <v>12.1</v>
      </c>
      <c r="R1372" t="s">
        <v>2742</v>
      </c>
      <c r="S1372">
        <v>237.3</v>
      </c>
      <c r="T1372">
        <v>1688.9</v>
      </c>
      <c r="U1372">
        <v>0.01</v>
      </c>
      <c r="V1372" t="s">
        <v>2742</v>
      </c>
      <c r="W1372">
        <v>748.9</v>
      </c>
      <c r="X1372" t="s">
        <v>2742</v>
      </c>
      <c r="Y1372">
        <v>0.5</v>
      </c>
      <c r="Z1372" t="s">
        <v>2742</v>
      </c>
      <c r="AA1372">
        <v>17.7</v>
      </c>
      <c r="AB1372">
        <v>1105.0999999999999</v>
      </c>
      <c r="AC1372">
        <v>864</v>
      </c>
      <c r="AD1372">
        <v>241.09999999999991</v>
      </c>
      <c r="AE1372">
        <v>133.9</v>
      </c>
      <c r="AF1372">
        <v>93.7</v>
      </c>
      <c r="AG1372" t="s">
        <v>2742</v>
      </c>
      <c r="AH1372">
        <v>130</v>
      </c>
      <c r="AI1372">
        <v>25.2</v>
      </c>
      <c r="AJ1372">
        <v>92.2</v>
      </c>
      <c r="AK1372">
        <v>502</v>
      </c>
      <c r="AL1372">
        <v>189.7</v>
      </c>
      <c r="AM1372">
        <v>45.4</v>
      </c>
      <c r="AN1372">
        <v>312.3</v>
      </c>
      <c r="AO1372">
        <f t="shared" si="569"/>
        <v>107.94400000000002</v>
      </c>
      <c r="AP1372">
        <f t="shared" si="570"/>
        <v>438</v>
      </c>
      <c r="AQ1372">
        <f t="shared" si="571"/>
        <v>871.3</v>
      </c>
      <c r="AS1372">
        <f t="shared" si="546"/>
        <v>693.59999999999991</v>
      </c>
      <c r="AT1372">
        <f t="shared" si="547"/>
        <v>-338.29</v>
      </c>
      <c r="AU1372" s="3">
        <f t="shared" si="548"/>
        <v>4380000000</v>
      </c>
      <c r="AV1372">
        <f t="shared" si="549"/>
        <v>0.15562860438292969</v>
      </c>
      <c r="AW1372">
        <f t="shared" si="550"/>
        <v>0.1930507497116494</v>
      </c>
      <c r="AX1372">
        <f t="shared" si="551"/>
        <v>6.3913411608670687E-2</v>
      </c>
      <c r="AY1372">
        <f t="shared" si="552"/>
        <v>0.11069775132275134</v>
      </c>
      <c r="AZ1372">
        <f t="shared" si="553"/>
        <v>7.9281903713045693E-2</v>
      </c>
      <c r="BB1372">
        <f t="shared" si="554"/>
        <v>0.72376009227220306</v>
      </c>
      <c r="BD1372" t="e">
        <f t="shared" si="555"/>
        <v>#VALUE!</v>
      </c>
      <c r="BF1372" t="e">
        <f t="shared" si="556"/>
        <v>#VALUE!</v>
      </c>
      <c r="BG1372">
        <f t="shared" si="557"/>
        <v>120959.99999999999</v>
      </c>
      <c r="BI1372" t="e">
        <f t="shared" si="558"/>
        <v>#VALUE!</v>
      </c>
      <c r="BL1372">
        <f t="shared" si="559"/>
        <v>0.72376009227220306</v>
      </c>
      <c r="BM1372">
        <f>CD1372/U1372</f>
        <v>438</v>
      </c>
      <c r="BN1372">
        <f>CD1372/(U1372-K1372-J1372)</f>
        <v>-2.5772437613637033E-3</v>
      </c>
      <c r="BP1372">
        <f t="shared" si="560"/>
        <v>8.4788706904352557E-2</v>
      </c>
      <c r="BR1372">
        <f t="shared" si="561"/>
        <v>0.15562860438292969</v>
      </c>
      <c r="BT1372">
        <f t="shared" si="562"/>
        <v>0.12116550538412815</v>
      </c>
      <c r="BU1372" t="e">
        <f t="shared" si="563"/>
        <v>#VALUE!</v>
      </c>
      <c r="BW1372">
        <f t="shared" si="564"/>
        <v>74890</v>
      </c>
      <c r="BX1372">
        <f t="shared" si="565"/>
        <v>1.7785196032199083E-2</v>
      </c>
      <c r="BY1372">
        <f t="shared" si="566"/>
        <v>0.39770752795881537</v>
      </c>
      <c r="CA1372">
        <f t="shared" si="567"/>
        <v>0.15988372093023256</v>
      </c>
      <c r="CB1372">
        <f t="shared" si="568"/>
        <v>1.5065891472868216</v>
      </c>
      <c r="CD1372" s="4">
        <v>4.38</v>
      </c>
    </row>
    <row r="1373" spans="1:82" x14ac:dyDescent="0.3">
      <c r="A1373" t="s">
        <v>3003</v>
      </c>
      <c r="B1373" t="s">
        <v>3004</v>
      </c>
      <c r="C1373" t="s">
        <v>1103</v>
      </c>
      <c r="D1373" t="s">
        <v>44</v>
      </c>
      <c r="E1373">
        <v>418085</v>
      </c>
      <c r="F1373">
        <v>2323332</v>
      </c>
      <c r="G1373">
        <v>2741417</v>
      </c>
      <c r="H1373">
        <v>219306</v>
      </c>
      <c r="I1373">
        <v>248524</v>
      </c>
      <c r="J1373">
        <v>961262</v>
      </c>
      <c r="K1373">
        <v>35644</v>
      </c>
      <c r="L1373" t="s">
        <v>2742</v>
      </c>
      <c r="M1373" t="s">
        <v>2742</v>
      </c>
      <c r="N1373">
        <v>487657</v>
      </c>
      <c r="O1373">
        <v>884625</v>
      </c>
      <c r="P1373">
        <v>1372282</v>
      </c>
      <c r="Q1373" t="s">
        <v>2742</v>
      </c>
      <c r="R1373">
        <v>648712</v>
      </c>
      <c r="S1373">
        <v>102626</v>
      </c>
      <c r="T1373">
        <v>648712</v>
      </c>
      <c r="U1373">
        <v>1369135</v>
      </c>
      <c r="V1373">
        <v>-261966</v>
      </c>
      <c r="W1373">
        <v>2540509</v>
      </c>
      <c r="X1373" t="s">
        <v>2742</v>
      </c>
      <c r="Y1373">
        <v>832</v>
      </c>
      <c r="Z1373" t="s">
        <v>2742</v>
      </c>
      <c r="AA1373">
        <v>2227</v>
      </c>
      <c r="AB1373">
        <v>1584652</v>
      </c>
      <c r="AC1373">
        <v>698548</v>
      </c>
      <c r="AD1373">
        <v>886104</v>
      </c>
      <c r="AE1373">
        <v>217054</v>
      </c>
      <c r="AF1373">
        <v>136777</v>
      </c>
      <c r="AG1373" t="s">
        <v>2742</v>
      </c>
      <c r="AH1373">
        <v>163937</v>
      </c>
      <c r="AI1373">
        <v>26224</v>
      </c>
      <c r="AJ1373" t="s">
        <v>2742</v>
      </c>
      <c r="AK1373">
        <v>288367</v>
      </c>
      <c r="AL1373">
        <v>48893</v>
      </c>
      <c r="AM1373">
        <v>78452</v>
      </c>
      <c r="AN1373">
        <v>239474</v>
      </c>
      <c r="AO1373">
        <f t="shared" si="569"/>
        <v>182333.19813098936</v>
      </c>
      <c r="AP1373">
        <f t="shared" si="570"/>
        <v>-69572</v>
      </c>
      <c r="AQ1373">
        <f t="shared" si="571"/>
        <v>2705773</v>
      </c>
      <c r="AS1373">
        <f t="shared" si="546"/>
        <v>2253760</v>
      </c>
      <c r="AT1373">
        <f t="shared" si="547"/>
        <v>1333491</v>
      </c>
      <c r="AU1373" s="3">
        <f t="shared" si="548"/>
        <v>4380000000</v>
      </c>
      <c r="AV1373">
        <f t="shared" si="549"/>
        <v>8.0901781081831853E-2</v>
      </c>
      <c r="AW1373">
        <f t="shared" si="550"/>
        <v>9.6307503904586117E-2</v>
      </c>
      <c r="AX1373">
        <f t="shared" si="551"/>
        <v>9.0360269203259388E-2</v>
      </c>
      <c r="AY1373">
        <f t="shared" si="552"/>
        <v>7.9175842274269104E-2</v>
      </c>
      <c r="AZ1373">
        <f t="shared" si="553"/>
        <v>0.10756712476218465</v>
      </c>
      <c r="BB1373">
        <f t="shared" si="554"/>
        <v>0.12794929362487575</v>
      </c>
      <c r="BD1373">
        <f t="shared" si="555"/>
        <v>6.3762534000740372</v>
      </c>
      <c r="BF1373" t="e">
        <f t="shared" si="556"/>
        <v>#VALUE!</v>
      </c>
      <c r="BG1373">
        <f t="shared" si="557"/>
        <v>2.0022985315545947</v>
      </c>
      <c r="BI1373" t="e">
        <f t="shared" si="558"/>
        <v>#VALUE!</v>
      </c>
      <c r="BL1373">
        <f t="shared" si="559"/>
        <v>0.12794929362487575</v>
      </c>
      <c r="BM1373">
        <f>CD1373/U1373</f>
        <v>3.1991001617809784E-6</v>
      </c>
      <c r="BN1373">
        <f>CD1373/(U1373-K1373-J1373)</f>
        <v>1.176694991524035E-5</v>
      </c>
      <c r="BP1373">
        <f t="shared" si="560"/>
        <v>8.6313588093789681E-2</v>
      </c>
      <c r="BR1373">
        <f t="shared" si="561"/>
        <v>8.0901781081831853E-2</v>
      </c>
      <c r="BT1373">
        <f t="shared" si="562"/>
        <v>0.13697266024338467</v>
      </c>
      <c r="BU1373" t="e">
        <f t="shared" si="563"/>
        <v>#VALUE!</v>
      </c>
      <c r="BW1373">
        <f t="shared" si="564"/>
        <v>1.8555577061429296</v>
      </c>
      <c r="BX1373" t="e">
        <f t="shared" si="565"/>
        <v>#VALUE!</v>
      </c>
      <c r="BY1373" t="e">
        <f t="shared" si="566"/>
        <v>#VALUE!</v>
      </c>
      <c r="CA1373">
        <f t="shared" si="567"/>
        <v>0.44971363068714282</v>
      </c>
      <c r="CB1373" t="e">
        <f t="shared" si="568"/>
        <v>#VALUE!</v>
      </c>
      <c r="CD1373" s="4">
        <v>4.38</v>
      </c>
    </row>
    <row r="1374" spans="1:82" x14ac:dyDescent="0.3">
      <c r="A1374" t="s">
        <v>3005</v>
      </c>
      <c r="B1374" t="s">
        <v>3006</v>
      </c>
      <c r="C1374" t="s">
        <v>148</v>
      </c>
      <c r="D1374" t="s">
        <v>44</v>
      </c>
      <c r="E1374">
        <v>233122</v>
      </c>
      <c r="F1374" t="s">
        <v>2742</v>
      </c>
      <c r="G1374">
        <v>3824205</v>
      </c>
      <c r="H1374">
        <v>3082</v>
      </c>
      <c r="I1374">
        <v>3323830</v>
      </c>
      <c r="J1374">
        <v>52155</v>
      </c>
      <c r="K1374">
        <v>98271</v>
      </c>
      <c r="L1374">
        <v>524</v>
      </c>
      <c r="M1374">
        <v>89686</v>
      </c>
      <c r="N1374">
        <v>188604</v>
      </c>
      <c r="O1374" t="s">
        <v>2742</v>
      </c>
      <c r="P1374">
        <v>2500674</v>
      </c>
      <c r="Q1374" t="s">
        <v>2742</v>
      </c>
      <c r="R1374">
        <v>2198376</v>
      </c>
      <c r="S1374">
        <v>57567</v>
      </c>
      <c r="T1374">
        <v>2198376</v>
      </c>
      <c r="U1374">
        <v>1323531</v>
      </c>
      <c r="V1374" t="s">
        <v>2742</v>
      </c>
      <c r="W1374">
        <v>2438074</v>
      </c>
      <c r="X1374" t="s">
        <v>2742</v>
      </c>
      <c r="Y1374" t="s">
        <v>2742</v>
      </c>
      <c r="Z1374" t="s">
        <v>2742</v>
      </c>
      <c r="AA1374">
        <v>984</v>
      </c>
      <c r="AB1374">
        <v>1157591</v>
      </c>
      <c r="AC1374" t="s">
        <v>2742</v>
      </c>
      <c r="AD1374">
        <v>505896</v>
      </c>
      <c r="AE1374" t="s">
        <v>2742</v>
      </c>
      <c r="AF1374">
        <v>172231</v>
      </c>
      <c r="AG1374" t="s">
        <v>2742</v>
      </c>
      <c r="AH1374">
        <v>232380</v>
      </c>
      <c r="AI1374">
        <v>60149</v>
      </c>
      <c r="AJ1374">
        <v>172231</v>
      </c>
      <c r="AK1374">
        <v>429591</v>
      </c>
      <c r="AL1374">
        <v>359032</v>
      </c>
      <c r="AM1374">
        <v>193194</v>
      </c>
      <c r="AN1374">
        <v>70559</v>
      </c>
      <c r="AO1374" t="e">
        <f t="shared" si="569"/>
        <v>#VALUE!</v>
      </c>
      <c r="AP1374">
        <f t="shared" si="570"/>
        <v>44518</v>
      </c>
      <c r="AQ1374">
        <f t="shared" si="571"/>
        <v>3725934</v>
      </c>
      <c r="AS1374">
        <f t="shared" si="546"/>
        <v>3635601</v>
      </c>
      <c r="AT1374">
        <f t="shared" si="547"/>
        <v>1225260</v>
      </c>
      <c r="AU1374" s="3">
        <f t="shared" si="548"/>
        <v>4370000000</v>
      </c>
      <c r="AV1374" t="e">
        <f t="shared" si="549"/>
        <v>#VALUE!</v>
      </c>
      <c r="AW1374" t="e">
        <f t="shared" si="550"/>
        <v>#VALUE!</v>
      </c>
      <c r="AX1374" t="e">
        <f t="shared" si="551"/>
        <v>#VALUE!</v>
      </c>
      <c r="AY1374" t="e">
        <f t="shared" si="552"/>
        <v>#VALUE!</v>
      </c>
      <c r="AZ1374" t="e">
        <f t="shared" si="553"/>
        <v>#VALUE!</v>
      </c>
      <c r="BB1374">
        <f t="shared" si="554"/>
        <v>0.11816230658974954</v>
      </c>
      <c r="BD1374">
        <f t="shared" si="555"/>
        <v>0.34827021839263739</v>
      </c>
      <c r="BF1374" t="e">
        <f t="shared" si="556"/>
        <v>#VALUE!</v>
      </c>
      <c r="BG1374">
        <f t="shared" si="557"/>
        <v>2.8893958660582939</v>
      </c>
      <c r="BI1374" t="e">
        <f t="shared" si="558"/>
        <v>#VALUE!</v>
      </c>
      <c r="BL1374">
        <f t="shared" si="559"/>
        <v>0.11816230658974954</v>
      </c>
      <c r="BM1374">
        <f>CD1374/U1374</f>
        <v>3.301773815649199E-6</v>
      </c>
      <c r="BN1374">
        <f>CD1374/(U1374-K1374-J1374)</f>
        <v>3.725156742150106E-6</v>
      </c>
      <c r="BP1374">
        <f t="shared" si="560"/>
        <v>0.14878398328943471</v>
      </c>
      <c r="BR1374" t="e">
        <f t="shared" si="561"/>
        <v>#VALUE!</v>
      </c>
      <c r="BT1374" t="e">
        <f t="shared" si="562"/>
        <v>#VALUE!</v>
      </c>
      <c r="BU1374" t="e">
        <f t="shared" si="563"/>
        <v>#VALUE!</v>
      </c>
      <c r="BW1374">
        <f t="shared" si="564"/>
        <v>1.8420981450377816</v>
      </c>
      <c r="BX1374">
        <f t="shared" si="565"/>
        <v>4.5105422941148303E-6</v>
      </c>
      <c r="BY1374">
        <f t="shared" si="566"/>
        <v>3.8458108705141124E-2</v>
      </c>
      <c r="CA1374">
        <f t="shared" si="567"/>
        <v>1.6341116837394754E-2</v>
      </c>
      <c r="CB1374">
        <f t="shared" si="568"/>
        <v>0.76051409302029649</v>
      </c>
      <c r="CD1374" s="4">
        <v>4.37</v>
      </c>
    </row>
    <row r="1375" spans="1:82" x14ac:dyDescent="0.3">
      <c r="A1375" t="s">
        <v>3007</v>
      </c>
      <c r="B1375" t="s">
        <v>3008</v>
      </c>
      <c r="C1375" t="s">
        <v>151</v>
      </c>
      <c r="D1375" t="s">
        <v>44</v>
      </c>
      <c r="E1375" t="s">
        <v>2742</v>
      </c>
      <c r="F1375" t="s">
        <v>2742</v>
      </c>
      <c r="G1375" t="s">
        <v>2742</v>
      </c>
      <c r="H1375" t="s">
        <v>2742</v>
      </c>
      <c r="I1375" t="s">
        <v>2742</v>
      </c>
      <c r="J1375" t="s">
        <v>2742</v>
      </c>
      <c r="K1375" t="s">
        <v>2742</v>
      </c>
      <c r="L1375" t="s">
        <v>2742</v>
      </c>
      <c r="M1375" t="s">
        <v>2742</v>
      </c>
      <c r="N1375" t="s">
        <v>2742</v>
      </c>
      <c r="O1375" t="s">
        <v>2742</v>
      </c>
      <c r="P1375" t="s">
        <v>2742</v>
      </c>
      <c r="Q1375" t="s">
        <v>2742</v>
      </c>
      <c r="R1375" t="s">
        <v>2742</v>
      </c>
      <c r="S1375" t="s">
        <v>2742</v>
      </c>
      <c r="T1375" t="s">
        <v>2742</v>
      </c>
      <c r="U1375" t="s">
        <v>2742</v>
      </c>
      <c r="V1375" t="s">
        <v>2742</v>
      </c>
      <c r="W1375" t="s">
        <v>2742</v>
      </c>
      <c r="X1375" t="s">
        <v>2742</v>
      </c>
      <c r="Y1375" t="s">
        <v>2742</v>
      </c>
      <c r="Z1375" t="s">
        <v>2742</v>
      </c>
      <c r="AA1375" t="s">
        <v>2742</v>
      </c>
      <c r="AB1375" t="s">
        <v>2742</v>
      </c>
      <c r="AC1375" t="s">
        <v>2742</v>
      </c>
      <c r="AD1375" t="s">
        <v>2742</v>
      </c>
      <c r="AE1375" t="s">
        <v>2742</v>
      </c>
      <c r="AF1375" t="s">
        <v>2742</v>
      </c>
      <c r="AG1375" t="s">
        <v>2742</v>
      </c>
      <c r="AH1375" t="s">
        <v>2742</v>
      </c>
      <c r="AI1375" t="s">
        <v>2742</v>
      </c>
      <c r="AJ1375" t="s">
        <v>2742</v>
      </c>
      <c r="AK1375" t="s">
        <v>2742</v>
      </c>
      <c r="AL1375" t="s">
        <v>2742</v>
      </c>
      <c r="AM1375" t="s">
        <v>2742</v>
      </c>
      <c r="AN1375" t="s">
        <v>2742</v>
      </c>
      <c r="AO1375" t="e">
        <f t="shared" si="569"/>
        <v>#VALUE!</v>
      </c>
      <c r="AP1375" t="e">
        <f t="shared" si="570"/>
        <v>#VALUE!</v>
      </c>
      <c r="AQ1375" t="e">
        <f t="shared" si="571"/>
        <v>#VALUE!</v>
      </c>
      <c r="AS1375" t="e">
        <f t="shared" si="546"/>
        <v>#VALUE!</v>
      </c>
      <c r="AT1375" t="e">
        <f t="shared" si="547"/>
        <v>#VALUE!</v>
      </c>
      <c r="AU1375" s="3">
        <f t="shared" si="548"/>
        <v>4370000000</v>
      </c>
      <c r="AV1375" t="e">
        <f t="shared" si="549"/>
        <v>#VALUE!</v>
      </c>
      <c r="AW1375" t="e">
        <f t="shared" si="550"/>
        <v>#VALUE!</v>
      </c>
      <c r="AX1375" t="e">
        <f t="shared" si="551"/>
        <v>#VALUE!</v>
      </c>
      <c r="AY1375" t="e">
        <f t="shared" si="552"/>
        <v>#VALUE!</v>
      </c>
      <c r="AZ1375" t="e">
        <f t="shared" si="553"/>
        <v>#VALUE!</v>
      </c>
      <c r="BB1375" t="e">
        <f t="shared" si="554"/>
        <v>#VALUE!</v>
      </c>
      <c r="BD1375" t="e">
        <f t="shared" si="555"/>
        <v>#VALUE!</v>
      </c>
      <c r="BF1375" t="e">
        <f t="shared" si="556"/>
        <v>#VALUE!</v>
      </c>
      <c r="BG1375" t="e">
        <f t="shared" si="557"/>
        <v>#VALUE!</v>
      </c>
      <c r="BI1375" t="e">
        <f t="shared" si="558"/>
        <v>#VALUE!</v>
      </c>
      <c r="BL1375" t="e">
        <f t="shared" si="559"/>
        <v>#VALUE!</v>
      </c>
      <c r="BM1375" t="e">
        <f>CD1375/U1375</f>
        <v>#VALUE!</v>
      </c>
      <c r="BN1375" t="e">
        <f>CD1375/(U1375-K1375-J1375)</f>
        <v>#VALUE!</v>
      </c>
      <c r="BP1375" t="e">
        <f t="shared" si="560"/>
        <v>#VALUE!</v>
      </c>
      <c r="BR1375" t="e">
        <f t="shared" si="561"/>
        <v>#VALUE!</v>
      </c>
      <c r="BT1375" t="e">
        <f t="shared" si="562"/>
        <v>#VALUE!</v>
      </c>
      <c r="BU1375" t="e">
        <f t="shared" si="563"/>
        <v>#VALUE!</v>
      </c>
      <c r="BW1375" t="e">
        <f t="shared" si="564"/>
        <v>#VALUE!</v>
      </c>
      <c r="BX1375" t="e">
        <f t="shared" si="565"/>
        <v>#VALUE!</v>
      </c>
      <c r="BY1375" t="e">
        <f t="shared" si="566"/>
        <v>#VALUE!</v>
      </c>
      <c r="CA1375" t="e">
        <f t="shared" si="567"/>
        <v>#VALUE!</v>
      </c>
      <c r="CB1375" t="e">
        <f t="shared" si="568"/>
        <v>#VALUE!</v>
      </c>
      <c r="CD1375" s="4">
        <v>4.37</v>
      </c>
    </row>
    <row r="1376" spans="1:82" x14ac:dyDescent="0.3">
      <c r="A1376" t="s">
        <v>3009</v>
      </c>
      <c r="B1376" t="s">
        <v>3010</v>
      </c>
      <c r="C1376" t="s">
        <v>241</v>
      </c>
      <c r="D1376" t="s">
        <v>44</v>
      </c>
      <c r="E1376">
        <v>599476</v>
      </c>
      <c r="F1376" t="s">
        <v>2742</v>
      </c>
      <c r="G1376">
        <v>3935307</v>
      </c>
      <c r="H1376">
        <v>277860</v>
      </c>
      <c r="I1376">
        <v>1338787</v>
      </c>
      <c r="J1376">
        <v>121887</v>
      </c>
      <c r="K1376">
        <v>34053</v>
      </c>
      <c r="L1376">
        <v>27124</v>
      </c>
      <c r="M1376" t="s">
        <v>2742</v>
      </c>
      <c r="N1376">
        <v>160385</v>
      </c>
      <c r="O1376">
        <v>6192</v>
      </c>
      <c r="P1376">
        <v>791622</v>
      </c>
      <c r="Q1376">
        <v>314</v>
      </c>
      <c r="R1376">
        <v>10678</v>
      </c>
      <c r="S1376">
        <v>17609</v>
      </c>
      <c r="T1376">
        <v>10992</v>
      </c>
      <c r="U1376">
        <v>3935307</v>
      </c>
      <c r="V1376" t="s">
        <v>2742</v>
      </c>
      <c r="W1376">
        <v>690419</v>
      </c>
      <c r="X1376" t="s">
        <v>2742</v>
      </c>
      <c r="Y1376">
        <v>3833882</v>
      </c>
      <c r="Z1376" t="s">
        <v>2742</v>
      </c>
      <c r="AA1376">
        <v>222</v>
      </c>
      <c r="AB1376">
        <v>189224</v>
      </c>
      <c r="AC1376" t="s">
        <v>2742</v>
      </c>
      <c r="AD1376" t="s">
        <v>2742</v>
      </c>
      <c r="AE1376">
        <v>297017</v>
      </c>
      <c r="AF1376">
        <v>109401</v>
      </c>
      <c r="AG1376" t="s">
        <v>2742</v>
      </c>
      <c r="AH1376">
        <v>110145</v>
      </c>
      <c r="AI1376">
        <v>744</v>
      </c>
      <c r="AJ1376" t="s">
        <v>2742</v>
      </c>
      <c r="AK1376">
        <v>255052</v>
      </c>
      <c r="AL1376" t="s">
        <v>2742</v>
      </c>
      <c r="AM1376">
        <v>212053</v>
      </c>
      <c r="AN1376" t="s">
        <v>2742</v>
      </c>
      <c r="AO1376">
        <f t="shared" si="569"/>
        <v>295010.72964728315</v>
      </c>
      <c r="AP1376">
        <f t="shared" si="570"/>
        <v>439091</v>
      </c>
      <c r="AQ1376">
        <f t="shared" si="571"/>
        <v>3901254</v>
      </c>
      <c r="AS1376">
        <f t="shared" si="546"/>
        <v>3774922</v>
      </c>
      <c r="AT1376">
        <f t="shared" si="547"/>
        <v>3901254</v>
      </c>
      <c r="AU1376" s="3">
        <f t="shared" si="548"/>
        <v>4360000000</v>
      </c>
      <c r="AV1376">
        <f t="shared" si="549"/>
        <v>7.8150152413025531E-2</v>
      </c>
      <c r="AW1376">
        <f t="shared" si="550"/>
        <v>7.8681625739551703E-2</v>
      </c>
      <c r="AX1376">
        <f t="shared" si="551"/>
        <v>7.4756304488657138E-2</v>
      </c>
      <c r="AY1376">
        <f t="shared" si="552"/>
        <v>7.5474924827974035E-2</v>
      </c>
      <c r="AZ1376">
        <f t="shared" si="553"/>
        <v>7.5264697378480447E-2</v>
      </c>
      <c r="BB1376">
        <f t="shared" si="554"/>
        <v>6.7564839750331271E-2</v>
      </c>
      <c r="BD1376">
        <f t="shared" si="555"/>
        <v>0.14133988453727142</v>
      </c>
      <c r="BF1376">
        <f t="shared" si="556"/>
        <v>4.9981061376460217E-2</v>
      </c>
      <c r="BG1376">
        <f t="shared" si="557"/>
        <v>1</v>
      </c>
      <c r="BI1376" t="e">
        <f t="shared" si="558"/>
        <v>#VALUE!</v>
      </c>
      <c r="BL1376">
        <f t="shared" si="559"/>
        <v>6.7564839750331271E-2</v>
      </c>
      <c r="BM1376">
        <f>CD1376/U1376</f>
        <v>1.1079186452289492E-6</v>
      </c>
      <c r="BN1376">
        <f>CD1376/(U1376-K1376-J1376)</f>
        <v>1.1536323410772229E-6</v>
      </c>
      <c r="BP1376">
        <f t="shared" si="560"/>
        <v>0.57815604785862262</v>
      </c>
      <c r="BR1376">
        <f t="shared" si="561"/>
        <v>7.8150152413025531E-2</v>
      </c>
      <c r="BT1376">
        <f t="shared" si="562"/>
        <v>1.5696581828943474</v>
      </c>
      <c r="BU1376" t="e">
        <f t="shared" si="563"/>
        <v>#VALUE!</v>
      </c>
      <c r="BW1376">
        <f t="shared" si="564"/>
        <v>0.17544222089915729</v>
      </c>
      <c r="BX1376" t="e">
        <f t="shared" si="565"/>
        <v>#VALUE!</v>
      </c>
      <c r="BY1376" t="e">
        <f t="shared" si="566"/>
        <v>#VALUE!</v>
      </c>
      <c r="CA1376">
        <f t="shared" si="567"/>
        <v>1.7324562770832683</v>
      </c>
      <c r="CB1376" t="e">
        <f t="shared" si="568"/>
        <v>#VALUE!</v>
      </c>
      <c r="CD1376" s="4">
        <v>4.3600000000000003</v>
      </c>
    </row>
    <row r="1377" spans="1:82" x14ac:dyDescent="0.3">
      <c r="A1377" t="s">
        <v>3011</v>
      </c>
      <c r="B1377" t="s">
        <v>3012</v>
      </c>
      <c r="C1377" t="s">
        <v>1305</v>
      </c>
      <c r="D1377" t="s">
        <v>252</v>
      </c>
      <c r="E1377" t="s">
        <v>2742</v>
      </c>
      <c r="F1377" t="s">
        <v>2742</v>
      </c>
      <c r="G1377" t="s">
        <v>2742</v>
      </c>
      <c r="H1377" t="s">
        <v>2742</v>
      </c>
      <c r="I1377" t="s">
        <v>2742</v>
      </c>
      <c r="J1377" t="s">
        <v>2742</v>
      </c>
      <c r="K1377" t="s">
        <v>2742</v>
      </c>
      <c r="L1377" t="s">
        <v>2742</v>
      </c>
      <c r="M1377" t="s">
        <v>2742</v>
      </c>
      <c r="N1377" t="s">
        <v>2742</v>
      </c>
      <c r="O1377" t="s">
        <v>2742</v>
      </c>
      <c r="P1377" t="s">
        <v>2742</v>
      </c>
      <c r="Q1377" t="s">
        <v>2742</v>
      </c>
      <c r="R1377" t="s">
        <v>2742</v>
      </c>
      <c r="S1377" t="s">
        <v>2742</v>
      </c>
      <c r="T1377" t="s">
        <v>2742</v>
      </c>
      <c r="U1377" t="s">
        <v>2742</v>
      </c>
      <c r="V1377" t="s">
        <v>2742</v>
      </c>
      <c r="W1377" t="s">
        <v>2742</v>
      </c>
      <c r="X1377" t="s">
        <v>2742</v>
      </c>
      <c r="Y1377" t="s">
        <v>2742</v>
      </c>
      <c r="Z1377" t="s">
        <v>2742</v>
      </c>
      <c r="AA1377" t="s">
        <v>2742</v>
      </c>
      <c r="AB1377" t="s">
        <v>2742</v>
      </c>
      <c r="AC1377" t="s">
        <v>2742</v>
      </c>
      <c r="AD1377" t="s">
        <v>2742</v>
      </c>
      <c r="AE1377" t="s">
        <v>2742</v>
      </c>
      <c r="AF1377" t="s">
        <v>2742</v>
      </c>
      <c r="AG1377" t="s">
        <v>2742</v>
      </c>
      <c r="AH1377" t="s">
        <v>2742</v>
      </c>
      <c r="AI1377" t="s">
        <v>2742</v>
      </c>
      <c r="AJ1377" t="s">
        <v>2742</v>
      </c>
      <c r="AK1377" t="s">
        <v>2742</v>
      </c>
      <c r="AL1377" t="s">
        <v>2742</v>
      </c>
      <c r="AM1377" t="s">
        <v>2742</v>
      </c>
      <c r="AN1377" t="s">
        <v>2742</v>
      </c>
      <c r="AO1377" t="e">
        <f t="shared" si="569"/>
        <v>#VALUE!</v>
      </c>
      <c r="AP1377" t="e">
        <f t="shared" si="570"/>
        <v>#VALUE!</v>
      </c>
      <c r="AQ1377" t="e">
        <f t="shared" si="571"/>
        <v>#VALUE!</v>
      </c>
      <c r="AS1377" t="e">
        <f t="shared" si="546"/>
        <v>#VALUE!</v>
      </c>
      <c r="AT1377" t="e">
        <f t="shared" si="547"/>
        <v>#VALUE!</v>
      </c>
      <c r="AU1377" s="3">
        <f t="shared" si="548"/>
        <v>4350000000</v>
      </c>
      <c r="AV1377" t="e">
        <f t="shared" si="549"/>
        <v>#VALUE!</v>
      </c>
      <c r="AW1377" t="e">
        <f t="shared" si="550"/>
        <v>#VALUE!</v>
      </c>
      <c r="AX1377" t="e">
        <f t="shared" si="551"/>
        <v>#VALUE!</v>
      </c>
      <c r="AY1377" t="e">
        <f t="shared" si="552"/>
        <v>#VALUE!</v>
      </c>
      <c r="AZ1377" t="e">
        <f t="shared" si="553"/>
        <v>#VALUE!</v>
      </c>
      <c r="BB1377" t="e">
        <f t="shared" si="554"/>
        <v>#VALUE!</v>
      </c>
      <c r="BD1377" t="e">
        <f t="shared" si="555"/>
        <v>#VALUE!</v>
      </c>
      <c r="BF1377" t="e">
        <f t="shared" si="556"/>
        <v>#VALUE!</v>
      </c>
      <c r="BG1377" t="e">
        <f t="shared" si="557"/>
        <v>#VALUE!</v>
      </c>
      <c r="BI1377" t="e">
        <f t="shared" si="558"/>
        <v>#VALUE!</v>
      </c>
      <c r="BL1377" t="e">
        <f t="shared" si="559"/>
        <v>#VALUE!</v>
      </c>
      <c r="BM1377" t="e">
        <f>CD1377/U1377</f>
        <v>#VALUE!</v>
      </c>
      <c r="BN1377" t="e">
        <f>CD1377/(U1377-K1377-J1377)</f>
        <v>#VALUE!</v>
      </c>
      <c r="BP1377" t="e">
        <f t="shared" si="560"/>
        <v>#VALUE!</v>
      </c>
      <c r="BR1377" t="e">
        <f t="shared" si="561"/>
        <v>#VALUE!</v>
      </c>
      <c r="BT1377" t="e">
        <f t="shared" si="562"/>
        <v>#VALUE!</v>
      </c>
      <c r="BU1377" t="e">
        <f t="shared" si="563"/>
        <v>#VALUE!</v>
      </c>
      <c r="BW1377" t="e">
        <f t="shared" si="564"/>
        <v>#VALUE!</v>
      </c>
      <c r="BX1377" t="e">
        <f t="shared" si="565"/>
        <v>#VALUE!</v>
      </c>
      <c r="BY1377" t="e">
        <f t="shared" si="566"/>
        <v>#VALUE!</v>
      </c>
      <c r="CA1377" t="e">
        <f t="shared" si="567"/>
        <v>#VALUE!</v>
      </c>
      <c r="CB1377" t="e">
        <f t="shared" si="568"/>
        <v>#VALUE!</v>
      </c>
      <c r="CD1377" s="4">
        <v>4.3499999999999996</v>
      </c>
    </row>
    <row r="1378" spans="1:82" x14ac:dyDescent="0.3">
      <c r="A1378" t="s">
        <v>3013</v>
      </c>
      <c r="B1378" t="s">
        <v>3014</v>
      </c>
      <c r="C1378" t="s">
        <v>241</v>
      </c>
      <c r="D1378" t="s">
        <v>44</v>
      </c>
      <c r="E1378" t="s">
        <v>2742</v>
      </c>
      <c r="F1378" t="s">
        <v>2742</v>
      </c>
      <c r="G1378">
        <v>174542</v>
      </c>
      <c r="H1378">
        <v>126731</v>
      </c>
      <c r="I1378">
        <v>11874</v>
      </c>
      <c r="J1378">
        <v>981805</v>
      </c>
      <c r="K1378">
        <v>1260614</v>
      </c>
      <c r="L1378">
        <v>1346</v>
      </c>
      <c r="M1378" t="s">
        <v>2742</v>
      </c>
      <c r="N1378">
        <v>2932</v>
      </c>
      <c r="O1378">
        <v>17939</v>
      </c>
      <c r="P1378">
        <v>1425954</v>
      </c>
      <c r="Q1378" t="s">
        <v>2742</v>
      </c>
      <c r="R1378">
        <v>963862</v>
      </c>
      <c r="S1378" t="s">
        <v>2742</v>
      </c>
      <c r="T1378">
        <v>963862</v>
      </c>
      <c r="U1378">
        <v>1121637</v>
      </c>
      <c r="V1378">
        <v>574856</v>
      </c>
      <c r="W1378">
        <v>924600</v>
      </c>
      <c r="X1378" t="s">
        <v>2742</v>
      </c>
      <c r="Y1378">
        <v>839</v>
      </c>
      <c r="Z1378" t="s">
        <v>2742</v>
      </c>
      <c r="AA1378">
        <v>18683</v>
      </c>
      <c r="AB1378">
        <v>893.5</v>
      </c>
      <c r="AC1378" t="s">
        <v>2742</v>
      </c>
      <c r="AD1378" t="s">
        <v>2742</v>
      </c>
      <c r="AE1378">
        <v>427514</v>
      </c>
      <c r="AF1378">
        <v>288.89999999999998</v>
      </c>
      <c r="AG1378" t="s">
        <v>2742</v>
      </c>
      <c r="AH1378">
        <v>373756</v>
      </c>
      <c r="AI1378">
        <v>84892</v>
      </c>
      <c r="AJ1378">
        <v>276219</v>
      </c>
      <c r="AK1378">
        <v>339979</v>
      </c>
      <c r="AL1378">
        <v>1278</v>
      </c>
      <c r="AM1378">
        <v>30176</v>
      </c>
      <c r="AN1378">
        <v>338701</v>
      </c>
      <c r="AO1378">
        <f t="shared" si="569"/>
        <v>330411.83043482911</v>
      </c>
      <c r="AP1378" t="e">
        <f t="shared" si="570"/>
        <v>#VALUE!</v>
      </c>
      <c r="AQ1378">
        <f t="shared" si="571"/>
        <v>-1086072</v>
      </c>
      <c r="AS1378">
        <f t="shared" si="546"/>
        <v>171610</v>
      </c>
      <c r="AT1378">
        <f t="shared" si="547"/>
        <v>-138977</v>
      </c>
      <c r="AU1378" s="3">
        <f t="shared" si="548"/>
        <v>4350000000</v>
      </c>
      <c r="AV1378">
        <f t="shared" si="549"/>
        <v>1.9253646665976873</v>
      </c>
      <c r="AW1378">
        <f t="shared" si="550"/>
        <v>2.4911951517976809</v>
      </c>
      <c r="AX1378">
        <f t="shared" si="551"/>
        <v>0.15843298435282352</v>
      </c>
      <c r="AY1378">
        <f t="shared" si="552"/>
        <v>2.4493474350013176</v>
      </c>
      <c r="AZ1378">
        <f t="shared" si="553"/>
        <v>0.20499362502691201</v>
      </c>
      <c r="BB1378">
        <f t="shared" si="554"/>
        <v>1.9811141541868189</v>
      </c>
      <c r="BD1378">
        <f t="shared" si="555"/>
        <v>7.524844197406097E-2</v>
      </c>
      <c r="BF1378" t="e">
        <f t="shared" si="556"/>
        <v>#VALUE!</v>
      </c>
      <c r="BG1378">
        <f t="shared" si="557"/>
        <v>0.15561362544209936</v>
      </c>
      <c r="BI1378" t="e">
        <f t="shared" si="558"/>
        <v>#VALUE!</v>
      </c>
      <c r="BL1378">
        <f t="shared" si="559"/>
        <v>1.9811141541868189</v>
      </c>
      <c r="BM1378">
        <f>CD1378/U1378</f>
        <v>3.8782600787955461E-6</v>
      </c>
      <c r="BN1378">
        <f>CD1378/(U1378-K1378-J1378)</f>
        <v>-3.8812186491217733E-6</v>
      </c>
      <c r="BP1378">
        <f t="shared" si="560"/>
        <v>0.32333519865696697</v>
      </c>
      <c r="BR1378">
        <f t="shared" si="561"/>
        <v>1.9253646665976873</v>
      </c>
      <c r="BT1378">
        <f t="shared" si="562"/>
        <v>478.47118074986008</v>
      </c>
      <c r="BU1378" t="e">
        <f t="shared" si="563"/>
        <v>#VALUE!</v>
      </c>
      <c r="BW1378">
        <f t="shared" si="564"/>
        <v>0.82433086640330155</v>
      </c>
      <c r="BX1378" t="e">
        <f t="shared" si="565"/>
        <v>#VALUE!</v>
      </c>
      <c r="BY1378" t="e">
        <f t="shared" si="566"/>
        <v>#VALUE!</v>
      </c>
      <c r="CA1378">
        <f t="shared" si="567"/>
        <v>43.223396998635742</v>
      </c>
      <c r="CB1378" t="e">
        <f t="shared" si="568"/>
        <v>#VALUE!</v>
      </c>
      <c r="CD1378" s="4">
        <v>4.3499999999999996</v>
      </c>
    </row>
    <row r="1379" spans="1:82" x14ac:dyDescent="0.3">
      <c r="A1379" t="s">
        <v>3015</v>
      </c>
      <c r="B1379" t="s">
        <v>3016</v>
      </c>
      <c r="C1379" t="s">
        <v>43</v>
      </c>
      <c r="D1379" t="s">
        <v>44</v>
      </c>
      <c r="E1379">
        <v>594.70000000000005</v>
      </c>
      <c r="F1379" t="s">
        <v>2742</v>
      </c>
      <c r="G1379">
        <v>2636</v>
      </c>
      <c r="H1379">
        <v>175.2</v>
      </c>
      <c r="I1379" t="s">
        <v>2742</v>
      </c>
      <c r="J1379">
        <v>1426.2</v>
      </c>
      <c r="K1379">
        <v>411.6</v>
      </c>
      <c r="L1379">
        <v>12</v>
      </c>
      <c r="M1379">
        <v>133.19999999999999</v>
      </c>
      <c r="N1379">
        <v>263.39999999999998</v>
      </c>
      <c r="O1379">
        <v>0.1</v>
      </c>
      <c r="P1379">
        <v>1076.9000000000001</v>
      </c>
      <c r="Q1379" t="s">
        <v>2742</v>
      </c>
      <c r="R1379" t="s">
        <v>2742</v>
      </c>
      <c r="S1379">
        <v>56.5</v>
      </c>
      <c r="T1379">
        <v>697.4</v>
      </c>
      <c r="U1379">
        <v>2636</v>
      </c>
      <c r="V1379">
        <v>3.2</v>
      </c>
      <c r="W1379">
        <v>541.5</v>
      </c>
      <c r="X1379" t="s">
        <v>2742</v>
      </c>
      <c r="Y1379" t="s">
        <v>2742</v>
      </c>
      <c r="Z1379" t="s">
        <v>2742</v>
      </c>
      <c r="AA1379">
        <v>93</v>
      </c>
      <c r="AB1379">
        <v>860.8</v>
      </c>
      <c r="AC1379">
        <v>461.1</v>
      </c>
      <c r="AD1379">
        <v>399.7</v>
      </c>
      <c r="AE1379">
        <v>135.9</v>
      </c>
      <c r="AF1379" t="s">
        <v>2742</v>
      </c>
      <c r="AG1379">
        <v>35</v>
      </c>
      <c r="AH1379">
        <v>-33.9</v>
      </c>
      <c r="AI1379">
        <v>2.7</v>
      </c>
      <c r="AJ1379" t="s">
        <v>2742</v>
      </c>
      <c r="AK1379">
        <v>99.1</v>
      </c>
      <c r="AL1379" t="s">
        <v>2742</v>
      </c>
      <c r="AM1379">
        <v>31.9</v>
      </c>
      <c r="AN1379" t="s">
        <v>2742</v>
      </c>
      <c r="AO1379">
        <f t="shared" si="569"/>
        <v>146.72389380530973</v>
      </c>
      <c r="AP1379">
        <f t="shared" si="570"/>
        <v>331.30000000000007</v>
      </c>
      <c r="AQ1379">
        <f t="shared" si="571"/>
        <v>2224.4</v>
      </c>
      <c r="AS1379">
        <f t="shared" si="546"/>
        <v>2372.6</v>
      </c>
      <c r="AT1379">
        <f t="shared" si="547"/>
        <v>2224.4</v>
      </c>
      <c r="AU1379" s="3">
        <f t="shared" si="548"/>
        <v>4350000000</v>
      </c>
      <c r="AV1379">
        <f t="shared" si="549"/>
        <v>6.1840973533385205E-2</v>
      </c>
      <c r="AW1379">
        <f t="shared" si="550"/>
        <v>5.7278934502233841E-2</v>
      </c>
      <c r="AX1379">
        <f t="shared" si="551"/>
        <v>4.4016287815836601E-2</v>
      </c>
      <c r="AY1379">
        <f t="shared" si="552"/>
        <v>5.1555386949924127E-2</v>
      </c>
      <c r="AZ1379">
        <f t="shared" si="553"/>
        <v>4.0769184616307672E-2</v>
      </c>
      <c r="BB1379">
        <f t="shared" si="554"/>
        <v>4.176852398212931E-2</v>
      </c>
      <c r="BD1379" t="e">
        <f t="shared" si="555"/>
        <v>#VALUE!</v>
      </c>
      <c r="BF1379" t="e">
        <f t="shared" si="556"/>
        <v>#VALUE!</v>
      </c>
      <c r="BG1379">
        <f t="shared" si="557"/>
        <v>1</v>
      </c>
      <c r="BI1379" t="e">
        <f t="shared" si="558"/>
        <v>#VALUE!</v>
      </c>
      <c r="BL1379">
        <f t="shared" si="559"/>
        <v>4.176852398212931E-2</v>
      </c>
      <c r="BM1379">
        <f>CD1379/U1379</f>
        <v>1.6502276176024277E-3</v>
      </c>
      <c r="BN1379">
        <f>CD1379/(U1379-K1379-J1379)</f>
        <v>5.4497619644199441E-3</v>
      </c>
      <c r="BP1379" t="e">
        <f t="shared" si="560"/>
        <v>#VALUE!</v>
      </c>
      <c r="BR1379">
        <f t="shared" si="561"/>
        <v>6.1840973533385205E-2</v>
      </c>
      <c r="BT1379">
        <f t="shared" si="562"/>
        <v>0.15787639405204462</v>
      </c>
      <c r="BU1379" t="e">
        <f t="shared" si="563"/>
        <v>#VALUE!</v>
      </c>
      <c r="BW1379">
        <f t="shared" si="564"/>
        <v>0.20542488619119878</v>
      </c>
      <c r="BX1379" t="e">
        <f t="shared" si="565"/>
        <v>#VALUE!</v>
      </c>
      <c r="BY1379">
        <f t="shared" si="566"/>
        <v>0.38690995362333575</v>
      </c>
      <c r="CA1379">
        <f t="shared" si="567"/>
        <v>0.66514806378132119</v>
      </c>
      <c r="CB1379">
        <f t="shared" si="568"/>
        <v>1.7520880789673503</v>
      </c>
      <c r="CD1379" s="4">
        <v>4.3499999999999996</v>
      </c>
    </row>
    <row r="1380" spans="1:82" x14ac:dyDescent="0.3">
      <c r="A1380" t="s">
        <v>3017</v>
      </c>
      <c r="B1380" t="s">
        <v>3018</v>
      </c>
      <c r="C1380" t="s">
        <v>164</v>
      </c>
      <c r="D1380" t="s">
        <v>44</v>
      </c>
      <c r="E1380">
        <v>1265427</v>
      </c>
      <c r="F1380" t="s">
        <v>2742</v>
      </c>
      <c r="G1380">
        <v>1611884</v>
      </c>
      <c r="H1380">
        <v>620315</v>
      </c>
      <c r="I1380">
        <v>25893</v>
      </c>
      <c r="J1380">
        <v>147014</v>
      </c>
      <c r="K1380">
        <v>90840</v>
      </c>
      <c r="L1380">
        <v>17145</v>
      </c>
      <c r="M1380" t="s">
        <v>2742</v>
      </c>
      <c r="N1380">
        <v>407715</v>
      </c>
      <c r="O1380" t="s">
        <v>2742</v>
      </c>
      <c r="P1380">
        <v>473963</v>
      </c>
      <c r="Q1380" t="s">
        <v>2742</v>
      </c>
      <c r="R1380">
        <v>448766</v>
      </c>
      <c r="S1380">
        <v>1619</v>
      </c>
      <c r="T1380">
        <v>448766</v>
      </c>
      <c r="U1380">
        <v>1137921</v>
      </c>
      <c r="V1380" t="s">
        <v>2742</v>
      </c>
      <c r="W1380">
        <v>3735877</v>
      </c>
      <c r="X1380" t="s">
        <v>2742</v>
      </c>
      <c r="Y1380">
        <v>1</v>
      </c>
      <c r="Z1380" t="s">
        <v>2742</v>
      </c>
      <c r="AA1380">
        <v>338</v>
      </c>
      <c r="AB1380">
        <v>720420</v>
      </c>
      <c r="AC1380">
        <v>113330</v>
      </c>
      <c r="AD1380">
        <v>607090</v>
      </c>
      <c r="AE1380" t="s">
        <v>2742</v>
      </c>
      <c r="AF1380" t="s">
        <v>2742</v>
      </c>
      <c r="AG1380">
        <v>164590</v>
      </c>
      <c r="AH1380">
        <v>-90837</v>
      </c>
      <c r="AI1380">
        <v>4531</v>
      </c>
      <c r="AJ1380" t="s">
        <v>2742</v>
      </c>
      <c r="AK1380">
        <v>160646</v>
      </c>
      <c r="AL1380">
        <v>9177</v>
      </c>
      <c r="AM1380">
        <v>19415</v>
      </c>
      <c r="AN1380">
        <v>151469</v>
      </c>
      <c r="AO1380" t="e">
        <f t="shared" si="569"/>
        <v>#VALUE!</v>
      </c>
      <c r="AP1380">
        <f t="shared" si="570"/>
        <v>857712</v>
      </c>
      <c r="AQ1380">
        <f t="shared" si="571"/>
        <v>1521044</v>
      </c>
      <c r="AS1380">
        <f t="shared" si="546"/>
        <v>1204169</v>
      </c>
      <c r="AT1380">
        <f t="shared" si="547"/>
        <v>1047081</v>
      </c>
      <c r="AU1380" s="3">
        <f t="shared" si="548"/>
        <v>4350000000</v>
      </c>
      <c r="AV1380" t="e">
        <f t="shared" si="549"/>
        <v>#VALUE!</v>
      </c>
      <c r="AW1380" t="e">
        <f t="shared" si="550"/>
        <v>#VALUE!</v>
      </c>
      <c r="AX1380" t="e">
        <f t="shared" si="551"/>
        <v>#VALUE!</v>
      </c>
      <c r="AY1380" t="e">
        <f t="shared" si="552"/>
        <v>#VALUE!</v>
      </c>
      <c r="AZ1380" t="e">
        <f t="shared" si="553"/>
        <v>#VALUE!</v>
      </c>
      <c r="BB1380">
        <f t="shared" si="554"/>
        <v>0.13340818439936586</v>
      </c>
      <c r="BD1380">
        <f t="shared" si="555"/>
        <v>27.822963735372493</v>
      </c>
      <c r="BF1380" t="e">
        <f t="shared" si="556"/>
        <v>#VALUE!</v>
      </c>
      <c r="BG1380">
        <f t="shared" si="557"/>
        <v>1.4165166123131572</v>
      </c>
      <c r="BI1380" t="e">
        <f t="shared" si="558"/>
        <v>#VALUE!</v>
      </c>
      <c r="BL1380">
        <f t="shared" si="559"/>
        <v>0.13340818439936586</v>
      </c>
      <c r="BM1380">
        <f>CD1380/U1380</f>
        <v>3.8227609825286639E-6</v>
      </c>
      <c r="BN1380">
        <f>CD1380/(U1380-K1380-J1380)</f>
        <v>4.8329735453027383E-6</v>
      </c>
      <c r="BP1380" t="e">
        <f t="shared" si="560"/>
        <v>#VALUE!</v>
      </c>
      <c r="BR1380" t="e">
        <f t="shared" si="561"/>
        <v>#VALUE!</v>
      </c>
      <c r="BT1380" t="e">
        <f t="shared" si="562"/>
        <v>#VALUE!</v>
      </c>
      <c r="BU1380" t="e">
        <f t="shared" si="563"/>
        <v>#VALUE!</v>
      </c>
      <c r="BW1380">
        <f t="shared" si="564"/>
        <v>3.2830723749715491</v>
      </c>
      <c r="BX1380" t="e">
        <f t="shared" si="565"/>
        <v>#VALUE!</v>
      </c>
      <c r="BY1380" t="e">
        <f t="shared" si="566"/>
        <v>#VALUE!</v>
      </c>
      <c r="CA1380">
        <f t="shared" si="567"/>
        <v>1.5214426744171787</v>
      </c>
      <c r="CB1380" t="e">
        <f t="shared" si="568"/>
        <v>#VALUE!</v>
      </c>
      <c r="CD1380" s="4">
        <v>4.3499999999999996</v>
      </c>
    </row>
    <row r="1381" spans="1:82" x14ac:dyDescent="0.3">
      <c r="A1381" t="s">
        <v>3019</v>
      </c>
      <c r="B1381" t="s">
        <v>3020</v>
      </c>
      <c r="C1381" t="s">
        <v>1198</v>
      </c>
      <c r="D1381" t="s">
        <v>44</v>
      </c>
      <c r="E1381">
        <v>116984</v>
      </c>
      <c r="F1381" t="s">
        <v>2742</v>
      </c>
      <c r="G1381">
        <v>479090</v>
      </c>
      <c r="H1381">
        <v>30759</v>
      </c>
      <c r="I1381">
        <v>1667</v>
      </c>
      <c r="J1381">
        <v>275703</v>
      </c>
      <c r="K1381">
        <v>69872</v>
      </c>
      <c r="L1381">
        <v>14975</v>
      </c>
      <c r="M1381" t="s">
        <v>2742</v>
      </c>
      <c r="N1381">
        <v>67809</v>
      </c>
      <c r="O1381" t="s">
        <v>2742</v>
      </c>
      <c r="P1381">
        <v>610660</v>
      </c>
      <c r="Q1381" t="s">
        <v>2742</v>
      </c>
      <c r="R1381">
        <v>275580</v>
      </c>
      <c r="S1381">
        <v>3261</v>
      </c>
      <c r="T1381">
        <v>290580</v>
      </c>
      <c r="U1381">
        <v>1E-4</v>
      </c>
      <c r="V1381">
        <v>14295</v>
      </c>
      <c r="W1381">
        <v>191812</v>
      </c>
      <c r="X1381" t="s">
        <v>2742</v>
      </c>
      <c r="Y1381" t="s">
        <v>2742</v>
      </c>
      <c r="Z1381" t="s">
        <v>2742</v>
      </c>
      <c r="AA1381" t="s">
        <v>2742</v>
      </c>
      <c r="AB1381">
        <v>344636</v>
      </c>
      <c r="AC1381" t="s">
        <v>2742</v>
      </c>
      <c r="AD1381" t="s">
        <v>2742</v>
      </c>
      <c r="AE1381">
        <v>92598</v>
      </c>
      <c r="AF1381" t="s">
        <v>2742</v>
      </c>
      <c r="AG1381" t="s">
        <v>2742</v>
      </c>
      <c r="AH1381">
        <v>-118290</v>
      </c>
      <c r="AI1381">
        <v>12711</v>
      </c>
      <c r="AJ1381" t="s">
        <v>2742</v>
      </c>
      <c r="AK1381">
        <v>94957</v>
      </c>
      <c r="AL1381">
        <v>945</v>
      </c>
      <c r="AM1381">
        <v>16910</v>
      </c>
      <c r="AN1381">
        <v>89612</v>
      </c>
      <c r="AO1381">
        <f t="shared" si="569"/>
        <v>102548.23398427592</v>
      </c>
      <c r="AP1381">
        <f t="shared" si="570"/>
        <v>49175</v>
      </c>
      <c r="AQ1381">
        <f t="shared" si="571"/>
        <v>409218</v>
      </c>
      <c r="AS1381">
        <f t="shared" si="546"/>
        <v>411281</v>
      </c>
      <c r="AT1381">
        <f t="shared" si="547"/>
        <v>-69871.999899999995</v>
      </c>
      <c r="AU1381" s="3">
        <f t="shared" si="548"/>
        <v>4350000000</v>
      </c>
      <c r="AV1381">
        <f t="shared" si="549"/>
        <v>0.24933861273503014</v>
      </c>
      <c r="AW1381">
        <f t="shared" si="550"/>
        <v>0.22514533858845898</v>
      </c>
      <c r="AX1381">
        <f t="shared" si="551"/>
        <v>0.35290878225956723</v>
      </c>
      <c r="AY1381">
        <f t="shared" si="552"/>
        <v>0.19327892462794047</v>
      </c>
      <c r="AZ1381">
        <f t="shared" si="553"/>
        <v>0.31866611593410898</v>
      </c>
      <c r="BB1381">
        <f t="shared" si="554"/>
        <v>0.23088107644165426</v>
      </c>
      <c r="BD1381">
        <f t="shared" si="555"/>
        <v>206.74025194961007</v>
      </c>
      <c r="BF1381" t="e">
        <f t="shared" si="556"/>
        <v>#VALUE!</v>
      </c>
      <c r="BG1381">
        <f t="shared" si="557"/>
        <v>4790900000</v>
      </c>
      <c r="BI1381" t="e">
        <f t="shared" si="558"/>
        <v>#VALUE!</v>
      </c>
      <c r="BL1381">
        <f t="shared" si="559"/>
        <v>0.23088107644165426</v>
      </c>
      <c r="BM1381">
        <f>CD1381/U1381</f>
        <v>43499.999999999993</v>
      </c>
      <c r="BN1381">
        <f>CD1381/(U1381-K1381-J1381)</f>
        <v>-1.2587716128940958E-5</v>
      </c>
      <c r="BP1381" t="e">
        <f t="shared" si="560"/>
        <v>#VALUE!</v>
      </c>
      <c r="BR1381">
        <f t="shared" si="561"/>
        <v>0.24933861273503016</v>
      </c>
      <c r="BT1381">
        <f t="shared" si="562"/>
        <v>0.26868348054178903</v>
      </c>
      <c r="BU1381" t="e">
        <f t="shared" si="563"/>
        <v>#VALUE!</v>
      </c>
      <c r="BW1381">
        <f t="shared" si="564"/>
        <v>1918120000</v>
      </c>
      <c r="BX1381" t="e">
        <f t="shared" si="565"/>
        <v>#VALUE!</v>
      </c>
      <c r="BY1381" t="e">
        <f t="shared" si="566"/>
        <v>#VALUE!</v>
      </c>
      <c r="CA1381">
        <f t="shared" si="567"/>
        <v>0.45361235234260938</v>
      </c>
      <c r="CB1381" t="e">
        <f t="shared" si="568"/>
        <v>#VALUE!</v>
      </c>
      <c r="CD1381" s="4">
        <v>4.3499999999999996</v>
      </c>
    </row>
    <row r="1382" spans="1:82" x14ac:dyDescent="0.3">
      <c r="A1382" t="s">
        <v>3021</v>
      </c>
      <c r="B1382" t="s">
        <v>3022</v>
      </c>
      <c r="C1382" t="s">
        <v>969</v>
      </c>
      <c r="D1382" t="s">
        <v>110</v>
      </c>
      <c r="E1382">
        <v>7422.9</v>
      </c>
      <c r="F1382">
        <v>1428.9</v>
      </c>
      <c r="G1382">
        <v>8851.9</v>
      </c>
      <c r="H1382">
        <v>2023</v>
      </c>
      <c r="I1382">
        <v>2023</v>
      </c>
      <c r="J1382">
        <v>2023</v>
      </c>
      <c r="K1382">
        <v>881.4</v>
      </c>
      <c r="L1382">
        <v>2023</v>
      </c>
      <c r="M1382">
        <v>9588.9</v>
      </c>
      <c r="N1382">
        <v>5415.4</v>
      </c>
      <c r="O1382">
        <v>1526.5</v>
      </c>
      <c r="P1382">
        <v>6941.9</v>
      </c>
      <c r="Q1382">
        <v>2023</v>
      </c>
      <c r="R1382">
        <v>181</v>
      </c>
      <c r="S1382">
        <v>2023</v>
      </c>
      <c r="T1382">
        <v>2023</v>
      </c>
      <c r="U1382">
        <v>2023</v>
      </c>
      <c r="V1382">
        <v>2023</v>
      </c>
      <c r="W1382" t="s">
        <v>2742</v>
      </c>
      <c r="X1382" t="s">
        <v>2742</v>
      </c>
      <c r="Y1382">
        <v>2023</v>
      </c>
      <c r="Z1382">
        <v>2023</v>
      </c>
      <c r="AA1382">
        <v>2023</v>
      </c>
      <c r="AB1382">
        <v>9588.9</v>
      </c>
      <c r="AC1382">
        <v>-547.29999999999995</v>
      </c>
      <c r="AD1382">
        <v>2023</v>
      </c>
      <c r="AE1382">
        <v>2023</v>
      </c>
      <c r="AF1382">
        <v>9588.9</v>
      </c>
      <c r="AG1382">
        <v>2023</v>
      </c>
      <c r="AH1382">
        <v>-164.3</v>
      </c>
      <c r="AI1382">
        <v>2023</v>
      </c>
      <c r="AJ1382">
        <v>9588.9</v>
      </c>
      <c r="AK1382">
        <v>2023</v>
      </c>
      <c r="AL1382">
        <v>2023</v>
      </c>
      <c r="AM1382">
        <v>2023</v>
      </c>
      <c r="AN1382">
        <v>2023</v>
      </c>
      <c r="AO1382">
        <f t="shared" si="569"/>
        <v>26931.880097382833</v>
      </c>
      <c r="AP1382">
        <f t="shared" si="570"/>
        <v>2007.5</v>
      </c>
      <c r="AQ1382">
        <f t="shared" si="571"/>
        <v>7970.5</v>
      </c>
      <c r="AS1382">
        <f t="shared" si="546"/>
        <v>3436.5</v>
      </c>
      <c r="AT1382">
        <f t="shared" si="547"/>
        <v>1141.5999999999999</v>
      </c>
      <c r="AU1382" s="3">
        <f t="shared" si="548"/>
        <v>4340000000</v>
      </c>
      <c r="AV1382">
        <f t="shared" si="549"/>
        <v>7.8370086126532321</v>
      </c>
      <c r="AW1382">
        <f t="shared" si="550"/>
        <v>0.58868034337261754</v>
      </c>
      <c r="AX1382">
        <f t="shared" si="551"/>
        <v>6.6564211807668894</v>
      </c>
      <c r="AY1382">
        <f t="shared" si="552"/>
        <v>0.22853850585749952</v>
      </c>
      <c r="AZ1382">
        <f t="shared" si="553"/>
        <v>0.5</v>
      </c>
      <c r="BB1382">
        <f t="shared" si="554"/>
        <v>0.58868034337261754</v>
      </c>
      <c r="BD1382">
        <f t="shared" si="555"/>
        <v>4.7399406821552148</v>
      </c>
      <c r="BF1382">
        <f t="shared" si="556"/>
        <v>-8.0687478963312032</v>
      </c>
      <c r="BG1382">
        <f t="shared" si="557"/>
        <v>4.3756302521008399</v>
      </c>
      <c r="BI1382" t="e">
        <f t="shared" si="558"/>
        <v>#VALUE!</v>
      </c>
      <c r="BL1382">
        <f t="shared" si="559"/>
        <v>0.58868034337261754</v>
      </c>
      <c r="BM1382">
        <f>CD1382/U1382</f>
        <v>2.1453287197231831E-3</v>
      </c>
      <c r="BN1382">
        <f>CD1382/(U1382-K1382-J1382)</f>
        <v>-4.9239845700022686E-3</v>
      </c>
      <c r="BP1382">
        <f t="shared" si="560"/>
        <v>1</v>
      </c>
      <c r="BR1382">
        <f t="shared" si="561"/>
        <v>7.837008612653233</v>
      </c>
      <c r="BT1382">
        <f t="shared" si="562"/>
        <v>0.21097310431853497</v>
      </c>
      <c r="BU1382" t="e">
        <f t="shared" si="563"/>
        <v>#VALUE!</v>
      </c>
      <c r="BW1382" t="e">
        <f t="shared" si="564"/>
        <v>#VALUE!</v>
      </c>
      <c r="BX1382">
        <f t="shared" si="565"/>
        <v>-2.753827340201426E-6</v>
      </c>
      <c r="BY1382">
        <f t="shared" si="566"/>
        <v>0.2093149401438508</v>
      </c>
      <c r="CA1382">
        <f t="shared" si="567"/>
        <v>0.37356427964693284</v>
      </c>
      <c r="CB1382">
        <f t="shared" si="568"/>
        <v>-0.39997045462939029</v>
      </c>
      <c r="CD1382" s="4">
        <v>4.34</v>
      </c>
    </row>
    <row r="1383" spans="1:82" x14ac:dyDescent="0.3">
      <c r="A1383" t="s">
        <v>3023</v>
      </c>
      <c r="B1383" t="s">
        <v>3024</v>
      </c>
      <c r="C1383" t="s">
        <v>241</v>
      </c>
      <c r="D1383" t="s">
        <v>44</v>
      </c>
      <c r="E1383" t="s">
        <v>2742</v>
      </c>
      <c r="F1383" t="s">
        <v>2742</v>
      </c>
      <c r="G1383">
        <v>2450</v>
      </c>
      <c r="H1383">
        <v>161</v>
      </c>
      <c r="I1383" t="s">
        <v>2742</v>
      </c>
      <c r="J1383">
        <v>1725</v>
      </c>
      <c r="K1383">
        <v>5572</v>
      </c>
      <c r="L1383" t="s">
        <v>2742</v>
      </c>
      <c r="M1383" t="s">
        <v>2742</v>
      </c>
      <c r="N1383" t="s">
        <v>2742</v>
      </c>
      <c r="O1383" t="s">
        <v>2742</v>
      </c>
      <c r="P1383">
        <v>2338</v>
      </c>
      <c r="Q1383" t="s">
        <v>2742</v>
      </c>
      <c r="R1383" t="s">
        <v>2742</v>
      </c>
      <c r="S1383">
        <v>2219</v>
      </c>
      <c r="T1383" t="s">
        <v>2742</v>
      </c>
      <c r="U1383">
        <v>4076</v>
      </c>
      <c r="V1383">
        <v>30</v>
      </c>
      <c r="W1383">
        <v>2440</v>
      </c>
      <c r="X1383" t="s">
        <v>2742</v>
      </c>
      <c r="Y1383">
        <v>131</v>
      </c>
      <c r="Z1383" t="s">
        <v>2742</v>
      </c>
      <c r="AA1383">
        <v>1923</v>
      </c>
      <c r="AB1383">
        <v>5744</v>
      </c>
      <c r="AC1383" t="s">
        <v>2742</v>
      </c>
      <c r="AD1383">
        <v>3014</v>
      </c>
      <c r="AE1383" t="s">
        <v>2742</v>
      </c>
      <c r="AF1383">
        <v>103</v>
      </c>
      <c r="AG1383" t="s">
        <v>2742</v>
      </c>
      <c r="AH1383">
        <v>778</v>
      </c>
      <c r="AI1383">
        <v>136</v>
      </c>
      <c r="AJ1383">
        <v>709</v>
      </c>
      <c r="AK1383">
        <v>5999</v>
      </c>
      <c r="AL1383" t="s">
        <v>2742</v>
      </c>
      <c r="AM1383">
        <v>569</v>
      </c>
      <c r="AN1383" t="s">
        <v>2742</v>
      </c>
      <c r="AO1383" t="e">
        <f t="shared" si="569"/>
        <v>#VALUE!</v>
      </c>
      <c r="AP1383" t="e">
        <f t="shared" si="570"/>
        <v>#VALUE!</v>
      </c>
      <c r="AQ1383">
        <f t="shared" si="571"/>
        <v>-3122</v>
      </c>
      <c r="AS1383" t="e">
        <f t="shared" si="546"/>
        <v>#VALUE!</v>
      </c>
      <c r="AT1383">
        <f t="shared" si="547"/>
        <v>-1496</v>
      </c>
      <c r="AU1383" s="3">
        <f t="shared" si="548"/>
        <v>4340000000</v>
      </c>
      <c r="AV1383" t="e">
        <f t="shared" si="549"/>
        <v>#VALUE!</v>
      </c>
      <c r="AW1383" t="e">
        <f t="shared" si="550"/>
        <v>#VALUE!</v>
      </c>
      <c r="AX1383" t="e">
        <f t="shared" si="551"/>
        <v>#VALUE!</v>
      </c>
      <c r="AY1383" t="e">
        <f t="shared" si="552"/>
        <v>#VALUE!</v>
      </c>
      <c r="AZ1383" t="e">
        <f t="shared" si="553"/>
        <v>#VALUE!</v>
      </c>
      <c r="BB1383" t="e">
        <f t="shared" si="554"/>
        <v>#VALUE!</v>
      </c>
      <c r="BD1383" t="e">
        <f t="shared" si="555"/>
        <v>#VALUE!</v>
      </c>
      <c r="BF1383" t="e">
        <f t="shared" si="556"/>
        <v>#VALUE!</v>
      </c>
      <c r="BG1383">
        <f t="shared" si="557"/>
        <v>0.60107948969578018</v>
      </c>
      <c r="BI1383" t="e">
        <f t="shared" si="558"/>
        <v>#VALUE!</v>
      </c>
      <c r="BL1383" t="e">
        <f t="shared" si="559"/>
        <v>#VALUE!</v>
      </c>
      <c r="BM1383">
        <f>CD1383/U1383</f>
        <v>1.0647693817468105E-3</v>
      </c>
      <c r="BN1383">
        <f>CD1383/(U1383-K1383-J1383)</f>
        <v>-1.3474076373796958E-3</v>
      </c>
      <c r="BP1383">
        <f t="shared" si="560"/>
        <v>1.793175487465181E-2</v>
      </c>
      <c r="BR1383" t="e">
        <f t="shared" si="561"/>
        <v>#VALUE!</v>
      </c>
      <c r="BT1383" t="e">
        <f t="shared" si="562"/>
        <v>#VALUE!</v>
      </c>
      <c r="BU1383" t="e">
        <f t="shared" si="563"/>
        <v>#VALUE!</v>
      </c>
      <c r="BW1383">
        <f t="shared" si="564"/>
        <v>0.59862610402355254</v>
      </c>
      <c r="BX1383" t="e">
        <f t="shared" si="565"/>
        <v>#VALUE!</v>
      </c>
      <c r="BY1383" t="e">
        <f t="shared" si="566"/>
        <v>#VALUE!</v>
      </c>
      <c r="CA1383" t="e">
        <f t="shared" si="567"/>
        <v>#VALUE!</v>
      </c>
      <c r="CB1383" t="e">
        <f t="shared" si="568"/>
        <v>#VALUE!</v>
      </c>
      <c r="CD1383" s="4">
        <v>4.34</v>
      </c>
    </row>
    <row r="1384" spans="1:82" x14ac:dyDescent="0.3">
      <c r="A1384" t="s">
        <v>3025</v>
      </c>
      <c r="B1384" t="s">
        <v>3026</v>
      </c>
      <c r="C1384" t="s">
        <v>241</v>
      </c>
      <c r="D1384" t="s">
        <v>44</v>
      </c>
      <c r="E1384">
        <v>293889</v>
      </c>
      <c r="F1384">
        <v>85545</v>
      </c>
      <c r="G1384">
        <v>330972</v>
      </c>
      <c r="H1384">
        <v>81753</v>
      </c>
      <c r="I1384">
        <v>186</v>
      </c>
      <c r="J1384" t="s">
        <v>2742</v>
      </c>
      <c r="K1384">
        <v>6805</v>
      </c>
      <c r="L1384" t="s">
        <v>2742</v>
      </c>
      <c r="M1384" t="s">
        <v>2742</v>
      </c>
      <c r="N1384">
        <v>18747</v>
      </c>
      <c r="O1384">
        <v>21</v>
      </c>
      <c r="P1384">
        <v>85859</v>
      </c>
      <c r="Q1384" t="s">
        <v>2742</v>
      </c>
      <c r="R1384">
        <v>49828</v>
      </c>
      <c r="S1384">
        <v>8882</v>
      </c>
      <c r="T1384">
        <v>49828</v>
      </c>
      <c r="U1384">
        <v>330972</v>
      </c>
      <c r="V1384" t="s">
        <v>2742</v>
      </c>
      <c r="W1384">
        <v>452260</v>
      </c>
      <c r="X1384" t="s">
        <v>2742</v>
      </c>
      <c r="Y1384">
        <v>46</v>
      </c>
      <c r="Z1384" t="s">
        <v>2742</v>
      </c>
      <c r="AA1384" t="s">
        <v>2742</v>
      </c>
      <c r="AB1384" t="s">
        <v>2742</v>
      </c>
      <c r="AC1384" t="s">
        <v>2742</v>
      </c>
      <c r="AD1384" t="s">
        <v>2742</v>
      </c>
      <c r="AE1384" t="s">
        <v>2742</v>
      </c>
      <c r="AF1384" t="s">
        <v>2742</v>
      </c>
      <c r="AG1384">
        <v>78568</v>
      </c>
      <c r="AH1384" t="s">
        <v>2742</v>
      </c>
      <c r="AI1384" t="s">
        <v>2742</v>
      </c>
      <c r="AJ1384" t="s">
        <v>2742</v>
      </c>
      <c r="AK1384" t="s">
        <v>2742</v>
      </c>
      <c r="AL1384">
        <v>218</v>
      </c>
      <c r="AM1384">
        <v>1987</v>
      </c>
      <c r="AN1384" t="s">
        <v>2742</v>
      </c>
      <c r="AO1384" t="e">
        <f t="shared" si="569"/>
        <v>#VALUE!</v>
      </c>
      <c r="AP1384">
        <f t="shared" si="570"/>
        <v>275142</v>
      </c>
      <c r="AQ1384">
        <f t="shared" si="571"/>
        <v>324167</v>
      </c>
      <c r="AS1384">
        <f t="shared" si="546"/>
        <v>312225</v>
      </c>
      <c r="AT1384">
        <f t="shared" si="547"/>
        <v>324167</v>
      </c>
      <c r="AU1384" s="3">
        <f t="shared" si="548"/>
        <v>4340000000</v>
      </c>
      <c r="AV1384" t="e">
        <f t="shared" si="549"/>
        <v>#VALUE!</v>
      </c>
      <c r="AW1384" t="e">
        <f t="shared" si="550"/>
        <v>#VALUE!</v>
      </c>
      <c r="AX1384" t="e">
        <f t="shared" si="551"/>
        <v>#VALUE!</v>
      </c>
      <c r="AY1384" t="e">
        <f t="shared" si="552"/>
        <v>#VALUE!</v>
      </c>
      <c r="AZ1384" t="e">
        <f t="shared" si="553"/>
        <v>#VALUE!</v>
      </c>
      <c r="BB1384" t="e">
        <f t="shared" si="554"/>
        <v>#VALUE!</v>
      </c>
      <c r="BD1384" t="e">
        <f t="shared" si="555"/>
        <v>#VALUE!</v>
      </c>
      <c r="BF1384" t="e">
        <f t="shared" si="556"/>
        <v>#VALUE!</v>
      </c>
      <c r="BG1384">
        <f t="shared" si="557"/>
        <v>1</v>
      </c>
      <c r="BI1384" t="e">
        <f t="shared" si="558"/>
        <v>#VALUE!</v>
      </c>
      <c r="BL1384" t="e">
        <f t="shared" si="559"/>
        <v>#VALUE!</v>
      </c>
      <c r="BM1384">
        <f>CD1384/U1384</f>
        <v>1.3112891724979757E-5</v>
      </c>
      <c r="BN1384" t="e">
        <f>CD1384/(U1384-K1384-J1384)</f>
        <v>#VALUE!</v>
      </c>
      <c r="BP1384" t="e">
        <f t="shared" si="560"/>
        <v>#VALUE!</v>
      </c>
      <c r="BR1384" t="e">
        <f t="shared" si="561"/>
        <v>#VALUE!</v>
      </c>
      <c r="BT1384" t="e">
        <f t="shared" si="562"/>
        <v>#VALUE!</v>
      </c>
      <c r="BU1384" t="e">
        <f t="shared" si="563"/>
        <v>#VALUE!</v>
      </c>
      <c r="BW1384">
        <f t="shared" si="564"/>
        <v>1.3664600026588352</v>
      </c>
      <c r="BX1384" t="e">
        <f t="shared" si="565"/>
        <v>#VALUE!</v>
      </c>
      <c r="BY1384" t="e">
        <f t="shared" si="566"/>
        <v>#VALUE!</v>
      </c>
      <c r="CA1384">
        <f t="shared" si="567"/>
        <v>4.360857737237958</v>
      </c>
      <c r="CB1384" t="e">
        <f t="shared" si="568"/>
        <v>#VALUE!</v>
      </c>
      <c r="CD1384" s="4">
        <v>4.34</v>
      </c>
    </row>
    <row r="1385" spans="1:82" x14ac:dyDescent="0.3">
      <c r="A1385" t="s">
        <v>3027</v>
      </c>
      <c r="B1385" t="s">
        <v>3028</v>
      </c>
      <c r="C1385" t="s">
        <v>571</v>
      </c>
      <c r="D1385" t="s">
        <v>110</v>
      </c>
      <c r="E1385">
        <v>46467738</v>
      </c>
      <c r="F1385">
        <v>2013</v>
      </c>
      <c r="G1385">
        <v>50325892</v>
      </c>
      <c r="H1385">
        <v>6</v>
      </c>
      <c r="I1385">
        <v>194940</v>
      </c>
      <c r="J1385">
        <v>1814160</v>
      </c>
      <c r="K1385" t="s">
        <v>2742</v>
      </c>
      <c r="L1385">
        <v>7</v>
      </c>
      <c r="M1385">
        <v>9</v>
      </c>
      <c r="N1385">
        <v>10199924</v>
      </c>
      <c r="O1385">
        <v>3856465</v>
      </c>
      <c r="P1385">
        <v>4192751</v>
      </c>
      <c r="Q1385">
        <v>13</v>
      </c>
      <c r="R1385">
        <v>2013</v>
      </c>
      <c r="S1385">
        <v>14</v>
      </c>
      <c r="T1385">
        <v>2026</v>
      </c>
      <c r="U1385">
        <v>73298401</v>
      </c>
      <c r="V1385">
        <v>2013</v>
      </c>
      <c r="W1385">
        <v>52872673</v>
      </c>
      <c r="X1385" t="s">
        <v>2742</v>
      </c>
      <c r="Y1385">
        <v>2013</v>
      </c>
      <c r="Z1385">
        <v>2013</v>
      </c>
      <c r="AA1385">
        <v>19</v>
      </c>
      <c r="AB1385">
        <v>19529921</v>
      </c>
      <c r="AC1385">
        <v>15168258</v>
      </c>
      <c r="AD1385">
        <v>4361663</v>
      </c>
      <c r="AE1385">
        <v>2013</v>
      </c>
      <c r="AF1385">
        <v>4</v>
      </c>
      <c r="AG1385">
        <v>2013</v>
      </c>
      <c r="AH1385">
        <v>10940631</v>
      </c>
      <c r="AI1385">
        <v>16</v>
      </c>
      <c r="AJ1385">
        <v>9563043</v>
      </c>
      <c r="AK1385">
        <v>5548355</v>
      </c>
      <c r="AL1385">
        <v>2013</v>
      </c>
      <c r="AM1385">
        <v>623556</v>
      </c>
      <c r="AN1385">
        <v>5546342</v>
      </c>
      <c r="AO1385">
        <f t="shared" si="569"/>
        <v>2012.9970561112973</v>
      </c>
      <c r="AP1385">
        <f t="shared" si="570"/>
        <v>36267814</v>
      </c>
      <c r="AQ1385" t="e">
        <f t="shared" si="571"/>
        <v>#VALUE!</v>
      </c>
      <c r="AS1385">
        <f t="shared" si="546"/>
        <v>40125968</v>
      </c>
      <c r="AT1385" t="e">
        <f t="shared" si="547"/>
        <v>#VALUE!</v>
      </c>
      <c r="AU1385" s="3">
        <f t="shared" si="548"/>
        <v>4340000000</v>
      </c>
      <c r="AV1385">
        <f t="shared" si="549"/>
        <v>5.0166940673214345E-5</v>
      </c>
      <c r="AW1385">
        <f t="shared" si="550"/>
        <v>5.0167014039387162E-5</v>
      </c>
      <c r="AX1385">
        <f t="shared" si="551"/>
        <v>2.7462282806501212E-5</v>
      </c>
      <c r="AY1385">
        <f t="shared" si="552"/>
        <v>3.9999291021011612E-5</v>
      </c>
      <c r="AZ1385">
        <f t="shared" si="553"/>
        <v>2.746232296845965E-5</v>
      </c>
      <c r="BB1385">
        <f t="shared" si="554"/>
        <v>0.13827342433209336</v>
      </c>
      <c r="BD1385">
        <f t="shared" si="555"/>
        <v>100.18426695393454</v>
      </c>
      <c r="BF1385">
        <f t="shared" si="556"/>
        <v>0.3095049971313224</v>
      </c>
      <c r="BG1385">
        <f t="shared" si="557"/>
        <v>0.68658922041150661</v>
      </c>
      <c r="BI1385" t="e">
        <f t="shared" si="558"/>
        <v>#VALUE!</v>
      </c>
      <c r="BL1385">
        <f t="shared" si="559"/>
        <v>0.13827342433209336</v>
      </c>
      <c r="BM1385">
        <f>CD1385/U1385</f>
        <v>5.9210022876215263E-8</v>
      </c>
      <c r="BN1385" t="e">
        <f>CD1385/(U1385-K1385-J1385)</f>
        <v>#VALUE!</v>
      </c>
      <c r="BP1385">
        <f t="shared" si="560"/>
        <v>2.0481393652334794E-7</v>
      </c>
      <c r="BR1385">
        <f t="shared" si="561"/>
        <v>5.0166940673214345E-5</v>
      </c>
      <c r="BT1385">
        <f t="shared" si="562"/>
        <v>1.0307261355537485E-4</v>
      </c>
      <c r="BU1385" t="e">
        <f t="shared" si="563"/>
        <v>#VALUE!</v>
      </c>
      <c r="BW1385">
        <f t="shared" si="564"/>
        <v>0.72133460319277631</v>
      </c>
      <c r="BX1385">
        <f t="shared" si="565"/>
        <v>1.1389235596265228</v>
      </c>
      <c r="BY1385">
        <f t="shared" si="566"/>
        <v>1.8570386718765348</v>
      </c>
      <c r="CA1385">
        <f t="shared" si="567"/>
        <v>5.8823967707994686E-7</v>
      </c>
      <c r="CB1385">
        <f t="shared" si="568"/>
        <v>4.5556936502664138</v>
      </c>
      <c r="CD1385" s="4">
        <v>4.34</v>
      </c>
    </row>
    <row r="1386" spans="1:82" x14ac:dyDescent="0.3">
      <c r="A1386" t="s">
        <v>3029</v>
      </c>
      <c r="B1386" t="s">
        <v>3030</v>
      </c>
      <c r="C1386" t="s">
        <v>164</v>
      </c>
      <c r="D1386" t="s">
        <v>44</v>
      </c>
      <c r="E1386">
        <v>1000000</v>
      </c>
      <c r="F1386">
        <v>1000000</v>
      </c>
      <c r="G1386">
        <v>1000000</v>
      </c>
      <c r="H1386">
        <v>2020</v>
      </c>
      <c r="I1386">
        <v>2020</v>
      </c>
      <c r="J1386">
        <v>2020</v>
      </c>
      <c r="K1386" t="s">
        <v>2742</v>
      </c>
      <c r="L1386">
        <v>2020</v>
      </c>
      <c r="M1386">
        <v>1000000</v>
      </c>
      <c r="N1386">
        <v>1000000</v>
      </c>
      <c r="O1386">
        <v>1000000</v>
      </c>
      <c r="P1386">
        <v>1000000</v>
      </c>
      <c r="Q1386">
        <v>550</v>
      </c>
      <c r="R1386">
        <v>1933</v>
      </c>
      <c r="S1386">
        <v>2020</v>
      </c>
      <c r="T1386">
        <v>1000000</v>
      </c>
      <c r="U1386">
        <v>1000000</v>
      </c>
      <c r="V1386">
        <v>2022</v>
      </c>
      <c r="W1386">
        <v>809606</v>
      </c>
      <c r="X1386" t="s">
        <v>2742</v>
      </c>
      <c r="Y1386">
        <v>2020</v>
      </c>
      <c r="Z1386">
        <v>2020</v>
      </c>
      <c r="AA1386">
        <v>126</v>
      </c>
      <c r="AB1386">
        <v>1000000</v>
      </c>
      <c r="AC1386">
        <v>2020</v>
      </c>
      <c r="AD1386">
        <v>997980</v>
      </c>
      <c r="AE1386">
        <v>2020</v>
      </c>
      <c r="AF1386">
        <v>1000000</v>
      </c>
      <c r="AG1386">
        <v>2020</v>
      </c>
      <c r="AH1386">
        <v>259236</v>
      </c>
      <c r="AI1386">
        <v>36386</v>
      </c>
      <c r="AJ1386">
        <v>1000000</v>
      </c>
      <c r="AK1386">
        <v>1000000</v>
      </c>
      <c r="AL1386">
        <v>2020</v>
      </c>
      <c r="AM1386">
        <v>2020</v>
      </c>
      <c r="AN1386">
        <v>997980</v>
      </c>
      <c r="AO1386">
        <f t="shared" si="569"/>
        <v>1736.4756438149022</v>
      </c>
      <c r="AP1386">
        <f t="shared" si="570"/>
        <v>0</v>
      </c>
      <c r="AQ1386" t="e">
        <f t="shared" si="571"/>
        <v>#VALUE!</v>
      </c>
      <c r="AS1386">
        <f t="shared" si="546"/>
        <v>0</v>
      </c>
      <c r="AT1386" t="e">
        <f t="shared" si="547"/>
        <v>#VALUE!</v>
      </c>
      <c r="AU1386" s="3">
        <f t="shared" si="548"/>
        <v>4330000000</v>
      </c>
      <c r="AV1386" t="e">
        <f t="shared" si="549"/>
        <v>#DIV/0!</v>
      </c>
      <c r="AW1386" t="e">
        <f t="shared" si="550"/>
        <v>#DIV/0!</v>
      </c>
      <c r="AX1386">
        <f t="shared" si="551"/>
        <v>8.6823782190745117E-4</v>
      </c>
      <c r="AY1386">
        <f t="shared" si="552"/>
        <v>2.0200000000000001E-3</v>
      </c>
      <c r="AZ1386">
        <f t="shared" si="553"/>
        <v>1.01E-3</v>
      </c>
      <c r="BB1386" t="e">
        <f t="shared" si="554"/>
        <v>#DIV/0!</v>
      </c>
      <c r="BD1386">
        <f t="shared" si="555"/>
        <v>495.04950495049508</v>
      </c>
      <c r="BF1386">
        <f t="shared" si="556"/>
        <v>402.73862263391061</v>
      </c>
      <c r="BG1386">
        <f t="shared" si="557"/>
        <v>1</v>
      </c>
      <c r="BI1386" t="e">
        <f t="shared" si="558"/>
        <v>#VALUE!</v>
      </c>
      <c r="BL1386" t="e">
        <f t="shared" si="559"/>
        <v>#DIV/0!</v>
      </c>
      <c r="BM1386">
        <f>CD1386/U1386</f>
        <v>4.33E-6</v>
      </c>
      <c r="BN1386" t="e">
        <f>CD1386/(U1386-K1386-J1386)</f>
        <v>#VALUE!</v>
      </c>
      <c r="BP1386">
        <f t="shared" si="560"/>
        <v>1</v>
      </c>
      <c r="BR1386" t="e">
        <f t="shared" si="561"/>
        <v>#DIV/0!</v>
      </c>
      <c r="BT1386">
        <f t="shared" si="562"/>
        <v>2.0200000000000001E-3</v>
      </c>
      <c r="BU1386" t="e">
        <f t="shared" si="563"/>
        <v>#VALUE!</v>
      </c>
      <c r="BW1386">
        <f t="shared" si="564"/>
        <v>0.80960600000000005</v>
      </c>
      <c r="BX1386">
        <f t="shared" si="565"/>
        <v>2.0200000000000001E-9</v>
      </c>
      <c r="BY1386">
        <f t="shared" si="566"/>
        <v>0</v>
      </c>
      <c r="CA1386">
        <f t="shared" si="567"/>
        <v>2.0200000000000001E-3</v>
      </c>
      <c r="CB1386">
        <f t="shared" si="568"/>
        <v>0</v>
      </c>
      <c r="CD1386" s="4">
        <v>4.33</v>
      </c>
    </row>
    <row r="1387" spans="1:82" x14ac:dyDescent="0.3">
      <c r="A1387" t="s">
        <v>3031</v>
      </c>
      <c r="B1387" t="s">
        <v>3032</v>
      </c>
      <c r="C1387" t="s">
        <v>148</v>
      </c>
      <c r="D1387" t="s">
        <v>44</v>
      </c>
      <c r="E1387">
        <v>6463</v>
      </c>
      <c r="F1387">
        <v>11856</v>
      </c>
      <c r="G1387">
        <v>20947</v>
      </c>
      <c r="H1387">
        <v>-137</v>
      </c>
      <c r="I1387">
        <v>9942</v>
      </c>
      <c r="J1387">
        <v>1768</v>
      </c>
      <c r="K1387">
        <v>1170</v>
      </c>
      <c r="L1387">
        <v>1576</v>
      </c>
      <c r="M1387">
        <v>5094</v>
      </c>
      <c r="N1387">
        <v>-4121</v>
      </c>
      <c r="O1387">
        <v>-9241</v>
      </c>
      <c r="P1387">
        <v>14050</v>
      </c>
      <c r="Q1387" t="s">
        <v>2742</v>
      </c>
      <c r="R1387">
        <v>7065</v>
      </c>
      <c r="S1387">
        <v>2008</v>
      </c>
      <c r="T1387">
        <v>7148</v>
      </c>
      <c r="U1387">
        <v>6897</v>
      </c>
      <c r="V1387">
        <v>676</v>
      </c>
      <c r="W1387">
        <v>979</v>
      </c>
      <c r="X1387" t="s">
        <v>2742</v>
      </c>
      <c r="Y1387" t="s">
        <v>2742</v>
      </c>
      <c r="Z1387" t="s">
        <v>2742</v>
      </c>
      <c r="AA1387">
        <v>1537</v>
      </c>
      <c r="AB1387">
        <v>18518</v>
      </c>
      <c r="AC1387">
        <v>-18530</v>
      </c>
      <c r="AD1387">
        <v>37048</v>
      </c>
      <c r="AE1387">
        <v>756</v>
      </c>
      <c r="AF1387">
        <v>-708</v>
      </c>
      <c r="AG1387" t="s">
        <v>2742</v>
      </c>
      <c r="AH1387">
        <v>943</v>
      </c>
      <c r="AI1387">
        <v>-235</v>
      </c>
      <c r="AJ1387">
        <v>828</v>
      </c>
      <c r="AK1387">
        <v>105</v>
      </c>
      <c r="AL1387">
        <v>817</v>
      </c>
      <c r="AM1387" t="s">
        <v>2742</v>
      </c>
      <c r="AN1387">
        <v>-590</v>
      </c>
      <c r="AO1387">
        <f t="shared" si="569"/>
        <v>944.39872746553556</v>
      </c>
      <c r="AP1387">
        <f t="shared" si="570"/>
        <v>10584</v>
      </c>
      <c r="AQ1387">
        <f t="shared" si="571"/>
        <v>19777</v>
      </c>
      <c r="AS1387">
        <f t="shared" si="546"/>
        <v>25068</v>
      </c>
      <c r="AT1387">
        <f t="shared" si="547"/>
        <v>5727</v>
      </c>
      <c r="AU1387" s="3">
        <f t="shared" si="548"/>
        <v>4330000000</v>
      </c>
      <c r="AV1387">
        <f t="shared" si="549"/>
        <v>3.7673477240527185E-2</v>
      </c>
      <c r="AW1387">
        <f t="shared" si="550"/>
        <v>3.0157970320727621E-2</v>
      </c>
      <c r="AX1387">
        <f t="shared" si="551"/>
        <v>6.7240920431864401E-2</v>
      </c>
      <c r="AY1387">
        <f t="shared" si="552"/>
        <v>3.6091087029168856E-2</v>
      </c>
      <c r="AZ1387">
        <f t="shared" si="553"/>
        <v>5.3826984692061229E-2</v>
      </c>
      <c r="BB1387">
        <f t="shared" si="554"/>
        <v>4.1886069889899473E-3</v>
      </c>
      <c r="BD1387">
        <f t="shared" si="555"/>
        <v>1.8626030979682155</v>
      </c>
      <c r="BF1387" t="e">
        <f t="shared" si="556"/>
        <v>#VALUE!</v>
      </c>
      <c r="BG1387">
        <f t="shared" si="557"/>
        <v>3.0371175873568217</v>
      </c>
      <c r="BI1387" t="e">
        <f t="shared" si="558"/>
        <v>#VALUE!</v>
      </c>
      <c r="BL1387">
        <f t="shared" si="559"/>
        <v>4.1886069889899473E-3</v>
      </c>
      <c r="BM1387">
        <f>CD1387/U1387</f>
        <v>6.278091924024939E-4</v>
      </c>
      <c r="BN1387">
        <f>CD1387/(U1387-K1387-J1387)</f>
        <v>1.0937105329628695E-3</v>
      </c>
      <c r="BP1387">
        <f t="shared" si="560"/>
        <v>-3.823307052597473E-2</v>
      </c>
      <c r="BR1387">
        <f t="shared" si="561"/>
        <v>3.7673477240527192E-2</v>
      </c>
      <c r="BT1387">
        <f t="shared" si="562"/>
        <v>4.0825143104006915E-2</v>
      </c>
      <c r="BU1387" t="e">
        <f t="shared" si="563"/>
        <v>#VALUE!</v>
      </c>
      <c r="BW1387">
        <f t="shared" si="564"/>
        <v>0.1419457735247209</v>
      </c>
      <c r="BX1387">
        <f t="shared" si="565"/>
        <v>4.2225503381467666E-4</v>
      </c>
      <c r="BY1387">
        <f t="shared" si="566"/>
        <v>0.5715340641040012</v>
      </c>
      <c r="CA1387">
        <f t="shared" si="567"/>
        <v>3.3244358165493815E-2</v>
      </c>
      <c r="CB1387">
        <f t="shared" si="568"/>
        <v>-0.33220092210628488</v>
      </c>
      <c r="CD1387" s="4">
        <v>4.33</v>
      </c>
    </row>
    <row r="1388" spans="1:82" x14ac:dyDescent="0.3">
      <c r="A1388" t="s">
        <v>3033</v>
      </c>
      <c r="B1388" t="s">
        <v>3034</v>
      </c>
      <c r="C1388" t="s">
        <v>402</v>
      </c>
      <c r="D1388" t="s">
        <v>44</v>
      </c>
      <c r="E1388">
        <v>771.3</v>
      </c>
      <c r="F1388">
        <v>248.3</v>
      </c>
      <c r="G1388">
        <v>10860.7</v>
      </c>
      <c r="H1388">
        <v>4.5</v>
      </c>
      <c r="I1388" t="s">
        <v>2742</v>
      </c>
      <c r="J1388">
        <v>1171.5999999999999</v>
      </c>
      <c r="K1388" t="s">
        <v>2742</v>
      </c>
      <c r="L1388">
        <v>12.7</v>
      </c>
      <c r="M1388">
        <v>15.8</v>
      </c>
      <c r="N1388">
        <v>1703.9</v>
      </c>
      <c r="O1388">
        <v>93.9</v>
      </c>
      <c r="P1388">
        <v>10860.7</v>
      </c>
      <c r="Q1388">
        <v>42</v>
      </c>
      <c r="R1388">
        <v>1803.4</v>
      </c>
      <c r="S1388">
        <v>237.2</v>
      </c>
      <c r="T1388">
        <v>750</v>
      </c>
      <c r="U1388">
        <v>3232.7</v>
      </c>
      <c r="V1388" t="s">
        <v>2742</v>
      </c>
      <c r="W1388">
        <v>1018.7</v>
      </c>
      <c r="X1388">
        <v>242</v>
      </c>
      <c r="Y1388">
        <v>57.7</v>
      </c>
      <c r="Z1388" t="s">
        <v>2742</v>
      </c>
      <c r="AA1388">
        <v>12.1</v>
      </c>
      <c r="AB1388">
        <v>2437.9</v>
      </c>
      <c r="AC1388" t="s">
        <v>2742</v>
      </c>
      <c r="AD1388" t="s">
        <v>2742</v>
      </c>
      <c r="AE1388">
        <v>400.6</v>
      </c>
      <c r="AF1388">
        <v>16.5</v>
      </c>
      <c r="AG1388" t="s">
        <v>2742</v>
      </c>
      <c r="AH1388">
        <v>309.60000000000002</v>
      </c>
      <c r="AI1388">
        <v>58.7</v>
      </c>
      <c r="AJ1388">
        <v>58</v>
      </c>
      <c r="AK1388">
        <v>912.4</v>
      </c>
      <c r="AL1388">
        <v>861.3</v>
      </c>
      <c r="AM1388">
        <v>263.60000000000002</v>
      </c>
      <c r="AN1388">
        <v>51.100000000000023</v>
      </c>
      <c r="AO1388">
        <f t="shared" si="569"/>
        <v>324.64644702842378</v>
      </c>
      <c r="AP1388">
        <f t="shared" si="570"/>
        <v>-932.60000000000014</v>
      </c>
      <c r="AQ1388" t="e">
        <f t="shared" si="571"/>
        <v>#VALUE!</v>
      </c>
      <c r="AS1388">
        <f t="shared" si="546"/>
        <v>9156.8000000000011</v>
      </c>
      <c r="AT1388" t="e">
        <f t="shared" si="547"/>
        <v>#VALUE!</v>
      </c>
      <c r="AU1388" s="3">
        <f t="shared" si="548"/>
        <v>4330000000</v>
      </c>
      <c r="AV1388">
        <f t="shared" si="549"/>
        <v>3.5454137583918369E-2</v>
      </c>
      <c r="AW1388">
        <f t="shared" si="550"/>
        <v>4.3748907915428965E-2</v>
      </c>
      <c r="AX1388">
        <f t="shared" si="551"/>
        <v>8.1514160501273955E-2</v>
      </c>
      <c r="AY1388">
        <f t="shared" si="552"/>
        <v>3.6885283637334607E-2</v>
      </c>
      <c r="AZ1388">
        <f t="shared" si="553"/>
        <v>0.10058503025585659</v>
      </c>
      <c r="BB1388">
        <f t="shared" si="554"/>
        <v>9.9641796260702409E-2</v>
      </c>
      <c r="BD1388" t="e">
        <f t="shared" si="555"/>
        <v>#VALUE!</v>
      </c>
      <c r="BF1388">
        <f t="shared" si="556"/>
        <v>0.72251200284511885</v>
      </c>
      <c r="BG1388">
        <f t="shared" si="557"/>
        <v>3.3596374547591799</v>
      </c>
      <c r="BI1388" t="e">
        <f t="shared" si="558"/>
        <v>#VALUE!</v>
      </c>
      <c r="BL1388">
        <f t="shared" si="559"/>
        <v>9.9641796260702409E-2</v>
      </c>
      <c r="BM1388">
        <f>CD1388/U1388</f>
        <v>1.3394376218022089E-3</v>
      </c>
      <c r="BN1388" t="e">
        <f>CD1388/(U1388-K1388-J1388)</f>
        <v>#VALUE!</v>
      </c>
      <c r="BP1388">
        <f t="shared" si="560"/>
        <v>6.768120103367652E-3</v>
      </c>
      <c r="BR1388">
        <f t="shared" si="561"/>
        <v>3.5454137583918376E-2</v>
      </c>
      <c r="BT1388">
        <f t="shared" si="562"/>
        <v>0.16432175232782312</v>
      </c>
      <c r="BU1388" t="e">
        <f t="shared" si="563"/>
        <v>#VALUE!</v>
      </c>
      <c r="BW1388">
        <f t="shared" si="564"/>
        <v>0.31512358090760051</v>
      </c>
      <c r="BX1388">
        <f t="shared" si="565"/>
        <v>2.703245851317921E-2</v>
      </c>
      <c r="BY1388">
        <f t="shared" si="566"/>
        <v>-0.38236047640780646</v>
      </c>
      <c r="CA1388">
        <f t="shared" si="567"/>
        <v>2.6410000586888902E-3</v>
      </c>
      <c r="CB1388">
        <f t="shared" si="568"/>
        <v>0.44339456540876809</v>
      </c>
      <c r="CD1388" s="4">
        <v>4.33</v>
      </c>
    </row>
    <row r="1389" spans="1:82" x14ac:dyDescent="0.3">
      <c r="A1389" t="s">
        <v>3035</v>
      </c>
      <c r="B1389" t="s">
        <v>3036</v>
      </c>
      <c r="C1389" t="s">
        <v>1572</v>
      </c>
      <c r="D1389" t="s">
        <v>44</v>
      </c>
      <c r="E1389">
        <v>331410</v>
      </c>
      <c r="F1389" t="s">
        <v>2742</v>
      </c>
      <c r="G1389">
        <v>488678</v>
      </c>
      <c r="H1389">
        <v>103147</v>
      </c>
      <c r="I1389">
        <v>54707</v>
      </c>
      <c r="J1389">
        <v>3530</v>
      </c>
      <c r="K1389">
        <v>460</v>
      </c>
      <c r="L1389">
        <v>22578</v>
      </c>
      <c r="M1389">
        <v>170235</v>
      </c>
      <c r="N1389">
        <v>55542</v>
      </c>
      <c r="O1389" t="s">
        <v>2742</v>
      </c>
      <c r="P1389">
        <v>139660</v>
      </c>
      <c r="Q1389" t="s">
        <v>2742</v>
      </c>
      <c r="R1389" t="s">
        <v>2742</v>
      </c>
      <c r="S1389">
        <v>20219</v>
      </c>
      <c r="T1389" t="s">
        <v>2742</v>
      </c>
      <c r="U1389">
        <v>488678</v>
      </c>
      <c r="V1389" t="s">
        <v>2742</v>
      </c>
      <c r="W1389">
        <v>308583</v>
      </c>
      <c r="X1389" t="s">
        <v>2742</v>
      </c>
      <c r="Y1389">
        <v>24</v>
      </c>
      <c r="Z1389" t="s">
        <v>2742</v>
      </c>
      <c r="AA1389" t="s">
        <v>2742</v>
      </c>
      <c r="AB1389">
        <v>426454</v>
      </c>
      <c r="AC1389">
        <v>206901</v>
      </c>
      <c r="AD1389">
        <v>219553</v>
      </c>
      <c r="AE1389">
        <v>138983</v>
      </c>
      <c r="AF1389">
        <v>197673</v>
      </c>
      <c r="AG1389">
        <v>1813</v>
      </c>
      <c r="AH1389">
        <v>125714</v>
      </c>
      <c r="AI1389">
        <v>125714</v>
      </c>
      <c r="AJ1389" t="s">
        <v>2742</v>
      </c>
      <c r="AK1389">
        <v>118672</v>
      </c>
      <c r="AL1389" t="s">
        <v>2742</v>
      </c>
      <c r="AM1389">
        <v>388</v>
      </c>
      <c r="AN1389" t="s">
        <v>2742</v>
      </c>
      <c r="AO1389">
        <f t="shared" si="569"/>
        <v>0</v>
      </c>
      <c r="AP1389">
        <f t="shared" si="570"/>
        <v>275868</v>
      </c>
      <c r="AQ1389">
        <f t="shared" si="571"/>
        <v>488218</v>
      </c>
      <c r="AS1389">
        <f t="shared" si="546"/>
        <v>433136</v>
      </c>
      <c r="AT1389">
        <f t="shared" si="547"/>
        <v>488218</v>
      </c>
      <c r="AU1389" s="3">
        <f t="shared" si="548"/>
        <v>4330000000</v>
      </c>
      <c r="AV1389">
        <f t="shared" si="549"/>
        <v>0</v>
      </c>
      <c r="AW1389">
        <f t="shared" si="550"/>
        <v>0.32087612204942556</v>
      </c>
      <c r="AX1389" t="e">
        <f t="shared" si="551"/>
        <v>#VALUE!</v>
      </c>
      <c r="AY1389">
        <f t="shared" si="552"/>
        <v>0.28440609153675833</v>
      </c>
      <c r="AZ1389" t="e">
        <f t="shared" si="553"/>
        <v>#VALUE!</v>
      </c>
      <c r="BB1389">
        <f t="shared" si="554"/>
        <v>0.27398322928595176</v>
      </c>
      <c r="BD1389">
        <f t="shared" si="555"/>
        <v>7.7952364414060362</v>
      </c>
      <c r="BF1389" t="e">
        <f t="shared" si="556"/>
        <v>#VALUE!</v>
      </c>
      <c r="BG1389">
        <f t="shared" si="557"/>
        <v>1</v>
      </c>
      <c r="BI1389" t="e">
        <f t="shared" si="558"/>
        <v>#VALUE!</v>
      </c>
      <c r="BL1389">
        <f t="shared" si="559"/>
        <v>0.27398322928595176</v>
      </c>
      <c r="BM1389">
        <f>CD1389/U1389</f>
        <v>8.8606403398556924E-6</v>
      </c>
      <c r="BN1389">
        <f>CD1389/(U1389-K1389-J1389)</f>
        <v>8.9335820156471797E-6</v>
      </c>
      <c r="BP1389">
        <f t="shared" si="560"/>
        <v>0.46352713305538229</v>
      </c>
      <c r="BR1389">
        <f t="shared" si="561"/>
        <v>0</v>
      </c>
      <c r="BT1389">
        <f t="shared" si="562"/>
        <v>0.32590384894971086</v>
      </c>
      <c r="BU1389" t="e">
        <f t="shared" si="563"/>
        <v>#VALUE!</v>
      </c>
      <c r="BW1389">
        <f t="shared" si="564"/>
        <v>0.63146489099161407</v>
      </c>
      <c r="BX1389">
        <f t="shared" si="565"/>
        <v>2.4074897358532903E-5</v>
      </c>
      <c r="BY1389">
        <f t="shared" si="566"/>
        <v>0.64689486288803333</v>
      </c>
      <c r="CA1389">
        <f t="shared" si="567"/>
        <v>1.857099132188254</v>
      </c>
      <c r="CB1389">
        <f t="shared" si="568"/>
        <v>2.9018580533650211</v>
      </c>
      <c r="CD1389" s="4">
        <v>4.33</v>
      </c>
    </row>
    <row r="1390" spans="1:82" x14ac:dyDescent="0.3">
      <c r="A1390" t="s">
        <v>3037</v>
      </c>
      <c r="B1390" t="s">
        <v>3038</v>
      </c>
      <c r="C1390" t="s">
        <v>142</v>
      </c>
      <c r="D1390" t="s">
        <v>44</v>
      </c>
      <c r="E1390">
        <v>2129422</v>
      </c>
      <c r="F1390" t="s">
        <v>2742</v>
      </c>
      <c r="G1390">
        <v>2854405</v>
      </c>
      <c r="H1390">
        <v>537583</v>
      </c>
      <c r="I1390">
        <v>119564</v>
      </c>
      <c r="J1390">
        <v>237180</v>
      </c>
      <c r="K1390">
        <v>1218</v>
      </c>
      <c r="L1390">
        <v>772285</v>
      </c>
      <c r="M1390" t="s">
        <v>2742</v>
      </c>
      <c r="N1390">
        <v>1285739</v>
      </c>
      <c r="O1390">
        <v>168900</v>
      </c>
      <c r="P1390">
        <v>1476402</v>
      </c>
      <c r="Q1390" t="s">
        <v>2742</v>
      </c>
      <c r="R1390" t="s">
        <v>2742</v>
      </c>
      <c r="S1390" t="s">
        <v>2742</v>
      </c>
      <c r="T1390" t="s">
        <v>2742</v>
      </c>
      <c r="U1390">
        <v>2854405</v>
      </c>
      <c r="V1390" t="s">
        <v>2742</v>
      </c>
      <c r="W1390">
        <v>24889</v>
      </c>
      <c r="X1390" t="s">
        <v>2742</v>
      </c>
      <c r="Y1390">
        <v>102</v>
      </c>
      <c r="Z1390" t="s">
        <v>2742</v>
      </c>
      <c r="AA1390">
        <v>65138</v>
      </c>
      <c r="AB1390">
        <v>5795837</v>
      </c>
      <c r="AC1390" t="s">
        <v>2742</v>
      </c>
      <c r="AD1390">
        <v>2247230</v>
      </c>
      <c r="AE1390" t="s">
        <v>2742</v>
      </c>
      <c r="AF1390">
        <v>251598</v>
      </c>
      <c r="AG1390" t="s">
        <v>2742</v>
      </c>
      <c r="AH1390">
        <v>357671</v>
      </c>
      <c r="AI1390">
        <v>2977</v>
      </c>
      <c r="AJ1390">
        <v>219086</v>
      </c>
      <c r="AK1390">
        <v>410469</v>
      </c>
      <c r="AL1390">
        <v>56318</v>
      </c>
      <c r="AM1390">
        <v>52053</v>
      </c>
      <c r="AN1390">
        <v>354151</v>
      </c>
      <c r="AO1390" t="e">
        <f t="shared" si="569"/>
        <v>#VALUE!</v>
      </c>
      <c r="AP1390">
        <f t="shared" si="570"/>
        <v>843683</v>
      </c>
      <c r="AQ1390">
        <f t="shared" si="571"/>
        <v>2853187</v>
      </c>
      <c r="AS1390">
        <f t="shared" si="546"/>
        <v>1568666</v>
      </c>
      <c r="AT1390">
        <f t="shared" si="547"/>
        <v>2853187</v>
      </c>
      <c r="AU1390" s="3">
        <f t="shared" si="548"/>
        <v>4320000000</v>
      </c>
      <c r="AV1390" t="e">
        <f t="shared" si="549"/>
        <v>#VALUE!</v>
      </c>
      <c r="AW1390" t="e">
        <f t="shared" si="550"/>
        <v>#VALUE!</v>
      </c>
      <c r="AX1390" t="e">
        <f t="shared" si="551"/>
        <v>#VALUE!</v>
      </c>
      <c r="AY1390" t="e">
        <f t="shared" si="552"/>
        <v>#VALUE!</v>
      </c>
      <c r="AZ1390" t="e">
        <f t="shared" si="553"/>
        <v>#VALUE!</v>
      </c>
      <c r="BB1390">
        <f t="shared" si="554"/>
        <v>0.26166755701978622</v>
      </c>
      <c r="BD1390">
        <f t="shared" si="555"/>
        <v>48.474766652169549</v>
      </c>
      <c r="BF1390" t="e">
        <f t="shared" si="556"/>
        <v>#VALUE!</v>
      </c>
      <c r="BG1390">
        <f t="shared" si="557"/>
        <v>1</v>
      </c>
      <c r="BI1390" t="e">
        <f t="shared" si="558"/>
        <v>#VALUE!</v>
      </c>
      <c r="BL1390">
        <f t="shared" si="559"/>
        <v>0.26166755701978622</v>
      </c>
      <c r="BM1390">
        <f>CD1390/U1390</f>
        <v>1.5134502637152053E-6</v>
      </c>
      <c r="BN1390">
        <f>CD1390/(U1390-K1390-J1390)</f>
        <v>1.6513717279808504E-6</v>
      </c>
      <c r="BP1390">
        <f t="shared" si="560"/>
        <v>4.3410123507614175E-2</v>
      </c>
      <c r="BR1390" t="e">
        <f t="shared" si="561"/>
        <v>#VALUE!</v>
      </c>
      <c r="BT1390" t="e">
        <f t="shared" si="562"/>
        <v>#VALUE!</v>
      </c>
      <c r="BU1390" t="e">
        <f t="shared" si="563"/>
        <v>#VALUE!</v>
      </c>
      <c r="BW1390">
        <f t="shared" si="564"/>
        <v>8.7195054661129024E-3</v>
      </c>
      <c r="BX1390" t="e">
        <f t="shared" si="565"/>
        <v>#VALUE!</v>
      </c>
      <c r="BY1390" t="e">
        <f t="shared" si="566"/>
        <v>#VALUE!</v>
      </c>
      <c r="CA1390">
        <f t="shared" si="567"/>
        <v>0.41811207406790957</v>
      </c>
      <c r="CB1390" t="e">
        <f t="shared" si="568"/>
        <v>#VALUE!</v>
      </c>
      <c r="CD1390" s="4">
        <v>4.32</v>
      </c>
    </row>
    <row r="1391" spans="1:82" x14ac:dyDescent="0.3">
      <c r="A1391" t="s">
        <v>3039</v>
      </c>
      <c r="B1391" t="s">
        <v>3040</v>
      </c>
      <c r="C1391" t="s">
        <v>151</v>
      </c>
      <c r="D1391" t="s">
        <v>44</v>
      </c>
      <c r="E1391">
        <v>497216</v>
      </c>
      <c r="F1391" t="s">
        <v>2742</v>
      </c>
      <c r="G1391">
        <v>804076</v>
      </c>
      <c r="H1391" t="s">
        <v>2742</v>
      </c>
      <c r="I1391">
        <v>285970</v>
      </c>
      <c r="J1391">
        <v>11549</v>
      </c>
      <c r="K1391">
        <v>2152</v>
      </c>
      <c r="L1391">
        <v>97722</v>
      </c>
      <c r="M1391">
        <v>46554</v>
      </c>
      <c r="N1391">
        <v>59913</v>
      </c>
      <c r="O1391" t="s">
        <v>2742</v>
      </c>
      <c r="P1391">
        <v>575473</v>
      </c>
      <c r="Q1391" t="s">
        <v>2742</v>
      </c>
      <c r="R1391">
        <v>59372</v>
      </c>
      <c r="S1391">
        <v>10292</v>
      </c>
      <c r="T1391">
        <v>59372</v>
      </c>
      <c r="U1391">
        <v>228603</v>
      </c>
      <c r="V1391" t="s">
        <v>2742</v>
      </c>
      <c r="W1391">
        <v>468241</v>
      </c>
      <c r="X1391" t="s">
        <v>2742</v>
      </c>
      <c r="Y1391">
        <v>697208</v>
      </c>
      <c r="Z1391" t="s">
        <v>2742</v>
      </c>
      <c r="AA1391">
        <v>364</v>
      </c>
      <c r="AB1391">
        <v>441540</v>
      </c>
      <c r="AC1391">
        <v>179459</v>
      </c>
      <c r="AD1391">
        <v>262081</v>
      </c>
      <c r="AE1391">
        <v>37496</v>
      </c>
      <c r="AF1391">
        <v>35464</v>
      </c>
      <c r="AG1391">
        <v>23157</v>
      </c>
      <c r="AH1391">
        <v>35780</v>
      </c>
      <c r="AI1391">
        <v>316</v>
      </c>
      <c r="AJ1391">
        <v>35299</v>
      </c>
      <c r="AK1391">
        <v>48803</v>
      </c>
      <c r="AL1391" t="s">
        <v>2742</v>
      </c>
      <c r="AM1391">
        <v>19758</v>
      </c>
      <c r="AN1391" t="s">
        <v>2742</v>
      </c>
      <c r="AO1391">
        <f t="shared" si="569"/>
        <v>37164.844717719396</v>
      </c>
      <c r="AP1391">
        <f t="shared" si="570"/>
        <v>437303</v>
      </c>
      <c r="AQ1391">
        <f t="shared" si="571"/>
        <v>801924</v>
      </c>
      <c r="AS1391">
        <f t="shared" si="546"/>
        <v>744163</v>
      </c>
      <c r="AT1391">
        <f t="shared" si="547"/>
        <v>226451</v>
      </c>
      <c r="AU1391" s="3">
        <f t="shared" si="548"/>
        <v>4320000000</v>
      </c>
      <c r="AV1391">
        <f t="shared" si="549"/>
        <v>4.9941806724762443E-2</v>
      </c>
      <c r="AW1391">
        <f t="shared" si="550"/>
        <v>5.0386810416535088E-2</v>
      </c>
      <c r="AX1391">
        <f t="shared" si="551"/>
        <v>0.12905580247493495</v>
      </c>
      <c r="AY1391">
        <f t="shared" si="552"/>
        <v>4.6632407881842017E-2</v>
      </c>
      <c r="AZ1391">
        <f t="shared" si="553"/>
        <v>0.13020574702665161</v>
      </c>
      <c r="BB1391">
        <f t="shared" si="554"/>
        <v>6.5581062213520419E-2</v>
      </c>
      <c r="BD1391">
        <f t="shared" si="555"/>
        <v>1.5440081127390985</v>
      </c>
      <c r="BF1391" t="e">
        <f t="shared" si="556"/>
        <v>#VALUE!</v>
      </c>
      <c r="BG1391">
        <f t="shared" si="557"/>
        <v>3.517346666491691</v>
      </c>
      <c r="BI1391" t="e">
        <f t="shared" si="558"/>
        <v>#VALUE!</v>
      </c>
      <c r="BL1391">
        <f t="shared" si="559"/>
        <v>6.5581062213520419E-2</v>
      </c>
      <c r="BM1391">
        <f>CD1391/U1391</f>
        <v>1.8897389798034147E-5</v>
      </c>
      <c r="BN1391">
        <f>CD1391/(U1391-K1391-J1391)</f>
        <v>2.010218611273976E-5</v>
      </c>
      <c r="BP1391">
        <f t="shared" si="560"/>
        <v>8.0318883906327854E-2</v>
      </c>
      <c r="BR1391">
        <f t="shared" si="561"/>
        <v>4.994180672476245E-2</v>
      </c>
      <c r="BT1391">
        <f t="shared" si="562"/>
        <v>8.4920958463559362E-2</v>
      </c>
      <c r="BU1391" t="e">
        <f t="shared" si="563"/>
        <v>#VALUE!</v>
      </c>
      <c r="BW1391">
        <f t="shared" si="564"/>
        <v>2.0482714575049323</v>
      </c>
      <c r="BX1391" t="e">
        <f t="shared" si="565"/>
        <v>#VALUE!</v>
      </c>
      <c r="BY1391">
        <f t="shared" si="566"/>
        <v>0.99042107609762775</v>
      </c>
      <c r="CA1391" t="e">
        <f t="shared" si="567"/>
        <v>#VALUE!</v>
      </c>
      <c r="CB1391">
        <f t="shared" si="568"/>
        <v>7.5219401465458251</v>
      </c>
      <c r="CD1391" s="4">
        <v>4.32</v>
      </c>
    </row>
    <row r="1392" spans="1:82" x14ac:dyDescent="0.3">
      <c r="A1392" t="s">
        <v>3041</v>
      </c>
      <c r="B1392" t="s">
        <v>3042</v>
      </c>
      <c r="C1392" t="s">
        <v>104</v>
      </c>
      <c r="D1392" t="s">
        <v>44</v>
      </c>
      <c r="E1392">
        <v>2389715</v>
      </c>
      <c r="F1392" t="s">
        <v>2742</v>
      </c>
      <c r="G1392">
        <v>4617547</v>
      </c>
      <c r="H1392" t="s">
        <v>2742</v>
      </c>
      <c r="I1392">
        <v>1615635</v>
      </c>
      <c r="J1392">
        <v>427493</v>
      </c>
      <c r="K1392" t="s">
        <v>2742</v>
      </c>
      <c r="L1392">
        <v>345346</v>
      </c>
      <c r="M1392">
        <v>1787744</v>
      </c>
      <c r="N1392">
        <v>1650119</v>
      </c>
      <c r="O1392">
        <v>28060</v>
      </c>
      <c r="P1392">
        <v>4617547</v>
      </c>
      <c r="Q1392" t="s">
        <v>2742</v>
      </c>
      <c r="R1392">
        <v>408440</v>
      </c>
      <c r="S1392">
        <v>244018</v>
      </c>
      <c r="T1392">
        <v>408440</v>
      </c>
      <c r="U1392">
        <v>4617547</v>
      </c>
      <c r="V1392">
        <v>136235</v>
      </c>
      <c r="W1392">
        <v>1698614</v>
      </c>
      <c r="X1392" t="s">
        <v>2742</v>
      </c>
      <c r="Y1392">
        <v>824</v>
      </c>
      <c r="Z1392" t="s">
        <v>2742</v>
      </c>
      <c r="AA1392">
        <v>9293</v>
      </c>
      <c r="AB1392">
        <v>100</v>
      </c>
      <c r="AC1392">
        <v>80.400000000000006</v>
      </c>
      <c r="AD1392">
        <v>19.600000000000001</v>
      </c>
      <c r="AE1392">
        <v>5.9</v>
      </c>
      <c r="AF1392">
        <v>3.8</v>
      </c>
      <c r="AG1392" t="s">
        <v>2742</v>
      </c>
      <c r="AH1392">
        <v>5</v>
      </c>
      <c r="AI1392">
        <v>1.2</v>
      </c>
      <c r="AJ1392">
        <v>297840</v>
      </c>
      <c r="AK1392">
        <v>619550</v>
      </c>
      <c r="AL1392">
        <v>432400</v>
      </c>
      <c r="AM1392">
        <v>0.9</v>
      </c>
      <c r="AN1392">
        <v>187150</v>
      </c>
      <c r="AO1392">
        <f t="shared" si="569"/>
        <v>4.484</v>
      </c>
      <c r="AP1392">
        <f t="shared" si="570"/>
        <v>739596</v>
      </c>
      <c r="AQ1392" t="e">
        <f t="shared" si="571"/>
        <v>#VALUE!</v>
      </c>
      <c r="AS1392">
        <f t="shared" si="546"/>
        <v>2967428</v>
      </c>
      <c r="AT1392" t="e">
        <f t="shared" si="547"/>
        <v>#VALUE!</v>
      </c>
      <c r="AU1392" s="3">
        <f t="shared" si="548"/>
        <v>4320000000</v>
      </c>
      <c r="AV1392">
        <f t="shared" si="549"/>
        <v>1.511072888710358E-6</v>
      </c>
      <c r="AW1392">
        <f t="shared" si="550"/>
        <v>1.9882538009346816E-6</v>
      </c>
      <c r="AX1392">
        <f t="shared" si="551"/>
        <v>8.9216307165139903E-7</v>
      </c>
      <c r="AY1392">
        <f t="shared" si="552"/>
        <v>1.2777346933339282E-6</v>
      </c>
      <c r="AZ1392">
        <f t="shared" si="553"/>
        <v>1.1738987784886831E-6</v>
      </c>
      <c r="BB1392">
        <f t="shared" si="554"/>
        <v>0.20878349870662405</v>
      </c>
      <c r="BD1392">
        <f t="shared" si="555"/>
        <v>6.1895168153698081E-5</v>
      </c>
      <c r="BF1392" t="e">
        <f t="shared" si="556"/>
        <v>#VALUE!</v>
      </c>
      <c r="BG1392">
        <f t="shared" si="557"/>
        <v>1</v>
      </c>
      <c r="BI1392" t="e">
        <f t="shared" si="558"/>
        <v>#VALUE!</v>
      </c>
      <c r="BL1392">
        <f t="shared" si="559"/>
        <v>0.20878349870662405</v>
      </c>
      <c r="BM1392">
        <f>CD1392/U1392</f>
        <v>9.3556167376314744E-7</v>
      </c>
      <c r="BN1392" t="e">
        <f>CD1392/(U1392-K1392-J1392)</f>
        <v>#VALUE!</v>
      </c>
      <c r="BP1392">
        <f t="shared" si="560"/>
        <v>3.7999999999999999E-2</v>
      </c>
      <c r="BR1392">
        <f t="shared" si="561"/>
        <v>1.5110728887103578E-6</v>
      </c>
      <c r="BT1392">
        <f t="shared" si="562"/>
        <v>5.9000000000000004E-2</v>
      </c>
      <c r="BU1392" t="e">
        <f t="shared" si="563"/>
        <v>#VALUE!</v>
      </c>
      <c r="BW1392">
        <f t="shared" si="564"/>
        <v>0.36786068447164694</v>
      </c>
      <c r="BX1392" t="e">
        <f t="shared" si="565"/>
        <v>#VALUE!</v>
      </c>
      <c r="BY1392">
        <f t="shared" si="566"/>
        <v>7395.9636480459894</v>
      </c>
      <c r="CA1392" t="e">
        <f t="shared" si="567"/>
        <v>#VALUE!</v>
      </c>
      <c r="CB1392">
        <f t="shared" si="568"/>
        <v>0.36480459894104605</v>
      </c>
      <c r="CD1392" s="4">
        <v>4.32</v>
      </c>
    </row>
    <row r="1393" spans="1:82" x14ac:dyDescent="0.3">
      <c r="A1393" t="s">
        <v>3041</v>
      </c>
      <c r="B1393" t="s">
        <v>3043</v>
      </c>
      <c r="C1393" t="s">
        <v>104</v>
      </c>
      <c r="D1393" t="s">
        <v>44</v>
      </c>
      <c r="E1393">
        <v>2389715</v>
      </c>
      <c r="F1393" t="s">
        <v>2742</v>
      </c>
      <c r="G1393">
        <v>4617547</v>
      </c>
      <c r="H1393" t="s">
        <v>2742</v>
      </c>
      <c r="I1393">
        <v>1615635</v>
      </c>
      <c r="J1393">
        <v>427493</v>
      </c>
      <c r="K1393" t="s">
        <v>2742</v>
      </c>
      <c r="L1393">
        <v>345346</v>
      </c>
      <c r="M1393">
        <v>1787744</v>
      </c>
      <c r="N1393">
        <v>1650119</v>
      </c>
      <c r="O1393">
        <v>28060</v>
      </c>
      <c r="P1393">
        <v>4617547</v>
      </c>
      <c r="Q1393" t="s">
        <v>2742</v>
      </c>
      <c r="R1393">
        <v>408440</v>
      </c>
      <c r="S1393">
        <v>244018</v>
      </c>
      <c r="T1393">
        <v>408440</v>
      </c>
      <c r="U1393">
        <v>4617547</v>
      </c>
      <c r="V1393">
        <v>136235</v>
      </c>
      <c r="W1393">
        <v>1698614</v>
      </c>
      <c r="X1393" t="s">
        <v>2742</v>
      </c>
      <c r="Y1393">
        <v>824</v>
      </c>
      <c r="Z1393" t="s">
        <v>2742</v>
      </c>
      <c r="AA1393">
        <v>9293</v>
      </c>
      <c r="AB1393">
        <v>100</v>
      </c>
      <c r="AC1393">
        <v>80.400000000000006</v>
      </c>
      <c r="AD1393">
        <v>19.600000000000001</v>
      </c>
      <c r="AE1393">
        <v>5.9</v>
      </c>
      <c r="AF1393">
        <v>3.8</v>
      </c>
      <c r="AG1393" t="s">
        <v>2742</v>
      </c>
      <c r="AH1393">
        <v>5</v>
      </c>
      <c r="AI1393">
        <v>1.2</v>
      </c>
      <c r="AJ1393">
        <v>297840</v>
      </c>
      <c r="AK1393">
        <v>619550</v>
      </c>
      <c r="AL1393">
        <v>432400</v>
      </c>
      <c r="AM1393">
        <v>0.9</v>
      </c>
      <c r="AN1393">
        <v>187150</v>
      </c>
      <c r="AO1393">
        <f t="shared" si="569"/>
        <v>4.484</v>
      </c>
      <c r="AP1393">
        <f t="shared" si="570"/>
        <v>739596</v>
      </c>
      <c r="AQ1393" t="e">
        <f t="shared" si="571"/>
        <v>#VALUE!</v>
      </c>
      <c r="AS1393">
        <f t="shared" si="546"/>
        <v>2967428</v>
      </c>
      <c r="AT1393" t="e">
        <f t="shared" si="547"/>
        <v>#VALUE!</v>
      </c>
      <c r="AU1393" s="3">
        <f t="shared" si="548"/>
        <v>4320000000</v>
      </c>
      <c r="AV1393">
        <f t="shared" si="549"/>
        <v>1.511072888710358E-6</v>
      </c>
      <c r="AW1393">
        <f t="shared" si="550"/>
        <v>1.9882538009346816E-6</v>
      </c>
      <c r="AX1393">
        <f t="shared" si="551"/>
        <v>8.9216307165139903E-7</v>
      </c>
      <c r="AY1393">
        <f t="shared" si="552"/>
        <v>1.2777346933339282E-6</v>
      </c>
      <c r="AZ1393">
        <f t="shared" si="553"/>
        <v>1.1738987784886831E-6</v>
      </c>
      <c r="BB1393">
        <f t="shared" si="554"/>
        <v>0.20878349870662405</v>
      </c>
      <c r="BD1393">
        <f t="shared" si="555"/>
        <v>6.1895168153698081E-5</v>
      </c>
      <c r="BF1393" t="e">
        <f t="shared" si="556"/>
        <v>#VALUE!</v>
      </c>
      <c r="BG1393">
        <f t="shared" si="557"/>
        <v>1</v>
      </c>
      <c r="BI1393" t="e">
        <f t="shared" si="558"/>
        <v>#VALUE!</v>
      </c>
      <c r="BL1393">
        <f t="shared" si="559"/>
        <v>0.20878349870662405</v>
      </c>
      <c r="BM1393">
        <f>CD1393/U1393</f>
        <v>9.3556167376314744E-7</v>
      </c>
      <c r="BN1393" t="e">
        <f>CD1393/(U1393-K1393-J1393)</f>
        <v>#VALUE!</v>
      </c>
      <c r="BP1393">
        <f t="shared" si="560"/>
        <v>3.7999999999999999E-2</v>
      </c>
      <c r="BR1393">
        <f t="shared" si="561"/>
        <v>1.5110728887103578E-6</v>
      </c>
      <c r="BT1393">
        <f t="shared" si="562"/>
        <v>5.9000000000000004E-2</v>
      </c>
      <c r="BU1393" t="e">
        <f t="shared" si="563"/>
        <v>#VALUE!</v>
      </c>
      <c r="BW1393">
        <f t="shared" si="564"/>
        <v>0.36786068447164694</v>
      </c>
      <c r="BX1393" t="e">
        <f t="shared" si="565"/>
        <v>#VALUE!</v>
      </c>
      <c r="BY1393">
        <f t="shared" si="566"/>
        <v>7395.9636480459894</v>
      </c>
      <c r="CA1393" t="e">
        <f t="shared" si="567"/>
        <v>#VALUE!</v>
      </c>
      <c r="CB1393">
        <f t="shared" si="568"/>
        <v>0.36480459894104605</v>
      </c>
      <c r="CD1393" s="4">
        <v>4.32</v>
      </c>
    </row>
    <row r="1394" spans="1:82" x14ac:dyDescent="0.3">
      <c r="A1394" t="s">
        <v>3044</v>
      </c>
      <c r="B1394" t="s">
        <v>3045</v>
      </c>
      <c r="C1394" t="s">
        <v>241</v>
      </c>
      <c r="D1394" t="s">
        <v>44</v>
      </c>
      <c r="E1394" t="s">
        <v>2742</v>
      </c>
      <c r="F1394" t="s">
        <v>2742</v>
      </c>
      <c r="G1394">
        <v>12875784</v>
      </c>
      <c r="H1394">
        <v>3553772</v>
      </c>
      <c r="I1394" t="s">
        <v>2742</v>
      </c>
      <c r="J1394">
        <v>182263</v>
      </c>
      <c r="K1394">
        <v>13158</v>
      </c>
      <c r="L1394" t="s">
        <v>2742</v>
      </c>
      <c r="M1394" t="s">
        <v>2742</v>
      </c>
      <c r="N1394" t="s">
        <v>2742</v>
      </c>
      <c r="O1394" t="s">
        <v>2742</v>
      </c>
      <c r="P1394">
        <v>12875784</v>
      </c>
      <c r="Q1394">
        <v>4999</v>
      </c>
      <c r="R1394">
        <v>1211754</v>
      </c>
      <c r="S1394" t="s">
        <v>2742</v>
      </c>
      <c r="T1394">
        <v>330691</v>
      </c>
      <c r="U1394">
        <v>12875784</v>
      </c>
      <c r="V1394" t="s">
        <v>2742</v>
      </c>
      <c r="W1394">
        <v>1433768</v>
      </c>
      <c r="X1394" t="s">
        <v>2742</v>
      </c>
      <c r="Y1394">
        <v>33216519</v>
      </c>
      <c r="Z1394" t="s">
        <v>2742</v>
      </c>
      <c r="AA1394">
        <v>32860</v>
      </c>
      <c r="AB1394" t="s">
        <v>2742</v>
      </c>
      <c r="AC1394" t="s">
        <v>2742</v>
      </c>
      <c r="AD1394" t="s">
        <v>2742</v>
      </c>
      <c r="AE1394">
        <v>133256</v>
      </c>
      <c r="AF1394">
        <v>447495</v>
      </c>
      <c r="AG1394" t="s">
        <v>2742</v>
      </c>
      <c r="AH1394">
        <v>275281</v>
      </c>
      <c r="AI1394">
        <v>58927</v>
      </c>
      <c r="AJ1394">
        <v>233536</v>
      </c>
      <c r="AK1394">
        <v>261200</v>
      </c>
      <c r="AL1394">
        <v>2026</v>
      </c>
      <c r="AM1394">
        <v>18135</v>
      </c>
      <c r="AN1394">
        <v>259174</v>
      </c>
      <c r="AO1394">
        <f t="shared" si="569"/>
        <v>104731.05163087898</v>
      </c>
      <c r="AP1394" t="e">
        <f t="shared" si="570"/>
        <v>#VALUE!</v>
      </c>
      <c r="AQ1394">
        <f t="shared" si="571"/>
        <v>12862626</v>
      </c>
      <c r="AS1394" t="e">
        <f t="shared" si="546"/>
        <v>#VALUE!</v>
      </c>
      <c r="AT1394">
        <f t="shared" si="547"/>
        <v>12862626</v>
      </c>
      <c r="AU1394" s="3">
        <f t="shared" si="548"/>
        <v>4320000000</v>
      </c>
      <c r="AV1394" t="e">
        <f t="shared" si="549"/>
        <v>#VALUE!</v>
      </c>
      <c r="AW1394" t="e">
        <f t="shared" si="550"/>
        <v>#VALUE!</v>
      </c>
      <c r="AX1394">
        <f t="shared" si="551"/>
        <v>7.9302805351828543E-3</v>
      </c>
      <c r="AY1394">
        <f t="shared" si="552"/>
        <v>1.0349350377421677E-2</v>
      </c>
      <c r="AZ1394">
        <f t="shared" si="553"/>
        <v>1.0090201965323828E-2</v>
      </c>
      <c r="BB1394" t="e">
        <f t="shared" si="554"/>
        <v>#VALUE!</v>
      </c>
      <c r="BD1394" t="e">
        <f t="shared" si="555"/>
        <v>#VALUE!</v>
      </c>
      <c r="BF1394" t="e">
        <f t="shared" si="556"/>
        <v>#VALUE!</v>
      </c>
      <c r="BG1394">
        <f t="shared" si="557"/>
        <v>1</v>
      </c>
      <c r="BI1394" t="e">
        <f t="shared" si="558"/>
        <v>#VALUE!</v>
      </c>
      <c r="BL1394" t="e">
        <f t="shared" si="559"/>
        <v>#VALUE!</v>
      </c>
      <c r="BM1394">
        <f>CD1394/U1394</f>
        <v>3.3551355008751315E-7</v>
      </c>
      <c r="BN1394">
        <f>CD1394/(U1394-K1394-J1394)</f>
        <v>3.4068425328202356E-7</v>
      </c>
      <c r="BP1394" t="e">
        <f t="shared" si="560"/>
        <v>#VALUE!</v>
      </c>
      <c r="BR1394" t="e">
        <f t="shared" si="561"/>
        <v>#VALUE!</v>
      </c>
      <c r="BT1394" t="e">
        <f t="shared" si="562"/>
        <v>#VALUE!</v>
      </c>
      <c r="BU1394" t="e">
        <f t="shared" si="563"/>
        <v>#VALUE!</v>
      </c>
      <c r="BW1394">
        <f t="shared" si="564"/>
        <v>0.11135384066710034</v>
      </c>
      <c r="BX1394" t="e">
        <f t="shared" si="565"/>
        <v>#VALUE!</v>
      </c>
      <c r="BY1394" t="e">
        <f t="shared" si="566"/>
        <v>#VALUE!</v>
      </c>
      <c r="CA1394" t="e">
        <f t="shared" si="567"/>
        <v>#VALUE!</v>
      </c>
      <c r="CB1394" t="e">
        <f t="shared" si="568"/>
        <v>#VALUE!</v>
      </c>
      <c r="CD1394" s="4">
        <v>4.32</v>
      </c>
    </row>
    <row r="1395" spans="1:82" x14ac:dyDescent="0.3">
      <c r="A1395" t="s">
        <v>3041</v>
      </c>
      <c r="B1395" t="s">
        <v>3046</v>
      </c>
      <c r="C1395" t="s">
        <v>104</v>
      </c>
      <c r="D1395" t="s">
        <v>44</v>
      </c>
      <c r="E1395">
        <v>2389715</v>
      </c>
      <c r="F1395" t="s">
        <v>2742</v>
      </c>
      <c r="G1395">
        <v>4617547</v>
      </c>
      <c r="H1395" t="s">
        <v>2742</v>
      </c>
      <c r="I1395">
        <v>1615635</v>
      </c>
      <c r="J1395">
        <v>427493</v>
      </c>
      <c r="K1395" t="s">
        <v>2742</v>
      </c>
      <c r="L1395">
        <v>345346</v>
      </c>
      <c r="M1395">
        <v>1787744</v>
      </c>
      <c r="N1395">
        <v>1650119</v>
      </c>
      <c r="O1395">
        <v>28060</v>
      </c>
      <c r="P1395">
        <v>4617547</v>
      </c>
      <c r="Q1395" t="s">
        <v>2742</v>
      </c>
      <c r="R1395">
        <v>408440</v>
      </c>
      <c r="S1395">
        <v>244018</v>
      </c>
      <c r="T1395">
        <v>408440</v>
      </c>
      <c r="U1395">
        <v>4617547</v>
      </c>
      <c r="V1395">
        <v>136235</v>
      </c>
      <c r="W1395">
        <v>1698614</v>
      </c>
      <c r="X1395" t="s">
        <v>2742</v>
      </c>
      <c r="Y1395">
        <v>824</v>
      </c>
      <c r="Z1395" t="s">
        <v>2742</v>
      </c>
      <c r="AA1395">
        <v>9293</v>
      </c>
      <c r="AB1395">
        <v>100</v>
      </c>
      <c r="AC1395">
        <v>80.400000000000006</v>
      </c>
      <c r="AD1395">
        <v>19.600000000000001</v>
      </c>
      <c r="AE1395">
        <v>5.9</v>
      </c>
      <c r="AF1395">
        <v>3.8</v>
      </c>
      <c r="AG1395" t="s">
        <v>2742</v>
      </c>
      <c r="AH1395">
        <v>5</v>
      </c>
      <c r="AI1395">
        <v>1.2</v>
      </c>
      <c r="AJ1395">
        <v>297840</v>
      </c>
      <c r="AK1395">
        <v>619550</v>
      </c>
      <c r="AL1395">
        <v>432400</v>
      </c>
      <c r="AM1395">
        <v>0.9</v>
      </c>
      <c r="AN1395">
        <v>187150</v>
      </c>
      <c r="AO1395">
        <f t="shared" si="569"/>
        <v>4.484</v>
      </c>
      <c r="AP1395">
        <f t="shared" si="570"/>
        <v>739596</v>
      </c>
      <c r="AQ1395" t="e">
        <f t="shared" si="571"/>
        <v>#VALUE!</v>
      </c>
      <c r="AS1395">
        <f t="shared" si="546"/>
        <v>2967428</v>
      </c>
      <c r="AT1395" t="e">
        <f t="shared" si="547"/>
        <v>#VALUE!</v>
      </c>
      <c r="AU1395" s="3">
        <f t="shared" si="548"/>
        <v>4320000000</v>
      </c>
      <c r="AV1395">
        <f t="shared" si="549"/>
        <v>1.511072888710358E-6</v>
      </c>
      <c r="AW1395">
        <f t="shared" si="550"/>
        <v>1.9882538009346816E-6</v>
      </c>
      <c r="AX1395">
        <f t="shared" si="551"/>
        <v>8.9216307165139903E-7</v>
      </c>
      <c r="AY1395">
        <f t="shared" si="552"/>
        <v>1.2777346933339282E-6</v>
      </c>
      <c r="AZ1395">
        <f t="shared" si="553"/>
        <v>1.1738987784886831E-6</v>
      </c>
      <c r="BB1395">
        <f t="shared" si="554"/>
        <v>0.20878349870662405</v>
      </c>
      <c r="BD1395">
        <f t="shared" si="555"/>
        <v>6.1895168153698081E-5</v>
      </c>
      <c r="BF1395" t="e">
        <f t="shared" si="556"/>
        <v>#VALUE!</v>
      </c>
      <c r="BG1395">
        <f t="shared" si="557"/>
        <v>1</v>
      </c>
      <c r="BI1395" t="e">
        <f t="shared" si="558"/>
        <v>#VALUE!</v>
      </c>
      <c r="BL1395">
        <f t="shared" si="559"/>
        <v>0.20878349870662405</v>
      </c>
      <c r="BM1395">
        <f>CD1395/U1395</f>
        <v>9.3556167376314744E-7</v>
      </c>
      <c r="BN1395" t="e">
        <f>CD1395/(U1395-K1395-J1395)</f>
        <v>#VALUE!</v>
      </c>
      <c r="BP1395">
        <f t="shared" si="560"/>
        <v>3.7999999999999999E-2</v>
      </c>
      <c r="BR1395">
        <f t="shared" si="561"/>
        <v>1.5110728887103578E-6</v>
      </c>
      <c r="BT1395">
        <f t="shared" si="562"/>
        <v>5.9000000000000004E-2</v>
      </c>
      <c r="BU1395" t="e">
        <f t="shared" si="563"/>
        <v>#VALUE!</v>
      </c>
      <c r="BW1395">
        <f t="shared" si="564"/>
        <v>0.36786068447164694</v>
      </c>
      <c r="BX1395" t="e">
        <f t="shared" si="565"/>
        <v>#VALUE!</v>
      </c>
      <c r="BY1395">
        <f t="shared" si="566"/>
        <v>7395.9636480459894</v>
      </c>
      <c r="CA1395" t="e">
        <f t="shared" si="567"/>
        <v>#VALUE!</v>
      </c>
      <c r="CB1395">
        <f t="shared" si="568"/>
        <v>0.36480459894104605</v>
      </c>
      <c r="CD1395" s="4">
        <v>4.32</v>
      </c>
    </row>
    <row r="1396" spans="1:82" x14ac:dyDescent="0.3">
      <c r="A1396" t="s">
        <v>3047</v>
      </c>
      <c r="B1396" t="s">
        <v>3048</v>
      </c>
      <c r="C1396" t="s">
        <v>433</v>
      </c>
      <c r="D1396" t="s">
        <v>252</v>
      </c>
      <c r="E1396" t="s">
        <v>2742</v>
      </c>
      <c r="F1396" t="s">
        <v>2742</v>
      </c>
      <c r="G1396" t="s">
        <v>2742</v>
      </c>
      <c r="H1396" t="s">
        <v>2742</v>
      </c>
      <c r="I1396" t="s">
        <v>2742</v>
      </c>
      <c r="J1396" t="s">
        <v>2742</v>
      </c>
      <c r="K1396" t="s">
        <v>2742</v>
      </c>
      <c r="L1396" t="s">
        <v>2742</v>
      </c>
      <c r="M1396" t="s">
        <v>2742</v>
      </c>
      <c r="N1396" t="s">
        <v>2742</v>
      </c>
      <c r="O1396" t="s">
        <v>2742</v>
      </c>
      <c r="P1396" t="s">
        <v>2742</v>
      </c>
      <c r="Q1396" t="s">
        <v>2742</v>
      </c>
      <c r="R1396" t="s">
        <v>2742</v>
      </c>
      <c r="S1396" t="s">
        <v>2742</v>
      </c>
      <c r="T1396" t="s">
        <v>2742</v>
      </c>
      <c r="U1396" t="s">
        <v>2742</v>
      </c>
      <c r="V1396" t="s">
        <v>2742</v>
      </c>
      <c r="W1396" t="s">
        <v>2742</v>
      </c>
      <c r="X1396" t="s">
        <v>2742</v>
      </c>
      <c r="Y1396" t="s">
        <v>2742</v>
      </c>
      <c r="Z1396" t="s">
        <v>2742</v>
      </c>
      <c r="AA1396" t="s">
        <v>2742</v>
      </c>
      <c r="AB1396" t="s">
        <v>2742</v>
      </c>
      <c r="AC1396" t="s">
        <v>2742</v>
      </c>
      <c r="AD1396" t="s">
        <v>2742</v>
      </c>
      <c r="AE1396" t="s">
        <v>2742</v>
      </c>
      <c r="AF1396" t="s">
        <v>2742</v>
      </c>
      <c r="AG1396" t="s">
        <v>2742</v>
      </c>
      <c r="AH1396" t="s">
        <v>2742</v>
      </c>
      <c r="AI1396" t="s">
        <v>2742</v>
      </c>
      <c r="AJ1396" t="s">
        <v>2742</v>
      </c>
      <c r="AK1396" t="s">
        <v>2742</v>
      </c>
      <c r="AL1396" t="s">
        <v>2742</v>
      </c>
      <c r="AM1396" t="s">
        <v>2742</v>
      </c>
      <c r="AN1396" t="s">
        <v>2742</v>
      </c>
      <c r="AO1396" t="e">
        <f t="shared" si="569"/>
        <v>#VALUE!</v>
      </c>
      <c r="AP1396" t="e">
        <f t="shared" si="570"/>
        <v>#VALUE!</v>
      </c>
      <c r="AQ1396" t="e">
        <f t="shared" si="571"/>
        <v>#VALUE!</v>
      </c>
      <c r="AS1396" t="e">
        <f t="shared" si="546"/>
        <v>#VALUE!</v>
      </c>
      <c r="AT1396" t="e">
        <f t="shared" si="547"/>
        <v>#VALUE!</v>
      </c>
      <c r="AU1396" s="3">
        <f t="shared" si="548"/>
        <v>4310000000</v>
      </c>
      <c r="AV1396" t="e">
        <f t="shared" si="549"/>
        <v>#VALUE!</v>
      </c>
      <c r="AW1396" t="e">
        <f t="shared" si="550"/>
        <v>#VALUE!</v>
      </c>
      <c r="AX1396" t="e">
        <f t="shared" si="551"/>
        <v>#VALUE!</v>
      </c>
      <c r="AY1396" t="e">
        <f t="shared" si="552"/>
        <v>#VALUE!</v>
      </c>
      <c r="AZ1396" t="e">
        <f t="shared" si="553"/>
        <v>#VALUE!</v>
      </c>
      <c r="BB1396" t="e">
        <f t="shared" si="554"/>
        <v>#VALUE!</v>
      </c>
      <c r="BD1396" t="e">
        <f t="shared" si="555"/>
        <v>#VALUE!</v>
      </c>
      <c r="BF1396" t="e">
        <f t="shared" si="556"/>
        <v>#VALUE!</v>
      </c>
      <c r="BG1396" t="e">
        <f t="shared" si="557"/>
        <v>#VALUE!</v>
      </c>
      <c r="BI1396" t="e">
        <f t="shared" si="558"/>
        <v>#VALUE!</v>
      </c>
      <c r="BL1396" t="e">
        <f t="shared" si="559"/>
        <v>#VALUE!</v>
      </c>
      <c r="BM1396" t="e">
        <f>CD1396/U1396</f>
        <v>#VALUE!</v>
      </c>
      <c r="BN1396" t="e">
        <f>CD1396/(U1396-K1396-J1396)</f>
        <v>#VALUE!</v>
      </c>
      <c r="BP1396" t="e">
        <f t="shared" si="560"/>
        <v>#VALUE!</v>
      </c>
      <c r="BR1396" t="e">
        <f t="shared" si="561"/>
        <v>#VALUE!</v>
      </c>
      <c r="BT1396" t="e">
        <f t="shared" si="562"/>
        <v>#VALUE!</v>
      </c>
      <c r="BU1396" t="e">
        <f t="shared" si="563"/>
        <v>#VALUE!</v>
      </c>
      <c r="BW1396" t="e">
        <f t="shared" si="564"/>
        <v>#VALUE!</v>
      </c>
      <c r="BX1396" t="e">
        <f t="shared" si="565"/>
        <v>#VALUE!</v>
      </c>
      <c r="BY1396" t="e">
        <f t="shared" si="566"/>
        <v>#VALUE!</v>
      </c>
      <c r="CA1396" t="e">
        <f t="shared" si="567"/>
        <v>#VALUE!</v>
      </c>
      <c r="CB1396" t="e">
        <f t="shared" si="568"/>
        <v>#VALUE!</v>
      </c>
      <c r="CD1396" s="4">
        <v>4.3099999999999996</v>
      </c>
    </row>
    <row r="1397" spans="1:82" x14ac:dyDescent="0.3">
      <c r="A1397" t="s">
        <v>3049</v>
      </c>
      <c r="B1397" t="s">
        <v>3050</v>
      </c>
      <c r="C1397" t="s">
        <v>151</v>
      </c>
      <c r="D1397" t="s">
        <v>44</v>
      </c>
      <c r="E1397">
        <v>488</v>
      </c>
      <c r="F1397" t="s">
        <v>2742</v>
      </c>
      <c r="G1397">
        <v>2107</v>
      </c>
      <c r="H1397">
        <v>421</v>
      </c>
      <c r="I1397">
        <v>73</v>
      </c>
      <c r="J1397">
        <v>967</v>
      </c>
      <c r="K1397">
        <v>448</v>
      </c>
      <c r="L1397">
        <v>1</v>
      </c>
      <c r="M1397" t="s">
        <v>2742</v>
      </c>
      <c r="N1397">
        <v>369</v>
      </c>
      <c r="O1397">
        <v>4</v>
      </c>
      <c r="P1397">
        <v>2107</v>
      </c>
      <c r="Q1397">
        <v>29</v>
      </c>
      <c r="R1397">
        <v>1170</v>
      </c>
      <c r="S1397">
        <v>71</v>
      </c>
      <c r="T1397">
        <v>1199</v>
      </c>
      <c r="U1397">
        <v>239</v>
      </c>
      <c r="V1397">
        <v>444</v>
      </c>
      <c r="W1397">
        <v>530</v>
      </c>
      <c r="X1397" t="s">
        <v>2742</v>
      </c>
      <c r="Y1397">
        <v>2</v>
      </c>
      <c r="Z1397" t="s">
        <v>2742</v>
      </c>
      <c r="AA1397">
        <v>6</v>
      </c>
      <c r="AB1397">
        <v>1843</v>
      </c>
      <c r="AC1397">
        <v>852</v>
      </c>
      <c r="AD1397">
        <v>991</v>
      </c>
      <c r="AE1397" t="s">
        <v>2742</v>
      </c>
      <c r="AF1397">
        <v>235</v>
      </c>
      <c r="AG1397" t="s">
        <v>2742</v>
      </c>
      <c r="AH1397">
        <v>309</v>
      </c>
      <c r="AI1397">
        <v>74</v>
      </c>
      <c r="AJ1397">
        <v>229</v>
      </c>
      <c r="AK1397">
        <v>270</v>
      </c>
      <c r="AL1397">
        <v>39</v>
      </c>
      <c r="AM1397">
        <v>39</v>
      </c>
      <c r="AN1397">
        <v>231</v>
      </c>
      <c r="AO1397" t="e">
        <f t="shared" si="569"/>
        <v>#VALUE!</v>
      </c>
      <c r="AP1397">
        <f t="shared" si="570"/>
        <v>119</v>
      </c>
      <c r="AQ1397">
        <f t="shared" si="571"/>
        <v>1659</v>
      </c>
      <c r="AS1397">
        <f t="shared" si="546"/>
        <v>1738</v>
      </c>
      <c r="AT1397">
        <f t="shared" si="547"/>
        <v>-209</v>
      </c>
      <c r="AU1397" s="3">
        <f t="shared" si="548"/>
        <v>4300000000</v>
      </c>
      <c r="AV1397" t="e">
        <f t="shared" si="549"/>
        <v>#VALUE!</v>
      </c>
      <c r="AW1397" t="e">
        <f t="shared" si="550"/>
        <v>#VALUE!</v>
      </c>
      <c r="AX1397" t="e">
        <f t="shared" si="551"/>
        <v>#VALUE!</v>
      </c>
      <c r="AY1397" t="e">
        <f t="shared" si="552"/>
        <v>#VALUE!</v>
      </c>
      <c r="AZ1397" t="e">
        <f t="shared" si="553"/>
        <v>#VALUE!</v>
      </c>
      <c r="BB1397">
        <f t="shared" si="554"/>
        <v>0.15535097813578827</v>
      </c>
      <c r="BD1397">
        <f t="shared" si="555"/>
        <v>25.246575342465754</v>
      </c>
      <c r="BF1397">
        <f t="shared" si="556"/>
        <v>1.7240411599625818</v>
      </c>
      <c r="BG1397">
        <f t="shared" si="557"/>
        <v>8.8158995815899583</v>
      </c>
      <c r="BI1397" t="e">
        <f t="shared" si="558"/>
        <v>#VALUE!</v>
      </c>
      <c r="BL1397">
        <f t="shared" si="559"/>
        <v>0.15535097813578827</v>
      </c>
      <c r="BM1397">
        <f>CD1397/U1397</f>
        <v>1.7991631799163178E-2</v>
      </c>
      <c r="BN1397">
        <f>CD1397/(U1397-K1397-J1397)</f>
        <v>-3.6564625850340135E-3</v>
      </c>
      <c r="BP1397">
        <f t="shared" si="560"/>
        <v>0.12750949538795442</v>
      </c>
      <c r="BR1397" t="e">
        <f t="shared" si="561"/>
        <v>#VALUE!</v>
      </c>
      <c r="BT1397" t="e">
        <f t="shared" si="562"/>
        <v>#VALUE!</v>
      </c>
      <c r="BU1397" t="e">
        <f t="shared" si="563"/>
        <v>#VALUE!</v>
      </c>
      <c r="BW1397">
        <f t="shared" si="564"/>
        <v>2.2175732217573221</v>
      </c>
      <c r="BX1397" t="e">
        <f t="shared" si="565"/>
        <v>#VALUE!</v>
      </c>
      <c r="BY1397" t="e">
        <f t="shared" si="566"/>
        <v>#VALUE!</v>
      </c>
      <c r="CA1397">
        <f t="shared" si="567"/>
        <v>1.1409214092140922</v>
      </c>
      <c r="CB1397" t="e">
        <f t="shared" si="568"/>
        <v>#VALUE!</v>
      </c>
      <c r="CD1397" s="4">
        <v>4.3</v>
      </c>
    </row>
    <row r="1398" spans="1:82" x14ac:dyDescent="0.3">
      <c r="A1398" t="s">
        <v>3051</v>
      </c>
      <c r="B1398" t="s">
        <v>3052</v>
      </c>
      <c r="C1398" t="s">
        <v>148</v>
      </c>
      <c r="D1398" t="s">
        <v>44</v>
      </c>
      <c r="E1398">
        <v>1787985</v>
      </c>
      <c r="F1398">
        <v>1723333</v>
      </c>
      <c r="G1398">
        <v>3511318</v>
      </c>
      <c r="H1398">
        <v>-9359</v>
      </c>
      <c r="I1398">
        <v>198045</v>
      </c>
      <c r="J1398" t="s">
        <v>2742</v>
      </c>
      <c r="K1398">
        <v>29253</v>
      </c>
      <c r="L1398" t="s">
        <v>2742</v>
      </c>
      <c r="M1398" t="s">
        <v>2742</v>
      </c>
      <c r="N1398">
        <v>140180</v>
      </c>
      <c r="O1398">
        <v>65219</v>
      </c>
      <c r="P1398">
        <v>205499</v>
      </c>
      <c r="Q1398" t="s">
        <v>2742</v>
      </c>
      <c r="R1398" t="s">
        <v>2742</v>
      </c>
      <c r="S1398">
        <v>48452</v>
      </c>
      <c r="T1398" t="s">
        <v>2742</v>
      </c>
      <c r="U1398">
        <v>3305819</v>
      </c>
      <c r="V1398" t="s">
        <v>2742</v>
      </c>
      <c r="W1398">
        <v>1388319</v>
      </c>
      <c r="X1398" t="s">
        <v>2742</v>
      </c>
      <c r="Y1398">
        <v>128</v>
      </c>
      <c r="Z1398" t="s">
        <v>2742</v>
      </c>
      <c r="AA1398">
        <v>3873</v>
      </c>
      <c r="AB1398" t="s">
        <v>2742</v>
      </c>
      <c r="AC1398" t="s">
        <v>2742</v>
      </c>
      <c r="AD1398" t="s">
        <v>2742</v>
      </c>
      <c r="AE1398" t="s">
        <v>2742</v>
      </c>
      <c r="AF1398" t="s">
        <v>2742</v>
      </c>
      <c r="AG1398">
        <v>476644</v>
      </c>
      <c r="AH1398" t="s">
        <v>2742</v>
      </c>
      <c r="AI1398" t="s">
        <v>2742</v>
      </c>
      <c r="AJ1398" t="s">
        <v>2742</v>
      </c>
      <c r="AK1398" t="s">
        <v>2742</v>
      </c>
      <c r="AL1398">
        <v>22427</v>
      </c>
      <c r="AM1398">
        <v>7003</v>
      </c>
      <c r="AN1398" t="s">
        <v>2742</v>
      </c>
      <c r="AO1398" t="e">
        <f t="shared" si="569"/>
        <v>#VALUE!</v>
      </c>
      <c r="AP1398">
        <f t="shared" si="570"/>
        <v>1647805</v>
      </c>
      <c r="AQ1398">
        <f t="shared" si="571"/>
        <v>3482065</v>
      </c>
      <c r="AS1398">
        <f t="shared" si="546"/>
        <v>3371138</v>
      </c>
      <c r="AT1398">
        <f t="shared" si="547"/>
        <v>3276566</v>
      </c>
      <c r="AU1398" s="3">
        <f t="shared" si="548"/>
        <v>4290000000</v>
      </c>
      <c r="AV1398" t="e">
        <f t="shared" si="549"/>
        <v>#VALUE!</v>
      </c>
      <c r="AW1398" t="e">
        <f t="shared" si="550"/>
        <v>#VALUE!</v>
      </c>
      <c r="AX1398" t="e">
        <f t="shared" si="551"/>
        <v>#VALUE!</v>
      </c>
      <c r="AY1398" t="e">
        <f t="shared" si="552"/>
        <v>#VALUE!</v>
      </c>
      <c r="AZ1398" t="e">
        <f t="shared" si="553"/>
        <v>#VALUE!</v>
      </c>
      <c r="BB1398" t="e">
        <f t="shared" si="554"/>
        <v>#VALUE!</v>
      </c>
      <c r="BD1398" t="e">
        <f t="shared" si="555"/>
        <v>#VALUE!</v>
      </c>
      <c r="BF1398" t="e">
        <f t="shared" si="556"/>
        <v>#VALUE!</v>
      </c>
      <c r="BG1398">
        <f t="shared" si="557"/>
        <v>1.0621628104865994</v>
      </c>
      <c r="BI1398" t="e">
        <f t="shared" si="558"/>
        <v>#VALUE!</v>
      </c>
      <c r="BL1398" t="e">
        <f t="shared" si="559"/>
        <v>#VALUE!</v>
      </c>
      <c r="BM1398">
        <f>CD1398/U1398</f>
        <v>1.2977117016993369E-6</v>
      </c>
      <c r="BN1398" t="e">
        <f>CD1398/(U1398-K1398-J1398)</f>
        <v>#VALUE!</v>
      </c>
      <c r="BP1398" t="e">
        <f t="shared" si="560"/>
        <v>#VALUE!</v>
      </c>
      <c r="BR1398" t="e">
        <f t="shared" si="561"/>
        <v>#VALUE!</v>
      </c>
      <c r="BT1398" t="e">
        <f t="shared" si="562"/>
        <v>#VALUE!</v>
      </c>
      <c r="BU1398" t="e">
        <f t="shared" si="563"/>
        <v>#VALUE!</v>
      </c>
      <c r="BW1398">
        <f t="shared" si="564"/>
        <v>0.41996219393741763</v>
      </c>
      <c r="BX1398" t="e">
        <f t="shared" si="565"/>
        <v>#VALUE!</v>
      </c>
      <c r="BY1398" t="e">
        <f t="shared" si="566"/>
        <v>#VALUE!</v>
      </c>
      <c r="CA1398">
        <f t="shared" si="567"/>
        <v>-6.6764160365244685E-2</v>
      </c>
      <c r="CB1398" t="e">
        <f t="shared" si="568"/>
        <v>#VALUE!</v>
      </c>
      <c r="CD1398" s="4">
        <v>4.29</v>
      </c>
    </row>
    <row r="1399" spans="1:82" x14ac:dyDescent="0.3">
      <c r="A1399" t="s">
        <v>3053</v>
      </c>
      <c r="B1399" t="s">
        <v>3054</v>
      </c>
      <c r="C1399" t="s">
        <v>328</v>
      </c>
      <c r="D1399" t="s">
        <v>44</v>
      </c>
      <c r="E1399">
        <v>2025</v>
      </c>
      <c r="F1399" t="s">
        <v>2742</v>
      </c>
      <c r="G1399">
        <v>3299887</v>
      </c>
      <c r="H1399">
        <v>772727</v>
      </c>
      <c r="I1399">
        <v>575773</v>
      </c>
      <c r="J1399" t="s">
        <v>2742</v>
      </c>
      <c r="K1399" t="s">
        <v>2742</v>
      </c>
      <c r="L1399">
        <v>105324</v>
      </c>
      <c r="M1399">
        <v>575005</v>
      </c>
      <c r="N1399">
        <v>2025</v>
      </c>
      <c r="O1399">
        <v>821620</v>
      </c>
      <c r="P1399">
        <v>3299887</v>
      </c>
      <c r="Q1399" t="s">
        <v>2742</v>
      </c>
      <c r="R1399" t="s">
        <v>2742</v>
      </c>
      <c r="S1399">
        <v>364532</v>
      </c>
      <c r="T1399" t="s">
        <v>2742</v>
      </c>
      <c r="U1399">
        <v>3299887</v>
      </c>
      <c r="V1399">
        <v>2145890</v>
      </c>
      <c r="W1399">
        <v>3196724</v>
      </c>
      <c r="X1399" t="s">
        <v>2742</v>
      </c>
      <c r="Y1399" t="s">
        <v>2742</v>
      </c>
      <c r="Z1399" t="s">
        <v>2742</v>
      </c>
      <c r="AA1399">
        <v>139151</v>
      </c>
      <c r="AB1399">
        <v>4948587</v>
      </c>
      <c r="AC1399" t="s">
        <v>2742</v>
      </c>
      <c r="AD1399" t="s">
        <v>2742</v>
      </c>
      <c r="AE1399">
        <v>740820</v>
      </c>
      <c r="AF1399">
        <v>2024</v>
      </c>
      <c r="AG1399" t="s">
        <v>2742</v>
      </c>
      <c r="AH1399">
        <v>768677</v>
      </c>
      <c r="AI1399">
        <v>194661</v>
      </c>
      <c r="AJ1399" t="s">
        <v>2742</v>
      </c>
      <c r="AK1399">
        <v>710376</v>
      </c>
      <c r="AL1399">
        <v>182903</v>
      </c>
      <c r="AM1399">
        <v>153773</v>
      </c>
      <c r="AN1399">
        <v>527473</v>
      </c>
      <c r="AO1399">
        <f t="shared" si="569"/>
        <v>553213.55149171886</v>
      </c>
      <c r="AP1399">
        <f t="shared" si="570"/>
        <v>0</v>
      </c>
      <c r="AQ1399" t="e">
        <f t="shared" si="571"/>
        <v>#VALUE!</v>
      </c>
      <c r="AS1399">
        <f t="shared" si="546"/>
        <v>3297862</v>
      </c>
      <c r="AT1399" t="e">
        <f t="shared" si="547"/>
        <v>#VALUE!</v>
      </c>
      <c r="AU1399" s="3">
        <f t="shared" si="548"/>
        <v>4280000000.0000005</v>
      </c>
      <c r="AV1399">
        <f t="shared" si="549"/>
        <v>0.16774915126579548</v>
      </c>
      <c r="AW1399">
        <f t="shared" si="550"/>
        <v>0.22463644627943802</v>
      </c>
      <c r="AX1399" t="e">
        <f t="shared" si="551"/>
        <v>#VALUE!</v>
      </c>
      <c r="AY1399">
        <f t="shared" si="552"/>
        <v>0.22449859646709114</v>
      </c>
      <c r="AZ1399" t="e">
        <f t="shared" si="553"/>
        <v>#VALUE!</v>
      </c>
      <c r="BB1399">
        <f t="shared" si="554"/>
        <v>0.21540501088280831</v>
      </c>
      <c r="BD1399">
        <f t="shared" si="555"/>
        <v>8.5946840160966218</v>
      </c>
      <c r="BF1399" t="e">
        <f t="shared" si="556"/>
        <v>#VALUE!</v>
      </c>
      <c r="BG1399">
        <f t="shared" si="557"/>
        <v>1</v>
      </c>
      <c r="BI1399" t="e">
        <f t="shared" si="558"/>
        <v>#VALUE!</v>
      </c>
      <c r="BL1399">
        <f t="shared" si="559"/>
        <v>0.21540501088280831</v>
      </c>
      <c r="BM1399">
        <f>CD1399/U1399</f>
        <v>1.2970141098770959E-6</v>
      </c>
      <c r="BN1399" t="e">
        <f>CD1399/(U1399-K1399-J1399)</f>
        <v>#VALUE!</v>
      </c>
      <c r="BP1399">
        <f t="shared" si="560"/>
        <v>4.0900564140834543E-4</v>
      </c>
      <c r="BR1399">
        <f t="shared" si="561"/>
        <v>0.16774915126579551</v>
      </c>
      <c r="BT1399">
        <f t="shared" si="562"/>
        <v>0.149703339559353</v>
      </c>
      <c r="BU1399" t="e">
        <f t="shared" si="563"/>
        <v>#VALUE!</v>
      </c>
      <c r="BW1399">
        <f t="shared" si="564"/>
        <v>0.96873741434176386</v>
      </c>
      <c r="BX1399">
        <f t="shared" si="565"/>
        <v>4.8735421851363869E-2</v>
      </c>
      <c r="BY1399">
        <f t="shared" si="566"/>
        <v>-5.7178561561058363E-5</v>
      </c>
      <c r="CA1399">
        <f t="shared" si="567"/>
        <v>381.59358024691358</v>
      </c>
      <c r="CB1399">
        <f t="shared" si="568"/>
        <v>-282.95308641975311</v>
      </c>
      <c r="CD1399" s="4">
        <v>4.28</v>
      </c>
    </row>
    <row r="1400" spans="1:82" x14ac:dyDescent="0.3">
      <c r="A1400" t="s">
        <v>3055</v>
      </c>
      <c r="B1400" t="s">
        <v>3056</v>
      </c>
      <c r="C1400" t="s">
        <v>1062</v>
      </c>
      <c r="D1400" t="s">
        <v>110</v>
      </c>
      <c r="E1400">
        <v>739866</v>
      </c>
      <c r="F1400">
        <v>1212922</v>
      </c>
      <c r="G1400">
        <v>360</v>
      </c>
      <c r="H1400">
        <v>566384</v>
      </c>
      <c r="I1400">
        <v>360</v>
      </c>
      <c r="J1400">
        <v>360</v>
      </c>
      <c r="K1400">
        <v>2348</v>
      </c>
      <c r="L1400">
        <v>360</v>
      </c>
      <c r="M1400">
        <v>2077</v>
      </c>
      <c r="N1400">
        <v>841524</v>
      </c>
      <c r="O1400">
        <v>125094</v>
      </c>
      <c r="P1400">
        <v>360</v>
      </c>
      <c r="Q1400">
        <v>360</v>
      </c>
      <c r="R1400">
        <v>21</v>
      </c>
      <c r="S1400">
        <v>360</v>
      </c>
      <c r="T1400">
        <v>311983</v>
      </c>
      <c r="U1400">
        <v>2369404</v>
      </c>
      <c r="V1400">
        <v>360</v>
      </c>
      <c r="W1400">
        <v>10266</v>
      </c>
      <c r="X1400">
        <v>104534703</v>
      </c>
      <c r="Y1400">
        <v>360</v>
      </c>
      <c r="Z1400">
        <v>360</v>
      </c>
      <c r="AA1400">
        <v>5743</v>
      </c>
      <c r="AB1400">
        <v>224959</v>
      </c>
      <c r="AC1400">
        <v>360</v>
      </c>
      <c r="AD1400">
        <v>224599</v>
      </c>
      <c r="AE1400">
        <v>360</v>
      </c>
      <c r="AF1400">
        <v>6036</v>
      </c>
      <c r="AG1400">
        <v>360</v>
      </c>
      <c r="AH1400">
        <v>80775</v>
      </c>
      <c r="AI1400">
        <v>360</v>
      </c>
      <c r="AJ1400">
        <v>80122</v>
      </c>
      <c r="AK1400">
        <v>360</v>
      </c>
      <c r="AL1400">
        <v>360</v>
      </c>
      <c r="AM1400">
        <v>53526</v>
      </c>
      <c r="AN1400">
        <v>360</v>
      </c>
      <c r="AO1400">
        <f t="shared" si="569"/>
        <v>358.39554317548749</v>
      </c>
      <c r="AP1400">
        <f t="shared" si="570"/>
        <v>-101658</v>
      </c>
      <c r="AQ1400">
        <f t="shared" si="571"/>
        <v>-1988</v>
      </c>
      <c r="AS1400">
        <f t="shared" si="546"/>
        <v>-841164</v>
      </c>
      <c r="AT1400">
        <f t="shared" si="547"/>
        <v>2367056</v>
      </c>
      <c r="AU1400" s="3">
        <f t="shared" si="548"/>
        <v>4280000000.0000005</v>
      </c>
      <c r="AV1400">
        <f t="shared" si="549"/>
        <v>-4.2607094832337986E-4</v>
      </c>
      <c r="AW1400">
        <f t="shared" si="550"/>
        <v>-4.2797837282622652E-4</v>
      </c>
      <c r="AX1400">
        <f t="shared" si="551"/>
        <v>1.3366050599017878E-4</v>
      </c>
      <c r="AY1400">
        <f t="shared" si="552"/>
        <v>1</v>
      </c>
      <c r="AZ1400">
        <f t="shared" si="553"/>
        <v>1.3425887423188074E-4</v>
      </c>
      <c r="BB1400">
        <f t="shared" si="554"/>
        <v>-4.2797837282622652E-4</v>
      </c>
      <c r="BD1400">
        <f t="shared" si="555"/>
        <v>624.88611111111106</v>
      </c>
      <c r="BF1400">
        <f t="shared" si="556"/>
        <v>0.14719933309820771</v>
      </c>
      <c r="BG1400">
        <f t="shared" si="557"/>
        <v>1.5193694279236466E-4</v>
      </c>
      <c r="BI1400">
        <f t="shared" si="558"/>
        <v>-102166019</v>
      </c>
      <c r="BL1400">
        <f t="shared" si="559"/>
        <v>-4.2797837282622652E-4</v>
      </c>
      <c r="BM1400">
        <f>CD1400/U1400</f>
        <v>1.806361430975891E-6</v>
      </c>
      <c r="BN1400">
        <f>CD1400/(U1400-K1400-J1400)</f>
        <v>1.8084282899028858E-6</v>
      </c>
      <c r="BP1400">
        <f t="shared" si="560"/>
        <v>2.683155597242164E-2</v>
      </c>
      <c r="BR1400">
        <f t="shared" si="561"/>
        <v>-4.2607094832337986E-4</v>
      </c>
      <c r="BT1400">
        <f t="shared" si="562"/>
        <v>1.6002916086931397E-3</v>
      </c>
      <c r="BU1400">
        <f t="shared" si="563"/>
        <v>-283799.01944444445</v>
      </c>
      <c r="BW1400">
        <f t="shared" si="564"/>
        <v>4.3327351519622656E-3</v>
      </c>
      <c r="BX1400">
        <f t="shared" si="565"/>
        <v>2.5675532965721706E-4</v>
      </c>
      <c r="BY1400">
        <f t="shared" si="566"/>
        <v>-0.45189178148195847</v>
      </c>
      <c r="CA1400">
        <f t="shared" si="567"/>
        <v>0.67304556970448848</v>
      </c>
      <c r="CB1400">
        <f t="shared" si="568"/>
        <v>0.87672960010647349</v>
      </c>
      <c r="CD1400" s="4">
        <v>4.28</v>
      </c>
    </row>
    <row r="1401" spans="1:82" x14ac:dyDescent="0.3">
      <c r="A1401" t="s">
        <v>3057</v>
      </c>
      <c r="B1401" t="s">
        <v>3058</v>
      </c>
      <c r="C1401" t="s">
        <v>142</v>
      </c>
      <c r="D1401" t="s">
        <v>44</v>
      </c>
      <c r="E1401">
        <v>1117067</v>
      </c>
      <c r="F1401" t="s">
        <v>2742</v>
      </c>
      <c r="G1401">
        <v>7139867</v>
      </c>
      <c r="H1401">
        <v>227362</v>
      </c>
      <c r="I1401">
        <v>5587408</v>
      </c>
      <c r="J1401" t="s">
        <v>2742</v>
      </c>
      <c r="K1401" t="s">
        <v>2742</v>
      </c>
      <c r="L1401">
        <v>122778</v>
      </c>
      <c r="M1401">
        <v>139002</v>
      </c>
      <c r="N1401">
        <v>1429591</v>
      </c>
      <c r="O1401">
        <v>309477</v>
      </c>
      <c r="P1401">
        <v>7139867</v>
      </c>
      <c r="Q1401">
        <v>539061</v>
      </c>
      <c r="R1401">
        <v>2692619</v>
      </c>
      <c r="S1401">
        <v>527351</v>
      </c>
      <c r="T1401">
        <v>3231680</v>
      </c>
      <c r="U1401">
        <v>7139867</v>
      </c>
      <c r="V1401">
        <v>962650</v>
      </c>
      <c r="W1401">
        <v>2594173</v>
      </c>
      <c r="X1401" t="s">
        <v>2742</v>
      </c>
      <c r="Y1401" t="s">
        <v>2742</v>
      </c>
      <c r="Z1401" t="s">
        <v>2742</v>
      </c>
      <c r="AA1401">
        <v>168</v>
      </c>
      <c r="AB1401">
        <v>3527920</v>
      </c>
      <c r="AC1401" t="s">
        <v>2742</v>
      </c>
      <c r="AD1401" t="s">
        <v>2742</v>
      </c>
      <c r="AE1401">
        <v>494657</v>
      </c>
      <c r="AF1401">
        <v>322962</v>
      </c>
      <c r="AG1401" t="s">
        <v>2742</v>
      </c>
      <c r="AH1401">
        <v>432143</v>
      </c>
      <c r="AI1401">
        <v>109181</v>
      </c>
      <c r="AJ1401">
        <v>322805</v>
      </c>
      <c r="AK1401">
        <v>692462</v>
      </c>
      <c r="AL1401" t="s">
        <v>2742</v>
      </c>
      <c r="AM1401">
        <v>145052</v>
      </c>
      <c r="AN1401" t="s">
        <v>2742</v>
      </c>
      <c r="AO1401">
        <f t="shared" si="569"/>
        <v>369681.82762187516</v>
      </c>
      <c r="AP1401">
        <f t="shared" si="570"/>
        <v>-312524</v>
      </c>
      <c r="AQ1401" t="e">
        <f t="shared" si="571"/>
        <v>#VALUE!</v>
      </c>
      <c r="AS1401">
        <f t="shared" si="546"/>
        <v>5710276</v>
      </c>
      <c r="AT1401" t="e">
        <f t="shared" si="547"/>
        <v>#VALUE!</v>
      </c>
      <c r="AU1401" s="3">
        <f t="shared" si="548"/>
        <v>4280000000.0000005</v>
      </c>
      <c r="AV1401">
        <f t="shared" si="549"/>
        <v>6.4739747714799623E-2</v>
      </c>
      <c r="AW1401">
        <f t="shared" si="550"/>
        <v>8.6625760295999707E-2</v>
      </c>
      <c r="AX1401">
        <f t="shared" si="551"/>
        <v>3.5643846344414691E-2</v>
      </c>
      <c r="AY1401">
        <f t="shared" si="552"/>
        <v>6.9280982404854322E-2</v>
      </c>
      <c r="AZ1401">
        <f t="shared" si="553"/>
        <v>4.7693656500809381E-2</v>
      </c>
      <c r="BB1401">
        <f t="shared" si="554"/>
        <v>0.12126594231172014</v>
      </c>
      <c r="BD1401">
        <f t="shared" si="555"/>
        <v>0.63140547459573382</v>
      </c>
      <c r="BF1401">
        <f t="shared" si="556"/>
        <v>0.39453560272495192</v>
      </c>
      <c r="BG1401">
        <f t="shared" si="557"/>
        <v>1</v>
      </c>
      <c r="BI1401" t="e">
        <f t="shared" si="558"/>
        <v>#VALUE!</v>
      </c>
      <c r="BL1401">
        <f t="shared" si="559"/>
        <v>0.12126594231172014</v>
      </c>
      <c r="BM1401">
        <f>CD1401/U1401</f>
        <v>5.994509421534043E-7</v>
      </c>
      <c r="BN1401" t="e">
        <f>CD1401/(U1401-K1401-J1401)</f>
        <v>#VALUE!</v>
      </c>
      <c r="BP1401">
        <f t="shared" si="560"/>
        <v>9.1544592847910389E-2</v>
      </c>
      <c r="BR1401">
        <f t="shared" si="561"/>
        <v>6.4739747714799636E-2</v>
      </c>
      <c r="BT1401">
        <f t="shared" si="562"/>
        <v>0.14021207963899407</v>
      </c>
      <c r="BU1401" t="e">
        <f t="shared" si="563"/>
        <v>#VALUE!</v>
      </c>
      <c r="BW1401">
        <f t="shared" si="564"/>
        <v>0.36333631985021569</v>
      </c>
      <c r="BX1401">
        <f t="shared" si="565"/>
        <v>2.6108245249361667E-6</v>
      </c>
      <c r="BY1401">
        <f t="shared" si="566"/>
        <v>-8.8585715051016756E-2</v>
      </c>
      <c r="CA1401">
        <f t="shared" si="567"/>
        <v>0.15903989322820303</v>
      </c>
      <c r="CB1401">
        <f t="shared" si="568"/>
        <v>0.68415721699423127</v>
      </c>
      <c r="CD1401" s="4">
        <v>4.28</v>
      </c>
    </row>
    <row r="1402" spans="1:82" x14ac:dyDescent="0.3">
      <c r="A1402" t="s">
        <v>3059</v>
      </c>
      <c r="B1402" t="s">
        <v>3060</v>
      </c>
      <c r="C1402" t="s">
        <v>2267</v>
      </c>
      <c r="D1402" t="s">
        <v>252</v>
      </c>
      <c r="E1402" t="s">
        <v>2742</v>
      </c>
      <c r="F1402" t="s">
        <v>2742</v>
      </c>
      <c r="G1402" t="s">
        <v>2742</v>
      </c>
      <c r="H1402" t="s">
        <v>2742</v>
      </c>
      <c r="I1402" t="s">
        <v>2742</v>
      </c>
      <c r="J1402" t="s">
        <v>2742</v>
      </c>
      <c r="K1402" t="s">
        <v>2742</v>
      </c>
      <c r="L1402" t="s">
        <v>2742</v>
      </c>
      <c r="M1402" t="s">
        <v>2742</v>
      </c>
      <c r="N1402" t="s">
        <v>2742</v>
      </c>
      <c r="O1402" t="s">
        <v>2742</v>
      </c>
      <c r="P1402" t="s">
        <v>2742</v>
      </c>
      <c r="Q1402" t="s">
        <v>2742</v>
      </c>
      <c r="R1402" t="s">
        <v>2742</v>
      </c>
      <c r="S1402" t="s">
        <v>2742</v>
      </c>
      <c r="T1402" t="s">
        <v>2742</v>
      </c>
      <c r="U1402" t="s">
        <v>2742</v>
      </c>
      <c r="V1402" t="s">
        <v>2742</v>
      </c>
      <c r="W1402" t="s">
        <v>2742</v>
      </c>
      <c r="X1402" t="s">
        <v>2742</v>
      </c>
      <c r="Y1402" t="s">
        <v>2742</v>
      </c>
      <c r="Z1402" t="s">
        <v>2742</v>
      </c>
      <c r="AA1402" t="s">
        <v>2742</v>
      </c>
      <c r="AB1402" t="s">
        <v>2742</v>
      </c>
      <c r="AC1402" t="s">
        <v>2742</v>
      </c>
      <c r="AD1402" t="s">
        <v>2742</v>
      </c>
      <c r="AE1402" t="s">
        <v>2742</v>
      </c>
      <c r="AF1402" t="s">
        <v>2742</v>
      </c>
      <c r="AG1402" t="s">
        <v>2742</v>
      </c>
      <c r="AH1402" t="s">
        <v>2742</v>
      </c>
      <c r="AI1402" t="s">
        <v>2742</v>
      </c>
      <c r="AJ1402" t="s">
        <v>2742</v>
      </c>
      <c r="AK1402" t="s">
        <v>2742</v>
      </c>
      <c r="AL1402" t="s">
        <v>2742</v>
      </c>
      <c r="AM1402" t="s">
        <v>2742</v>
      </c>
      <c r="AN1402" t="s">
        <v>2742</v>
      </c>
      <c r="AO1402" t="e">
        <f t="shared" si="569"/>
        <v>#VALUE!</v>
      </c>
      <c r="AP1402" t="e">
        <f t="shared" si="570"/>
        <v>#VALUE!</v>
      </c>
      <c r="AQ1402" t="e">
        <f t="shared" si="571"/>
        <v>#VALUE!</v>
      </c>
      <c r="AS1402" t="e">
        <f t="shared" si="546"/>
        <v>#VALUE!</v>
      </c>
      <c r="AT1402" t="e">
        <f t="shared" si="547"/>
        <v>#VALUE!</v>
      </c>
      <c r="AU1402" s="3">
        <f t="shared" si="548"/>
        <v>4269999999.9999995</v>
      </c>
      <c r="AV1402" t="e">
        <f t="shared" si="549"/>
        <v>#VALUE!</v>
      </c>
      <c r="AW1402" t="e">
        <f t="shared" si="550"/>
        <v>#VALUE!</v>
      </c>
      <c r="AX1402" t="e">
        <f t="shared" si="551"/>
        <v>#VALUE!</v>
      </c>
      <c r="AY1402" t="e">
        <f t="shared" si="552"/>
        <v>#VALUE!</v>
      </c>
      <c r="AZ1402" t="e">
        <f t="shared" si="553"/>
        <v>#VALUE!</v>
      </c>
      <c r="BB1402" t="e">
        <f t="shared" si="554"/>
        <v>#VALUE!</v>
      </c>
      <c r="BD1402" t="e">
        <f t="shared" si="555"/>
        <v>#VALUE!</v>
      </c>
      <c r="BF1402" t="e">
        <f t="shared" si="556"/>
        <v>#VALUE!</v>
      </c>
      <c r="BG1402" t="e">
        <f t="shared" si="557"/>
        <v>#VALUE!</v>
      </c>
      <c r="BI1402" t="e">
        <f t="shared" si="558"/>
        <v>#VALUE!</v>
      </c>
      <c r="BL1402" t="e">
        <f t="shared" si="559"/>
        <v>#VALUE!</v>
      </c>
      <c r="BM1402" t="e">
        <f>CD1402/U1402</f>
        <v>#VALUE!</v>
      </c>
      <c r="BN1402" t="e">
        <f>CD1402/(U1402-K1402-J1402)</f>
        <v>#VALUE!</v>
      </c>
      <c r="BP1402" t="e">
        <f t="shared" si="560"/>
        <v>#VALUE!</v>
      </c>
      <c r="BR1402" t="e">
        <f t="shared" si="561"/>
        <v>#VALUE!</v>
      </c>
      <c r="BT1402" t="e">
        <f t="shared" si="562"/>
        <v>#VALUE!</v>
      </c>
      <c r="BU1402" t="e">
        <f t="shared" si="563"/>
        <v>#VALUE!</v>
      </c>
      <c r="BW1402" t="e">
        <f t="shared" si="564"/>
        <v>#VALUE!</v>
      </c>
      <c r="BX1402" t="e">
        <f t="shared" si="565"/>
        <v>#VALUE!</v>
      </c>
      <c r="BY1402" t="e">
        <f t="shared" si="566"/>
        <v>#VALUE!</v>
      </c>
      <c r="CA1402" t="e">
        <f t="shared" si="567"/>
        <v>#VALUE!</v>
      </c>
      <c r="CB1402" t="e">
        <f t="shared" si="568"/>
        <v>#VALUE!</v>
      </c>
      <c r="CD1402" s="4">
        <v>4.2699999999999996</v>
      </c>
    </row>
    <row r="1403" spans="1:82" x14ac:dyDescent="0.3">
      <c r="A1403" t="s">
        <v>3061</v>
      </c>
      <c r="B1403" t="s">
        <v>3062</v>
      </c>
      <c r="C1403" t="s">
        <v>241</v>
      </c>
      <c r="D1403" t="s">
        <v>44</v>
      </c>
      <c r="E1403">
        <v>374200</v>
      </c>
      <c r="F1403" t="s">
        <v>2742</v>
      </c>
      <c r="G1403">
        <v>392273</v>
      </c>
      <c r="H1403">
        <v>89137</v>
      </c>
      <c r="I1403">
        <v>632</v>
      </c>
      <c r="J1403" t="s">
        <v>2742</v>
      </c>
      <c r="K1403">
        <v>6174</v>
      </c>
      <c r="L1403">
        <v>18512</v>
      </c>
      <c r="M1403">
        <v>18741</v>
      </c>
      <c r="N1403">
        <v>115517</v>
      </c>
      <c r="O1403" t="s">
        <v>2742</v>
      </c>
      <c r="P1403">
        <v>227724</v>
      </c>
      <c r="Q1403" t="s">
        <v>2742</v>
      </c>
      <c r="R1403" t="s">
        <v>2742</v>
      </c>
      <c r="S1403">
        <v>12328</v>
      </c>
      <c r="T1403" t="s">
        <v>2742</v>
      </c>
      <c r="U1403">
        <v>392273</v>
      </c>
      <c r="V1403" t="s">
        <v>2742</v>
      </c>
      <c r="W1403">
        <v>1155338</v>
      </c>
      <c r="X1403">
        <v>142820</v>
      </c>
      <c r="Y1403">
        <v>61</v>
      </c>
      <c r="Z1403" t="s">
        <v>2742</v>
      </c>
      <c r="AA1403">
        <v>39</v>
      </c>
      <c r="AB1403">
        <v>130126</v>
      </c>
      <c r="AC1403">
        <v>13368</v>
      </c>
      <c r="AD1403">
        <v>116758</v>
      </c>
      <c r="AE1403" t="s">
        <v>2742</v>
      </c>
      <c r="AF1403" t="s">
        <v>2742</v>
      </c>
      <c r="AG1403">
        <v>237957</v>
      </c>
      <c r="AH1403">
        <v>-260256</v>
      </c>
      <c r="AI1403">
        <v>346</v>
      </c>
      <c r="AJ1403" t="s">
        <v>2742</v>
      </c>
      <c r="AK1403" t="s">
        <v>2742</v>
      </c>
      <c r="AL1403">
        <v>47</v>
      </c>
      <c r="AM1403">
        <v>1563</v>
      </c>
      <c r="AN1403" t="s">
        <v>2742</v>
      </c>
      <c r="AO1403" t="e">
        <f t="shared" si="569"/>
        <v>#VALUE!</v>
      </c>
      <c r="AP1403">
        <f t="shared" si="570"/>
        <v>258683</v>
      </c>
      <c r="AQ1403">
        <f t="shared" si="571"/>
        <v>386099</v>
      </c>
      <c r="AS1403">
        <f t="shared" si="546"/>
        <v>276756</v>
      </c>
      <c r="AT1403">
        <f t="shared" si="547"/>
        <v>386099</v>
      </c>
      <c r="AU1403" s="3">
        <f t="shared" si="548"/>
        <v>4260000000</v>
      </c>
      <c r="AV1403" t="e">
        <f t="shared" si="549"/>
        <v>#VALUE!</v>
      </c>
      <c r="AW1403" t="e">
        <f t="shared" si="550"/>
        <v>#VALUE!</v>
      </c>
      <c r="AX1403" t="e">
        <f t="shared" si="551"/>
        <v>#VALUE!</v>
      </c>
      <c r="AY1403" t="e">
        <f t="shared" si="552"/>
        <v>#VALUE!</v>
      </c>
      <c r="AZ1403" t="e">
        <f t="shared" si="553"/>
        <v>#VALUE!</v>
      </c>
      <c r="BB1403" t="e">
        <f t="shared" si="554"/>
        <v>#VALUE!</v>
      </c>
      <c r="BD1403">
        <f t="shared" si="555"/>
        <v>205.89556962025316</v>
      </c>
      <c r="BF1403" t="e">
        <f t="shared" si="556"/>
        <v>#VALUE!</v>
      </c>
      <c r="BG1403">
        <f t="shared" si="557"/>
        <v>1</v>
      </c>
      <c r="BI1403" t="e">
        <f t="shared" si="558"/>
        <v>#VALUE!</v>
      </c>
      <c r="BL1403" t="e">
        <f t="shared" si="559"/>
        <v>#VALUE!</v>
      </c>
      <c r="BM1403">
        <f>CD1403/U1403</f>
        <v>1.0859783875005417E-5</v>
      </c>
      <c r="BN1403" t="e">
        <f>CD1403/(U1403-K1403-J1403)</f>
        <v>#VALUE!</v>
      </c>
      <c r="BP1403" t="e">
        <f t="shared" si="560"/>
        <v>#VALUE!</v>
      </c>
      <c r="BR1403" t="e">
        <f t="shared" si="561"/>
        <v>#VALUE!</v>
      </c>
      <c r="BT1403" t="e">
        <f t="shared" si="562"/>
        <v>#VALUE!</v>
      </c>
      <c r="BU1403">
        <f t="shared" si="563"/>
        <v>0.62017778434916504</v>
      </c>
      <c r="BW1403">
        <f t="shared" si="564"/>
        <v>2.9452396672725372</v>
      </c>
      <c r="BX1403" t="e">
        <f t="shared" si="565"/>
        <v>#VALUE!</v>
      </c>
      <c r="BY1403">
        <f t="shared" si="566"/>
        <v>1.9879661029632125</v>
      </c>
      <c r="CA1403">
        <f t="shared" si="567"/>
        <v>0.77163534371564357</v>
      </c>
      <c r="CB1403">
        <f t="shared" si="568"/>
        <v>3.0771141909848767</v>
      </c>
      <c r="CD1403" s="4">
        <v>4.26</v>
      </c>
    </row>
    <row r="1404" spans="1:82" x14ac:dyDescent="0.3">
      <c r="A1404" t="s">
        <v>3063</v>
      </c>
      <c r="B1404" t="s">
        <v>3064</v>
      </c>
      <c r="C1404" t="s">
        <v>185</v>
      </c>
      <c r="D1404" t="s">
        <v>44</v>
      </c>
      <c r="E1404">
        <v>1606744</v>
      </c>
      <c r="F1404" t="s">
        <v>2742</v>
      </c>
      <c r="G1404">
        <v>3472494</v>
      </c>
      <c r="H1404">
        <v>503932</v>
      </c>
      <c r="I1404" t="s">
        <v>2742</v>
      </c>
      <c r="J1404">
        <v>670135</v>
      </c>
      <c r="K1404" t="s">
        <v>2742</v>
      </c>
      <c r="L1404">
        <v>448611</v>
      </c>
      <c r="M1404">
        <v>224985</v>
      </c>
      <c r="N1404">
        <v>809054</v>
      </c>
      <c r="O1404">
        <v>1099616</v>
      </c>
      <c r="P1404">
        <v>3472494</v>
      </c>
      <c r="Q1404" t="s">
        <v>2742</v>
      </c>
      <c r="R1404">
        <v>8416</v>
      </c>
      <c r="S1404">
        <v>406221</v>
      </c>
      <c r="T1404">
        <v>927945</v>
      </c>
      <c r="U1404">
        <v>3472494</v>
      </c>
      <c r="V1404">
        <v>157570</v>
      </c>
      <c r="W1404">
        <v>838422</v>
      </c>
      <c r="X1404" t="s">
        <v>2742</v>
      </c>
      <c r="Y1404">
        <v>113</v>
      </c>
      <c r="Z1404" t="s">
        <v>2742</v>
      </c>
      <c r="AA1404">
        <v>27882</v>
      </c>
      <c r="AB1404">
        <v>100</v>
      </c>
      <c r="AC1404">
        <v>80.5</v>
      </c>
      <c r="AD1404">
        <v>19.5</v>
      </c>
      <c r="AE1404">
        <v>4.8</v>
      </c>
      <c r="AF1404">
        <v>2.2999999999999998</v>
      </c>
      <c r="AG1404">
        <v>1.3</v>
      </c>
      <c r="AH1404">
        <v>3.4</v>
      </c>
      <c r="AI1404">
        <v>1.1000000000000001</v>
      </c>
      <c r="AJ1404" t="s">
        <v>2742</v>
      </c>
      <c r="AK1404">
        <v>236894</v>
      </c>
      <c r="AL1404">
        <v>13046</v>
      </c>
      <c r="AM1404" t="s">
        <v>2742</v>
      </c>
      <c r="AN1404">
        <v>223848</v>
      </c>
      <c r="AO1404">
        <f t="shared" si="569"/>
        <v>3.2470588235294118</v>
      </c>
      <c r="AP1404">
        <f t="shared" si="570"/>
        <v>797690</v>
      </c>
      <c r="AQ1404" t="e">
        <f t="shared" si="571"/>
        <v>#VALUE!</v>
      </c>
      <c r="AS1404">
        <f t="shared" si="546"/>
        <v>2663440</v>
      </c>
      <c r="AT1404" t="e">
        <f t="shared" si="547"/>
        <v>#VALUE!</v>
      </c>
      <c r="AU1404" s="3">
        <f t="shared" si="548"/>
        <v>4240000000</v>
      </c>
      <c r="AV1404">
        <f t="shared" si="549"/>
        <v>1.219122196681514E-6</v>
      </c>
      <c r="AW1404">
        <f t="shared" si="550"/>
        <v>1.8021806385726728E-6</v>
      </c>
      <c r="AX1404">
        <f t="shared" si="551"/>
        <v>7.3789429271247976E-7</v>
      </c>
      <c r="AY1404">
        <f t="shared" si="552"/>
        <v>1.3822918052558189E-6</v>
      </c>
      <c r="AZ1404">
        <f t="shared" si="553"/>
        <v>1.0908002587923613E-6</v>
      </c>
      <c r="BB1404">
        <f t="shared" si="554"/>
        <v>8.894287087375724E-2</v>
      </c>
      <c r="BD1404" t="e">
        <f t="shared" si="555"/>
        <v>#VALUE!</v>
      </c>
      <c r="BF1404" t="e">
        <f t="shared" si="556"/>
        <v>#VALUE!</v>
      </c>
      <c r="BG1404">
        <f t="shared" si="557"/>
        <v>1</v>
      </c>
      <c r="BI1404" t="e">
        <f t="shared" si="558"/>
        <v>#VALUE!</v>
      </c>
      <c r="BL1404">
        <f t="shared" si="559"/>
        <v>8.894287087375724E-2</v>
      </c>
      <c r="BM1404">
        <f>CD1404/U1404</f>
        <v>1.2210244279759736E-6</v>
      </c>
      <c r="BN1404" t="e">
        <f>CD1404/(U1404-K1404-J1404)</f>
        <v>#VALUE!</v>
      </c>
      <c r="BP1404">
        <f t="shared" si="560"/>
        <v>2.3E-2</v>
      </c>
      <c r="BR1404">
        <f t="shared" si="561"/>
        <v>1.219122196681514E-6</v>
      </c>
      <c r="BT1404">
        <f t="shared" si="562"/>
        <v>4.8000000000000001E-2</v>
      </c>
      <c r="BU1404" t="e">
        <f t="shared" si="563"/>
        <v>#VALUE!</v>
      </c>
      <c r="BW1404">
        <f t="shared" si="564"/>
        <v>0.24144663748879047</v>
      </c>
      <c r="BX1404">
        <f t="shared" si="565"/>
        <v>1.0133633257779</v>
      </c>
      <c r="BY1404">
        <f t="shared" si="566"/>
        <v>7976.9170786993209</v>
      </c>
      <c r="CA1404">
        <f t="shared" si="567"/>
        <v>0.62286571724507878</v>
      </c>
      <c r="CB1404">
        <f t="shared" si="568"/>
        <v>1.7078699320440911</v>
      </c>
      <c r="CD1404" s="4">
        <v>4.24</v>
      </c>
    </row>
    <row r="1405" spans="1:82" x14ac:dyDescent="0.3">
      <c r="A1405" t="s">
        <v>3065</v>
      </c>
      <c r="B1405" t="s">
        <v>3066</v>
      </c>
      <c r="C1405" t="s">
        <v>185</v>
      </c>
      <c r="D1405" t="s">
        <v>44</v>
      </c>
      <c r="E1405">
        <v>249.4</v>
      </c>
      <c r="F1405">
        <v>1568.8</v>
      </c>
      <c r="G1405">
        <v>1818.2</v>
      </c>
      <c r="H1405">
        <v>236.3</v>
      </c>
      <c r="I1405">
        <v>193.2</v>
      </c>
      <c r="J1405">
        <v>896.2</v>
      </c>
      <c r="K1405">
        <v>790.3</v>
      </c>
      <c r="L1405">
        <v>1.6</v>
      </c>
      <c r="M1405">
        <v>6.3</v>
      </c>
      <c r="N1405">
        <v>145.4</v>
      </c>
      <c r="O1405">
        <v>915.2</v>
      </c>
      <c r="P1405">
        <v>1060.5999999999999</v>
      </c>
      <c r="Q1405" t="s">
        <v>2742</v>
      </c>
      <c r="R1405">
        <v>642.29999999999995</v>
      </c>
      <c r="S1405">
        <v>5.4</v>
      </c>
      <c r="T1405">
        <v>642.29999999999995</v>
      </c>
      <c r="U1405">
        <v>1818.2</v>
      </c>
      <c r="V1405" t="s">
        <v>2742</v>
      </c>
      <c r="W1405">
        <v>1175.5999999999999</v>
      </c>
      <c r="X1405" t="s">
        <v>2742</v>
      </c>
      <c r="Y1405" t="s">
        <v>2742</v>
      </c>
      <c r="Z1405" t="s">
        <v>2742</v>
      </c>
      <c r="AA1405">
        <v>65.400000000000006</v>
      </c>
      <c r="AB1405">
        <v>1048.7</v>
      </c>
      <c r="AC1405">
        <v>603.9</v>
      </c>
      <c r="AD1405">
        <v>444.8</v>
      </c>
      <c r="AE1405">
        <v>146.9</v>
      </c>
      <c r="AF1405">
        <v>3.9</v>
      </c>
      <c r="AG1405">
        <v>14</v>
      </c>
      <c r="AH1405">
        <v>94.4</v>
      </c>
      <c r="AI1405">
        <v>-21.5</v>
      </c>
      <c r="AJ1405" t="s">
        <v>2742</v>
      </c>
      <c r="AK1405">
        <v>0.6</v>
      </c>
      <c r="AL1405">
        <v>29.1</v>
      </c>
      <c r="AM1405">
        <v>100.3</v>
      </c>
      <c r="AN1405">
        <v>-28.5</v>
      </c>
      <c r="AO1405">
        <f t="shared" si="569"/>
        <v>180.35709745762713</v>
      </c>
      <c r="AP1405">
        <f t="shared" si="570"/>
        <v>104</v>
      </c>
      <c r="AQ1405">
        <f t="shared" si="571"/>
        <v>1027.9000000000001</v>
      </c>
      <c r="AS1405">
        <f t="shared" si="546"/>
        <v>1672.8</v>
      </c>
      <c r="AT1405">
        <f t="shared" si="547"/>
        <v>1027.9000000000001</v>
      </c>
      <c r="AU1405" s="3">
        <f t="shared" si="548"/>
        <v>4240000000</v>
      </c>
      <c r="AV1405">
        <f t="shared" si="549"/>
        <v>0.10781749011096792</v>
      </c>
      <c r="AW1405">
        <f t="shared" si="550"/>
        <v>8.781683405069346E-2</v>
      </c>
      <c r="AX1405">
        <f t="shared" si="551"/>
        <v>7.3300994699299793E-2</v>
      </c>
      <c r="AY1405">
        <f t="shared" si="552"/>
        <v>8.0794192058079417E-2</v>
      </c>
      <c r="AZ1405">
        <f t="shared" si="553"/>
        <v>5.9703312334891283E-2</v>
      </c>
      <c r="BB1405">
        <f t="shared" si="554"/>
        <v>3.586800573888092E-4</v>
      </c>
      <c r="BD1405">
        <f t="shared" si="555"/>
        <v>5.4280538302277437</v>
      </c>
      <c r="BF1405" t="e">
        <f t="shared" si="556"/>
        <v>#VALUE!</v>
      </c>
      <c r="BG1405">
        <f t="shared" si="557"/>
        <v>1</v>
      </c>
      <c r="BI1405" t="e">
        <f t="shared" si="558"/>
        <v>#VALUE!</v>
      </c>
      <c r="BL1405">
        <f t="shared" si="559"/>
        <v>3.586800573888092E-4</v>
      </c>
      <c r="BM1405">
        <f>CD1405/U1405</f>
        <v>2.3319766802331978E-3</v>
      </c>
      <c r="BN1405">
        <f>CD1405/(U1405-K1405-J1405)</f>
        <v>3.2194381169324215E-2</v>
      </c>
      <c r="BP1405">
        <f t="shared" si="560"/>
        <v>3.7188900543530081E-3</v>
      </c>
      <c r="BR1405">
        <f t="shared" si="561"/>
        <v>0.10781749011096792</v>
      </c>
      <c r="BT1405">
        <f t="shared" si="562"/>
        <v>0.14007819204729666</v>
      </c>
      <c r="BU1405" t="e">
        <f t="shared" si="563"/>
        <v>#VALUE!</v>
      </c>
      <c r="BW1405">
        <f t="shared" si="564"/>
        <v>0.64657353426465725</v>
      </c>
      <c r="BX1405">
        <f t="shared" si="565"/>
        <v>0.84541318379007524</v>
      </c>
      <c r="BY1405">
        <f t="shared" si="566"/>
        <v>0.10076469865290739</v>
      </c>
      <c r="CA1405">
        <f t="shared" si="567"/>
        <v>1.6251719394773041</v>
      </c>
      <c r="CB1405">
        <f t="shared" si="568"/>
        <v>1.6719394773039888</v>
      </c>
      <c r="CD1405" s="4">
        <v>4.24</v>
      </c>
    </row>
    <row r="1406" spans="1:82" x14ac:dyDescent="0.3">
      <c r="A1406" t="s">
        <v>3067</v>
      </c>
      <c r="B1406" t="s">
        <v>3068</v>
      </c>
      <c r="C1406" t="s">
        <v>402</v>
      </c>
      <c r="D1406" t="s">
        <v>44</v>
      </c>
      <c r="E1406">
        <v>1605</v>
      </c>
      <c r="F1406" t="s">
        <v>2742</v>
      </c>
      <c r="G1406">
        <v>3736</v>
      </c>
      <c r="H1406">
        <v>223</v>
      </c>
      <c r="I1406">
        <v>1534</v>
      </c>
      <c r="J1406">
        <v>133</v>
      </c>
      <c r="K1406">
        <v>53</v>
      </c>
      <c r="L1406" t="s">
        <v>2742</v>
      </c>
      <c r="M1406">
        <v>552</v>
      </c>
      <c r="N1406">
        <v>772</v>
      </c>
      <c r="O1406" t="s">
        <v>2742</v>
      </c>
      <c r="P1406">
        <v>3736</v>
      </c>
      <c r="Q1406">
        <v>8</v>
      </c>
      <c r="R1406">
        <v>4</v>
      </c>
      <c r="S1406">
        <v>676</v>
      </c>
      <c r="T1406">
        <v>1095</v>
      </c>
      <c r="U1406">
        <v>3736</v>
      </c>
      <c r="V1406">
        <v>3</v>
      </c>
      <c r="W1406">
        <v>1734</v>
      </c>
      <c r="X1406" t="s">
        <v>2742</v>
      </c>
      <c r="Y1406">
        <v>3</v>
      </c>
      <c r="Z1406" t="s">
        <v>2742</v>
      </c>
      <c r="AA1406">
        <v>360</v>
      </c>
      <c r="AB1406" t="s">
        <v>2742</v>
      </c>
      <c r="AC1406">
        <v>3034</v>
      </c>
      <c r="AD1406">
        <v>960</v>
      </c>
      <c r="AE1406">
        <v>529</v>
      </c>
      <c r="AF1406">
        <v>6</v>
      </c>
      <c r="AG1406" t="s">
        <v>2742</v>
      </c>
      <c r="AH1406">
        <v>529</v>
      </c>
      <c r="AI1406">
        <v>43</v>
      </c>
      <c r="AJ1406">
        <v>431</v>
      </c>
      <c r="AK1406">
        <v>692</v>
      </c>
      <c r="AL1406" t="s">
        <v>2742</v>
      </c>
      <c r="AM1406">
        <v>151</v>
      </c>
      <c r="AN1406" t="s">
        <v>2742</v>
      </c>
      <c r="AO1406">
        <f t="shared" si="569"/>
        <v>486</v>
      </c>
      <c r="AP1406">
        <f t="shared" si="570"/>
        <v>833</v>
      </c>
      <c r="AQ1406">
        <f t="shared" si="571"/>
        <v>3683</v>
      </c>
      <c r="AS1406">
        <f t="shared" si="546"/>
        <v>2964</v>
      </c>
      <c r="AT1406">
        <f t="shared" si="547"/>
        <v>3683</v>
      </c>
      <c r="AU1406" s="3">
        <f t="shared" si="548"/>
        <v>4240000000</v>
      </c>
      <c r="AV1406">
        <f t="shared" si="549"/>
        <v>0.16396761133603238</v>
      </c>
      <c r="AW1406">
        <f t="shared" si="550"/>
        <v>0.17847503373819162</v>
      </c>
      <c r="AX1406">
        <f t="shared" si="551"/>
        <v>0.10060028979507349</v>
      </c>
      <c r="AY1406">
        <f t="shared" si="552"/>
        <v>0.14159528907922911</v>
      </c>
      <c r="AZ1406">
        <f t="shared" si="553"/>
        <v>0.10950113848064583</v>
      </c>
      <c r="BB1406">
        <f t="shared" si="554"/>
        <v>0.23346828609986506</v>
      </c>
      <c r="BD1406" t="e">
        <f t="shared" si="555"/>
        <v>#VALUE!</v>
      </c>
      <c r="BF1406" t="e">
        <f t="shared" si="556"/>
        <v>#VALUE!</v>
      </c>
      <c r="BG1406">
        <f t="shared" si="557"/>
        <v>1</v>
      </c>
      <c r="BI1406" t="e">
        <f t="shared" si="558"/>
        <v>#VALUE!</v>
      </c>
      <c r="BL1406">
        <f t="shared" si="559"/>
        <v>0.23346828609986506</v>
      </c>
      <c r="BM1406">
        <f>CD1406/U1406</f>
        <v>1.1349036402569595E-3</v>
      </c>
      <c r="BN1406">
        <f>CD1406/(U1406-K1406-J1406)</f>
        <v>1.1943661971830987E-3</v>
      </c>
      <c r="BP1406" t="e">
        <f t="shared" si="560"/>
        <v>#VALUE!</v>
      </c>
      <c r="BR1406" t="e">
        <f t="shared" si="561"/>
        <v>#VALUE!</v>
      </c>
      <c r="BT1406" t="e">
        <f t="shared" si="562"/>
        <v>#VALUE!</v>
      </c>
      <c r="BU1406" t="e">
        <f t="shared" si="563"/>
        <v>#VALUE!</v>
      </c>
      <c r="BW1406">
        <f t="shared" si="564"/>
        <v>0.46413276231263384</v>
      </c>
      <c r="BX1406">
        <f t="shared" si="565"/>
        <v>0.2754749568221071</v>
      </c>
      <c r="BY1406" t="e">
        <f t="shared" si="566"/>
        <v>#VALUE!</v>
      </c>
      <c r="CA1406">
        <f t="shared" si="567"/>
        <v>0.28886010362694303</v>
      </c>
      <c r="CB1406">
        <f t="shared" si="568"/>
        <v>1.3639896373056994</v>
      </c>
      <c r="CD1406" s="4">
        <v>4.24</v>
      </c>
    </row>
    <row r="1407" spans="1:82" x14ac:dyDescent="0.3">
      <c r="A1407" t="s">
        <v>3069</v>
      </c>
      <c r="B1407" t="s">
        <v>3070</v>
      </c>
      <c r="C1407" t="s">
        <v>185</v>
      </c>
      <c r="D1407" t="s">
        <v>44</v>
      </c>
      <c r="E1407">
        <v>964191</v>
      </c>
      <c r="F1407">
        <v>7.6</v>
      </c>
      <c r="G1407">
        <v>1820606</v>
      </c>
      <c r="H1407">
        <v>135.6</v>
      </c>
      <c r="I1407" t="s">
        <v>2742</v>
      </c>
      <c r="J1407">
        <v>338501</v>
      </c>
      <c r="K1407">
        <v>212973</v>
      </c>
      <c r="L1407">
        <v>17045</v>
      </c>
      <c r="M1407">
        <v>298003</v>
      </c>
      <c r="N1407">
        <v>433727</v>
      </c>
      <c r="O1407">
        <v>22118</v>
      </c>
      <c r="P1407">
        <v>1820606</v>
      </c>
      <c r="Q1407" t="s">
        <v>2742</v>
      </c>
      <c r="R1407">
        <v>11622</v>
      </c>
      <c r="S1407">
        <v>157046</v>
      </c>
      <c r="T1407">
        <v>11622</v>
      </c>
      <c r="U1407">
        <v>1268610</v>
      </c>
      <c r="V1407" t="s">
        <v>2742</v>
      </c>
      <c r="W1407">
        <v>1151575</v>
      </c>
      <c r="X1407" t="s">
        <v>2742</v>
      </c>
      <c r="Y1407">
        <v>4571</v>
      </c>
      <c r="Z1407" t="s">
        <v>2742</v>
      </c>
      <c r="AA1407">
        <v>254003</v>
      </c>
      <c r="AB1407">
        <v>2021341</v>
      </c>
      <c r="AC1407">
        <v>1304061</v>
      </c>
      <c r="AD1407">
        <v>717280</v>
      </c>
      <c r="AE1407">
        <v>243645</v>
      </c>
      <c r="AF1407">
        <v>181609</v>
      </c>
      <c r="AG1407" t="s">
        <v>2742</v>
      </c>
      <c r="AH1407">
        <v>231847</v>
      </c>
      <c r="AI1407">
        <v>50238</v>
      </c>
      <c r="AJ1407">
        <v>148566</v>
      </c>
      <c r="AK1407">
        <v>261.39999999999998</v>
      </c>
      <c r="AL1407" t="s">
        <v>2742</v>
      </c>
      <c r="AM1407">
        <v>56073</v>
      </c>
      <c r="AN1407" t="s">
        <v>2742</v>
      </c>
      <c r="AO1407">
        <f t="shared" si="569"/>
        <v>190850.53852325026</v>
      </c>
      <c r="AP1407">
        <f t="shared" si="570"/>
        <v>530464</v>
      </c>
      <c r="AQ1407">
        <f t="shared" si="571"/>
        <v>1607633</v>
      </c>
      <c r="AS1407">
        <f t="shared" si="546"/>
        <v>1386879</v>
      </c>
      <c r="AT1407">
        <f t="shared" si="547"/>
        <v>1055637</v>
      </c>
      <c r="AU1407" s="3">
        <f t="shared" si="548"/>
        <v>4240000000</v>
      </c>
      <c r="AV1407">
        <f t="shared" si="549"/>
        <v>0.1376115281313296</v>
      </c>
      <c r="AW1407">
        <f t="shared" si="550"/>
        <v>0.17567862805623274</v>
      </c>
      <c r="AX1407">
        <f t="shared" si="551"/>
        <v>0.14907496338417589</v>
      </c>
      <c r="AY1407">
        <f t="shared" si="552"/>
        <v>0.13382631936838613</v>
      </c>
      <c r="AZ1407">
        <f t="shared" si="553"/>
        <v>0.19031316198938941</v>
      </c>
      <c r="BB1407">
        <f t="shared" si="554"/>
        <v>1.8848075426911791E-4</v>
      </c>
      <c r="BD1407" t="e">
        <f t="shared" si="555"/>
        <v>#VALUE!</v>
      </c>
      <c r="BF1407" t="e">
        <f t="shared" si="556"/>
        <v>#VALUE!</v>
      </c>
      <c r="BG1407">
        <f t="shared" si="557"/>
        <v>1.4351187520199273</v>
      </c>
      <c r="BI1407" t="e">
        <f t="shared" si="558"/>
        <v>#VALUE!</v>
      </c>
      <c r="BL1407">
        <f t="shared" si="559"/>
        <v>1.8848075426911791E-4</v>
      </c>
      <c r="BM1407">
        <f>CD1407/U1407</f>
        <v>3.3422407201582836E-6</v>
      </c>
      <c r="BN1407">
        <f>CD1407/(U1407-K1407-J1407)</f>
        <v>5.9124071305861093E-6</v>
      </c>
      <c r="BP1407">
        <f t="shared" si="560"/>
        <v>8.9845800386970834E-2</v>
      </c>
      <c r="BR1407">
        <f t="shared" si="561"/>
        <v>0.1376115281313296</v>
      </c>
      <c r="BT1407">
        <f t="shared" si="562"/>
        <v>0.12053631722702898</v>
      </c>
      <c r="BU1407" t="e">
        <f t="shared" si="563"/>
        <v>#VALUE!</v>
      </c>
      <c r="BW1407">
        <f t="shared" si="564"/>
        <v>0.90774548521610265</v>
      </c>
      <c r="BX1407">
        <f t="shared" si="565"/>
        <v>8.4592404568633541E-6</v>
      </c>
      <c r="BY1407">
        <f t="shared" si="566"/>
        <v>0.26243248217968224</v>
      </c>
      <c r="CA1407">
        <f t="shared" si="567"/>
        <v>3.1263905636494843E-4</v>
      </c>
      <c r="CB1407">
        <f t="shared" si="568"/>
        <v>1.535961561074132</v>
      </c>
      <c r="CD1407" s="4">
        <v>4.24</v>
      </c>
    </row>
    <row r="1408" spans="1:82" x14ac:dyDescent="0.3">
      <c r="A1408" t="s">
        <v>3071</v>
      </c>
      <c r="B1408" t="s">
        <v>3072</v>
      </c>
      <c r="C1408" t="s">
        <v>446</v>
      </c>
      <c r="D1408" t="s">
        <v>252</v>
      </c>
      <c r="E1408" t="s">
        <v>2742</v>
      </c>
      <c r="F1408" t="s">
        <v>2742</v>
      </c>
      <c r="G1408" t="s">
        <v>2742</v>
      </c>
      <c r="H1408" t="s">
        <v>2742</v>
      </c>
      <c r="I1408" t="s">
        <v>2742</v>
      </c>
      <c r="J1408" t="s">
        <v>2742</v>
      </c>
      <c r="K1408" t="s">
        <v>2742</v>
      </c>
      <c r="L1408" t="s">
        <v>2742</v>
      </c>
      <c r="M1408" t="s">
        <v>2742</v>
      </c>
      <c r="N1408" t="s">
        <v>2742</v>
      </c>
      <c r="O1408" t="s">
        <v>2742</v>
      </c>
      <c r="P1408" t="s">
        <v>2742</v>
      </c>
      <c r="Q1408" t="s">
        <v>2742</v>
      </c>
      <c r="R1408" t="s">
        <v>2742</v>
      </c>
      <c r="S1408" t="s">
        <v>2742</v>
      </c>
      <c r="T1408" t="s">
        <v>2742</v>
      </c>
      <c r="U1408" t="s">
        <v>2742</v>
      </c>
      <c r="V1408" t="s">
        <v>2742</v>
      </c>
      <c r="W1408" t="s">
        <v>2742</v>
      </c>
      <c r="X1408" t="s">
        <v>2742</v>
      </c>
      <c r="Y1408" t="s">
        <v>2742</v>
      </c>
      <c r="Z1408" t="s">
        <v>2742</v>
      </c>
      <c r="AA1408" t="s">
        <v>2742</v>
      </c>
      <c r="AB1408" t="s">
        <v>2742</v>
      </c>
      <c r="AC1408" t="s">
        <v>2742</v>
      </c>
      <c r="AD1408" t="s">
        <v>2742</v>
      </c>
      <c r="AE1408" t="s">
        <v>2742</v>
      </c>
      <c r="AF1408" t="s">
        <v>2742</v>
      </c>
      <c r="AG1408" t="s">
        <v>2742</v>
      </c>
      <c r="AH1408" t="s">
        <v>2742</v>
      </c>
      <c r="AI1408" t="s">
        <v>2742</v>
      </c>
      <c r="AJ1408" t="s">
        <v>2742</v>
      </c>
      <c r="AK1408" t="s">
        <v>2742</v>
      </c>
      <c r="AL1408" t="s">
        <v>2742</v>
      </c>
      <c r="AM1408" t="s">
        <v>2742</v>
      </c>
      <c r="AN1408" t="s">
        <v>2742</v>
      </c>
      <c r="AO1408" t="e">
        <f t="shared" si="569"/>
        <v>#VALUE!</v>
      </c>
      <c r="AP1408" t="e">
        <f t="shared" si="570"/>
        <v>#VALUE!</v>
      </c>
      <c r="AQ1408" t="e">
        <f t="shared" si="571"/>
        <v>#VALUE!</v>
      </c>
      <c r="AS1408" t="e">
        <f t="shared" si="546"/>
        <v>#VALUE!</v>
      </c>
      <c r="AT1408" t="e">
        <f t="shared" si="547"/>
        <v>#VALUE!</v>
      </c>
      <c r="AU1408" s="3">
        <f t="shared" si="548"/>
        <v>4230000000.0000005</v>
      </c>
      <c r="AV1408" t="e">
        <f t="shared" si="549"/>
        <v>#VALUE!</v>
      </c>
      <c r="AW1408" t="e">
        <f t="shared" si="550"/>
        <v>#VALUE!</v>
      </c>
      <c r="AX1408" t="e">
        <f t="shared" si="551"/>
        <v>#VALUE!</v>
      </c>
      <c r="AY1408" t="e">
        <f t="shared" si="552"/>
        <v>#VALUE!</v>
      </c>
      <c r="AZ1408" t="e">
        <f t="shared" si="553"/>
        <v>#VALUE!</v>
      </c>
      <c r="BB1408" t="e">
        <f t="shared" si="554"/>
        <v>#VALUE!</v>
      </c>
      <c r="BD1408" t="e">
        <f t="shared" si="555"/>
        <v>#VALUE!</v>
      </c>
      <c r="BF1408" t="e">
        <f t="shared" si="556"/>
        <v>#VALUE!</v>
      </c>
      <c r="BG1408" t="e">
        <f t="shared" si="557"/>
        <v>#VALUE!</v>
      </c>
      <c r="BI1408" t="e">
        <f t="shared" si="558"/>
        <v>#VALUE!</v>
      </c>
      <c r="BL1408" t="e">
        <f t="shared" si="559"/>
        <v>#VALUE!</v>
      </c>
      <c r="BM1408" t="e">
        <f>CD1408/U1408</f>
        <v>#VALUE!</v>
      </c>
      <c r="BN1408" t="e">
        <f>CD1408/(U1408-K1408-J1408)</f>
        <v>#VALUE!</v>
      </c>
      <c r="BP1408" t="e">
        <f t="shared" si="560"/>
        <v>#VALUE!</v>
      </c>
      <c r="BR1408" t="e">
        <f t="shared" si="561"/>
        <v>#VALUE!</v>
      </c>
      <c r="BT1408" t="e">
        <f t="shared" si="562"/>
        <v>#VALUE!</v>
      </c>
      <c r="BU1408" t="e">
        <f t="shared" si="563"/>
        <v>#VALUE!</v>
      </c>
      <c r="BW1408" t="e">
        <f t="shared" si="564"/>
        <v>#VALUE!</v>
      </c>
      <c r="BX1408" t="e">
        <f t="shared" si="565"/>
        <v>#VALUE!</v>
      </c>
      <c r="BY1408" t="e">
        <f t="shared" si="566"/>
        <v>#VALUE!</v>
      </c>
      <c r="CA1408" t="e">
        <f t="shared" si="567"/>
        <v>#VALUE!</v>
      </c>
      <c r="CB1408" t="e">
        <f t="shared" si="568"/>
        <v>#VALUE!</v>
      </c>
      <c r="CD1408" s="4">
        <v>4.2300000000000004</v>
      </c>
    </row>
    <row r="1409" spans="1:82" x14ac:dyDescent="0.3">
      <c r="A1409" t="s">
        <v>3073</v>
      </c>
      <c r="B1409" t="s">
        <v>3074</v>
      </c>
      <c r="C1409" t="s">
        <v>164</v>
      </c>
      <c r="D1409" t="s">
        <v>44</v>
      </c>
      <c r="E1409">
        <v>671119</v>
      </c>
      <c r="F1409" t="s">
        <v>2742</v>
      </c>
      <c r="G1409">
        <v>3077971</v>
      </c>
      <c r="H1409">
        <v>46543</v>
      </c>
      <c r="I1409">
        <v>465798</v>
      </c>
      <c r="J1409">
        <v>1017729</v>
      </c>
      <c r="K1409">
        <v>778286</v>
      </c>
      <c r="L1409">
        <v>6532</v>
      </c>
      <c r="M1409">
        <v>247126</v>
      </c>
      <c r="N1409">
        <v>227173</v>
      </c>
      <c r="O1409">
        <v>25360</v>
      </c>
      <c r="P1409">
        <v>1458756</v>
      </c>
      <c r="Q1409">
        <v>10000</v>
      </c>
      <c r="R1409">
        <v>980153</v>
      </c>
      <c r="S1409">
        <v>101498</v>
      </c>
      <c r="T1409">
        <v>990153</v>
      </c>
      <c r="U1409">
        <v>3077971</v>
      </c>
      <c r="V1409" t="s">
        <v>2742</v>
      </c>
      <c r="W1409">
        <v>891247</v>
      </c>
      <c r="X1409" t="s">
        <v>2742</v>
      </c>
      <c r="Y1409" t="s">
        <v>2742</v>
      </c>
      <c r="Z1409" t="s">
        <v>2742</v>
      </c>
      <c r="AA1409">
        <v>14043</v>
      </c>
      <c r="AB1409">
        <v>1716596</v>
      </c>
      <c r="AC1409">
        <v>1257582</v>
      </c>
      <c r="AD1409">
        <v>459014</v>
      </c>
      <c r="AE1409">
        <v>208238</v>
      </c>
      <c r="AF1409">
        <v>119896</v>
      </c>
      <c r="AG1409">
        <v>37201</v>
      </c>
      <c r="AH1409">
        <v>147563</v>
      </c>
      <c r="AI1409">
        <v>26510</v>
      </c>
      <c r="AJ1409">
        <v>85630</v>
      </c>
      <c r="AK1409">
        <v>205205</v>
      </c>
      <c r="AL1409">
        <v>304</v>
      </c>
      <c r="AM1409">
        <v>111031</v>
      </c>
      <c r="AN1409">
        <v>204901</v>
      </c>
      <c r="AO1409">
        <f t="shared" si="569"/>
        <v>170827.60999708599</v>
      </c>
      <c r="AP1409">
        <f t="shared" si="570"/>
        <v>443946</v>
      </c>
      <c r="AQ1409">
        <f t="shared" si="571"/>
        <v>2299685</v>
      </c>
      <c r="AS1409">
        <f t="shared" si="546"/>
        <v>2850798</v>
      </c>
      <c r="AT1409">
        <f t="shared" si="547"/>
        <v>2299685</v>
      </c>
      <c r="AU1409" s="3">
        <f t="shared" si="548"/>
        <v>4230000000.0000005</v>
      </c>
      <c r="AV1409">
        <f t="shared" si="549"/>
        <v>5.9922733914183325E-2</v>
      </c>
      <c r="AW1409">
        <f t="shared" si="550"/>
        <v>7.3045512168873422E-2</v>
      </c>
      <c r="AX1409">
        <f t="shared" si="551"/>
        <v>4.1991741155649631E-2</v>
      </c>
      <c r="AY1409">
        <f t="shared" si="552"/>
        <v>6.7654308633837035E-2</v>
      </c>
      <c r="AZ1409">
        <f t="shared" si="553"/>
        <v>5.1187721908181757E-2</v>
      </c>
      <c r="BB1409">
        <f t="shared" si="554"/>
        <v>7.1981599538094243E-2</v>
      </c>
      <c r="BD1409">
        <f t="shared" si="555"/>
        <v>3.6852798852721564</v>
      </c>
      <c r="BF1409">
        <f t="shared" si="556"/>
        <v>0.44691952591949236</v>
      </c>
      <c r="BG1409">
        <f t="shared" si="557"/>
        <v>1</v>
      </c>
      <c r="BI1409" t="e">
        <f t="shared" si="558"/>
        <v>#VALUE!</v>
      </c>
      <c r="BL1409">
        <f t="shared" si="559"/>
        <v>7.1981599538094243E-2</v>
      </c>
      <c r="BM1409">
        <f>CD1409/U1409</f>
        <v>1.3742819539235427E-6</v>
      </c>
      <c r="BN1409">
        <f>CD1409/(U1409-K1409-J1409)</f>
        <v>3.2996452296334665E-6</v>
      </c>
      <c r="BP1409">
        <f t="shared" si="560"/>
        <v>6.9845205278353209E-2</v>
      </c>
      <c r="BR1409">
        <f t="shared" si="561"/>
        <v>5.9922733914183325E-2</v>
      </c>
      <c r="BT1409">
        <f t="shared" si="562"/>
        <v>0.12130868299821274</v>
      </c>
      <c r="BU1409" t="e">
        <f t="shared" si="563"/>
        <v>#VALUE!</v>
      </c>
      <c r="BW1409">
        <f t="shared" si="564"/>
        <v>0.28955665924077906</v>
      </c>
      <c r="BX1409">
        <f t="shared" si="565"/>
        <v>1.727553272902339E-5</v>
      </c>
      <c r="BY1409">
        <f t="shared" si="566"/>
        <v>0.25862105375299205</v>
      </c>
      <c r="CA1409">
        <f t="shared" si="567"/>
        <v>0.20487910094949663</v>
      </c>
      <c r="CB1409">
        <f t="shared" si="568"/>
        <v>1.8663881711294916</v>
      </c>
      <c r="CD1409" s="4">
        <v>4.2300000000000004</v>
      </c>
    </row>
    <row r="1410" spans="1:82" x14ac:dyDescent="0.3">
      <c r="A1410" t="s">
        <v>3075</v>
      </c>
      <c r="B1410" t="s">
        <v>3076</v>
      </c>
      <c r="C1410" t="s">
        <v>164</v>
      </c>
      <c r="D1410" t="s">
        <v>44</v>
      </c>
      <c r="E1410">
        <v>2845174</v>
      </c>
      <c r="F1410" t="s">
        <v>2742</v>
      </c>
      <c r="G1410">
        <v>4840496</v>
      </c>
      <c r="H1410">
        <v>1527186</v>
      </c>
      <c r="I1410" t="s">
        <v>2742</v>
      </c>
      <c r="J1410" t="s">
        <v>2742</v>
      </c>
      <c r="K1410" t="s">
        <v>2742</v>
      </c>
      <c r="L1410" t="s">
        <v>2742</v>
      </c>
      <c r="M1410" t="s">
        <v>2742</v>
      </c>
      <c r="N1410">
        <v>3463234</v>
      </c>
      <c r="O1410" t="s">
        <v>2742</v>
      </c>
      <c r="P1410">
        <v>3824071</v>
      </c>
      <c r="Q1410" t="s">
        <v>2742</v>
      </c>
      <c r="R1410">
        <v>299555</v>
      </c>
      <c r="S1410">
        <v>13548</v>
      </c>
      <c r="T1410">
        <v>299555</v>
      </c>
      <c r="U1410">
        <v>4840496</v>
      </c>
      <c r="V1410">
        <v>2923</v>
      </c>
      <c r="W1410">
        <v>2851283</v>
      </c>
      <c r="X1410" t="s">
        <v>2742</v>
      </c>
      <c r="Y1410">
        <v>2</v>
      </c>
      <c r="Z1410" t="s">
        <v>2742</v>
      </c>
      <c r="AA1410">
        <v>1827</v>
      </c>
      <c r="AB1410">
        <v>9177564</v>
      </c>
      <c r="AC1410" t="s">
        <v>2742</v>
      </c>
      <c r="AD1410" t="s">
        <v>2742</v>
      </c>
      <c r="AE1410" t="s">
        <v>2742</v>
      </c>
      <c r="AF1410">
        <v>26121</v>
      </c>
      <c r="AG1410" t="s">
        <v>2742</v>
      </c>
      <c r="AH1410">
        <v>33426</v>
      </c>
      <c r="AI1410">
        <v>7305</v>
      </c>
      <c r="AJ1410">
        <v>22985</v>
      </c>
      <c r="AK1410">
        <v>978193</v>
      </c>
      <c r="AL1410" t="s">
        <v>2742</v>
      </c>
      <c r="AM1410">
        <v>32145</v>
      </c>
      <c r="AN1410" t="s">
        <v>2742</v>
      </c>
      <c r="AO1410" t="e">
        <f t="shared" si="569"/>
        <v>#VALUE!</v>
      </c>
      <c r="AP1410">
        <f t="shared" si="570"/>
        <v>-618060</v>
      </c>
      <c r="AQ1410" t="e">
        <f t="shared" si="571"/>
        <v>#VALUE!</v>
      </c>
      <c r="AS1410">
        <f t="shared" si="546"/>
        <v>1377262</v>
      </c>
      <c r="AT1410" t="e">
        <f t="shared" si="547"/>
        <v>#VALUE!</v>
      </c>
      <c r="AU1410" s="3">
        <f t="shared" si="548"/>
        <v>4230000000.0000005</v>
      </c>
      <c r="AV1410" t="e">
        <f t="shared" si="549"/>
        <v>#VALUE!</v>
      </c>
      <c r="AW1410" t="e">
        <f t="shared" si="550"/>
        <v>#VALUE!</v>
      </c>
      <c r="AX1410" t="e">
        <f t="shared" si="551"/>
        <v>#VALUE!</v>
      </c>
      <c r="AY1410" t="e">
        <f t="shared" si="552"/>
        <v>#VALUE!</v>
      </c>
      <c r="AZ1410" t="e">
        <f t="shared" si="553"/>
        <v>#VALUE!</v>
      </c>
      <c r="BB1410">
        <f t="shared" si="554"/>
        <v>0.71024467385290524</v>
      </c>
      <c r="BD1410" t="e">
        <f t="shared" si="555"/>
        <v>#VALUE!</v>
      </c>
      <c r="BF1410" t="e">
        <f t="shared" si="556"/>
        <v>#VALUE!</v>
      </c>
      <c r="BG1410">
        <f t="shared" si="557"/>
        <v>1</v>
      </c>
      <c r="BI1410" t="e">
        <f t="shared" si="558"/>
        <v>#VALUE!</v>
      </c>
      <c r="BL1410">
        <f t="shared" si="559"/>
        <v>0.71024467385290524</v>
      </c>
      <c r="BM1410">
        <f>CD1410/U1410</f>
        <v>8.7387738777183171E-7</v>
      </c>
      <c r="BN1410" t="e">
        <f>CD1410/(U1410-K1410-J1410)</f>
        <v>#VALUE!</v>
      </c>
      <c r="BP1410">
        <f t="shared" si="560"/>
        <v>2.8461800974637712E-3</v>
      </c>
      <c r="BR1410" t="e">
        <f t="shared" si="561"/>
        <v>#VALUE!</v>
      </c>
      <c r="BT1410" t="e">
        <f t="shared" si="562"/>
        <v>#VALUE!</v>
      </c>
      <c r="BU1410" t="e">
        <f t="shared" si="563"/>
        <v>#VALUE!</v>
      </c>
      <c r="BW1410">
        <f t="shared" si="564"/>
        <v>0.5890476926331516</v>
      </c>
      <c r="BX1410" t="e">
        <f t="shared" si="565"/>
        <v>#VALUE!</v>
      </c>
      <c r="BY1410" t="e">
        <f t="shared" si="566"/>
        <v>#VALUE!</v>
      </c>
      <c r="CA1410">
        <f t="shared" si="567"/>
        <v>0.44097106923759699</v>
      </c>
      <c r="CB1410" t="e">
        <f t="shared" si="568"/>
        <v>#VALUE!</v>
      </c>
      <c r="CD1410" s="4">
        <v>4.2300000000000004</v>
      </c>
    </row>
    <row r="1411" spans="1:82" x14ac:dyDescent="0.3">
      <c r="A1411" t="s">
        <v>3077</v>
      </c>
      <c r="B1411" t="s">
        <v>3078</v>
      </c>
      <c r="C1411" t="s">
        <v>1241</v>
      </c>
      <c r="D1411" t="s">
        <v>110</v>
      </c>
      <c r="E1411">
        <v>404228</v>
      </c>
      <c r="F1411">
        <v>404228</v>
      </c>
      <c r="G1411">
        <v>5047903</v>
      </c>
      <c r="H1411">
        <v>404228</v>
      </c>
      <c r="I1411">
        <v>1600295</v>
      </c>
      <c r="J1411">
        <v>219790</v>
      </c>
      <c r="K1411">
        <v>358789</v>
      </c>
      <c r="L1411">
        <v>358789</v>
      </c>
      <c r="M1411">
        <v>404228</v>
      </c>
      <c r="N1411">
        <v>404228</v>
      </c>
      <c r="O1411">
        <v>358789</v>
      </c>
      <c r="P1411">
        <v>404228</v>
      </c>
      <c r="Q1411">
        <v>6274</v>
      </c>
      <c r="R1411">
        <v>404228</v>
      </c>
      <c r="S1411">
        <v>358789</v>
      </c>
      <c r="T1411">
        <v>404228</v>
      </c>
      <c r="U1411">
        <v>3559701</v>
      </c>
      <c r="V1411">
        <v>750497</v>
      </c>
      <c r="W1411">
        <v>2225611</v>
      </c>
      <c r="X1411">
        <v>750497</v>
      </c>
      <c r="Y1411">
        <v>8437</v>
      </c>
      <c r="Z1411">
        <v>3006460</v>
      </c>
      <c r="AA1411">
        <v>358789</v>
      </c>
      <c r="AB1411">
        <v>-795318</v>
      </c>
      <c r="AC1411">
        <v>-795318</v>
      </c>
      <c r="AD1411">
        <v>359287</v>
      </c>
      <c r="AE1411">
        <v>1154605</v>
      </c>
      <c r="AF1411">
        <v>416263</v>
      </c>
      <c r="AG1411">
        <v>1600295</v>
      </c>
      <c r="AH1411">
        <v>573449</v>
      </c>
      <c r="AI1411">
        <v>-564554</v>
      </c>
      <c r="AJ1411">
        <v>404228</v>
      </c>
      <c r="AK1411">
        <v>404228</v>
      </c>
      <c r="AL1411">
        <v>8437</v>
      </c>
      <c r="AM1411">
        <v>-150821</v>
      </c>
      <c r="AN1411">
        <v>404228</v>
      </c>
      <c r="AO1411">
        <f t="shared" si="569"/>
        <v>2291300.4535974427</v>
      </c>
      <c r="AP1411">
        <f t="shared" si="570"/>
        <v>0</v>
      </c>
      <c r="AQ1411">
        <f t="shared" si="571"/>
        <v>4689114</v>
      </c>
      <c r="AS1411">
        <f t="shared" ref="AS1411:AS1474" si="572">G1411-N1411</f>
        <v>4643675</v>
      </c>
      <c r="AT1411">
        <f t="shared" ref="AT1411:AT1474" si="573">U1411-K1411</f>
        <v>3200912</v>
      </c>
      <c r="AU1411" s="3">
        <f t="shared" ref="AU1411:AU1474" si="574">CD1411*1000000000</f>
        <v>4219999999.9999995</v>
      </c>
      <c r="AV1411">
        <f t="shared" ref="AV1411:AV1474" si="575">AO1411/AS1411</f>
        <v>0.49342394840238446</v>
      </c>
      <c r="AW1411">
        <f t="shared" ref="AW1411:AW1474" si="576">AE1411/(G1411-N1411)</f>
        <v>0.24864035489133068</v>
      </c>
      <c r="AX1411">
        <f t="shared" ref="AX1411:AX1474" si="577">AO1411/(T1411+U1411)</f>
        <v>0.57803771298563689</v>
      </c>
      <c r="AY1411">
        <f t="shared" ref="AY1411:AY1474" si="578">AE1411/G1411</f>
        <v>0.22872963287923717</v>
      </c>
      <c r="AZ1411">
        <f t="shared" ref="AZ1411:AZ1474" si="579">AE1411/(T1411+U1411)</f>
        <v>0.29127792147639375</v>
      </c>
      <c r="BB1411">
        <f t="shared" ref="BB1411:BB1474" si="580">AK1411/AS1411</f>
        <v>8.7049158263659707E-2</v>
      </c>
      <c r="BD1411">
        <f t="shared" ref="BD1411:BD1474" si="581">AB1411/I1411</f>
        <v>-0.49698211892182381</v>
      </c>
      <c r="BF1411">
        <f t="shared" ref="BF1411:BF1474" si="582">AB1411/(Q1411+R1411+U1411-N1411)</f>
        <v>-0.22302960620868065</v>
      </c>
      <c r="BG1411">
        <f t="shared" ref="BG1411:BG1474" si="583">G1411/U1411</f>
        <v>1.4180693827936672</v>
      </c>
      <c r="BI1411">
        <f t="shared" ref="BI1411:BI1474" si="584">(U1411-K1411-J1411-X1411)-AQ1411</f>
        <v>-2458489</v>
      </c>
      <c r="BL1411">
        <f t="shared" ref="BL1411:BL1474" si="585">AK1411/AS1411</f>
        <v>8.7049158263659707E-2</v>
      </c>
      <c r="BM1411">
        <f>CD1411/U1411</f>
        <v>1.1854928265042484E-6</v>
      </c>
      <c r="BN1411">
        <f>CD1411/(U1411-K1411-J1411)</f>
        <v>1.4155744045362785E-6</v>
      </c>
      <c r="BP1411">
        <f t="shared" ref="BP1411:BP1474" si="586">AF1411/AB1411</f>
        <v>-0.52339190110119471</v>
      </c>
      <c r="BR1411">
        <f t="shared" ref="BR1411:BR1474" si="587">(AO1411/AB1411)*(AB1411/AS1411)</f>
        <v>0.49342394840238446</v>
      </c>
      <c r="BT1411">
        <f t="shared" ref="BT1411:BT1474" si="588">AE1411/AB1411</f>
        <v>-1.4517526322804211</v>
      </c>
      <c r="BU1411">
        <f t="shared" ref="BU1411:BU1474" si="589">(U1411-X1411-K1411)/G1411</f>
        <v>0.48543226761686981</v>
      </c>
      <c r="BW1411">
        <f t="shared" ref="BW1411:BW1474" si="590">W1411/U1411</f>
        <v>0.62522414101633816</v>
      </c>
      <c r="BX1411">
        <f t="shared" ref="BX1411:BX1474" si="591">(CB1411+CA1411)/AF1411</f>
        <v>2.402327374760668E-6</v>
      </c>
      <c r="BY1411">
        <f t="shared" ref="BY1411:BY1474" si="592">(CB1411+AP1411)/AB1411</f>
        <v>0</v>
      </c>
      <c r="CA1411">
        <f t="shared" ref="CA1411:CA1474" si="593">H1411/N1411</f>
        <v>1</v>
      </c>
      <c r="CB1411">
        <f t="shared" ref="CB1411:CB1474" si="594">(E1411-M1411)/N1411</f>
        <v>0</v>
      </c>
      <c r="CD1411" s="4">
        <v>4.22</v>
      </c>
    </row>
    <row r="1412" spans="1:82" x14ac:dyDescent="0.3">
      <c r="A1412" t="s">
        <v>3079</v>
      </c>
      <c r="B1412" t="s">
        <v>3080</v>
      </c>
      <c r="C1412" t="s">
        <v>156</v>
      </c>
      <c r="D1412" t="s">
        <v>44</v>
      </c>
      <c r="E1412" t="s">
        <v>2742</v>
      </c>
      <c r="F1412" t="s">
        <v>2742</v>
      </c>
      <c r="G1412">
        <v>6057919</v>
      </c>
      <c r="H1412">
        <v>21228</v>
      </c>
      <c r="I1412" t="s">
        <v>2742</v>
      </c>
      <c r="J1412" t="s">
        <v>2742</v>
      </c>
      <c r="K1412">
        <v>4950</v>
      </c>
      <c r="L1412" t="s">
        <v>2742</v>
      </c>
      <c r="M1412" t="s">
        <v>2742</v>
      </c>
      <c r="N1412" t="s">
        <v>2742</v>
      </c>
      <c r="O1412" t="s">
        <v>2742</v>
      </c>
      <c r="P1412">
        <v>2482845</v>
      </c>
      <c r="Q1412" t="s">
        <v>2742</v>
      </c>
      <c r="R1412" t="s">
        <v>2742</v>
      </c>
      <c r="S1412" t="s">
        <v>2742</v>
      </c>
      <c r="T1412">
        <v>2310907</v>
      </c>
      <c r="U1412">
        <v>3575074</v>
      </c>
      <c r="V1412" t="s">
        <v>2742</v>
      </c>
      <c r="W1412">
        <v>454104</v>
      </c>
      <c r="X1412" t="s">
        <v>2742</v>
      </c>
      <c r="Y1412" t="s">
        <v>2742</v>
      </c>
      <c r="Z1412" t="s">
        <v>2742</v>
      </c>
      <c r="AA1412">
        <v>26065</v>
      </c>
      <c r="AB1412">
        <v>640035</v>
      </c>
      <c r="AC1412" t="s">
        <v>2742</v>
      </c>
      <c r="AD1412" t="s">
        <v>2742</v>
      </c>
      <c r="AE1412">
        <v>381584</v>
      </c>
      <c r="AF1412">
        <v>40033</v>
      </c>
      <c r="AG1412" t="s">
        <v>2742</v>
      </c>
      <c r="AH1412" t="s">
        <v>2742</v>
      </c>
      <c r="AI1412" t="s">
        <v>2742</v>
      </c>
      <c r="AJ1412">
        <v>39843</v>
      </c>
      <c r="AK1412">
        <v>259753</v>
      </c>
      <c r="AL1412">
        <v>118255</v>
      </c>
      <c r="AM1412">
        <v>57866</v>
      </c>
      <c r="AN1412">
        <v>141498</v>
      </c>
      <c r="AO1412" t="e">
        <f t="shared" ref="AO1412:AO1475" si="595">AE1412*(1-AI1412/AH1412)</f>
        <v>#VALUE!</v>
      </c>
      <c r="AP1412" t="e">
        <f t="shared" ref="AP1412:AP1475" si="596">E1412-N1412</f>
        <v>#VALUE!</v>
      </c>
      <c r="AQ1412">
        <f t="shared" ref="AQ1412:AQ1475" si="597" xml:space="preserve"> G1412-K1412</f>
        <v>6052969</v>
      </c>
      <c r="AS1412" t="e">
        <f t="shared" si="572"/>
        <v>#VALUE!</v>
      </c>
      <c r="AT1412">
        <f t="shared" si="573"/>
        <v>3570124</v>
      </c>
      <c r="AU1412" s="3">
        <f t="shared" si="574"/>
        <v>4219999999.9999995</v>
      </c>
      <c r="AV1412" t="e">
        <f t="shared" si="575"/>
        <v>#VALUE!</v>
      </c>
      <c r="AW1412" t="e">
        <f t="shared" si="576"/>
        <v>#VALUE!</v>
      </c>
      <c r="AX1412" t="e">
        <f t="shared" si="577"/>
        <v>#VALUE!</v>
      </c>
      <c r="AY1412">
        <f t="shared" si="578"/>
        <v>6.2989287245339531E-2</v>
      </c>
      <c r="AZ1412">
        <f t="shared" si="579"/>
        <v>6.4829295235577553E-2</v>
      </c>
      <c r="BB1412" t="e">
        <f t="shared" si="580"/>
        <v>#VALUE!</v>
      </c>
      <c r="BD1412" t="e">
        <f t="shared" si="581"/>
        <v>#VALUE!</v>
      </c>
      <c r="BF1412" t="e">
        <f t="shared" si="582"/>
        <v>#VALUE!</v>
      </c>
      <c r="BG1412">
        <f t="shared" si="583"/>
        <v>1.6944877224918982</v>
      </c>
      <c r="BI1412" t="e">
        <f t="shared" si="584"/>
        <v>#VALUE!</v>
      </c>
      <c r="BL1412" t="e">
        <f t="shared" si="585"/>
        <v>#VALUE!</v>
      </c>
      <c r="BM1412">
        <f>CD1412/U1412</f>
        <v>1.1803951470654873E-6</v>
      </c>
      <c r="BN1412" t="e">
        <f>CD1412/(U1412-K1412-J1412)</f>
        <v>#VALUE!</v>
      </c>
      <c r="BP1412">
        <f t="shared" si="586"/>
        <v>6.2548141898489923E-2</v>
      </c>
      <c r="BR1412" t="e">
        <f t="shared" si="587"/>
        <v>#VALUE!</v>
      </c>
      <c r="BT1412">
        <f t="shared" si="588"/>
        <v>0.59619239572835858</v>
      </c>
      <c r="BU1412" t="e">
        <f t="shared" si="589"/>
        <v>#VALUE!</v>
      </c>
      <c r="BW1412">
        <f t="shared" si="590"/>
        <v>0.12701946868792086</v>
      </c>
      <c r="BX1412" t="e">
        <f t="shared" si="591"/>
        <v>#VALUE!</v>
      </c>
      <c r="BY1412" t="e">
        <f t="shared" si="592"/>
        <v>#VALUE!</v>
      </c>
      <c r="CA1412" t="e">
        <f t="shared" si="593"/>
        <v>#VALUE!</v>
      </c>
      <c r="CB1412" t="e">
        <f t="shared" si="594"/>
        <v>#VALUE!</v>
      </c>
      <c r="CD1412" s="4">
        <v>4.22</v>
      </c>
    </row>
    <row r="1413" spans="1:82" x14ac:dyDescent="0.3">
      <c r="A1413" t="s">
        <v>3081</v>
      </c>
      <c r="B1413" t="s">
        <v>3082</v>
      </c>
      <c r="C1413" t="s">
        <v>1597</v>
      </c>
      <c r="D1413" t="s">
        <v>44</v>
      </c>
      <c r="E1413">
        <v>406928</v>
      </c>
      <c r="F1413" t="s">
        <v>2742</v>
      </c>
      <c r="G1413">
        <v>672860</v>
      </c>
      <c r="H1413">
        <v>193835</v>
      </c>
      <c r="I1413">
        <v>175586</v>
      </c>
      <c r="J1413">
        <v>13145</v>
      </c>
      <c r="K1413">
        <v>1615</v>
      </c>
      <c r="L1413">
        <v>104157</v>
      </c>
      <c r="M1413">
        <v>85109</v>
      </c>
      <c r="N1413">
        <v>140502</v>
      </c>
      <c r="O1413">
        <v>57591</v>
      </c>
      <c r="P1413">
        <v>228861</v>
      </c>
      <c r="Q1413" t="s">
        <v>2742</v>
      </c>
      <c r="R1413" t="s">
        <v>2742</v>
      </c>
      <c r="S1413">
        <v>82448</v>
      </c>
      <c r="T1413" t="s">
        <v>2742</v>
      </c>
      <c r="U1413">
        <v>443999</v>
      </c>
      <c r="V1413" t="s">
        <v>2742</v>
      </c>
      <c r="W1413">
        <v>417750</v>
      </c>
      <c r="X1413">
        <v>5100</v>
      </c>
      <c r="Y1413" t="s">
        <v>2742</v>
      </c>
      <c r="Z1413" t="s">
        <v>2742</v>
      </c>
      <c r="AA1413">
        <v>5604</v>
      </c>
      <c r="AB1413">
        <v>1201354</v>
      </c>
      <c r="AC1413">
        <v>757413</v>
      </c>
      <c r="AD1413">
        <v>443941</v>
      </c>
      <c r="AE1413">
        <v>235459</v>
      </c>
      <c r="AF1413">
        <v>23010</v>
      </c>
      <c r="AG1413" t="s">
        <v>2742</v>
      </c>
      <c r="AH1413">
        <v>244564</v>
      </c>
      <c r="AI1413">
        <v>57743</v>
      </c>
      <c r="AJ1413">
        <v>187514</v>
      </c>
      <c r="AK1413">
        <v>206696</v>
      </c>
      <c r="AL1413" t="s">
        <v>2742</v>
      </c>
      <c r="AM1413">
        <v>20801</v>
      </c>
      <c r="AN1413" t="s">
        <v>2742</v>
      </c>
      <c r="AO1413">
        <f t="shared" si="595"/>
        <v>179865.74409561505</v>
      </c>
      <c r="AP1413">
        <f t="shared" si="596"/>
        <v>266426</v>
      </c>
      <c r="AQ1413">
        <f t="shared" si="597"/>
        <v>671245</v>
      </c>
      <c r="AS1413">
        <f t="shared" si="572"/>
        <v>532358</v>
      </c>
      <c r="AT1413">
        <f t="shared" si="573"/>
        <v>442384</v>
      </c>
      <c r="AU1413" s="3">
        <f t="shared" si="574"/>
        <v>4200000000</v>
      </c>
      <c r="AV1413">
        <f t="shared" si="575"/>
        <v>0.33786614288808481</v>
      </c>
      <c r="AW1413">
        <f t="shared" si="576"/>
        <v>0.4422944710138666</v>
      </c>
      <c r="AX1413" t="e">
        <f t="shared" si="577"/>
        <v>#VALUE!</v>
      </c>
      <c r="AY1413">
        <f t="shared" si="578"/>
        <v>0.34993757988288798</v>
      </c>
      <c r="AZ1413" t="e">
        <f t="shared" si="579"/>
        <v>#VALUE!</v>
      </c>
      <c r="BB1413">
        <f t="shared" si="580"/>
        <v>0.38826503969133552</v>
      </c>
      <c r="BD1413">
        <f t="shared" si="581"/>
        <v>6.8419691774970666</v>
      </c>
      <c r="BF1413" t="e">
        <f t="shared" si="582"/>
        <v>#VALUE!</v>
      </c>
      <c r="BG1413">
        <f t="shared" si="583"/>
        <v>1.515453863634828</v>
      </c>
      <c r="BI1413">
        <f t="shared" si="584"/>
        <v>-247106</v>
      </c>
      <c r="BL1413">
        <f t="shared" si="585"/>
        <v>0.38826503969133552</v>
      </c>
      <c r="BM1413">
        <f>CD1413/U1413</f>
        <v>9.4594807645963179E-6</v>
      </c>
      <c r="BN1413">
        <f>CD1413/(U1413-K1413-J1413)</f>
        <v>9.7847586076754446E-6</v>
      </c>
      <c r="BP1413">
        <f t="shared" si="586"/>
        <v>1.9153388593204E-2</v>
      </c>
      <c r="BR1413">
        <f t="shared" si="587"/>
        <v>0.33786614288808481</v>
      </c>
      <c r="BT1413">
        <f t="shared" si="588"/>
        <v>0.19599468599596789</v>
      </c>
      <c r="BU1413">
        <f t="shared" si="589"/>
        <v>0.64988853550515713</v>
      </c>
      <c r="BW1413">
        <f t="shared" si="590"/>
        <v>0.94088049747859792</v>
      </c>
      <c r="BX1413">
        <f t="shared" si="591"/>
        <v>1.5949947797229544E-4</v>
      </c>
      <c r="BY1413">
        <f t="shared" si="592"/>
        <v>0.22177334115846414</v>
      </c>
      <c r="CA1413">
        <f t="shared" si="593"/>
        <v>1.3795889026490726</v>
      </c>
      <c r="CB1413">
        <f t="shared" si="594"/>
        <v>2.290494085493445</v>
      </c>
      <c r="CD1413" s="4">
        <v>4.2</v>
      </c>
    </row>
    <row r="1414" spans="1:82" x14ac:dyDescent="0.3">
      <c r="A1414" t="s">
        <v>3083</v>
      </c>
      <c r="B1414" t="s">
        <v>3084</v>
      </c>
      <c r="C1414" t="s">
        <v>148</v>
      </c>
      <c r="D1414" t="s">
        <v>110</v>
      </c>
      <c r="E1414">
        <v>223369</v>
      </c>
      <c r="F1414">
        <v>215513</v>
      </c>
      <c r="G1414">
        <v>438882</v>
      </c>
      <c r="H1414">
        <v>-236</v>
      </c>
      <c r="I1414">
        <v>9817</v>
      </c>
      <c r="J1414">
        <v>64904</v>
      </c>
      <c r="K1414">
        <v>36458</v>
      </c>
      <c r="L1414">
        <v>9188</v>
      </c>
      <c r="M1414">
        <v>99810</v>
      </c>
      <c r="N1414">
        <v>124802</v>
      </c>
      <c r="O1414">
        <v>16172</v>
      </c>
      <c r="P1414">
        <v>156578</v>
      </c>
      <c r="Q1414" t="s">
        <v>2742</v>
      </c>
      <c r="R1414" t="s">
        <v>2742</v>
      </c>
      <c r="S1414">
        <v>79130</v>
      </c>
      <c r="T1414" t="s">
        <v>2742</v>
      </c>
      <c r="U1414">
        <v>438882</v>
      </c>
      <c r="V1414" t="s">
        <v>2742</v>
      </c>
      <c r="W1414">
        <v>203269</v>
      </c>
      <c r="X1414" t="s">
        <v>2742</v>
      </c>
      <c r="Y1414">
        <v>14</v>
      </c>
      <c r="Z1414" t="s">
        <v>2742</v>
      </c>
      <c r="AA1414">
        <v>2106</v>
      </c>
      <c r="AB1414">
        <v>647040</v>
      </c>
      <c r="AC1414">
        <v>178718</v>
      </c>
      <c r="AD1414">
        <v>468322</v>
      </c>
      <c r="AE1414">
        <v>115600</v>
      </c>
      <c r="AF1414">
        <v>101491</v>
      </c>
      <c r="AG1414">
        <v>3107</v>
      </c>
      <c r="AH1414">
        <v>127906</v>
      </c>
      <c r="AI1414">
        <v>26415</v>
      </c>
      <c r="AJ1414" t="s">
        <v>2742</v>
      </c>
      <c r="AK1414">
        <v>137764</v>
      </c>
      <c r="AL1414" t="s">
        <v>2742</v>
      </c>
      <c r="AM1414">
        <v>9827</v>
      </c>
      <c r="AN1414" t="s">
        <v>2742</v>
      </c>
      <c r="AO1414">
        <f t="shared" si="595"/>
        <v>91726.420965396464</v>
      </c>
      <c r="AP1414">
        <f t="shared" si="596"/>
        <v>98567</v>
      </c>
      <c r="AQ1414">
        <f t="shared" si="597"/>
        <v>402424</v>
      </c>
      <c r="AS1414">
        <f t="shared" si="572"/>
        <v>314080</v>
      </c>
      <c r="AT1414">
        <f t="shared" si="573"/>
        <v>402424</v>
      </c>
      <c r="AU1414" s="3">
        <f t="shared" si="574"/>
        <v>4190000000.0000005</v>
      </c>
      <c r="AV1414">
        <f t="shared" si="575"/>
        <v>0.2920479526407172</v>
      </c>
      <c r="AW1414">
        <f t="shared" si="576"/>
        <v>0.36805909322465613</v>
      </c>
      <c r="AX1414" t="e">
        <f t="shared" si="577"/>
        <v>#VALUE!</v>
      </c>
      <c r="AY1414">
        <f t="shared" si="578"/>
        <v>0.26339653938871954</v>
      </c>
      <c r="AZ1414" t="e">
        <f t="shared" si="579"/>
        <v>#VALUE!</v>
      </c>
      <c r="BB1414">
        <f t="shared" si="580"/>
        <v>0.43862710137544575</v>
      </c>
      <c r="BD1414">
        <f t="shared" si="581"/>
        <v>65.910155852093311</v>
      </c>
      <c r="BF1414" t="e">
        <f t="shared" si="582"/>
        <v>#VALUE!</v>
      </c>
      <c r="BG1414">
        <f t="shared" si="583"/>
        <v>1</v>
      </c>
      <c r="BI1414" t="e">
        <f t="shared" si="584"/>
        <v>#VALUE!</v>
      </c>
      <c r="BL1414">
        <f t="shared" si="585"/>
        <v>0.43862710137544575</v>
      </c>
      <c r="BM1414">
        <f>CD1414/U1414</f>
        <v>9.5469852944527243E-6</v>
      </c>
      <c r="BN1414">
        <f>CD1414/(U1414-K1414-J1414)</f>
        <v>1.2414079165679071E-5</v>
      </c>
      <c r="BP1414">
        <f t="shared" si="586"/>
        <v>0.15685429030662709</v>
      </c>
      <c r="BR1414">
        <f t="shared" si="587"/>
        <v>0.2920479526407172</v>
      </c>
      <c r="BT1414">
        <f t="shared" si="588"/>
        <v>0.17865974282888231</v>
      </c>
      <c r="BU1414" t="e">
        <f t="shared" si="589"/>
        <v>#VALUE!</v>
      </c>
      <c r="BW1414">
        <f t="shared" si="590"/>
        <v>0.46315182668689991</v>
      </c>
      <c r="BX1414">
        <f t="shared" si="591"/>
        <v>9.7363236974485448E-6</v>
      </c>
      <c r="BY1414">
        <f t="shared" si="592"/>
        <v>0.1523367798593962</v>
      </c>
      <c r="CA1414">
        <f t="shared" si="593"/>
        <v>-1.8909953366131953E-3</v>
      </c>
      <c r="CB1414">
        <f t="shared" si="594"/>
        <v>0.99004022371436351</v>
      </c>
      <c r="CD1414" s="4">
        <v>4.1900000000000004</v>
      </c>
    </row>
    <row r="1415" spans="1:82" x14ac:dyDescent="0.3">
      <c r="A1415" t="s">
        <v>3085</v>
      </c>
      <c r="B1415" t="s">
        <v>3086</v>
      </c>
      <c r="C1415" t="s">
        <v>131</v>
      </c>
      <c r="D1415" t="s">
        <v>44</v>
      </c>
      <c r="E1415" t="s">
        <v>2742</v>
      </c>
      <c r="F1415">
        <v>265605</v>
      </c>
      <c r="G1415">
        <v>41333853</v>
      </c>
      <c r="H1415">
        <v>1019604</v>
      </c>
      <c r="I1415">
        <v>606</v>
      </c>
      <c r="J1415">
        <v>1104992</v>
      </c>
      <c r="K1415">
        <v>40192655</v>
      </c>
      <c r="L1415">
        <v>606</v>
      </c>
      <c r="M1415" t="s">
        <v>2742</v>
      </c>
      <c r="N1415">
        <v>212</v>
      </c>
      <c r="O1415">
        <v>1832</v>
      </c>
      <c r="P1415">
        <v>41333853</v>
      </c>
      <c r="Q1415">
        <v>2016</v>
      </c>
      <c r="R1415">
        <v>661</v>
      </c>
      <c r="S1415">
        <v>606</v>
      </c>
      <c r="T1415">
        <v>6063</v>
      </c>
      <c r="U1415">
        <v>41333853</v>
      </c>
      <c r="V1415">
        <v>482626</v>
      </c>
      <c r="W1415">
        <v>2919252</v>
      </c>
      <c r="X1415">
        <v>5.625</v>
      </c>
      <c r="Y1415">
        <v>166177658</v>
      </c>
      <c r="Z1415">
        <v>2016</v>
      </c>
      <c r="AA1415">
        <v>188425</v>
      </c>
      <c r="AB1415">
        <v>210630</v>
      </c>
      <c r="AC1415">
        <v>2016</v>
      </c>
      <c r="AD1415">
        <v>606</v>
      </c>
      <c r="AE1415">
        <v>606</v>
      </c>
      <c r="AF1415">
        <v>1047248</v>
      </c>
      <c r="AG1415">
        <v>606</v>
      </c>
      <c r="AH1415">
        <v>134459</v>
      </c>
      <c r="AI1415">
        <v>97460</v>
      </c>
      <c r="AJ1415">
        <v>219826</v>
      </c>
      <c r="AK1415">
        <v>580249</v>
      </c>
      <c r="AL1415">
        <v>2016</v>
      </c>
      <c r="AM1415">
        <v>48845</v>
      </c>
      <c r="AN1415">
        <v>405</v>
      </c>
      <c r="AO1415">
        <f t="shared" si="595"/>
        <v>166.75264578793539</v>
      </c>
      <c r="AP1415" t="e">
        <f t="shared" si="596"/>
        <v>#VALUE!</v>
      </c>
      <c r="AQ1415">
        <f t="shared" si="597"/>
        <v>1141198</v>
      </c>
      <c r="AS1415">
        <f t="shared" si="572"/>
        <v>41333641</v>
      </c>
      <c r="AT1415">
        <f t="shared" si="573"/>
        <v>1141198</v>
      </c>
      <c r="AU1415" s="3">
        <f t="shared" si="574"/>
        <v>4179999999.9999995</v>
      </c>
      <c r="AV1415">
        <f t="shared" si="575"/>
        <v>4.0343081749787151E-6</v>
      </c>
      <c r="AW1415">
        <f t="shared" si="576"/>
        <v>1.4661181191369035E-5</v>
      </c>
      <c r="AX1415">
        <f t="shared" si="577"/>
        <v>4.0336958059599204E-6</v>
      </c>
      <c r="AY1415">
        <f t="shared" si="578"/>
        <v>1.466110599464318E-5</v>
      </c>
      <c r="AZ1415">
        <f t="shared" si="579"/>
        <v>1.4658955765657579E-5</v>
      </c>
      <c r="BB1415">
        <f t="shared" si="580"/>
        <v>1.4038177764209061E-2</v>
      </c>
      <c r="BD1415">
        <f t="shared" si="581"/>
        <v>347.57425742574259</v>
      </c>
      <c r="BF1415">
        <f t="shared" si="582"/>
        <v>5.0955191509800173E-3</v>
      </c>
      <c r="BG1415">
        <f t="shared" si="583"/>
        <v>1</v>
      </c>
      <c r="BI1415">
        <f t="shared" si="584"/>
        <v>-1104997.625</v>
      </c>
      <c r="BL1415">
        <f t="shared" si="585"/>
        <v>1.4038177764209061E-2</v>
      </c>
      <c r="BM1415">
        <f>CD1415/U1415</f>
        <v>1.0112776082113613E-7</v>
      </c>
      <c r="BN1415">
        <f>CD1415/(U1415-K1415-J1415)</f>
        <v>1.1545047782135556E-4</v>
      </c>
      <c r="BP1415">
        <f t="shared" si="586"/>
        <v>4.9719793001946542</v>
      </c>
      <c r="BR1415">
        <f t="shared" si="587"/>
        <v>4.0343081749787151E-6</v>
      </c>
      <c r="BT1415">
        <f t="shared" si="588"/>
        <v>2.8770830366044724E-3</v>
      </c>
      <c r="BU1415">
        <f t="shared" si="589"/>
        <v>2.7609145825335954E-2</v>
      </c>
      <c r="BW1415">
        <f t="shared" si="590"/>
        <v>7.0626176562828533E-2</v>
      </c>
      <c r="BX1415" t="e">
        <f t="shared" si="591"/>
        <v>#VALUE!</v>
      </c>
      <c r="BY1415" t="e">
        <f t="shared" si="592"/>
        <v>#VALUE!</v>
      </c>
      <c r="CA1415">
        <f t="shared" si="593"/>
        <v>4809.4528301886794</v>
      </c>
      <c r="CB1415" t="e">
        <f t="shared" si="594"/>
        <v>#VALUE!</v>
      </c>
      <c r="CD1415" s="4">
        <v>4.18</v>
      </c>
    </row>
    <row r="1416" spans="1:82" x14ac:dyDescent="0.3">
      <c r="A1416" t="s">
        <v>3087</v>
      </c>
      <c r="B1416" t="s">
        <v>3088</v>
      </c>
      <c r="C1416" t="s">
        <v>151</v>
      </c>
      <c r="D1416" t="s">
        <v>44</v>
      </c>
      <c r="E1416" t="s">
        <v>2742</v>
      </c>
      <c r="F1416" t="s">
        <v>2742</v>
      </c>
      <c r="G1416">
        <v>5354462</v>
      </c>
      <c r="H1416">
        <v>50408</v>
      </c>
      <c r="I1416" t="s">
        <v>2742</v>
      </c>
      <c r="J1416">
        <v>8182</v>
      </c>
      <c r="K1416" t="s">
        <v>2742</v>
      </c>
      <c r="L1416" t="s">
        <v>2742</v>
      </c>
      <c r="M1416" t="s">
        <v>2742</v>
      </c>
      <c r="N1416" t="s">
        <v>2742</v>
      </c>
      <c r="O1416" t="s">
        <v>2742</v>
      </c>
      <c r="P1416">
        <v>3591115</v>
      </c>
      <c r="Q1416" t="s">
        <v>2742</v>
      </c>
      <c r="R1416" t="s">
        <v>2742</v>
      </c>
      <c r="S1416">
        <v>98657</v>
      </c>
      <c r="T1416">
        <v>3449087</v>
      </c>
      <c r="U1416">
        <v>1763347</v>
      </c>
      <c r="V1416" t="s">
        <v>2742</v>
      </c>
      <c r="W1416" t="s">
        <v>2742</v>
      </c>
      <c r="X1416">
        <v>340895</v>
      </c>
      <c r="Y1416">
        <v>763</v>
      </c>
      <c r="Z1416" t="s">
        <v>2742</v>
      </c>
      <c r="AA1416">
        <v>15548</v>
      </c>
      <c r="AB1416">
        <v>770335</v>
      </c>
      <c r="AC1416" t="s">
        <v>2742</v>
      </c>
      <c r="AD1416" t="s">
        <v>2742</v>
      </c>
      <c r="AE1416">
        <v>515757</v>
      </c>
      <c r="AF1416">
        <v>183270</v>
      </c>
      <c r="AG1416" t="s">
        <v>2742</v>
      </c>
      <c r="AH1416">
        <v>187037</v>
      </c>
      <c r="AI1416">
        <v>-3767</v>
      </c>
      <c r="AJ1416" t="s">
        <v>2742</v>
      </c>
      <c r="AK1416">
        <v>363065</v>
      </c>
      <c r="AL1416">
        <v>17694</v>
      </c>
      <c r="AM1416">
        <v>189855</v>
      </c>
      <c r="AN1416">
        <v>345371</v>
      </c>
      <c r="AO1416">
        <f t="shared" si="595"/>
        <v>526144.55229713907</v>
      </c>
      <c r="AP1416" t="e">
        <f t="shared" si="596"/>
        <v>#VALUE!</v>
      </c>
      <c r="AQ1416" t="e">
        <f t="shared" si="597"/>
        <v>#VALUE!</v>
      </c>
      <c r="AS1416" t="e">
        <f t="shared" si="572"/>
        <v>#VALUE!</v>
      </c>
      <c r="AT1416" t="e">
        <f t="shared" si="573"/>
        <v>#VALUE!</v>
      </c>
      <c r="AU1416" s="3">
        <f t="shared" si="574"/>
        <v>4179999999.9999995</v>
      </c>
      <c r="AV1416" t="e">
        <f t="shared" si="575"/>
        <v>#VALUE!</v>
      </c>
      <c r="AW1416" t="e">
        <f t="shared" si="576"/>
        <v>#VALUE!</v>
      </c>
      <c r="AX1416">
        <f t="shared" si="577"/>
        <v>0.10094028093154543</v>
      </c>
      <c r="AY1416">
        <f t="shared" si="578"/>
        <v>9.632284251900565E-2</v>
      </c>
      <c r="AZ1416">
        <f t="shared" si="579"/>
        <v>9.8947439910030521E-2</v>
      </c>
      <c r="BB1416" t="e">
        <f t="shared" si="580"/>
        <v>#VALUE!</v>
      </c>
      <c r="BD1416" t="e">
        <f t="shared" si="581"/>
        <v>#VALUE!</v>
      </c>
      <c r="BF1416" t="e">
        <f t="shared" si="582"/>
        <v>#VALUE!</v>
      </c>
      <c r="BG1416">
        <f t="shared" si="583"/>
        <v>3.0365333652423487</v>
      </c>
      <c r="BI1416" t="e">
        <f t="shared" si="584"/>
        <v>#VALUE!</v>
      </c>
      <c r="BL1416" t="e">
        <f t="shared" si="585"/>
        <v>#VALUE!</v>
      </c>
      <c r="BM1416">
        <f>CD1416/U1416</f>
        <v>2.3704920245419646E-6</v>
      </c>
      <c r="BN1416" t="e">
        <f>CD1416/(U1416-K1416-J1416)</f>
        <v>#VALUE!</v>
      </c>
      <c r="BP1416">
        <f t="shared" si="586"/>
        <v>0.23790948094011047</v>
      </c>
      <c r="BR1416" t="e">
        <f t="shared" si="587"/>
        <v>#VALUE!</v>
      </c>
      <c r="BT1416">
        <f t="shared" si="588"/>
        <v>0.66952299973388196</v>
      </c>
      <c r="BU1416" t="e">
        <f t="shared" si="589"/>
        <v>#VALUE!</v>
      </c>
      <c r="BW1416" t="e">
        <f t="shared" si="590"/>
        <v>#VALUE!</v>
      </c>
      <c r="BX1416" t="e">
        <f t="shared" si="591"/>
        <v>#VALUE!</v>
      </c>
      <c r="BY1416" t="e">
        <f t="shared" si="592"/>
        <v>#VALUE!</v>
      </c>
      <c r="CA1416" t="e">
        <f t="shared" si="593"/>
        <v>#VALUE!</v>
      </c>
      <c r="CB1416" t="e">
        <f t="shared" si="594"/>
        <v>#VALUE!</v>
      </c>
      <c r="CD1416" s="4">
        <v>4.18</v>
      </c>
    </row>
    <row r="1417" spans="1:82" x14ac:dyDescent="0.3">
      <c r="A1417" t="s">
        <v>3089</v>
      </c>
      <c r="B1417" t="s">
        <v>3090</v>
      </c>
      <c r="C1417" t="s">
        <v>1031</v>
      </c>
      <c r="D1417" t="s">
        <v>110</v>
      </c>
      <c r="E1417" t="s">
        <v>2742</v>
      </c>
      <c r="F1417" t="s">
        <v>2742</v>
      </c>
      <c r="G1417">
        <v>25372.9</v>
      </c>
      <c r="H1417">
        <v>9074211</v>
      </c>
      <c r="I1417" t="s">
        <v>2742</v>
      </c>
      <c r="J1417" t="s">
        <v>2742</v>
      </c>
      <c r="K1417">
        <v>1667.8</v>
      </c>
      <c r="L1417">
        <v>87889</v>
      </c>
      <c r="M1417" t="s">
        <v>2742</v>
      </c>
      <c r="N1417" t="s">
        <v>2742</v>
      </c>
      <c r="O1417" t="s">
        <v>2742</v>
      </c>
      <c r="P1417">
        <v>84525.2</v>
      </c>
      <c r="Q1417" t="s">
        <v>2742</v>
      </c>
      <c r="R1417" t="s">
        <v>2742</v>
      </c>
      <c r="S1417" t="s">
        <v>2742</v>
      </c>
      <c r="T1417" t="s">
        <v>2742</v>
      </c>
      <c r="U1417">
        <v>2916.7</v>
      </c>
      <c r="V1417">
        <v>33.9</v>
      </c>
      <c r="W1417">
        <v>1439274</v>
      </c>
      <c r="X1417" t="s">
        <v>2742</v>
      </c>
      <c r="Y1417" t="s">
        <v>2742</v>
      </c>
      <c r="Z1417" t="s">
        <v>2742</v>
      </c>
      <c r="AA1417" t="s">
        <v>2742</v>
      </c>
      <c r="AB1417" t="s">
        <v>2742</v>
      </c>
      <c r="AC1417" t="s">
        <v>2742</v>
      </c>
      <c r="AD1417" t="s">
        <v>2742</v>
      </c>
      <c r="AE1417" t="s">
        <v>2742</v>
      </c>
      <c r="AF1417">
        <v>-1</v>
      </c>
      <c r="AG1417" t="s">
        <v>2742</v>
      </c>
      <c r="AH1417">
        <v>1646</v>
      </c>
      <c r="AI1417" t="s">
        <v>2742</v>
      </c>
      <c r="AJ1417">
        <v>1263</v>
      </c>
      <c r="AK1417">
        <v>2910032</v>
      </c>
      <c r="AL1417">
        <v>277836</v>
      </c>
      <c r="AM1417">
        <v>22.1</v>
      </c>
      <c r="AN1417">
        <v>2632196</v>
      </c>
      <c r="AO1417" t="e">
        <f t="shared" si="595"/>
        <v>#VALUE!</v>
      </c>
      <c r="AP1417" t="e">
        <f t="shared" si="596"/>
        <v>#VALUE!</v>
      </c>
      <c r="AQ1417">
        <f t="shared" si="597"/>
        <v>23705.100000000002</v>
      </c>
      <c r="AS1417" t="e">
        <f t="shared" si="572"/>
        <v>#VALUE!</v>
      </c>
      <c r="AT1417">
        <f t="shared" si="573"/>
        <v>1248.8999999999999</v>
      </c>
      <c r="AU1417" s="3">
        <f t="shared" si="574"/>
        <v>4179999999.9999995</v>
      </c>
      <c r="AV1417" t="e">
        <f t="shared" si="575"/>
        <v>#VALUE!</v>
      </c>
      <c r="AW1417" t="e">
        <f t="shared" si="576"/>
        <v>#VALUE!</v>
      </c>
      <c r="AX1417" t="e">
        <f t="shared" si="577"/>
        <v>#VALUE!</v>
      </c>
      <c r="AY1417" t="e">
        <f t="shared" si="578"/>
        <v>#VALUE!</v>
      </c>
      <c r="AZ1417" t="e">
        <f t="shared" si="579"/>
        <v>#VALUE!</v>
      </c>
      <c r="BB1417" t="e">
        <f t="shared" si="580"/>
        <v>#VALUE!</v>
      </c>
      <c r="BD1417" t="e">
        <f t="shared" si="581"/>
        <v>#VALUE!</v>
      </c>
      <c r="BF1417" t="e">
        <f t="shared" si="582"/>
        <v>#VALUE!</v>
      </c>
      <c r="BG1417">
        <f t="shared" si="583"/>
        <v>8.6991805807933638</v>
      </c>
      <c r="BI1417" t="e">
        <f t="shared" si="584"/>
        <v>#VALUE!</v>
      </c>
      <c r="BL1417" t="e">
        <f t="shared" si="585"/>
        <v>#VALUE!</v>
      </c>
      <c r="BM1417">
        <f>CD1417/U1417</f>
        <v>1.4331264785545307E-3</v>
      </c>
      <c r="BN1417" t="e">
        <f>CD1417/(U1417-K1417-J1417)</f>
        <v>#VALUE!</v>
      </c>
      <c r="BP1417" t="e">
        <f t="shared" si="586"/>
        <v>#VALUE!</v>
      </c>
      <c r="BR1417" t="e">
        <f t="shared" si="587"/>
        <v>#VALUE!</v>
      </c>
      <c r="BT1417" t="e">
        <f t="shared" si="588"/>
        <v>#VALUE!</v>
      </c>
      <c r="BU1417" t="e">
        <f t="shared" si="589"/>
        <v>#VALUE!</v>
      </c>
      <c r="BW1417">
        <f t="shared" si="590"/>
        <v>493.45973188877844</v>
      </c>
      <c r="BX1417" t="e">
        <f t="shared" si="591"/>
        <v>#VALUE!</v>
      </c>
      <c r="BY1417" t="e">
        <f t="shared" si="592"/>
        <v>#VALUE!</v>
      </c>
      <c r="CA1417" t="e">
        <f t="shared" si="593"/>
        <v>#VALUE!</v>
      </c>
      <c r="CB1417" t="e">
        <f t="shared" si="594"/>
        <v>#VALUE!</v>
      </c>
      <c r="CD1417" s="4">
        <v>4.18</v>
      </c>
    </row>
    <row r="1418" spans="1:82" x14ac:dyDescent="0.3">
      <c r="A1418" t="s">
        <v>3091</v>
      </c>
      <c r="B1418" t="s">
        <v>3092</v>
      </c>
      <c r="C1418" t="s">
        <v>300</v>
      </c>
      <c r="D1418" t="s">
        <v>44</v>
      </c>
      <c r="E1418">
        <v>45956</v>
      </c>
      <c r="F1418">
        <v>45956</v>
      </c>
      <c r="G1418">
        <v>45956</v>
      </c>
      <c r="H1418">
        <v>21812</v>
      </c>
      <c r="I1418">
        <v>21812</v>
      </c>
      <c r="J1418">
        <v>21812</v>
      </c>
      <c r="K1418">
        <v>14467</v>
      </c>
      <c r="L1418">
        <v>21812</v>
      </c>
      <c r="M1418">
        <v>45956</v>
      </c>
      <c r="N1418">
        <v>45956</v>
      </c>
      <c r="O1418">
        <v>14467</v>
      </c>
      <c r="P1418">
        <v>45956</v>
      </c>
      <c r="Q1418" t="s">
        <v>2742</v>
      </c>
      <c r="R1418">
        <v>692437</v>
      </c>
      <c r="S1418">
        <v>21812</v>
      </c>
      <c r="T1418">
        <v>45956</v>
      </c>
      <c r="U1418">
        <v>45956</v>
      </c>
      <c r="V1418">
        <v>2782</v>
      </c>
      <c r="W1418">
        <v>76785</v>
      </c>
      <c r="X1418">
        <v>2782</v>
      </c>
      <c r="Y1418">
        <v>2782</v>
      </c>
      <c r="Z1418" t="s">
        <v>2742</v>
      </c>
      <c r="AA1418">
        <v>14467</v>
      </c>
      <c r="AB1418">
        <v>1829664</v>
      </c>
      <c r="AC1418">
        <v>49576</v>
      </c>
      <c r="AD1418">
        <v>1780088</v>
      </c>
      <c r="AE1418">
        <v>5.7</v>
      </c>
      <c r="AF1418">
        <v>2.1</v>
      </c>
      <c r="AG1418">
        <v>21812</v>
      </c>
      <c r="AH1418">
        <v>2.5</v>
      </c>
      <c r="AI1418">
        <v>-0.3</v>
      </c>
      <c r="AJ1418">
        <v>45956</v>
      </c>
      <c r="AK1418">
        <v>45956</v>
      </c>
      <c r="AL1418">
        <v>21812</v>
      </c>
      <c r="AM1418">
        <v>7.5</v>
      </c>
      <c r="AN1418">
        <v>24144</v>
      </c>
      <c r="AO1418">
        <f t="shared" si="595"/>
        <v>6.3840000000000012</v>
      </c>
      <c r="AP1418">
        <f t="shared" si="596"/>
        <v>0</v>
      </c>
      <c r="AQ1418">
        <f t="shared" si="597"/>
        <v>31489</v>
      </c>
      <c r="AS1418">
        <f t="shared" si="572"/>
        <v>0</v>
      </c>
      <c r="AT1418">
        <f t="shared" si="573"/>
        <v>31489</v>
      </c>
      <c r="AU1418" s="3">
        <f t="shared" si="574"/>
        <v>4179999999.9999995</v>
      </c>
      <c r="AV1418" t="e">
        <f t="shared" si="575"/>
        <v>#DIV/0!</v>
      </c>
      <c r="AW1418" t="e">
        <f t="shared" si="576"/>
        <v>#DIV/0!</v>
      </c>
      <c r="AX1418">
        <f t="shared" si="577"/>
        <v>6.945774218818001E-5</v>
      </c>
      <c r="AY1418">
        <f t="shared" si="578"/>
        <v>1.2403168247889285E-4</v>
      </c>
      <c r="AZ1418">
        <f t="shared" si="579"/>
        <v>6.2015841239446425E-5</v>
      </c>
      <c r="BB1418" t="e">
        <f t="shared" si="580"/>
        <v>#DIV/0!</v>
      </c>
      <c r="BD1418">
        <f t="shared" si="581"/>
        <v>83.883366953970295</v>
      </c>
      <c r="BF1418" t="e">
        <f t="shared" si="582"/>
        <v>#VALUE!</v>
      </c>
      <c r="BG1418">
        <f t="shared" si="583"/>
        <v>1</v>
      </c>
      <c r="BI1418">
        <f t="shared" si="584"/>
        <v>-24594</v>
      </c>
      <c r="BL1418" t="e">
        <f t="shared" si="585"/>
        <v>#DIV/0!</v>
      </c>
      <c r="BM1418">
        <f>CD1418/U1418</f>
        <v>9.0956567151188089E-5</v>
      </c>
      <c r="BN1418">
        <f>CD1418/(U1418-K1418-J1418)</f>
        <v>4.3195205125555437E-4</v>
      </c>
      <c r="BP1418">
        <f t="shared" si="586"/>
        <v>1.1477517183482868E-6</v>
      </c>
      <c r="BR1418" t="e">
        <f t="shared" si="587"/>
        <v>#DIV/0!</v>
      </c>
      <c r="BT1418">
        <f t="shared" si="588"/>
        <v>3.1153260926596361E-6</v>
      </c>
      <c r="BU1418">
        <f t="shared" si="589"/>
        <v>0.62466272086343455</v>
      </c>
      <c r="BW1418">
        <f t="shared" si="590"/>
        <v>1.6708373226564539</v>
      </c>
      <c r="BX1418">
        <f t="shared" si="591"/>
        <v>0.22601328807264917</v>
      </c>
      <c r="BY1418">
        <f t="shared" si="592"/>
        <v>0</v>
      </c>
      <c r="CA1418">
        <f t="shared" si="593"/>
        <v>0.4746279049525633</v>
      </c>
      <c r="CB1418">
        <f t="shared" si="594"/>
        <v>0</v>
      </c>
      <c r="CD1418" s="4">
        <v>4.18</v>
      </c>
    </row>
    <row r="1419" spans="1:82" x14ac:dyDescent="0.3">
      <c r="A1419" t="s">
        <v>3093</v>
      </c>
      <c r="B1419" t="s">
        <v>3094</v>
      </c>
      <c r="C1419" t="s">
        <v>300</v>
      </c>
      <c r="D1419" t="s">
        <v>44</v>
      </c>
      <c r="E1419">
        <v>1024</v>
      </c>
      <c r="F1419" t="s">
        <v>2742</v>
      </c>
      <c r="G1419">
        <v>545</v>
      </c>
      <c r="H1419">
        <v>354</v>
      </c>
      <c r="I1419">
        <v>545</v>
      </c>
      <c r="J1419" t="s">
        <v>2742</v>
      </c>
      <c r="K1419" t="s">
        <v>2742</v>
      </c>
      <c r="L1419">
        <v>330</v>
      </c>
      <c r="M1419">
        <v>90</v>
      </c>
      <c r="N1419">
        <v>980</v>
      </c>
      <c r="O1419">
        <v>377</v>
      </c>
      <c r="P1419">
        <v>545</v>
      </c>
      <c r="Q1419" t="s">
        <v>2742</v>
      </c>
      <c r="R1419">
        <v>1132</v>
      </c>
      <c r="S1419">
        <v>369</v>
      </c>
      <c r="T1419">
        <v>1132</v>
      </c>
      <c r="U1419">
        <v>3538</v>
      </c>
      <c r="V1419">
        <v>796</v>
      </c>
      <c r="W1419">
        <v>1680</v>
      </c>
      <c r="X1419" t="s">
        <v>2742</v>
      </c>
      <c r="Y1419">
        <v>1</v>
      </c>
      <c r="Z1419" t="s">
        <v>2742</v>
      </c>
      <c r="AA1419">
        <v>75</v>
      </c>
      <c r="AB1419">
        <v>3198</v>
      </c>
      <c r="AC1419" t="s">
        <v>2742</v>
      </c>
      <c r="AD1419" t="s">
        <v>2742</v>
      </c>
      <c r="AE1419">
        <v>620</v>
      </c>
      <c r="AF1419">
        <v>376</v>
      </c>
      <c r="AG1419" t="s">
        <v>2742</v>
      </c>
      <c r="AH1419">
        <v>516</v>
      </c>
      <c r="AI1419">
        <v>-140</v>
      </c>
      <c r="AJ1419">
        <v>377</v>
      </c>
      <c r="AK1419">
        <v>610</v>
      </c>
      <c r="AL1419">
        <v>-255</v>
      </c>
      <c r="AM1419" t="s">
        <v>2742</v>
      </c>
      <c r="AN1419">
        <v>355</v>
      </c>
      <c r="AO1419">
        <f t="shared" si="595"/>
        <v>788.21705426356596</v>
      </c>
      <c r="AP1419">
        <f t="shared" si="596"/>
        <v>44</v>
      </c>
      <c r="AQ1419" t="e">
        <f t="shared" si="597"/>
        <v>#VALUE!</v>
      </c>
      <c r="AS1419">
        <f t="shared" si="572"/>
        <v>-435</v>
      </c>
      <c r="AT1419" t="e">
        <f t="shared" si="573"/>
        <v>#VALUE!</v>
      </c>
      <c r="AU1419" s="3">
        <f t="shared" si="574"/>
        <v>4170000000</v>
      </c>
      <c r="AV1419">
        <f t="shared" si="575"/>
        <v>-1.8119932281921056</v>
      </c>
      <c r="AW1419">
        <f t="shared" si="576"/>
        <v>-1.4252873563218391</v>
      </c>
      <c r="AX1419">
        <f t="shared" si="577"/>
        <v>0.16878309513138456</v>
      </c>
      <c r="AY1419">
        <f t="shared" si="578"/>
        <v>1.1376146788990826</v>
      </c>
      <c r="AZ1419">
        <f t="shared" si="579"/>
        <v>0.13276231263383298</v>
      </c>
      <c r="BB1419">
        <f t="shared" si="580"/>
        <v>-1.4022988505747127</v>
      </c>
      <c r="BD1419">
        <f t="shared" si="581"/>
        <v>5.8678899082568812</v>
      </c>
      <c r="BF1419" t="e">
        <f t="shared" si="582"/>
        <v>#VALUE!</v>
      </c>
      <c r="BG1419">
        <f t="shared" si="583"/>
        <v>0.15404183154324477</v>
      </c>
      <c r="BI1419" t="e">
        <f t="shared" si="584"/>
        <v>#VALUE!</v>
      </c>
      <c r="BL1419">
        <f t="shared" si="585"/>
        <v>-1.4022988505747127</v>
      </c>
      <c r="BM1419">
        <f>CD1419/U1419</f>
        <v>1.1786319954776711E-3</v>
      </c>
      <c r="BN1419" t="e">
        <f>CD1419/(U1419-K1419-J1419)</f>
        <v>#VALUE!</v>
      </c>
      <c r="BP1419">
        <f t="shared" si="586"/>
        <v>0.11757348342714197</v>
      </c>
      <c r="BR1419">
        <f t="shared" si="587"/>
        <v>-1.8119932281921056</v>
      </c>
      <c r="BT1419">
        <f t="shared" si="588"/>
        <v>0.19387116948092559</v>
      </c>
      <c r="BU1419" t="e">
        <f t="shared" si="589"/>
        <v>#VALUE!</v>
      </c>
      <c r="BW1419">
        <f t="shared" si="590"/>
        <v>0.47484454494064443</v>
      </c>
      <c r="BX1419">
        <f t="shared" si="591"/>
        <v>3.4954407294832826E-3</v>
      </c>
      <c r="BY1419">
        <f t="shared" si="592"/>
        <v>1.4056617018289492E-2</v>
      </c>
      <c r="CA1419">
        <f t="shared" si="593"/>
        <v>0.36122448979591837</v>
      </c>
      <c r="CB1419">
        <f t="shared" si="594"/>
        <v>0.95306122448979591</v>
      </c>
      <c r="CD1419" s="4">
        <v>4.17</v>
      </c>
    </row>
    <row r="1420" spans="1:82" x14ac:dyDescent="0.3">
      <c r="A1420" t="s">
        <v>3095</v>
      </c>
      <c r="B1420" t="s">
        <v>3096</v>
      </c>
      <c r="C1420" t="s">
        <v>142</v>
      </c>
      <c r="D1420" t="s">
        <v>44</v>
      </c>
      <c r="E1420">
        <v>4631688</v>
      </c>
      <c r="F1420">
        <v>4631688</v>
      </c>
      <c r="G1420">
        <v>4631688</v>
      </c>
      <c r="H1420">
        <v>246.7</v>
      </c>
      <c r="I1420">
        <v>246.7</v>
      </c>
      <c r="J1420">
        <v>246.7</v>
      </c>
      <c r="K1420" t="s">
        <v>2742</v>
      </c>
      <c r="L1420">
        <v>246.7</v>
      </c>
      <c r="M1420">
        <v>4631688</v>
      </c>
      <c r="N1420">
        <v>4631688</v>
      </c>
      <c r="O1420">
        <v>4631688</v>
      </c>
      <c r="P1420">
        <v>4631688</v>
      </c>
      <c r="Q1420">
        <v>606688</v>
      </c>
      <c r="R1420">
        <v>606688</v>
      </c>
      <c r="S1420">
        <v>246.7</v>
      </c>
      <c r="T1420">
        <v>4631688</v>
      </c>
      <c r="U1420">
        <v>4821529</v>
      </c>
      <c r="V1420">
        <v>4774988</v>
      </c>
      <c r="W1420">
        <v>171212</v>
      </c>
      <c r="X1420">
        <v>4774988</v>
      </c>
      <c r="Y1420">
        <v>246.7</v>
      </c>
      <c r="Z1420">
        <v>4821529</v>
      </c>
      <c r="AA1420" t="s">
        <v>2742</v>
      </c>
      <c r="AB1420">
        <v>-3</v>
      </c>
      <c r="AC1420">
        <v>4774988</v>
      </c>
      <c r="AD1420">
        <v>-4774991</v>
      </c>
      <c r="AE1420">
        <v>246.7</v>
      </c>
      <c r="AF1420">
        <v>232954</v>
      </c>
      <c r="AG1420">
        <v>246.7</v>
      </c>
      <c r="AH1420" t="s">
        <v>2742</v>
      </c>
      <c r="AI1420" t="s">
        <v>2742</v>
      </c>
      <c r="AJ1420">
        <v>4631688</v>
      </c>
      <c r="AK1420">
        <v>4821529</v>
      </c>
      <c r="AL1420">
        <v>246.7</v>
      </c>
      <c r="AM1420">
        <v>246.7</v>
      </c>
      <c r="AN1420">
        <v>4821282.3</v>
      </c>
      <c r="AO1420" t="e">
        <f t="shared" si="595"/>
        <v>#VALUE!</v>
      </c>
      <c r="AP1420">
        <f t="shared" si="596"/>
        <v>0</v>
      </c>
      <c r="AQ1420" t="e">
        <f t="shared" si="597"/>
        <v>#VALUE!</v>
      </c>
      <c r="AS1420">
        <f t="shared" si="572"/>
        <v>0</v>
      </c>
      <c r="AT1420" t="e">
        <f t="shared" si="573"/>
        <v>#VALUE!</v>
      </c>
      <c r="AU1420" s="3">
        <f t="shared" si="574"/>
        <v>4170000000</v>
      </c>
      <c r="AV1420" t="e">
        <f t="shared" si="575"/>
        <v>#VALUE!</v>
      </c>
      <c r="AW1420" t="e">
        <f t="shared" si="576"/>
        <v>#DIV/0!</v>
      </c>
      <c r="AX1420" t="e">
        <f t="shared" si="577"/>
        <v>#VALUE!</v>
      </c>
      <c r="AY1420">
        <f t="shared" si="578"/>
        <v>5.3263518613516282E-5</v>
      </c>
      <c r="AZ1420">
        <f t="shared" si="579"/>
        <v>2.609693610122353E-5</v>
      </c>
      <c r="BB1420" t="e">
        <f t="shared" si="580"/>
        <v>#DIV/0!</v>
      </c>
      <c r="BD1420">
        <f t="shared" si="581"/>
        <v>-1.2160518848804217E-2</v>
      </c>
      <c r="BF1420">
        <f t="shared" si="582"/>
        <v>-2.1379444519272498E-6</v>
      </c>
      <c r="BG1420">
        <f t="shared" si="583"/>
        <v>0.9606263905080733</v>
      </c>
      <c r="BI1420" t="e">
        <f t="shared" si="584"/>
        <v>#VALUE!</v>
      </c>
      <c r="BL1420" t="e">
        <f t="shared" si="585"/>
        <v>#DIV/0!</v>
      </c>
      <c r="BM1420">
        <f>CD1420/U1420</f>
        <v>8.6487087394890706E-7</v>
      </c>
      <c r="BN1420" t="e">
        <f>CD1420/(U1420-K1420-J1420)</f>
        <v>#VALUE!</v>
      </c>
      <c r="BP1420">
        <f t="shared" si="586"/>
        <v>-77651.333333333328</v>
      </c>
      <c r="BR1420" t="e">
        <f t="shared" si="587"/>
        <v>#VALUE!</v>
      </c>
      <c r="BT1420">
        <f t="shared" si="588"/>
        <v>-82.233333333333334</v>
      </c>
      <c r="BU1420" t="e">
        <f t="shared" si="589"/>
        <v>#VALUE!</v>
      </c>
      <c r="BW1420">
        <f t="shared" si="590"/>
        <v>3.5509897379026448E-2</v>
      </c>
      <c r="BX1420">
        <f t="shared" si="591"/>
        <v>2.2864393233649683E-10</v>
      </c>
      <c r="BY1420">
        <f t="shared" si="592"/>
        <v>0</v>
      </c>
      <c r="CA1420">
        <f t="shared" si="593"/>
        <v>5.3263518613516282E-5</v>
      </c>
      <c r="CB1420">
        <f t="shared" si="594"/>
        <v>0</v>
      </c>
      <c r="CD1420" s="4">
        <v>4.17</v>
      </c>
    </row>
    <row r="1421" spans="1:82" x14ac:dyDescent="0.3">
      <c r="A1421" t="s">
        <v>3097</v>
      </c>
      <c r="B1421" t="s">
        <v>3098</v>
      </c>
      <c r="C1421" t="s">
        <v>241</v>
      </c>
      <c r="D1421" t="s">
        <v>44</v>
      </c>
      <c r="E1421">
        <v>10</v>
      </c>
      <c r="F1421" t="s">
        <v>2742</v>
      </c>
      <c r="G1421">
        <v>11901</v>
      </c>
      <c r="H1421">
        <v>52</v>
      </c>
      <c r="I1421" t="s">
        <v>2742</v>
      </c>
      <c r="J1421" t="s">
        <v>2742</v>
      </c>
      <c r="K1421">
        <v>149</v>
      </c>
      <c r="L1421" t="s">
        <v>2742</v>
      </c>
      <c r="M1421" t="s">
        <v>2742</v>
      </c>
      <c r="N1421">
        <v>13</v>
      </c>
      <c r="O1421" t="s">
        <v>2742</v>
      </c>
      <c r="P1421">
        <v>6348</v>
      </c>
      <c r="Q1421" t="s">
        <v>2742</v>
      </c>
      <c r="R1421">
        <v>1600</v>
      </c>
      <c r="S1421" t="s">
        <v>2742</v>
      </c>
      <c r="T1421">
        <v>300</v>
      </c>
      <c r="U1421">
        <v>11901</v>
      </c>
      <c r="V1421" t="s">
        <v>2742</v>
      </c>
      <c r="W1421">
        <v>5878</v>
      </c>
      <c r="X1421" t="s">
        <v>2742</v>
      </c>
      <c r="Y1421">
        <v>50.5</v>
      </c>
      <c r="Z1421" t="s">
        <v>2742</v>
      </c>
      <c r="AA1421" t="s">
        <v>2742</v>
      </c>
      <c r="AB1421">
        <v>872</v>
      </c>
      <c r="AC1421" t="s">
        <v>2742</v>
      </c>
      <c r="AD1421" t="s">
        <v>2742</v>
      </c>
      <c r="AE1421" t="s">
        <v>2742</v>
      </c>
      <c r="AF1421">
        <v>392</v>
      </c>
      <c r="AG1421" t="s">
        <v>2742</v>
      </c>
      <c r="AH1421">
        <v>488</v>
      </c>
      <c r="AI1421">
        <v>96</v>
      </c>
      <c r="AJ1421">
        <v>366</v>
      </c>
      <c r="AK1421">
        <v>47</v>
      </c>
      <c r="AL1421" t="s">
        <v>2742</v>
      </c>
      <c r="AM1421">
        <v>20</v>
      </c>
      <c r="AN1421" t="s">
        <v>2742</v>
      </c>
      <c r="AO1421" t="e">
        <f t="shared" si="595"/>
        <v>#VALUE!</v>
      </c>
      <c r="AP1421">
        <f t="shared" si="596"/>
        <v>-3</v>
      </c>
      <c r="AQ1421">
        <f t="shared" si="597"/>
        <v>11752</v>
      </c>
      <c r="AS1421">
        <f t="shared" si="572"/>
        <v>11888</v>
      </c>
      <c r="AT1421">
        <f t="shared" si="573"/>
        <v>11752</v>
      </c>
      <c r="AU1421" s="3">
        <f t="shared" si="574"/>
        <v>4170000000</v>
      </c>
      <c r="AV1421" t="e">
        <f t="shared" si="575"/>
        <v>#VALUE!</v>
      </c>
      <c r="AW1421" t="e">
        <f t="shared" si="576"/>
        <v>#VALUE!</v>
      </c>
      <c r="AX1421" t="e">
        <f t="shared" si="577"/>
        <v>#VALUE!</v>
      </c>
      <c r="AY1421" t="e">
        <f t="shared" si="578"/>
        <v>#VALUE!</v>
      </c>
      <c r="AZ1421" t="e">
        <f t="shared" si="579"/>
        <v>#VALUE!</v>
      </c>
      <c r="BB1421">
        <f t="shared" si="580"/>
        <v>3.9535666218034997E-3</v>
      </c>
      <c r="BD1421" t="e">
        <f t="shared" si="581"/>
        <v>#VALUE!</v>
      </c>
      <c r="BF1421" t="e">
        <f t="shared" si="582"/>
        <v>#VALUE!</v>
      </c>
      <c r="BG1421">
        <f t="shared" si="583"/>
        <v>1</v>
      </c>
      <c r="BI1421" t="e">
        <f t="shared" si="584"/>
        <v>#VALUE!</v>
      </c>
      <c r="BL1421">
        <f t="shared" si="585"/>
        <v>3.9535666218034997E-3</v>
      </c>
      <c r="BM1421">
        <f>CD1421/U1421</f>
        <v>3.5039072346861608E-4</v>
      </c>
      <c r="BN1421" t="e">
        <f>CD1421/(U1421-K1421-J1421)</f>
        <v>#VALUE!</v>
      </c>
      <c r="BP1421">
        <f t="shared" si="586"/>
        <v>0.44954128440366975</v>
      </c>
      <c r="BR1421" t="e">
        <f t="shared" si="587"/>
        <v>#VALUE!</v>
      </c>
      <c r="BT1421" t="e">
        <f t="shared" si="588"/>
        <v>#VALUE!</v>
      </c>
      <c r="BU1421" t="e">
        <f t="shared" si="589"/>
        <v>#VALUE!</v>
      </c>
      <c r="BW1421">
        <f t="shared" si="590"/>
        <v>0.49390807495168471</v>
      </c>
      <c r="BX1421" t="e">
        <f t="shared" si="591"/>
        <v>#VALUE!</v>
      </c>
      <c r="BY1421" t="e">
        <f t="shared" si="592"/>
        <v>#VALUE!</v>
      </c>
      <c r="CA1421">
        <f t="shared" si="593"/>
        <v>4</v>
      </c>
      <c r="CB1421" t="e">
        <f t="shared" si="594"/>
        <v>#VALUE!</v>
      </c>
      <c r="CD1421" s="4">
        <v>4.17</v>
      </c>
    </row>
    <row r="1422" spans="1:82" x14ac:dyDescent="0.3">
      <c r="A1422" t="s">
        <v>3099</v>
      </c>
      <c r="B1422" t="s">
        <v>3100</v>
      </c>
      <c r="C1422" t="s">
        <v>43</v>
      </c>
      <c r="D1422" t="s">
        <v>44</v>
      </c>
      <c r="E1422">
        <v>2098624</v>
      </c>
      <c r="F1422">
        <v>2510520</v>
      </c>
      <c r="G1422">
        <v>7677.2</v>
      </c>
      <c r="H1422">
        <v>260852</v>
      </c>
      <c r="I1422">
        <v>549364</v>
      </c>
      <c r="J1422">
        <v>22</v>
      </c>
      <c r="K1422">
        <v>93</v>
      </c>
      <c r="L1422">
        <v>514426</v>
      </c>
      <c r="M1422">
        <v>8297</v>
      </c>
      <c r="N1422">
        <v>1199799</v>
      </c>
      <c r="O1422">
        <v>2267</v>
      </c>
      <c r="P1422">
        <v>3346569</v>
      </c>
      <c r="Q1422">
        <v>26577</v>
      </c>
      <c r="R1422">
        <v>721615</v>
      </c>
      <c r="S1422">
        <v>90</v>
      </c>
      <c r="T1422">
        <v>748192</v>
      </c>
      <c r="U1422">
        <v>4286815</v>
      </c>
      <c r="V1422">
        <v>4486805</v>
      </c>
      <c r="W1422">
        <v>8031750</v>
      </c>
      <c r="X1422" t="s">
        <v>2742</v>
      </c>
      <c r="Y1422">
        <v>19036</v>
      </c>
      <c r="Z1422" t="s">
        <v>2742</v>
      </c>
      <c r="AA1422">
        <v>115</v>
      </c>
      <c r="AB1422">
        <v>535678</v>
      </c>
      <c r="AC1422">
        <v>655482</v>
      </c>
      <c r="AD1422">
        <v>-119804</v>
      </c>
      <c r="AE1422">
        <v>201165</v>
      </c>
      <c r="AF1422">
        <v>732610</v>
      </c>
      <c r="AG1422" t="s">
        <v>2742</v>
      </c>
      <c r="AH1422">
        <v>1024710</v>
      </c>
      <c r="AI1422">
        <v>95</v>
      </c>
      <c r="AJ1422">
        <v>453070</v>
      </c>
      <c r="AK1422">
        <v>406988</v>
      </c>
      <c r="AL1422">
        <v>25989</v>
      </c>
      <c r="AM1422">
        <v>35058</v>
      </c>
      <c r="AN1422">
        <v>380999</v>
      </c>
      <c r="AO1422">
        <f t="shared" si="595"/>
        <v>201146.350162485</v>
      </c>
      <c r="AP1422">
        <f t="shared" si="596"/>
        <v>898825</v>
      </c>
      <c r="AQ1422">
        <f t="shared" si="597"/>
        <v>7584.2</v>
      </c>
      <c r="AS1422">
        <f t="shared" si="572"/>
        <v>-1192121.8</v>
      </c>
      <c r="AT1422">
        <f t="shared" si="573"/>
        <v>4286722</v>
      </c>
      <c r="AU1422" s="3">
        <f t="shared" si="574"/>
        <v>4150000000.0000005</v>
      </c>
      <c r="AV1422">
        <f t="shared" si="575"/>
        <v>-0.16872969705149674</v>
      </c>
      <c r="AW1422">
        <f t="shared" si="576"/>
        <v>-0.16874534128979102</v>
      </c>
      <c r="AX1422">
        <f t="shared" si="577"/>
        <v>3.994956713317082E-2</v>
      </c>
      <c r="AY1422">
        <f t="shared" si="578"/>
        <v>26.202912520189653</v>
      </c>
      <c r="AZ1422">
        <f t="shared" si="579"/>
        <v>3.9953271167249615E-2</v>
      </c>
      <c r="BB1422">
        <f t="shared" si="580"/>
        <v>-0.34139800144582538</v>
      </c>
      <c r="BD1422">
        <f t="shared" si="581"/>
        <v>0.9750875557917883</v>
      </c>
      <c r="BF1422">
        <f t="shared" si="582"/>
        <v>0.13967378040513057</v>
      </c>
      <c r="BG1422">
        <f t="shared" si="583"/>
        <v>1.7908867072640177E-3</v>
      </c>
      <c r="BI1422" t="e">
        <f t="shared" si="584"/>
        <v>#VALUE!</v>
      </c>
      <c r="BL1422">
        <f t="shared" si="585"/>
        <v>-0.34139800144582538</v>
      </c>
      <c r="BM1422">
        <f>CD1422/U1422</f>
        <v>9.6808469691367608E-7</v>
      </c>
      <c r="BN1422">
        <f>CD1422/(U1422-K1422-J1422)</f>
        <v>9.6811066787972116E-7</v>
      </c>
      <c r="BP1422">
        <f t="shared" si="586"/>
        <v>1.3676313008934471</v>
      </c>
      <c r="BR1422">
        <f t="shared" si="587"/>
        <v>-0.16872969705149674</v>
      </c>
      <c r="BT1422">
        <f t="shared" si="588"/>
        <v>0.37553343613140733</v>
      </c>
      <c r="BU1422" t="e">
        <f t="shared" si="589"/>
        <v>#VALUE!</v>
      </c>
      <c r="BW1422">
        <f t="shared" si="590"/>
        <v>1.8735937986593776</v>
      </c>
      <c r="BX1422">
        <f t="shared" si="591"/>
        <v>2.6748803233858132E-6</v>
      </c>
      <c r="BY1422">
        <f t="shared" si="592"/>
        <v>1.6779235701876694</v>
      </c>
      <c r="CA1422">
        <f t="shared" si="593"/>
        <v>0.21741308335812914</v>
      </c>
      <c r="CB1422">
        <f t="shared" si="594"/>
        <v>1.7422309903575515</v>
      </c>
      <c r="CD1422" s="4">
        <v>4.1500000000000004</v>
      </c>
    </row>
    <row r="1423" spans="1:82" x14ac:dyDescent="0.3">
      <c r="A1423" t="s">
        <v>3101</v>
      </c>
      <c r="B1423" t="s">
        <v>3102</v>
      </c>
      <c r="C1423" t="s">
        <v>125</v>
      </c>
      <c r="D1423" t="s">
        <v>44</v>
      </c>
      <c r="E1423">
        <v>1520116</v>
      </c>
      <c r="F1423" t="s">
        <v>2742</v>
      </c>
      <c r="G1423">
        <v>3831267</v>
      </c>
      <c r="H1423">
        <v>-110549</v>
      </c>
      <c r="I1423">
        <v>524008</v>
      </c>
      <c r="J1423">
        <v>881334</v>
      </c>
      <c r="K1423">
        <v>536716</v>
      </c>
      <c r="L1423" t="s">
        <v>2742</v>
      </c>
      <c r="M1423">
        <v>586191</v>
      </c>
      <c r="N1423">
        <v>797558</v>
      </c>
      <c r="O1423">
        <v>279373</v>
      </c>
      <c r="P1423">
        <v>2411087</v>
      </c>
      <c r="Q1423">
        <v>57901</v>
      </c>
      <c r="R1423">
        <v>1078749</v>
      </c>
      <c r="S1423">
        <v>431494</v>
      </c>
      <c r="T1423">
        <v>1136650</v>
      </c>
      <c r="U1423">
        <v>3831267</v>
      </c>
      <c r="V1423" t="s">
        <v>2742</v>
      </c>
      <c r="W1423">
        <v>1272516</v>
      </c>
      <c r="X1423" t="s">
        <v>2742</v>
      </c>
      <c r="Y1423">
        <v>381</v>
      </c>
      <c r="Z1423" t="s">
        <v>2742</v>
      </c>
      <c r="AA1423">
        <v>41933</v>
      </c>
      <c r="AB1423">
        <v>5513738</v>
      </c>
      <c r="AC1423" t="s">
        <v>2742</v>
      </c>
      <c r="AD1423">
        <v>1722024</v>
      </c>
      <c r="AE1423">
        <v>257562</v>
      </c>
      <c r="AF1423">
        <v>115469</v>
      </c>
      <c r="AG1423" t="s">
        <v>2742</v>
      </c>
      <c r="AH1423">
        <v>174295</v>
      </c>
      <c r="AI1423">
        <v>58826</v>
      </c>
      <c r="AJ1423">
        <v>105055</v>
      </c>
      <c r="AK1423">
        <v>383574</v>
      </c>
      <c r="AL1423">
        <v>47490</v>
      </c>
      <c r="AM1423">
        <v>164148</v>
      </c>
      <c r="AN1423">
        <v>336084</v>
      </c>
      <c r="AO1423">
        <f t="shared" si="595"/>
        <v>170632.70075446801</v>
      </c>
      <c r="AP1423">
        <f t="shared" si="596"/>
        <v>722558</v>
      </c>
      <c r="AQ1423">
        <f t="shared" si="597"/>
        <v>3294551</v>
      </c>
      <c r="AS1423">
        <f t="shared" si="572"/>
        <v>3033709</v>
      </c>
      <c r="AT1423">
        <f t="shared" si="573"/>
        <v>3294551</v>
      </c>
      <c r="AU1423" s="3">
        <f t="shared" si="574"/>
        <v>4139999999.9999995</v>
      </c>
      <c r="AV1423">
        <f t="shared" si="575"/>
        <v>5.6245572912388103E-2</v>
      </c>
      <c r="AW1423">
        <f t="shared" si="576"/>
        <v>8.4900034907764724E-2</v>
      </c>
      <c r="AX1423">
        <f t="shared" si="577"/>
        <v>3.4346930666206379E-2</v>
      </c>
      <c r="AY1423">
        <f t="shared" si="578"/>
        <v>6.722632486850956E-2</v>
      </c>
      <c r="AZ1423">
        <f t="shared" si="579"/>
        <v>5.1845069070195822E-2</v>
      </c>
      <c r="BB1423">
        <f t="shared" si="580"/>
        <v>0.12643730825863653</v>
      </c>
      <c r="BD1423">
        <f t="shared" si="581"/>
        <v>10.522240118471474</v>
      </c>
      <c r="BF1423">
        <f t="shared" si="582"/>
        <v>1.3221255052622567</v>
      </c>
      <c r="BG1423">
        <f t="shared" si="583"/>
        <v>1</v>
      </c>
      <c r="BI1423" t="e">
        <f t="shared" si="584"/>
        <v>#VALUE!</v>
      </c>
      <c r="BL1423">
        <f t="shared" si="585"/>
        <v>0.12643730825863653</v>
      </c>
      <c r="BM1423">
        <f>CD1423/U1423</f>
        <v>1.0805824809390731E-6</v>
      </c>
      <c r="BN1423">
        <f>CD1423/(U1423-K1423-J1423)</f>
        <v>1.7155523104635845E-6</v>
      </c>
      <c r="BP1423">
        <f t="shared" si="586"/>
        <v>2.0942054192636648E-2</v>
      </c>
      <c r="BR1423">
        <f t="shared" si="587"/>
        <v>5.624557291238811E-2</v>
      </c>
      <c r="BT1423">
        <f t="shared" si="588"/>
        <v>4.6712774527915543E-2</v>
      </c>
      <c r="BU1423" t="e">
        <f t="shared" si="589"/>
        <v>#VALUE!</v>
      </c>
      <c r="BW1423">
        <f t="shared" si="590"/>
        <v>0.3321397334093395</v>
      </c>
      <c r="BX1423">
        <f t="shared" si="591"/>
        <v>8.9406794328716627E-6</v>
      </c>
      <c r="BY1423">
        <f t="shared" si="592"/>
        <v>0.13104706298715471</v>
      </c>
      <c r="CA1423">
        <f t="shared" si="593"/>
        <v>-0.13860935505630939</v>
      </c>
      <c r="CB1423">
        <f t="shared" si="594"/>
        <v>1.1709806684905675</v>
      </c>
      <c r="CD1423" s="4">
        <v>4.1399999999999997</v>
      </c>
    </row>
    <row r="1424" spans="1:82" x14ac:dyDescent="0.3">
      <c r="A1424" t="s">
        <v>3103</v>
      </c>
      <c r="B1424" t="s">
        <v>3104</v>
      </c>
      <c r="C1424" t="s">
        <v>241</v>
      </c>
      <c r="D1424" t="s">
        <v>44</v>
      </c>
      <c r="E1424">
        <v>770380</v>
      </c>
      <c r="F1424" t="s">
        <v>2742</v>
      </c>
      <c r="G1424">
        <v>825886</v>
      </c>
      <c r="H1424">
        <v>340238</v>
      </c>
      <c r="I1424">
        <v>18</v>
      </c>
      <c r="J1424" t="s">
        <v>2742</v>
      </c>
      <c r="K1424" t="s">
        <v>2742</v>
      </c>
      <c r="L1424" t="s">
        <v>2742</v>
      </c>
      <c r="M1424" t="s">
        <v>2742</v>
      </c>
      <c r="N1424">
        <v>39754</v>
      </c>
      <c r="O1424" t="s">
        <v>2742</v>
      </c>
      <c r="P1424">
        <v>75774</v>
      </c>
      <c r="Q1424" t="s">
        <v>2742</v>
      </c>
      <c r="R1424">
        <v>15774</v>
      </c>
      <c r="S1424">
        <v>9027</v>
      </c>
      <c r="T1424">
        <v>15774</v>
      </c>
      <c r="U1424">
        <v>825886</v>
      </c>
      <c r="V1424" t="s">
        <v>2742</v>
      </c>
      <c r="W1424">
        <v>826156</v>
      </c>
      <c r="X1424" t="s">
        <v>2742</v>
      </c>
      <c r="Y1424">
        <v>7</v>
      </c>
      <c r="Z1424" t="s">
        <v>2742</v>
      </c>
      <c r="AA1424">
        <v>948</v>
      </c>
      <c r="AB1424" t="s">
        <v>2742</v>
      </c>
      <c r="AC1424" t="s">
        <v>2742</v>
      </c>
      <c r="AD1424" t="s">
        <v>2742</v>
      </c>
      <c r="AE1424" t="s">
        <v>2742</v>
      </c>
      <c r="AF1424" t="s">
        <v>2742</v>
      </c>
      <c r="AG1424">
        <v>247497</v>
      </c>
      <c r="AH1424" t="s">
        <v>2742</v>
      </c>
      <c r="AI1424" t="s">
        <v>2742</v>
      </c>
      <c r="AJ1424" t="s">
        <v>2742</v>
      </c>
      <c r="AK1424" t="s">
        <v>2742</v>
      </c>
      <c r="AL1424" t="s">
        <v>2742</v>
      </c>
      <c r="AM1424">
        <v>18</v>
      </c>
      <c r="AN1424" t="s">
        <v>2742</v>
      </c>
      <c r="AO1424" t="e">
        <f t="shared" si="595"/>
        <v>#VALUE!</v>
      </c>
      <c r="AP1424">
        <f t="shared" si="596"/>
        <v>730626</v>
      </c>
      <c r="AQ1424" t="e">
        <f t="shared" si="597"/>
        <v>#VALUE!</v>
      </c>
      <c r="AS1424">
        <f t="shared" si="572"/>
        <v>786132</v>
      </c>
      <c r="AT1424" t="e">
        <f t="shared" si="573"/>
        <v>#VALUE!</v>
      </c>
      <c r="AU1424" s="3">
        <f t="shared" si="574"/>
        <v>4139999999.9999995</v>
      </c>
      <c r="AV1424" t="e">
        <f t="shared" si="575"/>
        <v>#VALUE!</v>
      </c>
      <c r="AW1424" t="e">
        <f t="shared" si="576"/>
        <v>#VALUE!</v>
      </c>
      <c r="AX1424" t="e">
        <f t="shared" si="577"/>
        <v>#VALUE!</v>
      </c>
      <c r="AY1424" t="e">
        <f t="shared" si="578"/>
        <v>#VALUE!</v>
      </c>
      <c r="AZ1424" t="e">
        <f t="shared" si="579"/>
        <v>#VALUE!</v>
      </c>
      <c r="BB1424" t="e">
        <f t="shared" si="580"/>
        <v>#VALUE!</v>
      </c>
      <c r="BD1424" t="e">
        <f t="shared" si="581"/>
        <v>#VALUE!</v>
      </c>
      <c r="BF1424" t="e">
        <f t="shared" si="582"/>
        <v>#VALUE!</v>
      </c>
      <c r="BG1424">
        <f t="shared" si="583"/>
        <v>1</v>
      </c>
      <c r="BI1424" t="e">
        <f t="shared" si="584"/>
        <v>#VALUE!</v>
      </c>
      <c r="BL1424" t="e">
        <f t="shared" si="585"/>
        <v>#VALUE!</v>
      </c>
      <c r="BM1424">
        <f>CD1424/U1424</f>
        <v>5.012798376531385E-6</v>
      </c>
      <c r="BN1424" t="e">
        <f>CD1424/(U1424-K1424-J1424)</f>
        <v>#VALUE!</v>
      </c>
      <c r="BP1424" t="e">
        <f t="shared" si="586"/>
        <v>#VALUE!</v>
      </c>
      <c r="BR1424" t="e">
        <f t="shared" si="587"/>
        <v>#VALUE!</v>
      </c>
      <c r="BT1424" t="e">
        <f t="shared" si="588"/>
        <v>#VALUE!</v>
      </c>
      <c r="BU1424" t="e">
        <f t="shared" si="589"/>
        <v>#VALUE!</v>
      </c>
      <c r="BW1424">
        <f t="shared" si="590"/>
        <v>1.000326921633252</v>
      </c>
      <c r="BX1424" t="e">
        <f t="shared" si="591"/>
        <v>#VALUE!</v>
      </c>
      <c r="BY1424" t="e">
        <f t="shared" si="592"/>
        <v>#VALUE!</v>
      </c>
      <c r="CA1424">
        <f t="shared" si="593"/>
        <v>8.5585852995924938</v>
      </c>
      <c r="CB1424" t="e">
        <f t="shared" si="594"/>
        <v>#VALUE!</v>
      </c>
      <c r="CD1424" s="4">
        <v>4.1399999999999997</v>
      </c>
    </row>
    <row r="1425" spans="1:82" x14ac:dyDescent="0.3">
      <c r="A1425" t="s">
        <v>3105</v>
      </c>
      <c r="B1425" t="s">
        <v>3106</v>
      </c>
      <c r="C1425" t="s">
        <v>104</v>
      </c>
      <c r="D1425" t="s">
        <v>44</v>
      </c>
      <c r="E1425">
        <v>940745</v>
      </c>
      <c r="F1425" t="s">
        <v>2742</v>
      </c>
      <c r="G1425">
        <v>1742119</v>
      </c>
      <c r="H1425">
        <v>84</v>
      </c>
      <c r="I1425">
        <v>87</v>
      </c>
      <c r="J1425">
        <v>87</v>
      </c>
      <c r="K1425">
        <v>19457</v>
      </c>
      <c r="L1425">
        <v>38730</v>
      </c>
      <c r="M1425" t="s">
        <v>2742</v>
      </c>
      <c r="N1425">
        <v>738092</v>
      </c>
      <c r="O1425" t="s">
        <v>2742</v>
      </c>
      <c r="P1425">
        <v>1342165</v>
      </c>
      <c r="Q1425" t="s">
        <v>2742</v>
      </c>
      <c r="R1425" t="s">
        <v>2742</v>
      </c>
      <c r="S1425" t="s">
        <v>2742</v>
      </c>
      <c r="T1425" t="s">
        <v>2742</v>
      </c>
      <c r="U1425">
        <v>1742119</v>
      </c>
      <c r="V1425">
        <v>114911</v>
      </c>
      <c r="W1425">
        <v>861336</v>
      </c>
      <c r="X1425" t="s">
        <v>2742</v>
      </c>
      <c r="Y1425" t="s">
        <v>2742</v>
      </c>
      <c r="Z1425" t="s">
        <v>2742</v>
      </c>
      <c r="AA1425">
        <v>318</v>
      </c>
      <c r="AB1425">
        <v>900021</v>
      </c>
      <c r="AC1425">
        <v>199668</v>
      </c>
      <c r="AD1425">
        <v>700353</v>
      </c>
      <c r="AE1425">
        <v>184118</v>
      </c>
      <c r="AF1425">
        <v>15180</v>
      </c>
      <c r="AG1425">
        <v>181624</v>
      </c>
      <c r="AH1425">
        <v>-18886</v>
      </c>
      <c r="AI1425">
        <v>17415</v>
      </c>
      <c r="AJ1425" t="s">
        <v>2742</v>
      </c>
      <c r="AK1425">
        <v>217476</v>
      </c>
      <c r="AL1425">
        <v>-4247</v>
      </c>
      <c r="AM1425">
        <v>33209</v>
      </c>
      <c r="AN1425">
        <v>206778</v>
      </c>
      <c r="AO1425">
        <f t="shared" si="595"/>
        <v>353895.34671185003</v>
      </c>
      <c r="AP1425">
        <f t="shared" si="596"/>
        <v>202653</v>
      </c>
      <c r="AQ1425">
        <f t="shared" si="597"/>
        <v>1722662</v>
      </c>
      <c r="AS1425">
        <f t="shared" si="572"/>
        <v>1004027</v>
      </c>
      <c r="AT1425">
        <f t="shared" si="573"/>
        <v>1722662</v>
      </c>
      <c r="AU1425" s="3">
        <f t="shared" si="574"/>
        <v>4110000000.0000005</v>
      </c>
      <c r="AV1425">
        <f t="shared" si="575"/>
        <v>0.3524759261572149</v>
      </c>
      <c r="AW1425">
        <f t="shared" si="576"/>
        <v>0.18337953063015239</v>
      </c>
      <c r="AX1425" t="e">
        <f t="shared" si="577"/>
        <v>#VALUE!</v>
      </c>
      <c r="AY1425">
        <f t="shared" si="578"/>
        <v>0.10568623612967885</v>
      </c>
      <c r="AZ1425" t="e">
        <f t="shared" si="579"/>
        <v>#VALUE!</v>
      </c>
      <c r="BB1425">
        <f t="shared" si="580"/>
        <v>0.21660373675209929</v>
      </c>
      <c r="BD1425">
        <f t="shared" si="581"/>
        <v>10345.068965517241</v>
      </c>
      <c r="BF1425" t="e">
        <f t="shared" si="582"/>
        <v>#VALUE!</v>
      </c>
      <c r="BG1425">
        <f t="shared" si="583"/>
        <v>1</v>
      </c>
      <c r="BI1425" t="e">
        <f t="shared" si="584"/>
        <v>#VALUE!</v>
      </c>
      <c r="BL1425">
        <f t="shared" si="585"/>
        <v>0.21660373675209929</v>
      </c>
      <c r="BM1425">
        <f>CD1425/U1425</f>
        <v>2.3591958987876262E-6</v>
      </c>
      <c r="BN1425">
        <f>CD1425/(U1425-K1425-J1425)</f>
        <v>2.3859628753465019E-6</v>
      </c>
      <c r="BP1425">
        <f t="shared" si="586"/>
        <v>1.6866273120293859E-2</v>
      </c>
      <c r="BR1425">
        <f t="shared" si="587"/>
        <v>0.3524759261572149</v>
      </c>
      <c r="BT1425">
        <f t="shared" si="588"/>
        <v>0.20457078223730335</v>
      </c>
      <c r="BU1425" t="e">
        <f t="shared" si="589"/>
        <v>#VALUE!</v>
      </c>
      <c r="BW1425">
        <f t="shared" si="590"/>
        <v>0.49441857875380502</v>
      </c>
      <c r="BX1425" t="e">
        <f t="shared" si="591"/>
        <v>#VALUE!</v>
      </c>
      <c r="BY1425" t="e">
        <f t="shared" si="592"/>
        <v>#VALUE!</v>
      </c>
      <c r="CA1425">
        <f t="shared" si="593"/>
        <v>1.1380695089501038E-4</v>
      </c>
      <c r="CB1425" t="e">
        <f t="shared" si="594"/>
        <v>#VALUE!</v>
      </c>
      <c r="CD1425" s="4">
        <v>4.1100000000000003</v>
      </c>
    </row>
    <row r="1426" spans="1:82" x14ac:dyDescent="0.3">
      <c r="A1426" t="s">
        <v>3107</v>
      </c>
      <c r="B1426" t="s">
        <v>3108</v>
      </c>
      <c r="C1426" t="s">
        <v>535</v>
      </c>
      <c r="D1426" t="s">
        <v>110</v>
      </c>
      <c r="E1426" t="s">
        <v>2742</v>
      </c>
      <c r="F1426" t="s">
        <v>2742</v>
      </c>
      <c r="G1426">
        <v>368200000</v>
      </c>
      <c r="H1426">
        <v>2061</v>
      </c>
      <c r="I1426" t="s">
        <v>2742</v>
      </c>
      <c r="J1426" t="s">
        <v>2742</v>
      </c>
      <c r="K1426" t="s">
        <v>2742</v>
      </c>
      <c r="L1426" t="s">
        <v>2742</v>
      </c>
      <c r="M1426" t="s">
        <v>2742</v>
      </c>
      <c r="N1426" t="s">
        <v>2742</v>
      </c>
      <c r="O1426" t="s">
        <v>2742</v>
      </c>
      <c r="P1426">
        <v>368200000</v>
      </c>
      <c r="Q1426" t="s">
        <v>2742</v>
      </c>
      <c r="R1426" t="s">
        <v>2742</v>
      </c>
      <c r="S1426" t="s">
        <v>2742</v>
      </c>
      <c r="T1426">
        <v>22581</v>
      </c>
      <c r="U1426">
        <v>9493</v>
      </c>
      <c r="V1426" t="s">
        <v>2742</v>
      </c>
      <c r="W1426">
        <v>12157</v>
      </c>
      <c r="X1426" t="s">
        <v>2742</v>
      </c>
      <c r="Y1426">
        <v>3</v>
      </c>
      <c r="Z1426" t="s">
        <v>2742</v>
      </c>
      <c r="AA1426" t="s">
        <v>2742</v>
      </c>
      <c r="AB1426" t="s">
        <v>2742</v>
      </c>
      <c r="AC1426" t="s">
        <v>2742</v>
      </c>
      <c r="AD1426" t="s">
        <v>2742</v>
      </c>
      <c r="AE1426" t="s">
        <v>2742</v>
      </c>
      <c r="AF1426" t="s">
        <v>2742</v>
      </c>
      <c r="AG1426" t="s">
        <v>2742</v>
      </c>
      <c r="AH1426" t="s">
        <v>2742</v>
      </c>
      <c r="AI1426" t="s">
        <v>2742</v>
      </c>
      <c r="AJ1426" t="s">
        <v>2742</v>
      </c>
      <c r="AK1426" t="s">
        <v>2742</v>
      </c>
      <c r="AL1426" t="s">
        <v>2742</v>
      </c>
      <c r="AM1426">
        <v>41768</v>
      </c>
      <c r="AN1426" t="s">
        <v>2742</v>
      </c>
      <c r="AO1426" t="e">
        <f t="shared" si="595"/>
        <v>#VALUE!</v>
      </c>
      <c r="AP1426" t="e">
        <f t="shared" si="596"/>
        <v>#VALUE!</v>
      </c>
      <c r="AQ1426" t="e">
        <f t="shared" si="597"/>
        <v>#VALUE!</v>
      </c>
      <c r="AS1426" t="e">
        <f t="shared" si="572"/>
        <v>#VALUE!</v>
      </c>
      <c r="AT1426" t="e">
        <f t="shared" si="573"/>
        <v>#VALUE!</v>
      </c>
      <c r="AU1426" s="3">
        <f t="shared" si="574"/>
        <v>4110000000.0000005</v>
      </c>
      <c r="AV1426" t="e">
        <f t="shared" si="575"/>
        <v>#VALUE!</v>
      </c>
      <c r="AW1426" t="e">
        <f t="shared" si="576"/>
        <v>#VALUE!</v>
      </c>
      <c r="AX1426" t="e">
        <f t="shared" si="577"/>
        <v>#VALUE!</v>
      </c>
      <c r="AY1426" t="e">
        <f t="shared" si="578"/>
        <v>#VALUE!</v>
      </c>
      <c r="AZ1426" t="e">
        <f t="shared" si="579"/>
        <v>#VALUE!</v>
      </c>
      <c r="BB1426" t="e">
        <f t="shared" si="580"/>
        <v>#VALUE!</v>
      </c>
      <c r="BD1426" t="e">
        <f t="shared" si="581"/>
        <v>#VALUE!</v>
      </c>
      <c r="BF1426" t="e">
        <f t="shared" si="582"/>
        <v>#VALUE!</v>
      </c>
      <c r="BG1426">
        <f t="shared" si="583"/>
        <v>38786.474244179924</v>
      </c>
      <c r="BI1426" t="e">
        <f t="shared" si="584"/>
        <v>#VALUE!</v>
      </c>
      <c r="BL1426" t="e">
        <f t="shared" si="585"/>
        <v>#VALUE!</v>
      </c>
      <c r="BM1426">
        <f>CD1426/U1426</f>
        <v>4.329505951753924E-4</v>
      </c>
      <c r="BN1426" t="e">
        <f>CD1426/(U1426-K1426-J1426)</f>
        <v>#VALUE!</v>
      </c>
      <c r="BP1426" t="e">
        <f t="shared" si="586"/>
        <v>#VALUE!</v>
      </c>
      <c r="BR1426" t="e">
        <f t="shared" si="587"/>
        <v>#VALUE!</v>
      </c>
      <c r="BT1426" t="e">
        <f t="shared" si="588"/>
        <v>#VALUE!</v>
      </c>
      <c r="BU1426" t="e">
        <f t="shared" si="589"/>
        <v>#VALUE!</v>
      </c>
      <c r="BW1426">
        <f t="shared" si="590"/>
        <v>1.2806278310333929</v>
      </c>
      <c r="BX1426" t="e">
        <f t="shared" si="591"/>
        <v>#VALUE!</v>
      </c>
      <c r="BY1426" t="e">
        <f t="shared" si="592"/>
        <v>#VALUE!</v>
      </c>
      <c r="CA1426" t="e">
        <f t="shared" si="593"/>
        <v>#VALUE!</v>
      </c>
      <c r="CB1426" t="e">
        <f t="shared" si="594"/>
        <v>#VALUE!</v>
      </c>
      <c r="CD1426" s="4">
        <v>4.1100000000000003</v>
      </c>
    </row>
    <row r="1427" spans="1:82" x14ac:dyDescent="0.3">
      <c r="A1427" t="s">
        <v>3109</v>
      </c>
      <c r="B1427" t="s">
        <v>3110</v>
      </c>
      <c r="C1427" t="s">
        <v>2895</v>
      </c>
      <c r="D1427" t="s">
        <v>252</v>
      </c>
      <c r="E1427" t="s">
        <v>2742</v>
      </c>
      <c r="F1427" t="s">
        <v>2742</v>
      </c>
      <c r="G1427" t="s">
        <v>2742</v>
      </c>
      <c r="H1427" t="s">
        <v>2742</v>
      </c>
      <c r="I1427" t="s">
        <v>2742</v>
      </c>
      <c r="J1427" t="s">
        <v>2742</v>
      </c>
      <c r="K1427" t="s">
        <v>2742</v>
      </c>
      <c r="L1427" t="s">
        <v>2742</v>
      </c>
      <c r="M1427" t="s">
        <v>2742</v>
      </c>
      <c r="N1427" t="s">
        <v>2742</v>
      </c>
      <c r="O1427" t="s">
        <v>2742</v>
      </c>
      <c r="P1427" t="s">
        <v>2742</v>
      </c>
      <c r="Q1427" t="s">
        <v>2742</v>
      </c>
      <c r="R1427" t="s">
        <v>2742</v>
      </c>
      <c r="S1427" t="s">
        <v>2742</v>
      </c>
      <c r="T1427" t="s">
        <v>2742</v>
      </c>
      <c r="U1427" t="s">
        <v>2742</v>
      </c>
      <c r="V1427" t="s">
        <v>2742</v>
      </c>
      <c r="W1427" t="s">
        <v>2742</v>
      </c>
      <c r="X1427" t="s">
        <v>2742</v>
      </c>
      <c r="Y1427" t="s">
        <v>2742</v>
      </c>
      <c r="Z1427" t="s">
        <v>2742</v>
      </c>
      <c r="AA1427" t="s">
        <v>2742</v>
      </c>
      <c r="AB1427" t="s">
        <v>2742</v>
      </c>
      <c r="AC1427" t="s">
        <v>2742</v>
      </c>
      <c r="AD1427" t="s">
        <v>2742</v>
      </c>
      <c r="AE1427" t="s">
        <v>2742</v>
      </c>
      <c r="AF1427" t="s">
        <v>2742</v>
      </c>
      <c r="AG1427" t="s">
        <v>2742</v>
      </c>
      <c r="AH1427" t="s">
        <v>2742</v>
      </c>
      <c r="AI1427" t="s">
        <v>2742</v>
      </c>
      <c r="AJ1427" t="s">
        <v>2742</v>
      </c>
      <c r="AK1427" t="s">
        <v>2742</v>
      </c>
      <c r="AL1427" t="s">
        <v>2742</v>
      </c>
      <c r="AM1427" t="s">
        <v>2742</v>
      </c>
      <c r="AN1427" t="s">
        <v>2742</v>
      </c>
      <c r="AO1427" t="e">
        <f t="shared" si="595"/>
        <v>#VALUE!</v>
      </c>
      <c r="AP1427" t="e">
        <f t="shared" si="596"/>
        <v>#VALUE!</v>
      </c>
      <c r="AQ1427" t="e">
        <f t="shared" si="597"/>
        <v>#VALUE!</v>
      </c>
      <c r="AS1427" t="e">
        <f t="shared" si="572"/>
        <v>#VALUE!</v>
      </c>
      <c r="AT1427" t="e">
        <f t="shared" si="573"/>
        <v>#VALUE!</v>
      </c>
      <c r="AU1427" s="3">
        <f t="shared" si="574"/>
        <v>4110000000.0000005</v>
      </c>
      <c r="AV1427" t="e">
        <f t="shared" si="575"/>
        <v>#VALUE!</v>
      </c>
      <c r="AW1427" t="e">
        <f t="shared" si="576"/>
        <v>#VALUE!</v>
      </c>
      <c r="AX1427" t="e">
        <f t="shared" si="577"/>
        <v>#VALUE!</v>
      </c>
      <c r="AY1427" t="e">
        <f t="shared" si="578"/>
        <v>#VALUE!</v>
      </c>
      <c r="AZ1427" t="e">
        <f t="shared" si="579"/>
        <v>#VALUE!</v>
      </c>
      <c r="BB1427" t="e">
        <f t="shared" si="580"/>
        <v>#VALUE!</v>
      </c>
      <c r="BD1427" t="e">
        <f t="shared" si="581"/>
        <v>#VALUE!</v>
      </c>
      <c r="BF1427" t="e">
        <f t="shared" si="582"/>
        <v>#VALUE!</v>
      </c>
      <c r="BG1427" t="e">
        <f t="shared" si="583"/>
        <v>#VALUE!</v>
      </c>
      <c r="BI1427" t="e">
        <f t="shared" si="584"/>
        <v>#VALUE!</v>
      </c>
      <c r="BL1427" t="e">
        <f t="shared" si="585"/>
        <v>#VALUE!</v>
      </c>
      <c r="BM1427" t="e">
        <f>CD1427/U1427</f>
        <v>#VALUE!</v>
      </c>
      <c r="BN1427" t="e">
        <f>CD1427/(U1427-K1427-J1427)</f>
        <v>#VALUE!</v>
      </c>
      <c r="BP1427" t="e">
        <f t="shared" si="586"/>
        <v>#VALUE!</v>
      </c>
      <c r="BR1427" t="e">
        <f t="shared" si="587"/>
        <v>#VALUE!</v>
      </c>
      <c r="BT1427" t="e">
        <f t="shared" si="588"/>
        <v>#VALUE!</v>
      </c>
      <c r="BU1427" t="e">
        <f t="shared" si="589"/>
        <v>#VALUE!</v>
      </c>
      <c r="BW1427" t="e">
        <f t="shared" si="590"/>
        <v>#VALUE!</v>
      </c>
      <c r="BX1427" t="e">
        <f t="shared" si="591"/>
        <v>#VALUE!</v>
      </c>
      <c r="BY1427" t="e">
        <f t="shared" si="592"/>
        <v>#VALUE!</v>
      </c>
      <c r="CA1427" t="e">
        <f t="shared" si="593"/>
        <v>#VALUE!</v>
      </c>
      <c r="CB1427" t="e">
        <f t="shared" si="594"/>
        <v>#VALUE!</v>
      </c>
      <c r="CD1427" s="4">
        <v>4.1100000000000003</v>
      </c>
    </row>
    <row r="1428" spans="1:82" x14ac:dyDescent="0.3">
      <c r="A1428" t="s">
        <v>3111</v>
      </c>
      <c r="B1428" t="s">
        <v>3112</v>
      </c>
      <c r="C1428" t="s">
        <v>151</v>
      </c>
      <c r="D1428" t="s">
        <v>44</v>
      </c>
      <c r="E1428">
        <v>1107.9000000000001</v>
      </c>
      <c r="F1428">
        <v>734951</v>
      </c>
      <c r="G1428">
        <v>2024</v>
      </c>
      <c r="H1428">
        <v>94.9</v>
      </c>
      <c r="I1428">
        <v>2024</v>
      </c>
      <c r="J1428">
        <v>2024</v>
      </c>
      <c r="K1428" t="s">
        <v>2742</v>
      </c>
      <c r="L1428">
        <v>2024</v>
      </c>
      <c r="M1428" t="s">
        <v>2742</v>
      </c>
      <c r="N1428">
        <v>179.7</v>
      </c>
      <c r="O1428">
        <v>2024</v>
      </c>
      <c r="P1428">
        <v>18.3</v>
      </c>
      <c r="Q1428">
        <v>2024</v>
      </c>
      <c r="R1428" t="s">
        <v>2742</v>
      </c>
      <c r="S1428">
        <v>2024</v>
      </c>
      <c r="T1428">
        <v>780.1</v>
      </c>
      <c r="U1428" t="s">
        <v>2742</v>
      </c>
      <c r="V1428">
        <v>2024</v>
      </c>
      <c r="W1428">
        <v>2701764</v>
      </c>
      <c r="X1428" t="s">
        <v>2742</v>
      </c>
      <c r="Y1428">
        <v>2024</v>
      </c>
      <c r="Z1428">
        <v>2024</v>
      </c>
      <c r="AA1428">
        <v>2398</v>
      </c>
      <c r="AB1428">
        <v>18.5</v>
      </c>
      <c r="AC1428">
        <v>2024</v>
      </c>
      <c r="AD1428">
        <v>-2005.5</v>
      </c>
      <c r="AE1428">
        <v>2024</v>
      </c>
      <c r="AF1428">
        <v>2024</v>
      </c>
      <c r="AG1428">
        <v>339.4</v>
      </c>
      <c r="AH1428">
        <v>2024</v>
      </c>
      <c r="AI1428">
        <v>2024</v>
      </c>
      <c r="AJ1428" t="s">
        <v>2742</v>
      </c>
      <c r="AK1428" t="s">
        <v>2742</v>
      </c>
      <c r="AL1428">
        <v>2024</v>
      </c>
      <c r="AM1428">
        <v>2024</v>
      </c>
      <c r="AN1428" t="s">
        <v>2742</v>
      </c>
      <c r="AO1428">
        <f t="shared" si="595"/>
        <v>0</v>
      </c>
      <c r="AP1428">
        <f t="shared" si="596"/>
        <v>928.2</v>
      </c>
      <c r="AQ1428" t="e">
        <f t="shared" si="597"/>
        <v>#VALUE!</v>
      </c>
      <c r="AS1428">
        <f t="shared" si="572"/>
        <v>1844.3</v>
      </c>
      <c r="AT1428" t="e">
        <f t="shared" si="573"/>
        <v>#VALUE!</v>
      </c>
      <c r="AU1428" s="3">
        <f t="shared" si="574"/>
        <v>4099999999.9999995</v>
      </c>
      <c r="AV1428">
        <f t="shared" si="575"/>
        <v>0</v>
      </c>
      <c r="AW1428">
        <f t="shared" si="576"/>
        <v>1.0974353413219107</v>
      </c>
      <c r="AX1428" t="e">
        <f t="shared" si="577"/>
        <v>#VALUE!</v>
      </c>
      <c r="AY1428">
        <f t="shared" si="578"/>
        <v>1</v>
      </c>
      <c r="AZ1428" t="e">
        <f t="shared" si="579"/>
        <v>#VALUE!</v>
      </c>
      <c r="BB1428" t="e">
        <f t="shared" si="580"/>
        <v>#VALUE!</v>
      </c>
      <c r="BD1428">
        <f t="shared" si="581"/>
        <v>9.1403162055335961E-3</v>
      </c>
      <c r="BF1428" t="e">
        <f t="shared" si="582"/>
        <v>#VALUE!</v>
      </c>
      <c r="BG1428" t="e">
        <f t="shared" si="583"/>
        <v>#VALUE!</v>
      </c>
      <c r="BI1428" t="e">
        <f t="shared" si="584"/>
        <v>#VALUE!</v>
      </c>
      <c r="BL1428" t="e">
        <f t="shared" si="585"/>
        <v>#VALUE!</v>
      </c>
      <c r="BM1428" t="e">
        <f>CD1428/U1428</f>
        <v>#VALUE!</v>
      </c>
      <c r="BN1428" t="e">
        <f>CD1428/(U1428-K1428-J1428)</f>
        <v>#VALUE!</v>
      </c>
      <c r="BP1428">
        <f t="shared" si="586"/>
        <v>109.4054054054054</v>
      </c>
      <c r="BR1428">
        <f t="shared" si="587"/>
        <v>0</v>
      </c>
      <c r="BT1428">
        <f t="shared" si="588"/>
        <v>109.4054054054054</v>
      </c>
      <c r="BU1428" t="e">
        <f t="shared" si="589"/>
        <v>#VALUE!</v>
      </c>
      <c r="BW1428" t="e">
        <f t="shared" si="590"/>
        <v>#VALUE!</v>
      </c>
      <c r="BX1428" t="e">
        <f t="shared" si="591"/>
        <v>#VALUE!</v>
      </c>
      <c r="BY1428" t="e">
        <f t="shared" si="592"/>
        <v>#VALUE!</v>
      </c>
      <c r="CA1428">
        <f t="shared" si="593"/>
        <v>0.52810239287701732</v>
      </c>
      <c r="CB1428" t="e">
        <f t="shared" si="594"/>
        <v>#VALUE!</v>
      </c>
      <c r="CD1428" s="4">
        <v>4.0999999999999996</v>
      </c>
    </row>
    <row r="1429" spans="1:82" x14ac:dyDescent="0.3">
      <c r="A1429" t="s">
        <v>3113</v>
      </c>
      <c r="B1429" t="s">
        <v>3114</v>
      </c>
      <c r="C1429" t="s">
        <v>113</v>
      </c>
      <c r="D1429" t="s">
        <v>44</v>
      </c>
      <c r="E1429">
        <v>1716663</v>
      </c>
      <c r="F1429">
        <v>35886</v>
      </c>
      <c r="G1429">
        <v>3025655</v>
      </c>
      <c r="H1429">
        <v>173894</v>
      </c>
      <c r="I1429">
        <v>-8764</v>
      </c>
      <c r="J1429">
        <v>214465</v>
      </c>
      <c r="K1429">
        <v>127886</v>
      </c>
      <c r="L1429">
        <v>102891</v>
      </c>
      <c r="M1429">
        <v>108175</v>
      </c>
      <c r="N1429">
        <v>1031959</v>
      </c>
      <c r="O1429">
        <v>88882</v>
      </c>
      <c r="P1429">
        <v>3025655</v>
      </c>
      <c r="Q1429" t="s">
        <v>2742</v>
      </c>
      <c r="R1429">
        <v>737939</v>
      </c>
      <c r="S1429">
        <v>420</v>
      </c>
      <c r="T1429">
        <v>739048</v>
      </c>
      <c r="U1429">
        <v>1079363</v>
      </c>
      <c r="V1429" t="s">
        <v>2742</v>
      </c>
      <c r="W1429">
        <v>604635</v>
      </c>
      <c r="X1429" t="s">
        <v>2742</v>
      </c>
      <c r="Y1429" t="s">
        <v>2742</v>
      </c>
      <c r="Z1429" t="s">
        <v>2742</v>
      </c>
      <c r="AA1429">
        <v>582</v>
      </c>
      <c r="AB1429">
        <v>4007574</v>
      </c>
      <c r="AC1429">
        <v>3434877</v>
      </c>
      <c r="AD1429">
        <v>572697</v>
      </c>
      <c r="AE1429">
        <v>207363</v>
      </c>
      <c r="AF1429">
        <v>-16982</v>
      </c>
      <c r="AG1429" t="s">
        <v>2742</v>
      </c>
      <c r="AH1429">
        <v>196192</v>
      </c>
      <c r="AI1429">
        <v>55749</v>
      </c>
      <c r="AJ1429">
        <v>138980</v>
      </c>
      <c r="AK1429">
        <v>456343</v>
      </c>
      <c r="AL1429">
        <v>136405</v>
      </c>
      <c r="AM1429" t="s">
        <v>2742</v>
      </c>
      <c r="AN1429">
        <v>319938</v>
      </c>
      <c r="AO1429">
        <f t="shared" si="595"/>
        <v>148439.70095110912</v>
      </c>
      <c r="AP1429">
        <f t="shared" si="596"/>
        <v>684704</v>
      </c>
      <c r="AQ1429">
        <f t="shared" si="597"/>
        <v>2897769</v>
      </c>
      <c r="AS1429">
        <f t="shared" si="572"/>
        <v>1993696</v>
      </c>
      <c r="AT1429">
        <f t="shared" si="573"/>
        <v>951477</v>
      </c>
      <c r="AU1429" s="3">
        <f t="shared" si="574"/>
        <v>4099999999.9999995</v>
      </c>
      <c r="AV1429">
        <f t="shared" si="575"/>
        <v>7.4454531157763834E-2</v>
      </c>
      <c r="AW1429">
        <f t="shared" si="576"/>
        <v>0.10400933743158436</v>
      </c>
      <c r="AX1429">
        <f t="shared" si="577"/>
        <v>8.1631545866753516E-2</v>
      </c>
      <c r="AY1429">
        <f t="shared" si="578"/>
        <v>6.8534912275193302E-2</v>
      </c>
      <c r="AZ1429">
        <f t="shared" si="579"/>
        <v>0.11403527585347867</v>
      </c>
      <c r="BB1429">
        <f t="shared" si="580"/>
        <v>0.22889297064346822</v>
      </c>
      <c r="BD1429">
        <f t="shared" si="581"/>
        <v>-457.27681424007301</v>
      </c>
      <c r="BF1429" t="e">
        <f t="shared" si="582"/>
        <v>#VALUE!</v>
      </c>
      <c r="BG1429">
        <f t="shared" si="583"/>
        <v>2.803185767901994</v>
      </c>
      <c r="BI1429" t="e">
        <f t="shared" si="584"/>
        <v>#VALUE!</v>
      </c>
      <c r="BL1429">
        <f t="shared" si="585"/>
        <v>0.22889297064346822</v>
      </c>
      <c r="BM1429">
        <f>CD1429/U1429</f>
        <v>3.7985367295339931E-6</v>
      </c>
      <c r="BN1429">
        <f>CD1429/(U1429-K1429-J1429)</f>
        <v>5.5630030447265437E-6</v>
      </c>
      <c r="BP1429">
        <f t="shared" si="586"/>
        <v>-4.23747633855295E-3</v>
      </c>
      <c r="BR1429">
        <f t="shared" si="587"/>
        <v>7.4454531157763848E-2</v>
      </c>
      <c r="BT1429">
        <f t="shared" si="588"/>
        <v>5.1742775055432538E-2</v>
      </c>
      <c r="BU1429" t="e">
        <f t="shared" si="589"/>
        <v>#VALUE!</v>
      </c>
      <c r="BW1429">
        <f t="shared" si="590"/>
        <v>0.56017762328336251</v>
      </c>
      <c r="BX1429">
        <f t="shared" si="591"/>
        <v>-1.0170668706796203E-4</v>
      </c>
      <c r="BY1429">
        <f t="shared" si="592"/>
        <v>0.17085287974079261</v>
      </c>
      <c r="CA1429">
        <f t="shared" si="593"/>
        <v>0.16850863261040411</v>
      </c>
      <c r="CB1429">
        <f t="shared" si="594"/>
        <v>1.558674327177727</v>
      </c>
      <c r="CD1429" s="4">
        <v>4.0999999999999996</v>
      </c>
    </row>
    <row r="1430" spans="1:82" x14ac:dyDescent="0.3">
      <c r="A1430" t="s">
        <v>3115</v>
      </c>
      <c r="B1430" t="s">
        <v>3116</v>
      </c>
      <c r="C1430" t="s">
        <v>131</v>
      </c>
      <c r="D1430" t="s">
        <v>44</v>
      </c>
      <c r="E1430">
        <v>742.3</v>
      </c>
      <c r="F1430">
        <v>1.3</v>
      </c>
      <c r="G1430">
        <v>10022.6</v>
      </c>
      <c r="H1430">
        <v>16.100000000000001</v>
      </c>
      <c r="I1430">
        <v>7629.9</v>
      </c>
      <c r="J1430">
        <v>1299.5</v>
      </c>
      <c r="K1430">
        <v>750</v>
      </c>
      <c r="L1430">
        <v>750</v>
      </c>
      <c r="M1430" t="s">
        <v>2742</v>
      </c>
      <c r="N1430">
        <v>763.4</v>
      </c>
      <c r="O1430">
        <v>750</v>
      </c>
      <c r="P1430">
        <v>10022.6</v>
      </c>
      <c r="Q1430">
        <v>133.80000000000001</v>
      </c>
      <c r="R1430">
        <v>4250.2</v>
      </c>
      <c r="S1430">
        <v>750</v>
      </c>
      <c r="T1430">
        <v>4384</v>
      </c>
      <c r="U1430">
        <v>3501.5</v>
      </c>
      <c r="V1430" t="s">
        <v>2742</v>
      </c>
      <c r="W1430">
        <v>1249.0999999999999</v>
      </c>
      <c r="X1430" t="s">
        <v>2742</v>
      </c>
      <c r="Y1430">
        <v>181.4</v>
      </c>
      <c r="Z1430" t="s">
        <v>2742</v>
      </c>
      <c r="AA1430">
        <v>750</v>
      </c>
      <c r="AB1430">
        <v>876.1</v>
      </c>
      <c r="AC1430">
        <v>1</v>
      </c>
      <c r="AD1430">
        <v>875.1</v>
      </c>
      <c r="AE1430">
        <v>503.1</v>
      </c>
      <c r="AF1430">
        <v>283.7</v>
      </c>
      <c r="AG1430" t="s">
        <v>2742</v>
      </c>
      <c r="AH1430">
        <v>320</v>
      </c>
      <c r="AI1430">
        <v>5.2</v>
      </c>
      <c r="AJ1430">
        <v>289.10000000000002</v>
      </c>
      <c r="AK1430">
        <v>719.3</v>
      </c>
      <c r="AL1430">
        <v>744.2</v>
      </c>
      <c r="AM1430">
        <v>750</v>
      </c>
      <c r="AN1430">
        <v>-24.900000000000091</v>
      </c>
      <c r="AO1430">
        <f t="shared" si="595"/>
        <v>494.92462500000005</v>
      </c>
      <c r="AP1430">
        <f t="shared" si="596"/>
        <v>-21.100000000000023</v>
      </c>
      <c r="AQ1430">
        <f t="shared" si="597"/>
        <v>9272.6</v>
      </c>
      <c r="AS1430">
        <f t="shared" si="572"/>
        <v>9259.2000000000007</v>
      </c>
      <c r="AT1430">
        <f t="shared" si="573"/>
        <v>2751.5</v>
      </c>
      <c r="AU1430" s="3">
        <f t="shared" si="574"/>
        <v>4099999999.9999995</v>
      </c>
      <c r="AV1430">
        <f t="shared" si="575"/>
        <v>5.3452201594090205E-2</v>
      </c>
      <c r="AW1430">
        <f t="shared" si="576"/>
        <v>5.4335147744945564E-2</v>
      </c>
      <c r="AX1430">
        <f t="shared" si="577"/>
        <v>6.2763886246908887E-2</v>
      </c>
      <c r="AY1430">
        <f t="shared" si="578"/>
        <v>5.0196555783928322E-2</v>
      </c>
      <c r="AZ1430">
        <f t="shared" si="579"/>
        <v>6.3800646756705354E-2</v>
      </c>
      <c r="BB1430">
        <f t="shared" si="580"/>
        <v>7.7684897183341955E-2</v>
      </c>
      <c r="BD1430">
        <f t="shared" si="581"/>
        <v>0.11482457175061273</v>
      </c>
      <c r="BF1430">
        <f t="shared" si="582"/>
        <v>0.12301147133570155</v>
      </c>
      <c r="BG1430">
        <f t="shared" si="583"/>
        <v>2.8623732685991721</v>
      </c>
      <c r="BI1430" t="e">
        <f t="shared" si="584"/>
        <v>#VALUE!</v>
      </c>
      <c r="BL1430">
        <f t="shared" si="585"/>
        <v>7.7684897183341955E-2</v>
      </c>
      <c r="BM1430">
        <f>CD1430/U1430</f>
        <v>1.1709267456804227E-3</v>
      </c>
      <c r="BN1430">
        <f>CD1430/(U1430-K1430-J1430)</f>
        <v>2.8236914600550962E-3</v>
      </c>
      <c r="BP1430">
        <f t="shared" si="586"/>
        <v>0.32382148156603124</v>
      </c>
      <c r="BR1430">
        <f t="shared" si="587"/>
        <v>5.3452201594090205E-2</v>
      </c>
      <c r="BT1430">
        <f t="shared" si="588"/>
        <v>0.57424951489555986</v>
      </c>
      <c r="BU1430" t="e">
        <f t="shared" si="589"/>
        <v>#VALUE!</v>
      </c>
      <c r="BW1430">
        <f t="shared" si="590"/>
        <v>0.35673282878766238</v>
      </c>
      <c r="BX1430" t="e">
        <f t="shared" si="591"/>
        <v>#VALUE!</v>
      </c>
      <c r="BY1430" t="e">
        <f t="shared" si="592"/>
        <v>#VALUE!</v>
      </c>
      <c r="CA1430">
        <f t="shared" si="593"/>
        <v>2.1089861147498036E-2</v>
      </c>
      <c r="CB1430" t="e">
        <f t="shared" si="594"/>
        <v>#VALUE!</v>
      </c>
      <c r="CD1430" s="4">
        <v>4.0999999999999996</v>
      </c>
    </row>
    <row r="1431" spans="1:82" x14ac:dyDescent="0.3">
      <c r="A1431" t="s">
        <v>3117</v>
      </c>
      <c r="B1431" t="s">
        <v>3118</v>
      </c>
      <c r="C1431" t="s">
        <v>142</v>
      </c>
      <c r="D1431" t="s">
        <v>44</v>
      </c>
      <c r="E1431">
        <v>776</v>
      </c>
      <c r="F1431">
        <v>220</v>
      </c>
      <c r="G1431">
        <v>7877</v>
      </c>
      <c r="H1431">
        <v>83</v>
      </c>
      <c r="I1431">
        <v>554</v>
      </c>
      <c r="J1431">
        <v>670</v>
      </c>
      <c r="K1431">
        <v>572</v>
      </c>
      <c r="L1431">
        <v>62</v>
      </c>
      <c r="M1431" t="s">
        <v>2742</v>
      </c>
      <c r="N1431">
        <v>562</v>
      </c>
      <c r="O1431">
        <v>47</v>
      </c>
      <c r="P1431">
        <v>6481</v>
      </c>
      <c r="Q1431" t="s">
        <v>2742</v>
      </c>
      <c r="R1431">
        <v>4069</v>
      </c>
      <c r="S1431">
        <v>248</v>
      </c>
      <c r="T1431">
        <v>4086</v>
      </c>
      <c r="U1431">
        <v>1396</v>
      </c>
      <c r="V1431">
        <v>927</v>
      </c>
      <c r="W1431">
        <v>633</v>
      </c>
      <c r="X1431" t="s">
        <v>2742</v>
      </c>
      <c r="Y1431" t="s">
        <v>2742</v>
      </c>
      <c r="Z1431" t="s">
        <v>2742</v>
      </c>
      <c r="AA1431">
        <v>142</v>
      </c>
      <c r="AB1431">
        <v>3568</v>
      </c>
      <c r="AC1431" t="s">
        <v>2742</v>
      </c>
      <c r="AD1431" t="s">
        <v>2742</v>
      </c>
      <c r="AE1431" t="s">
        <v>2742</v>
      </c>
      <c r="AF1431">
        <v>211</v>
      </c>
      <c r="AG1431" t="s">
        <v>2742</v>
      </c>
      <c r="AH1431">
        <v>291</v>
      </c>
      <c r="AI1431">
        <v>-80</v>
      </c>
      <c r="AJ1431">
        <v>187</v>
      </c>
      <c r="AK1431">
        <v>1225</v>
      </c>
      <c r="AL1431">
        <v>161</v>
      </c>
      <c r="AM1431">
        <v>127</v>
      </c>
      <c r="AN1431">
        <v>1064</v>
      </c>
      <c r="AO1431" t="e">
        <f t="shared" si="595"/>
        <v>#VALUE!</v>
      </c>
      <c r="AP1431">
        <f t="shared" si="596"/>
        <v>214</v>
      </c>
      <c r="AQ1431">
        <f t="shared" si="597"/>
        <v>7305</v>
      </c>
      <c r="AS1431">
        <f t="shared" si="572"/>
        <v>7315</v>
      </c>
      <c r="AT1431">
        <f t="shared" si="573"/>
        <v>824</v>
      </c>
      <c r="AU1431" s="3">
        <f t="shared" si="574"/>
        <v>4090000000</v>
      </c>
      <c r="AV1431" t="e">
        <f t="shared" si="575"/>
        <v>#VALUE!</v>
      </c>
      <c r="AW1431" t="e">
        <f t="shared" si="576"/>
        <v>#VALUE!</v>
      </c>
      <c r="AX1431" t="e">
        <f t="shared" si="577"/>
        <v>#VALUE!</v>
      </c>
      <c r="AY1431" t="e">
        <f t="shared" si="578"/>
        <v>#VALUE!</v>
      </c>
      <c r="AZ1431" t="e">
        <f t="shared" si="579"/>
        <v>#VALUE!</v>
      </c>
      <c r="BB1431">
        <f t="shared" si="580"/>
        <v>0.1674641148325359</v>
      </c>
      <c r="BD1431">
        <f t="shared" si="581"/>
        <v>6.4404332129963899</v>
      </c>
      <c r="BF1431" t="e">
        <f t="shared" si="582"/>
        <v>#VALUE!</v>
      </c>
      <c r="BG1431">
        <f t="shared" si="583"/>
        <v>5.642550143266476</v>
      </c>
      <c r="BI1431" t="e">
        <f t="shared" si="584"/>
        <v>#VALUE!</v>
      </c>
      <c r="BL1431">
        <f t="shared" si="585"/>
        <v>0.1674641148325359</v>
      </c>
      <c r="BM1431">
        <f>CD1431/U1431</f>
        <v>2.9297994269340973E-3</v>
      </c>
      <c r="BN1431">
        <f>CD1431/(U1431-K1431-J1431)</f>
        <v>2.6558441558441559E-2</v>
      </c>
      <c r="BP1431">
        <f t="shared" si="586"/>
        <v>5.9136771300448428E-2</v>
      </c>
      <c r="BR1431" t="e">
        <f t="shared" si="587"/>
        <v>#VALUE!</v>
      </c>
      <c r="BT1431" t="e">
        <f t="shared" si="588"/>
        <v>#VALUE!</v>
      </c>
      <c r="BU1431" t="e">
        <f t="shared" si="589"/>
        <v>#VALUE!</v>
      </c>
      <c r="BW1431">
        <f t="shared" si="590"/>
        <v>0.45343839541547276</v>
      </c>
      <c r="BX1431" t="e">
        <f t="shared" si="591"/>
        <v>#VALUE!</v>
      </c>
      <c r="BY1431" t="e">
        <f t="shared" si="592"/>
        <v>#VALUE!</v>
      </c>
      <c r="CA1431">
        <f t="shared" si="593"/>
        <v>0.14768683274021352</v>
      </c>
      <c r="CB1431" t="e">
        <f t="shared" si="594"/>
        <v>#VALUE!</v>
      </c>
      <c r="CD1431" s="4">
        <v>4.09</v>
      </c>
    </row>
    <row r="1432" spans="1:82" x14ac:dyDescent="0.3">
      <c r="A1432" t="s">
        <v>3119</v>
      </c>
      <c r="B1432" t="s">
        <v>3120</v>
      </c>
      <c r="C1432" t="s">
        <v>119</v>
      </c>
      <c r="D1432" t="s">
        <v>44</v>
      </c>
      <c r="E1432">
        <v>742045</v>
      </c>
      <c r="F1432" t="s">
        <v>2742</v>
      </c>
      <c r="G1432">
        <v>1055838</v>
      </c>
      <c r="H1432">
        <v>-458</v>
      </c>
      <c r="I1432">
        <v>155168</v>
      </c>
      <c r="J1432" t="s">
        <v>2742</v>
      </c>
      <c r="K1432">
        <v>17632</v>
      </c>
      <c r="L1432">
        <v>104746</v>
      </c>
      <c r="M1432">
        <v>26508</v>
      </c>
      <c r="N1432">
        <v>101995</v>
      </c>
      <c r="O1432">
        <v>1419</v>
      </c>
      <c r="P1432">
        <v>109458</v>
      </c>
      <c r="Q1432" t="s">
        <v>2742</v>
      </c>
      <c r="R1432" t="s">
        <v>2742</v>
      </c>
      <c r="S1432">
        <v>4985</v>
      </c>
      <c r="T1432" t="s">
        <v>2742</v>
      </c>
      <c r="U1432">
        <v>1055838</v>
      </c>
      <c r="V1432" t="s">
        <v>2742</v>
      </c>
      <c r="W1432">
        <v>180668</v>
      </c>
      <c r="X1432" t="s">
        <v>2742</v>
      </c>
      <c r="Y1432" t="s">
        <v>2742</v>
      </c>
      <c r="Z1432" t="s">
        <v>2742</v>
      </c>
      <c r="AA1432" t="s">
        <v>2742</v>
      </c>
      <c r="AB1432" t="s">
        <v>2742</v>
      </c>
      <c r="AC1432">
        <v>20061</v>
      </c>
      <c r="AD1432">
        <v>270454</v>
      </c>
      <c r="AE1432">
        <v>65695</v>
      </c>
      <c r="AF1432">
        <v>89159</v>
      </c>
      <c r="AG1432">
        <v>53573</v>
      </c>
      <c r="AH1432">
        <v>95356</v>
      </c>
      <c r="AI1432">
        <v>-6197</v>
      </c>
      <c r="AJ1432">
        <v>88331</v>
      </c>
      <c r="AK1432">
        <v>123420</v>
      </c>
      <c r="AL1432">
        <v>4238</v>
      </c>
      <c r="AM1432">
        <v>5967</v>
      </c>
      <c r="AN1432">
        <v>119182</v>
      </c>
      <c r="AO1432">
        <f t="shared" si="595"/>
        <v>69964.389603171265</v>
      </c>
      <c r="AP1432">
        <f t="shared" si="596"/>
        <v>640050</v>
      </c>
      <c r="AQ1432">
        <f t="shared" si="597"/>
        <v>1038206</v>
      </c>
      <c r="AS1432">
        <f t="shared" si="572"/>
        <v>953843</v>
      </c>
      <c r="AT1432">
        <f t="shared" si="573"/>
        <v>1038206</v>
      </c>
      <c r="AU1432" s="3">
        <f t="shared" si="574"/>
        <v>4080000000</v>
      </c>
      <c r="AV1432">
        <f t="shared" si="575"/>
        <v>7.3350005821892356E-2</v>
      </c>
      <c r="AW1432">
        <f t="shared" si="576"/>
        <v>6.8874018051188715E-2</v>
      </c>
      <c r="AX1432" t="e">
        <f t="shared" si="577"/>
        <v>#VALUE!</v>
      </c>
      <c r="AY1432">
        <f t="shared" si="578"/>
        <v>6.2220719466433295E-2</v>
      </c>
      <c r="AZ1432" t="e">
        <f t="shared" si="579"/>
        <v>#VALUE!</v>
      </c>
      <c r="BB1432">
        <f t="shared" si="580"/>
        <v>0.12939236331345935</v>
      </c>
      <c r="BD1432" t="e">
        <f t="shared" si="581"/>
        <v>#VALUE!</v>
      </c>
      <c r="BF1432" t="e">
        <f t="shared" si="582"/>
        <v>#VALUE!</v>
      </c>
      <c r="BG1432">
        <f t="shared" si="583"/>
        <v>1</v>
      </c>
      <c r="BI1432" t="e">
        <f t="shared" si="584"/>
        <v>#VALUE!</v>
      </c>
      <c r="BL1432">
        <f t="shared" si="585"/>
        <v>0.12939236331345935</v>
      </c>
      <c r="BM1432">
        <f>CD1432/U1432</f>
        <v>3.8642291715206307E-6</v>
      </c>
      <c r="BN1432" t="e">
        <f>CD1432/(U1432-K1432-J1432)</f>
        <v>#VALUE!</v>
      </c>
      <c r="BP1432" t="e">
        <f t="shared" si="586"/>
        <v>#VALUE!</v>
      </c>
      <c r="BR1432" t="e">
        <f t="shared" si="587"/>
        <v>#VALUE!</v>
      </c>
      <c r="BT1432" t="e">
        <f t="shared" si="588"/>
        <v>#VALUE!</v>
      </c>
      <c r="BU1432" t="e">
        <f t="shared" si="589"/>
        <v>#VALUE!</v>
      </c>
      <c r="BW1432">
        <f t="shared" si="590"/>
        <v>0.17111337155889444</v>
      </c>
      <c r="BX1432">
        <f t="shared" si="591"/>
        <v>7.8633924831197156E-5</v>
      </c>
      <c r="BY1432" t="e">
        <f t="shared" si="592"/>
        <v>#VALUE!</v>
      </c>
      <c r="CA1432">
        <f t="shared" si="593"/>
        <v>-4.4904161968723957E-3</v>
      </c>
      <c r="CB1432">
        <f t="shared" si="594"/>
        <v>7.0154125202215791</v>
      </c>
      <c r="CD1432" s="4">
        <v>4.08</v>
      </c>
    </row>
    <row r="1433" spans="1:82" x14ac:dyDescent="0.3">
      <c r="A1433" t="s">
        <v>3121</v>
      </c>
      <c r="B1433" t="s">
        <v>3122</v>
      </c>
      <c r="C1433" t="s">
        <v>627</v>
      </c>
      <c r="D1433" t="s">
        <v>44</v>
      </c>
      <c r="E1433">
        <v>1200544</v>
      </c>
      <c r="F1433" t="s">
        <v>2742</v>
      </c>
      <c r="G1433">
        <v>4131508</v>
      </c>
      <c r="H1433">
        <v>150000</v>
      </c>
      <c r="I1433">
        <v>38977</v>
      </c>
      <c r="J1433">
        <v>1782871</v>
      </c>
      <c r="K1433">
        <v>375413</v>
      </c>
      <c r="L1433">
        <v>879514</v>
      </c>
      <c r="M1433" t="s">
        <v>2742</v>
      </c>
      <c r="N1433">
        <v>807529</v>
      </c>
      <c r="O1433" t="s">
        <v>2742</v>
      </c>
      <c r="P1433">
        <v>2288693</v>
      </c>
      <c r="Q1433" t="s">
        <v>2742</v>
      </c>
      <c r="R1433">
        <v>1091954</v>
      </c>
      <c r="S1433">
        <v>303321</v>
      </c>
      <c r="T1433">
        <v>1132093</v>
      </c>
      <c r="U1433">
        <v>1842815</v>
      </c>
      <c r="V1433" t="s">
        <v>2742</v>
      </c>
      <c r="W1433">
        <v>1276971</v>
      </c>
      <c r="X1433" t="s">
        <v>2742</v>
      </c>
      <c r="Y1433">
        <v>598304</v>
      </c>
      <c r="Z1433" t="s">
        <v>2742</v>
      </c>
      <c r="AA1433">
        <v>32460</v>
      </c>
      <c r="AB1433">
        <v>5306197</v>
      </c>
      <c r="AC1433">
        <v>4054545</v>
      </c>
      <c r="AD1433">
        <v>1251652</v>
      </c>
      <c r="AE1433">
        <v>488499</v>
      </c>
      <c r="AF1433">
        <v>306914</v>
      </c>
      <c r="AG1433" t="s">
        <v>2742</v>
      </c>
      <c r="AH1433">
        <v>406509</v>
      </c>
      <c r="AI1433">
        <v>71</v>
      </c>
      <c r="AJ1433">
        <v>302069</v>
      </c>
      <c r="AK1433">
        <v>515258</v>
      </c>
      <c r="AL1433" t="s">
        <v>2742</v>
      </c>
      <c r="AM1433">
        <v>33957</v>
      </c>
      <c r="AN1433" t="s">
        <v>2742</v>
      </c>
      <c r="AO1433">
        <f t="shared" si="595"/>
        <v>488413.67980044725</v>
      </c>
      <c r="AP1433">
        <f t="shared" si="596"/>
        <v>393015</v>
      </c>
      <c r="AQ1433">
        <f t="shared" si="597"/>
        <v>3756095</v>
      </c>
      <c r="AS1433">
        <f t="shared" si="572"/>
        <v>3323979</v>
      </c>
      <c r="AT1433">
        <f t="shared" si="573"/>
        <v>1467402</v>
      </c>
      <c r="AU1433" s="3">
        <f t="shared" si="574"/>
        <v>4080000000</v>
      </c>
      <c r="AV1433">
        <f t="shared" si="575"/>
        <v>0.14693645170455266</v>
      </c>
      <c r="AW1433">
        <f t="shared" si="576"/>
        <v>0.14696211979678572</v>
      </c>
      <c r="AX1433">
        <f t="shared" si="577"/>
        <v>0.16417774257235762</v>
      </c>
      <c r="AY1433">
        <f t="shared" si="578"/>
        <v>0.11823745712219363</v>
      </c>
      <c r="AZ1433">
        <f t="shared" si="579"/>
        <v>0.16420642251794004</v>
      </c>
      <c r="BB1433">
        <f t="shared" si="580"/>
        <v>0.15501241132991514</v>
      </c>
      <c r="BD1433">
        <f t="shared" si="581"/>
        <v>136.13661903173667</v>
      </c>
      <c r="BF1433" t="e">
        <f t="shared" si="582"/>
        <v>#VALUE!</v>
      </c>
      <c r="BG1433">
        <f t="shared" si="583"/>
        <v>2.2419548354012746</v>
      </c>
      <c r="BI1433" t="e">
        <f t="shared" si="584"/>
        <v>#VALUE!</v>
      </c>
      <c r="BL1433">
        <f t="shared" si="585"/>
        <v>0.15501241132991514</v>
      </c>
      <c r="BM1433">
        <f>CD1433/U1433</f>
        <v>2.2140041186988384E-6</v>
      </c>
      <c r="BN1433">
        <f>CD1433/(U1433-K1433-J1433)</f>
        <v>-1.2933124966319988E-5</v>
      </c>
      <c r="BP1433">
        <f t="shared" si="586"/>
        <v>5.7840671953943663E-2</v>
      </c>
      <c r="BR1433">
        <f t="shared" si="587"/>
        <v>0.14693645170455266</v>
      </c>
      <c r="BT1433">
        <f t="shared" si="588"/>
        <v>9.2061979606109609E-2</v>
      </c>
      <c r="BU1433" t="e">
        <f t="shared" si="589"/>
        <v>#VALUE!</v>
      </c>
      <c r="BW1433">
        <f t="shared" si="590"/>
        <v>0.69294584643602319</v>
      </c>
      <c r="BX1433" t="e">
        <f t="shared" si="591"/>
        <v>#VALUE!</v>
      </c>
      <c r="BY1433" t="e">
        <f t="shared" si="592"/>
        <v>#VALUE!</v>
      </c>
      <c r="CA1433">
        <f t="shared" si="593"/>
        <v>0.18575184296786865</v>
      </c>
      <c r="CB1433" t="e">
        <f t="shared" si="594"/>
        <v>#VALUE!</v>
      </c>
      <c r="CD1433" s="4">
        <v>4.08</v>
      </c>
    </row>
    <row r="1434" spans="1:82" x14ac:dyDescent="0.3">
      <c r="A1434" t="s">
        <v>3123</v>
      </c>
      <c r="B1434" t="s">
        <v>3124</v>
      </c>
      <c r="C1434" t="s">
        <v>185</v>
      </c>
      <c r="D1434" t="s">
        <v>44</v>
      </c>
      <c r="E1434">
        <v>1695</v>
      </c>
      <c r="F1434">
        <v>2017</v>
      </c>
      <c r="G1434">
        <v>13682</v>
      </c>
      <c r="H1434">
        <v>364</v>
      </c>
      <c r="I1434">
        <v>4994</v>
      </c>
      <c r="J1434" t="s">
        <v>2742</v>
      </c>
      <c r="K1434">
        <v>-12</v>
      </c>
      <c r="L1434">
        <v>10</v>
      </c>
      <c r="M1434">
        <v>20</v>
      </c>
      <c r="N1434">
        <v>1090</v>
      </c>
      <c r="O1434">
        <v>867</v>
      </c>
      <c r="P1434">
        <v>13682</v>
      </c>
      <c r="Q1434">
        <v>31</v>
      </c>
      <c r="R1434">
        <v>2</v>
      </c>
      <c r="S1434">
        <v>40</v>
      </c>
      <c r="T1434">
        <v>4164</v>
      </c>
      <c r="U1434">
        <v>5868</v>
      </c>
      <c r="V1434" t="s">
        <v>2742</v>
      </c>
      <c r="W1434">
        <v>1849</v>
      </c>
      <c r="X1434" t="s">
        <v>2742</v>
      </c>
      <c r="Y1434" t="s">
        <v>2742</v>
      </c>
      <c r="Z1434" t="s">
        <v>2742</v>
      </c>
      <c r="AA1434">
        <v>7</v>
      </c>
      <c r="AB1434">
        <v>4964</v>
      </c>
      <c r="AC1434">
        <v>8</v>
      </c>
      <c r="AD1434">
        <v>4956</v>
      </c>
      <c r="AE1434">
        <v>-12</v>
      </c>
      <c r="AF1434">
        <v>-26</v>
      </c>
      <c r="AG1434" t="s">
        <v>2742</v>
      </c>
      <c r="AH1434">
        <v>-20</v>
      </c>
      <c r="AI1434">
        <v>6</v>
      </c>
      <c r="AJ1434">
        <v>19</v>
      </c>
      <c r="AK1434">
        <v>1145</v>
      </c>
      <c r="AL1434">
        <v>906</v>
      </c>
      <c r="AM1434">
        <v>9369</v>
      </c>
      <c r="AN1434">
        <v>239</v>
      </c>
      <c r="AO1434">
        <f t="shared" si="595"/>
        <v>-15.600000000000001</v>
      </c>
      <c r="AP1434">
        <f t="shared" si="596"/>
        <v>605</v>
      </c>
      <c r="AQ1434">
        <f t="shared" si="597"/>
        <v>13694</v>
      </c>
      <c r="AS1434">
        <f t="shared" si="572"/>
        <v>12592</v>
      </c>
      <c r="AT1434">
        <f t="shared" si="573"/>
        <v>5880</v>
      </c>
      <c r="AU1434" s="3">
        <f t="shared" si="574"/>
        <v>4080000000</v>
      </c>
      <c r="AV1434">
        <f t="shared" si="575"/>
        <v>-1.238881829733164E-3</v>
      </c>
      <c r="AW1434">
        <f t="shared" si="576"/>
        <v>-9.5298602287166459E-4</v>
      </c>
      <c r="AX1434">
        <f t="shared" si="577"/>
        <v>-1.5550239234449763E-3</v>
      </c>
      <c r="AY1434">
        <f t="shared" si="578"/>
        <v>-8.7706475661453003E-4</v>
      </c>
      <c r="AZ1434">
        <f t="shared" si="579"/>
        <v>-1.1961722488038277E-3</v>
      </c>
      <c r="BB1434">
        <f t="shared" si="580"/>
        <v>9.0930749682337997E-2</v>
      </c>
      <c r="BD1434">
        <f t="shared" si="581"/>
        <v>0.9939927913496196</v>
      </c>
      <c r="BF1434">
        <f t="shared" si="582"/>
        <v>1.0318021201413428</v>
      </c>
      <c r="BG1434">
        <f t="shared" si="583"/>
        <v>2.3316291751874574</v>
      </c>
      <c r="BI1434" t="e">
        <f t="shared" si="584"/>
        <v>#VALUE!</v>
      </c>
      <c r="BL1434">
        <f t="shared" si="585"/>
        <v>9.0930749682337997E-2</v>
      </c>
      <c r="BM1434">
        <f>CD1434/U1434</f>
        <v>6.9529652351738242E-4</v>
      </c>
      <c r="BN1434" t="e">
        <f>CD1434/(U1434-K1434-J1434)</f>
        <v>#VALUE!</v>
      </c>
      <c r="BP1434">
        <f t="shared" si="586"/>
        <v>-5.2377115229653506E-3</v>
      </c>
      <c r="BR1434">
        <f t="shared" si="587"/>
        <v>-1.238881829733164E-3</v>
      </c>
      <c r="BT1434">
        <f t="shared" si="588"/>
        <v>-2.4174053182917004E-3</v>
      </c>
      <c r="BU1434" t="e">
        <f t="shared" si="589"/>
        <v>#VALUE!</v>
      </c>
      <c r="BW1434">
        <f t="shared" si="590"/>
        <v>0.31509884117246079</v>
      </c>
      <c r="BX1434">
        <f t="shared" si="591"/>
        <v>-7.1947776993648543E-2</v>
      </c>
      <c r="BY1434">
        <f t="shared" si="592"/>
        <v>0.1221870864721407</v>
      </c>
      <c r="CA1434">
        <f t="shared" si="593"/>
        <v>0.33394495412844039</v>
      </c>
      <c r="CB1434">
        <f t="shared" si="594"/>
        <v>1.536697247706422</v>
      </c>
      <c r="CD1434" s="4">
        <v>4.08</v>
      </c>
    </row>
    <row r="1435" spans="1:82" x14ac:dyDescent="0.3">
      <c r="A1435" t="s">
        <v>3125</v>
      </c>
      <c r="B1435" t="s">
        <v>3126</v>
      </c>
      <c r="C1435" t="s">
        <v>300</v>
      </c>
      <c r="D1435" t="s">
        <v>44</v>
      </c>
      <c r="E1435" t="s">
        <v>2742</v>
      </c>
      <c r="F1435" t="s">
        <v>2742</v>
      </c>
      <c r="G1435">
        <v>11442</v>
      </c>
      <c r="H1435">
        <v>328</v>
      </c>
      <c r="I1435">
        <v>792</v>
      </c>
      <c r="J1435">
        <v>1985</v>
      </c>
      <c r="K1435">
        <v>1787</v>
      </c>
      <c r="L1435">
        <v>315</v>
      </c>
      <c r="M1435">
        <v>445</v>
      </c>
      <c r="N1435" t="s">
        <v>2742</v>
      </c>
      <c r="O1435" t="s">
        <v>2742</v>
      </c>
      <c r="P1435">
        <v>11442</v>
      </c>
      <c r="Q1435">
        <v>162</v>
      </c>
      <c r="R1435" t="s">
        <v>2742</v>
      </c>
      <c r="S1435">
        <v>180</v>
      </c>
      <c r="T1435">
        <v>4601</v>
      </c>
      <c r="U1435">
        <v>1895</v>
      </c>
      <c r="V1435" t="s">
        <v>2742</v>
      </c>
      <c r="W1435">
        <v>352</v>
      </c>
      <c r="X1435" t="s">
        <v>2742</v>
      </c>
      <c r="Y1435">
        <v>1</v>
      </c>
      <c r="Z1435">
        <v>162</v>
      </c>
      <c r="AA1435">
        <v>17</v>
      </c>
      <c r="AB1435">
        <v>4981</v>
      </c>
      <c r="AC1435">
        <v>239</v>
      </c>
      <c r="AD1435">
        <v>4742</v>
      </c>
      <c r="AE1435">
        <v>735</v>
      </c>
      <c r="AF1435">
        <v>60</v>
      </c>
      <c r="AG1435" t="s">
        <v>2742</v>
      </c>
      <c r="AH1435">
        <v>136</v>
      </c>
      <c r="AI1435">
        <v>76</v>
      </c>
      <c r="AJ1435" t="s">
        <v>2742</v>
      </c>
      <c r="AK1435">
        <v>309</v>
      </c>
      <c r="AL1435">
        <v>162</v>
      </c>
      <c r="AM1435">
        <v>268</v>
      </c>
      <c r="AN1435">
        <v>147</v>
      </c>
      <c r="AO1435">
        <f t="shared" si="595"/>
        <v>324.26470588235293</v>
      </c>
      <c r="AP1435" t="e">
        <f t="shared" si="596"/>
        <v>#VALUE!</v>
      </c>
      <c r="AQ1435">
        <f t="shared" si="597"/>
        <v>9655</v>
      </c>
      <c r="AS1435" t="e">
        <f t="shared" si="572"/>
        <v>#VALUE!</v>
      </c>
      <c r="AT1435">
        <f t="shared" si="573"/>
        <v>108</v>
      </c>
      <c r="AU1435" s="3">
        <f t="shared" si="574"/>
        <v>4080000000</v>
      </c>
      <c r="AV1435" t="e">
        <f t="shared" si="575"/>
        <v>#VALUE!</v>
      </c>
      <c r="AW1435" t="e">
        <f t="shared" si="576"/>
        <v>#VALUE!</v>
      </c>
      <c r="AX1435">
        <f t="shared" si="577"/>
        <v>4.9917596348884381E-2</v>
      </c>
      <c r="AY1435">
        <f t="shared" si="578"/>
        <v>6.4237021499737812E-2</v>
      </c>
      <c r="AZ1435">
        <f t="shared" si="579"/>
        <v>0.11314655172413793</v>
      </c>
      <c r="BB1435" t="e">
        <f t="shared" si="580"/>
        <v>#VALUE!</v>
      </c>
      <c r="BD1435">
        <f t="shared" si="581"/>
        <v>6.2891414141414144</v>
      </c>
      <c r="BF1435" t="e">
        <f t="shared" si="582"/>
        <v>#VALUE!</v>
      </c>
      <c r="BG1435">
        <f t="shared" si="583"/>
        <v>6.0379947229551449</v>
      </c>
      <c r="BI1435" t="e">
        <f t="shared" si="584"/>
        <v>#VALUE!</v>
      </c>
      <c r="BL1435" t="e">
        <f t="shared" si="585"/>
        <v>#VALUE!</v>
      </c>
      <c r="BM1435">
        <f>CD1435/U1435</f>
        <v>2.1530343007915569E-3</v>
      </c>
      <c r="BN1435">
        <f>CD1435/(U1435-K1435-J1435)</f>
        <v>-2.1736814064997338E-3</v>
      </c>
      <c r="BP1435">
        <f t="shared" si="586"/>
        <v>1.2045773940975708E-2</v>
      </c>
      <c r="BR1435" t="e">
        <f t="shared" si="587"/>
        <v>#VALUE!</v>
      </c>
      <c r="BT1435">
        <f t="shared" si="588"/>
        <v>0.14756073077695242</v>
      </c>
      <c r="BU1435" t="e">
        <f t="shared" si="589"/>
        <v>#VALUE!</v>
      </c>
      <c r="BW1435">
        <f t="shared" si="590"/>
        <v>0.18575197889182057</v>
      </c>
      <c r="BX1435" t="e">
        <f t="shared" si="591"/>
        <v>#VALUE!</v>
      </c>
      <c r="BY1435" t="e">
        <f t="shared" si="592"/>
        <v>#VALUE!</v>
      </c>
      <c r="CA1435" t="e">
        <f t="shared" si="593"/>
        <v>#VALUE!</v>
      </c>
      <c r="CB1435" t="e">
        <f t="shared" si="594"/>
        <v>#VALUE!</v>
      </c>
      <c r="CD1435" s="4">
        <v>4.08</v>
      </c>
    </row>
    <row r="1436" spans="1:82" x14ac:dyDescent="0.3">
      <c r="A1436" t="s">
        <v>3127</v>
      </c>
      <c r="B1436" t="s">
        <v>3128</v>
      </c>
      <c r="C1436" t="s">
        <v>43</v>
      </c>
      <c r="D1436" t="s">
        <v>44</v>
      </c>
      <c r="E1436" t="s">
        <v>2742</v>
      </c>
      <c r="F1436" t="s">
        <v>2742</v>
      </c>
      <c r="G1436">
        <v>-28455</v>
      </c>
      <c r="H1436">
        <v>-20450</v>
      </c>
      <c r="I1436" t="s">
        <v>2742</v>
      </c>
      <c r="J1436" t="s">
        <v>2742</v>
      </c>
      <c r="K1436" t="s">
        <v>2742</v>
      </c>
      <c r="L1436">
        <v>105185</v>
      </c>
      <c r="M1436" t="s">
        <v>2742</v>
      </c>
      <c r="N1436" t="s">
        <v>2742</v>
      </c>
      <c r="O1436" t="s">
        <v>2742</v>
      </c>
      <c r="P1436">
        <v>6369462</v>
      </c>
      <c r="Q1436" t="s">
        <v>2742</v>
      </c>
      <c r="R1436" t="s">
        <v>2742</v>
      </c>
      <c r="S1436" t="s">
        <v>2742</v>
      </c>
      <c r="T1436" t="s">
        <v>2742</v>
      </c>
      <c r="U1436">
        <v>2841774</v>
      </c>
      <c r="V1436">
        <v>616589</v>
      </c>
      <c r="W1436">
        <v>185993</v>
      </c>
      <c r="X1436" t="s">
        <v>2742</v>
      </c>
      <c r="Y1436">
        <v>566</v>
      </c>
      <c r="Z1436" t="s">
        <v>2742</v>
      </c>
      <c r="AA1436">
        <v>1968</v>
      </c>
      <c r="AB1436">
        <v>444300</v>
      </c>
      <c r="AC1436">
        <v>-47056</v>
      </c>
      <c r="AD1436">
        <v>491356</v>
      </c>
      <c r="AE1436">
        <v>559921</v>
      </c>
      <c r="AF1436">
        <v>-138207</v>
      </c>
      <c r="AG1436" t="s">
        <v>2742</v>
      </c>
      <c r="AH1436">
        <v>365399</v>
      </c>
      <c r="AI1436">
        <v>80184</v>
      </c>
      <c r="AJ1436">
        <v>197688</v>
      </c>
      <c r="AK1436" t="s">
        <v>2742</v>
      </c>
      <c r="AL1436" t="s">
        <v>2742</v>
      </c>
      <c r="AM1436">
        <v>-169040</v>
      </c>
      <c r="AN1436" t="s">
        <v>2742</v>
      </c>
      <c r="AO1436">
        <f t="shared" si="595"/>
        <v>437050.64331046341</v>
      </c>
      <c r="AP1436" t="e">
        <f t="shared" si="596"/>
        <v>#VALUE!</v>
      </c>
      <c r="AQ1436" t="e">
        <f t="shared" si="597"/>
        <v>#VALUE!</v>
      </c>
      <c r="AS1436" t="e">
        <f t="shared" si="572"/>
        <v>#VALUE!</v>
      </c>
      <c r="AT1436" t="e">
        <f t="shared" si="573"/>
        <v>#VALUE!</v>
      </c>
      <c r="AU1436" s="3">
        <f t="shared" si="574"/>
        <v>4070000000.0000005</v>
      </c>
      <c r="AV1436" t="e">
        <f t="shared" si="575"/>
        <v>#VALUE!</v>
      </c>
      <c r="AW1436" t="e">
        <f t="shared" si="576"/>
        <v>#VALUE!</v>
      </c>
      <c r="AX1436" t="e">
        <f t="shared" si="577"/>
        <v>#VALUE!</v>
      </c>
      <c r="AY1436">
        <f t="shared" si="578"/>
        <v>-19.677420488490601</v>
      </c>
      <c r="AZ1436" t="e">
        <f t="shared" si="579"/>
        <v>#VALUE!</v>
      </c>
      <c r="BB1436" t="e">
        <f t="shared" si="580"/>
        <v>#VALUE!</v>
      </c>
      <c r="BD1436" t="e">
        <f t="shared" si="581"/>
        <v>#VALUE!</v>
      </c>
      <c r="BF1436" t="e">
        <f t="shared" si="582"/>
        <v>#VALUE!</v>
      </c>
      <c r="BG1436">
        <f t="shared" si="583"/>
        <v>-1.0013111528221456E-2</v>
      </c>
      <c r="BI1436" t="e">
        <f t="shared" si="584"/>
        <v>#VALUE!</v>
      </c>
      <c r="BL1436" t="e">
        <f t="shared" si="585"/>
        <v>#VALUE!</v>
      </c>
      <c r="BM1436">
        <f>CD1436/U1436</f>
        <v>1.4322039683662389E-6</v>
      </c>
      <c r="BN1436" t="e">
        <f>CD1436/(U1436-K1436-J1436)</f>
        <v>#VALUE!</v>
      </c>
      <c r="BP1436">
        <f t="shared" si="586"/>
        <v>-0.3110668467251857</v>
      </c>
      <c r="BR1436" t="e">
        <f t="shared" si="587"/>
        <v>#VALUE!</v>
      </c>
      <c r="BT1436">
        <f t="shared" si="588"/>
        <v>1.2602318253432365</v>
      </c>
      <c r="BU1436" t="e">
        <f t="shared" si="589"/>
        <v>#VALUE!</v>
      </c>
      <c r="BW1436">
        <f t="shared" si="590"/>
        <v>6.5449609997135588E-2</v>
      </c>
      <c r="BX1436" t="e">
        <f t="shared" si="591"/>
        <v>#VALUE!</v>
      </c>
      <c r="BY1436" t="e">
        <f t="shared" si="592"/>
        <v>#VALUE!</v>
      </c>
      <c r="CA1436" t="e">
        <f t="shared" si="593"/>
        <v>#VALUE!</v>
      </c>
      <c r="CB1436" t="e">
        <f t="shared" si="594"/>
        <v>#VALUE!</v>
      </c>
      <c r="CD1436" s="4">
        <v>4.07</v>
      </c>
    </row>
    <row r="1437" spans="1:82" x14ac:dyDescent="0.3">
      <c r="A1437" t="s">
        <v>3129</v>
      </c>
      <c r="B1437" t="s">
        <v>3130</v>
      </c>
      <c r="C1437" t="s">
        <v>151</v>
      </c>
      <c r="D1437" t="s">
        <v>44</v>
      </c>
      <c r="E1437">
        <v>393999</v>
      </c>
      <c r="F1437">
        <v>2021</v>
      </c>
      <c r="G1437">
        <v>1614489</v>
      </c>
      <c r="H1437">
        <v>77560</v>
      </c>
      <c r="I1437">
        <v>141601</v>
      </c>
      <c r="J1437">
        <v>735615</v>
      </c>
      <c r="K1437">
        <v>232297</v>
      </c>
      <c r="L1437">
        <v>22664</v>
      </c>
      <c r="M1437">
        <v>15502</v>
      </c>
      <c r="N1437">
        <v>199741</v>
      </c>
      <c r="O1437">
        <v>16486</v>
      </c>
      <c r="P1437">
        <v>1349364</v>
      </c>
      <c r="Q1437">
        <v>9019</v>
      </c>
      <c r="R1437">
        <v>36591</v>
      </c>
      <c r="S1437">
        <v>91224</v>
      </c>
      <c r="T1437">
        <v>1034211</v>
      </c>
      <c r="U1437">
        <v>265125</v>
      </c>
      <c r="V1437" t="s">
        <v>2742</v>
      </c>
      <c r="W1437">
        <v>269287</v>
      </c>
      <c r="X1437" t="s">
        <v>2742</v>
      </c>
      <c r="Y1437">
        <v>16</v>
      </c>
      <c r="Z1437" t="s">
        <v>2742</v>
      </c>
      <c r="AA1437">
        <v>17559</v>
      </c>
      <c r="AB1437">
        <v>879207</v>
      </c>
      <c r="AC1437">
        <v>27058</v>
      </c>
      <c r="AD1437">
        <v>852149</v>
      </c>
      <c r="AE1437">
        <v>136022</v>
      </c>
      <c r="AF1437">
        <v>31448</v>
      </c>
      <c r="AG1437">
        <v>2713</v>
      </c>
      <c r="AH1437">
        <v>79108</v>
      </c>
      <c r="AI1437">
        <v>47660</v>
      </c>
      <c r="AJ1437">
        <v>24065</v>
      </c>
      <c r="AK1437">
        <v>223642</v>
      </c>
      <c r="AL1437">
        <v>70856</v>
      </c>
      <c r="AM1437">
        <v>108525</v>
      </c>
      <c r="AN1437">
        <v>152786</v>
      </c>
      <c r="AO1437">
        <f t="shared" si="595"/>
        <v>54073.163978358702</v>
      </c>
      <c r="AP1437">
        <f t="shared" si="596"/>
        <v>194258</v>
      </c>
      <c r="AQ1437">
        <f t="shared" si="597"/>
        <v>1382192</v>
      </c>
      <c r="AS1437">
        <f t="shared" si="572"/>
        <v>1414748</v>
      </c>
      <c r="AT1437">
        <f t="shared" si="573"/>
        <v>32828</v>
      </c>
      <c r="AU1437" s="3">
        <f t="shared" si="574"/>
        <v>4070000000.0000005</v>
      </c>
      <c r="AV1437">
        <f t="shared" si="575"/>
        <v>3.8221057021009183E-2</v>
      </c>
      <c r="AW1437">
        <f t="shared" si="576"/>
        <v>9.6145744683858891E-2</v>
      </c>
      <c r="AX1437">
        <f t="shared" si="577"/>
        <v>4.1615997692943704E-2</v>
      </c>
      <c r="AY1437">
        <f t="shared" si="578"/>
        <v>8.4250806292269567E-2</v>
      </c>
      <c r="AZ1437">
        <f t="shared" si="579"/>
        <v>0.10468577796659216</v>
      </c>
      <c r="BB1437">
        <f t="shared" si="580"/>
        <v>0.15807903598379358</v>
      </c>
      <c r="BD1437">
        <f t="shared" si="581"/>
        <v>6.2090451338620491</v>
      </c>
      <c r="BF1437">
        <f t="shared" si="582"/>
        <v>7.921211957403103</v>
      </c>
      <c r="BG1437">
        <f t="shared" si="583"/>
        <v>6.0895388967468174</v>
      </c>
      <c r="BI1437" t="e">
        <f t="shared" si="584"/>
        <v>#VALUE!</v>
      </c>
      <c r="BL1437">
        <f t="shared" si="585"/>
        <v>0.15807903598379358</v>
      </c>
      <c r="BM1437">
        <f>CD1437/U1437</f>
        <v>1.5351249410655353E-5</v>
      </c>
      <c r="BN1437">
        <f>CD1437/(U1437-K1437-J1437)</f>
        <v>-5.7912283522603585E-6</v>
      </c>
      <c r="BP1437">
        <f t="shared" si="586"/>
        <v>3.5768596018912496E-2</v>
      </c>
      <c r="BR1437">
        <f t="shared" si="587"/>
        <v>3.822105702100919E-2</v>
      </c>
      <c r="BT1437">
        <f t="shared" si="588"/>
        <v>0.15470986923443511</v>
      </c>
      <c r="BU1437" t="e">
        <f t="shared" si="589"/>
        <v>#VALUE!</v>
      </c>
      <c r="BW1437">
        <f t="shared" si="590"/>
        <v>1.0156982555398397</v>
      </c>
      <c r="BX1437">
        <f t="shared" si="591"/>
        <v>7.2603720367863663E-5</v>
      </c>
      <c r="BY1437">
        <f t="shared" si="592"/>
        <v>0.22094898577803174</v>
      </c>
      <c r="CA1437">
        <f t="shared" si="593"/>
        <v>0.38830285219359068</v>
      </c>
      <c r="CB1437">
        <f t="shared" si="594"/>
        <v>1.8949389459349859</v>
      </c>
      <c r="CD1437" s="4">
        <v>4.07</v>
      </c>
    </row>
    <row r="1438" spans="1:82" x14ac:dyDescent="0.3">
      <c r="A1438" t="s">
        <v>3131</v>
      </c>
      <c r="B1438" t="s">
        <v>3132</v>
      </c>
      <c r="C1438" t="s">
        <v>185</v>
      </c>
      <c r="D1438" t="s">
        <v>44</v>
      </c>
      <c r="E1438">
        <v>650.4</v>
      </c>
      <c r="F1438">
        <v>8105.3</v>
      </c>
      <c r="G1438">
        <v>8755.7000000000007</v>
      </c>
      <c r="H1438">
        <v>205.9</v>
      </c>
      <c r="I1438" t="s">
        <v>2742</v>
      </c>
      <c r="J1438" t="s">
        <v>2742</v>
      </c>
      <c r="K1438" t="s">
        <v>2742</v>
      </c>
      <c r="L1438">
        <v>239.6</v>
      </c>
      <c r="M1438" t="s">
        <v>2742</v>
      </c>
      <c r="N1438">
        <v>1007.2</v>
      </c>
      <c r="O1438" t="s">
        <v>2742</v>
      </c>
      <c r="P1438">
        <v>5441.3</v>
      </c>
      <c r="Q1438">
        <v>31</v>
      </c>
      <c r="R1438">
        <v>3519.4</v>
      </c>
      <c r="S1438">
        <v>104.3</v>
      </c>
      <c r="T1438">
        <v>3550.4</v>
      </c>
      <c r="U1438">
        <v>3314.4</v>
      </c>
      <c r="V1438">
        <v>9.6999999999999993</v>
      </c>
      <c r="W1438">
        <v>839.7</v>
      </c>
      <c r="X1438" t="s">
        <v>2742</v>
      </c>
      <c r="Y1438" t="s">
        <v>2742</v>
      </c>
      <c r="Z1438" t="s">
        <v>2742</v>
      </c>
      <c r="AA1438">
        <v>246.1</v>
      </c>
      <c r="AB1438">
        <v>2381.6999999999998</v>
      </c>
      <c r="AC1438" t="s">
        <v>2742</v>
      </c>
      <c r="AD1438" t="s">
        <v>2742</v>
      </c>
      <c r="AE1438">
        <v>194.8</v>
      </c>
      <c r="AF1438">
        <v>-24.5</v>
      </c>
      <c r="AG1438" t="s">
        <v>2742</v>
      </c>
      <c r="AH1438">
        <v>-61.3</v>
      </c>
      <c r="AI1438">
        <v>-61.3</v>
      </c>
      <c r="AJ1438" t="s">
        <v>2742</v>
      </c>
      <c r="AK1438">
        <v>436.9</v>
      </c>
      <c r="AL1438">
        <v>5.7</v>
      </c>
      <c r="AM1438">
        <v>577.6</v>
      </c>
      <c r="AN1438">
        <v>431.2</v>
      </c>
      <c r="AO1438">
        <f t="shared" si="595"/>
        <v>0</v>
      </c>
      <c r="AP1438">
        <f t="shared" si="596"/>
        <v>-356.80000000000007</v>
      </c>
      <c r="AQ1438" t="e">
        <f t="shared" si="597"/>
        <v>#VALUE!</v>
      </c>
      <c r="AS1438">
        <f t="shared" si="572"/>
        <v>7748.5000000000009</v>
      </c>
      <c r="AT1438" t="e">
        <f t="shared" si="573"/>
        <v>#VALUE!</v>
      </c>
      <c r="AU1438" s="3">
        <f t="shared" si="574"/>
        <v>4059999999.9999995</v>
      </c>
      <c r="AV1438">
        <f t="shared" si="575"/>
        <v>0</v>
      </c>
      <c r="AW1438">
        <f t="shared" si="576"/>
        <v>2.5140349745111954E-2</v>
      </c>
      <c r="AX1438">
        <f t="shared" si="577"/>
        <v>0</v>
      </c>
      <c r="AY1438">
        <f t="shared" si="578"/>
        <v>2.2248363922930205E-2</v>
      </c>
      <c r="AZ1438">
        <f t="shared" si="579"/>
        <v>2.8376646078545623E-2</v>
      </c>
      <c r="BB1438">
        <f t="shared" si="580"/>
        <v>5.6385106794863513E-2</v>
      </c>
      <c r="BD1438" t="e">
        <f t="shared" si="581"/>
        <v>#VALUE!</v>
      </c>
      <c r="BF1438">
        <f t="shared" si="582"/>
        <v>0.40659997268505865</v>
      </c>
      <c r="BG1438">
        <f t="shared" si="583"/>
        <v>2.6417149408641083</v>
      </c>
      <c r="BI1438" t="e">
        <f t="shared" si="584"/>
        <v>#VALUE!</v>
      </c>
      <c r="BL1438">
        <f t="shared" si="585"/>
        <v>5.6385106794863513E-2</v>
      </c>
      <c r="BM1438">
        <f>CD1438/U1438</f>
        <v>1.2249577600772386E-3</v>
      </c>
      <c r="BN1438" t="e">
        <f>CD1438/(U1438-K1438-J1438)</f>
        <v>#VALUE!</v>
      </c>
      <c r="BP1438">
        <f t="shared" si="586"/>
        <v>-1.0286769954234372E-2</v>
      </c>
      <c r="BR1438">
        <f t="shared" si="587"/>
        <v>0</v>
      </c>
      <c r="BT1438">
        <f t="shared" si="588"/>
        <v>8.179031784019819E-2</v>
      </c>
      <c r="BU1438" t="e">
        <f t="shared" si="589"/>
        <v>#VALUE!</v>
      </c>
      <c r="BW1438">
        <f t="shared" si="590"/>
        <v>0.25334902244750179</v>
      </c>
      <c r="BX1438" t="e">
        <f t="shared" si="591"/>
        <v>#VALUE!</v>
      </c>
      <c r="BY1438" t="e">
        <f t="shared" si="592"/>
        <v>#VALUE!</v>
      </c>
      <c r="CA1438">
        <f t="shared" si="593"/>
        <v>0.20442811755361398</v>
      </c>
      <c r="CB1438" t="e">
        <f t="shared" si="594"/>
        <v>#VALUE!</v>
      </c>
      <c r="CD1438" s="4">
        <v>4.0599999999999996</v>
      </c>
    </row>
    <row r="1439" spans="1:82" x14ac:dyDescent="0.3">
      <c r="A1439" t="s">
        <v>3133</v>
      </c>
      <c r="B1439" t="s">
        <v>3134</v>
      </c>
      <c r="C1439" t="s">
        <v>241</v>
      </c>
      <c r="D1439" t="s">
        <v>110</v>
      </c>
      <c r="E1439">
        <v>1127.2</v>
      </c>
      <c r="F1439">
        <v>10935.6</v>
      </c>
      <c r="G1439">
        <v>12062.8</v>
      </c>
      <c r="H1439">
        <v>351.8</v>
      </c>
      <c r="I1439">
        <v>11.3</v>
      </c>
      <c r="J1439">
        <v>16</v>
      </c>
      <c r="K1439">
        <v>15</v>
      </c>
      <c r="L1439">
        <v>24</v>
      </c>
      <c r="M1439">
        <v>58.5</v>
      </c>
      <c r="N1439">
        <v>1586.4</v>
      </c>
      <c r="O1439">
        <v>6089.5</v>
      </c>
      <c r="P1439">
        <v>7675.9</v>
      </c>
      <c r="Q1439">
        <v>407.4</v>
      </c>
      <c r="R1439">
        <v>305.8</v>
      </c>
      <c r="S1439">
        <v>316</v>
      </c>
      <c r="T1439">
        <v>5.48</v>
      </c>
      <c r="U1439">
        <v>4386.8999999999996</v>
      </c>
      <c r="V1439">
        <v>0.1</v>
      </c>
      <c r="W1439" t="s">
        <v>2742</v>
      </c>
      <c r="X1439" t="s">
        <v>2742</v>
      </c>
      <c r="Y1439" t="s">
        <v>2742</v>
      </c>
      <c r="Z1439" t="s">
        <v>2742</v>
      </c>
      <c r="AA1439" t="s">
        <v>2742</v>
      </c>
      <c r="AB1439">
        <v>6</v>
      </c>
      <c r="AC1439" t="s">
        <v>2742</v>
      </c>
      <c r="AD1439" t="s">
        <v>2742</v>
      </c>
      <c r="AE1439">
        <v>105</v>
      </c>
      <c r="AF1439">
        <v>361.9</v>
      </c>
      <c r="AG1439" t="s">
        <v>2742</v>
      </c>
      <c r="AH1439">
        <v>378.6</v>
      </c>
      <c r="AI1439">
        <v>378.6</v>
      </c>
      <c r="AJ1439">
        <v>365.8</v>
      </c>
      <c r="AK1439">
        <v>1279.0999999999999</v>
      </c>
      <c r="AL1439">
        <v>14</v>
      </c>
      <c r="AM1439">
        <v>14</v>
      </c>
      <c r="AN1439">
        <v>1265.0999999999999</v>
      </c>
      <c r="AO1439">
        <f t="shared" si="595"/>
        <v>0</v>
      </c>
      <c r="AP1439">
        <f t="shared" si="596"/>
        <v>-459.20000000000005</v>
      </c>
      <c r="AQ1439">
        <f t="shared" si="597"/>
        <v>12047.8</v>
      </c>
      <c r="AS1439">
        <f t="shared" si="572"/>
        <v>10476.4</v>
      </c>
      <c r="AT1439">
        <f t="shared" si="573"/>
        <v>4371.8999999999996</v>
      </c>
      <c r="AU1439" s="3">
        <f t="shared" si="574"/>
        <v>4030000000.0000005</v>
      </c>
      <c r="AV1439">
        <f t="shared" si="575"/>
        <v>0</v>
      </c>
      <c r="AW1439">
        <f t="shared" si="576"/>
        <v>1.002252682219083E-2</v>
      </c>
      <c r="AX1439">
        <f t="shared" si="577"/>
        <v>0</v>
      </c>
      <c r="AY1439">
        <f t="shared" si="578"/>
        <v>8.7044467287860205E-3</v>
      </c>
      <c r="AZ1439">
        <f t="shared" si="579"/>
        <v>2.3905035538819504E-2</v>
      </c>
      <c r="BB1439">
        <f t="shared" si="580"/>
        <v>0.12209346722156465</v>
      </c>
      <c r="BD1439">
        <f t="shared" si="581"/>
        <v>0.53097345132743357</v>
      </c>
      <c r="BF1439">
        <f t="shared" si="582"/>
        <v>1.7076016734496402E-3</v>
      </c>
      <c r="BG1439">
        <f t="shared" si="583"/>
        <v>2.7497321571041056</v>
      </c>
      <c r="BI1439" t="e">
        <f t="shared" si="584"/>
        <v>#VALUE!</v>
      </c>
      <c r="BL1439">
        <f t="shared" si="585"/>
        <v>0.12209346722156465</v>
      </c>
      <c r="BM1439">
        <f>CD1439/U1439</f>
        <v>9.1864414506827156E-4</v>
      </c>
      <c r="BN1439">
        <f>CD1439/(U1439-K1439-J1439)</f>
        <v>9.2518193714272612E-4</v>
      </c>
      <c r="BP1439">
        <f t="shared" si="586"/>
        <v>60.316666666666663</v>
      </c>
      <c r="BR1439">
        <f t="shared" si="587"/>
        <v>0</v>
      </c>
      <c r="BT1439">
        <f t="shared" si="588"/>
        <v>17.5</v>
      </c>
      <c r="BU1439" t="e">
        <f t="shared" si="589"/>
        <v>#VALUE!</v>
      </c>
      <c r="BW1439" t="e">
        <f t="shared" si="590"/>
        <v>#VALUE!</v>
      </c>
      <c r="BX1439">
        <f t="shared" si="591"/>
        <v>2.4742293467950919E-3</v>
      </c>
      <c r="BY1439">
        <f t="shared" si="592"/>
        <v>-76.421056059842002</v>
      </c>
      <c r="CA1439">
        <f t="shared" si="593"/>
        <v>0.22175995965708523</v>
      </c>
      <c r="CB1439">
        <f t="shared" si="594"/>
        <v>0.67366364094805853</v>
      </c>
      <c r="CD1439" s="4">
        <v>4.03</v>
      </c>
    </row>
    <row r="1440" spans="1:82" x14ac:dyDescent="0.3">
      <c r="A1440" t="s">
        <v>3135</v>
      </c>
      <c r="B1440" t="s">
        <v>3136</v>
      </c>
      <c r="C1440" t="s">
        <v>92</v>
      </c>
      <c r="D1440" t="s">
        <v>44</v>
      </c>
      <c r="E1440">
        <v>63.4</v>
      </c>
      <c r="F1440" t="s">
        <v>2742</v>
      </c>
      <c r="G1440">
        <v>12630.4</v>
      </c>
      <c r="H1440">
        <v>80.099999999999994</v>
      </c>
      <c r="I1440" t="s">
        <v>2742</v>
      </c>
      <c r="J1440">
        <v>1250.7</v>
      </c>
      <c r="K1440">
        <v>53.7</v>
      </c>
      <c r="L1440">
        <v>185.7</v>
      </c>
      <c r="M1440" t="s">
        <v>2742</v>
      </c>
      <c r="N1440" t="s">
        <v>2742</v>
      </c>
      <c r="O1440" t="s">
        <v>2742</v>
      </c>
      <c r="P1440">
        <v>9846.1</v>
      </c>
      <c r="Q1440" t="s">
        <v>2742</v>
      </c>
      <c r="R1440">
        <v>2</v>
      </c>
      <c r="S1440" t="s">
        <v>2742</v>
      </c>
      <c r="T1440">
        <v>1391.6</v>
      </c>
      <c r="U1440">
        <v>1.8</v>
      </c>
      <c r="V1440" t="s">
        <v>2742</v>
      </c>
      <c r="W1440">
        <v>1231.5999999999999</v>
      </c>
      <c r="X1440">
        <v>1</v>
      </c>
      <c r="Y1440">
        <v>2.2000000000000002</v>
      </c>
      <c r="Z1440" t="s">
        <v>2742</v>
      </c>
      <c r="AA1440">
        <v>304.5</v>
      </c>
      <c r="AB1440">
        <v>3772.1</v>
      </c>
      <c r="AC1440" t="s">
        <v>2742</v>
      </c>
      <c r="AD1440" t="s">
        <v>2742</v>
      </c>
      <c r="AE1440" t="s">
        <v>2742</v>
      </c>
      <c r="AF1440">
        <v>189.6</v>
      </c>
      <c r="AG1440" t="s">
        <v>2742</v>
      </c>
      <c r="AH1440">
        <v>388.5</v>
      </c>
      <c r="AI1440">
        <v>94.6</v>
      </c>
      <c r="AJ1440">
        <v>368.8</v>
      </c>
      <c r="AK1440">
        <v>382.9</v>
      </c>
      <c r="AL1440" t="s">
        <v>2742</v>
      </c>
      <c r="AM1440" t="s">
        <v>2742</v>
      </c>
      <c r="AN1440" t="s">
        <v>2742</v>
      </c>
      <c r="AO1440" t="e">
        <f t="shared" si="595"/>
        <v>#VALUE!</v>
      </c>
      <c r="AP1440" t="e">
        <f t="shared" si="596"/>
        <v>#VALUE!</v>
      </c>
      <c r="AQ1440">
        <f t="shared" si="597"/>
        <v>12576.699999999999</v>
      </c>
      <c r="AS1440" t="e">
        <f t="shared" si="572"/>
        <v>#VALUE!</v>
      </c>
      <c r="AT1440">
        <f t="shared" si="573"/>
        <v>-51.900000000000006</v>
      </c>
      <c r="AU1440" s="3">
        <f t="shared" si="574"/>
        <v>4019999999.9999995</v>
      </c>
      <c r="AV1440" t="e">
        <f t="shared" si="575"/>
        <v>#VALUE!</v>
      </c>
      <c r="AW1440" t="e">
        <f t="shared" si="576"/>
        <v>#VALUE!</v>
      </c>
      <c r="AX1440" t="e">
        <f t="shared" si="577"/>
        <v>#VALUE!</v>
      </c>
      <c r="AY1440" t="e">
        <f t="shared" si="578"/>
        <v>#VALUE!</v>
      </c>
      <c r="AZ1440" t="e">
        <f t="shared" si="579"/>
        <v>#VALUE!</v>
      </c>
      <c r="BB1440" t="e">
        <f t="shared" si="580"/>
        <v>#VALUE!</v>
      </c>
      <c r="BD1440" t="e">
        <f t="shared" si="581"/>
        <v>#VALUE!</v>
      </c>
      <c r="BF1440" t="e">
        <f t="shared" si="582"/>
        <v>#VALUE!</v>
      </c>
      <c r="BG1440">
        <f t="shared" si="583"/>
        <v>7016.8888888888887</v>
      </c>
      <c r="BI1440">
        <f t="shared" si="584"/>
        <v>-13880.3</v>
      </c>
      <c r="BL1440" t="e">
        <f t="shared" si="585"/>
        <v>#VALUE!</v>
      </c>
      <c r="BM1440">
        <f>CD1440/U1440</f>
        <v>2.2333333333333329</v>
      </c>
      <c r="BN1440">
        <f>CD1440/(U1440-K1440-J1440)</f>
        <v>-3.0861354214647622E-3</v>
      </c>
      <c r="BP1440">
        <f t="shared" si="586"/>
        <v>5.02637787969566E-2</v>
      </c>
      <c r="BR1440" t="e">
        <f t="shared" si="587"/>
        <v>#VALUE!</v>
      </c>
      <c r="BT1440" t="e">
        <f t="shared" si="588"/>
        <v>#VALUE!</v>
      </c>
      <c r="BU1440">
        <f t="shared" si="589"/>
        <v>-4.1883075753737023E-3</v>
      </c>
      <c r="BW1440">
        <f t="shared" si="590"/>
        <v>684.22222222222217</v>
      </c>
      <c r="BX1440" t="e">
        <f t="shared" si="591"/>
        <v>#VALUE!</v>
      </c>
      <c r="BY1440" t="e">
        <f t="shared" si="592"/>
        <v>#VALUE!</v>
      </c>
      <c r="CA1440" t="e">
        <f t="shared" si="593"/>
        <v>#VALUE!</v>
      </c>
      <c r="CB1440" t="e">
        <f t="shared" si="594"/>
        <v>#VALUE!</v>
      </c>
      <c r="CD1440" s="4">
        <v>4.0199999999999996</v>
      </c>
    </row>
    <row r="1441" spans="1:82" x14ac:dyDescent="0.3">
      <c r="A1441" t="s">
        <v>3137</v>
      </c>
      <c r="B1441" t="s">
        <v>3138</v>
      </c>
      <c r="C1441" t="s">
        <v>241</v>
      </c>
      <c r="D1441" t="s">
        <v>110</v>
      </c>
      <c r="E1441">
        <v>838546</v>
      </c>
      <c r="F1441">
        <v>2328299</v>
      </c>
      <c r="G1441">
        <v>105071</v>
      </c>
      <c r="H1441">
        <v>-160987</v>
      </c>
      <c r="I1441" t="s">
        <v>2742</v>
      </c>
      <c r="J1441">
        <v>26.4</v>
      </c>
      <c r="K1441">
        <v>16</v>
      </c>
      <c r="L1441">
        <v>13</v>
      </c>
      <c r="M1441" t="s">
        <v>2742</v>
      </c>
      <c r="N1441">
        <v>542894</v>
      </c>
      <c r="O1441">
        <v>590602</v>
      </c>
      <c r="P1441">
        <v>1133496</v>
      </c>
      <c r="Q1441" t="s">
        <v>2742</v>
      </c>
      <c r="R1441" t="s">
        <v>2742</v>
      </c>
      <c r="S1441">
        <v>114743</v>
      </c>
      <c r="T1441" t="s">
        <v>2742</v>
      </c>
      <c r="U1441">
        <v>2033349</v>
      </c>
      <c r="V1441" t="s">
        <v>2742</v>
      </c>
      <c r="W1441">
        <v>862821</v>
      </c>
      <c r="X1441" t="s">
        <v>2742</v>
      </c>
      <c r="Y1441" t="s">
        <v>2742</v>
      </c>
      <c r="Z1441" t="s">
        <v>2742</v>
      </c>
      <c r="AA1441" t="s">
        <v>2742</v>
      </c>
      <c r="AB1441">
        <v>2415689</v>
      </c>
      <c r="AC1441">
        <v>6.1</v>
      </c>
      <c r="AD1441">
        <v>863367</v>
      </c>
      <c r="AE1441" t="s">
        <v>2742</v>
      </c>
      <c r="AF1441" t="s">
        <v>2742</v>
      </c>
      <c r="AG1441" t="s">
        <v>2742</v>
      </c>
      <c r="AH1441">
        <v>210429</v>
      </c>
      <c r="AI1441">
        <v>41426</v>
      </c>
      <c r="AJ1441">
        <v>70710</v>
      </c>
      <c r="AK1441">
        <v>248727</v>
      </c>
      <c r="AL1441">
        <v>119072</v>
      </c>
      <c r="AM1441">
        <v>100181</v>
      </c>
      <c r="AN1441">
        <v>129655</v>
      </c>
      <c r="AO1441" t="e">
        <f t="shared" si="595"/>
        <v>#VALUE!</v>
      </c>
      <c r="AP1441">
        <f t="shared" si="596"/>
        <v>295652</v>
      </c>
      <c r="AQ1441">
        <f t="shared" si="597"/>
        <v>105055</v>
      </c>
      <c r="AS1441">
        <f t="shared" si="572"/>
        <v>-437823</v>
      </c>
      <c r="AT1441">
        <f t="shared" si="573"/>
        <v>2033333</v>
      </c>
      <c r="AU1441" s="3">
        <f t="shared" si="574"/>
        <v>4019999999.9999995</v>
      </c>
      <c r="AV1441" t="e">
        <f t="shared" si="575"/>
        <v>#VALUE!</v>
      </c>
      <c r="AW1441" t="e">
        <f t="shared" si="576"/>
        <v>#VALUE!</v>
      </c>
      <c r="AX1441" t="e">
        <f t="shared" si="577"/>
        <v>#VALUE!</v>
      </c>
      <c r="AY1441" t="e">
        <f t="shared" si="578"/>
        <v>#VALUE!</v>
      </c>
      <c r="AZ1441" t="e">
        <f t="shared" si="579"/>
        <v>#VALUE!</v>
      </c>
      <c r="BB1441">
        <f t="shared" si="580"/>
        <v>-0.56809943744389857</v>
      </c>
      <c r="BD1441" t="e">
        <f t="shared" si="581"/>
        <v>#VALUE!</v>
      </c>
      <c r="BF1441" t="e">
        <f t="shared" si="582"/>
        <v>#VALUE!</v>
      </c>
      <c r="BG1441">
        <f t="shared" si="583"/>
        <v>5.1673864152194236E-2</v>
      </c>
      <c r="BI1441" t="e">
        <f t="shared" si="584"/>
        <v>#VALUE!</v>
      </c>
      <c r="BL1441">
        <f t="shared" si="585"/>
        <v>-0.56809943744389857</v>
      </c>
      <c r="BM1441">
        <f>CD1441/U1441</f>
        <v>1.9770339474433556E-6</v>
      </c>
      <c r="BN1441">
        <f>CD1441/(U1441-K1441-J1441)</f>
        <v>1.9770751740047464E-6</v>
      </c>
      <c r="BP1441" t="e">
        <f t="shared" si="586"/>
        <v>#VALUE!</v>
      </c>
      <c r="BR1441" t="e">
        <f t="shared" si="587"/>
        <v>#VALUE!</v>
      </c>
      <c r="BT1441" t="e">
        <f t="shared" si="588"/>
        <v>#VALUE!</v>
      </c>
      <c r="BU1441" t="e">
        <f t="shared" si="589"/>
        <v>#VALUE!</v>
      </c>
      <c r="BW1441">
        <f t="shared" si="590"/>
        <v>0.4243349272554785</v>
      </c>
      <c r="BX1441" t="e">
        <f t="shared" si="591"/>
        <v>#VALUE!</v>
      </c>
      <c r="BY1441" t="e">
        <f t="shared" si="592"/>
        <v>#VALUE!</v>
      </c>
      <c r="CA1441">
        <f t="shared" si="593"/>
        <v>-0.29653486684325114</v>
      </c>
      <c r="CB1441" t="e">
        <f t="shared" si="594"/>
        <v>#VALUE!</v>
      </c>
      <c r="CD1441" s="4">
        <v>4.0199999999999996</v>
      </c>
    </row>
    <row r="1442" spans="1:82" x14ac:dyDescent="0.3">
      <c r="A1442" t="s">
        <v>3139</v>
      </c>
      <c r="B1442" t="s">
        <v>3140</v>
      </c>
      <c r="C1442" t="s">
        <v>1600</v>
      </c>
      <c r="D1442" t="s">
        <v>110</v>
      </c>
      <c r="E1442">
        <v>620059</v>
      </c>
      <c r="F1442">
        <v>271983</v>
      </c>
      <c r="G1442">
        <v>892042</v>
      </c>
      <c r="H1442">
        <v>4</v>
      </c>
      <c r="I1442">
        <v>9</v>
      </c>
      <c r="J1442">
        <v>3</v>
      </c>
      <c r="K1442">
        <v>10</v>
      </c>
      <c r="L1442">
        <v>15</v>
      </c>
      <c r="M1442">
        <v>6</v>
      </c>
      <c r="N1442">
        <v>123910</v>
      </c>
      <c r="O1442">
        <v>12</v>
      </c>
      <c r="P1442">
        <v>342807</v>
      </c>
      <c r="Q1442" t="s">
        <v>2742</v>
      </c>
      <c r="R1442" t="s">
        <v>2742</v>
      </c>
      <c r="S1442">
        <v>46630</v>
      </c>
      <c r="T1442" t="s">
        <v>2742</v>
      </c>
      <c r="U1442">
        <v>549235</v>
      </c>
      <c r="V1442">
        <v>1898</v>
      </c>
      <c r="W1442">
        <v>335822</v>
      </c>
      <c r="X1442" t="s">
        <v>2742</v>
      </c>
      <c r="Y1442" t="s">
        <v>2742</v>
      </c>
      <c r="Z1442" t="s">
        <v>2742</v>
      </c>
      <c r="AA1442">
        <v>203</v>
      </c>
      <c r="AB1442">
        <v>100</v>
      </c>
      <c r="AC1442">
        <v>219283</v>
      </c>
      <c r="AD1442">
        <v>48.91</v>
      </c>
      <c r="AE1442">
        <v>25.18</v>
      </c>
      <c r="AF1442">
        <v>27.61</v>
      </c>
      <c r="AG1442">
        <v>8.92</v>
      </c>
      <c r="AH1442">
        <v>131238</v>
      </c>
      <c r="AI1442">
        <v>2.96</v>
      </c>
      <c r="AJ1442">
        <v>118589</v>
      </c>
      <c r="AK1442">
        <v>122239</v>
      </c>
      <c r="AL1442" t="s">
        <v>2742</v>
      </c>
      <c r="AM1442">
        <v>10666</v>
      </c>
      <c r="AN1442" t="s">
        <v>2742</v>
      </c>
      <c r="AO1442">
        <f t="shared" si="595"/>
        <v>25.179432079123426</v>
      </c>
      <c r="AP1442">
        <f t="shared" si="596"/>
        <v>496149</v>
      </c>
      <c r="AQ1442">
        <f t="shared" si="597"/>
        <v>892032</v>
      </c>
      <c r="AS1442">
        <f t="shared" si="572"/>
        <v>768132</v>
      </c>
      <c r="AT1442">
        <f t="shared" si="573"/>
        <v>549225</v>
      </c>
      <c r="AU1442" s="3">
        <f t="shared" si="574"/>
        <v>3990000000</v>
      </c>
      <c r="AV1442">
        <f t="shared" si="575"/>
        <v>3.2780084775954426E-5</v>
      </c>
      <c r="AW1442">
        <f t="shared" si="576"/>
        <v>3.2780824129186126E-5</v>
      </c>
      <c r="AX1442" t="e">
        <f t="shared" si="577"/>
        <v>#VALUE!</v>
      </c>
      <c r="AY1442">
        <f t="shared" si="578"/>
        <v>2.8227370460135285E-5</v>
      </c>
      <c r="AZ1442" t="e">
        <f t="shared" si="579"/>
        <v>#VALUE!</v>
      </c>
      <c r="BB1442">
        <f t="shared" si="580"/>
        <v>0.15913801273739409</v>
      </c>
      <c r="BD1442">
        <f t="shared" si="581"/>
        <v>11.111111111111111</v>
      </c>
      <c r="BF1442" t="e">
        <f t="shared" si="582"/>
        <v>#VALUE!</v>
      </c>
      <c r="BG1442">
        <f t="shared" si="583"/>
        <v>1.6241535954554971</v>
      </c>
      <c r="BI1442" t="e">
        <f t="shared" si="584"/>
        <v>#VALUE!</v>
      </c>
      <c r="BL1442">
        <f t="shared" si="585"/>
        <v>0.15913801273739409</v>
      </c>
      <c r="BM1442">
        <f>CD1442/U1442</f>
        <v>7.2646499221644653E-6</v>
      </c>
      <c r="BN1442">
        <f>CD1442/(U1442-K1442-J1442)</f>
        <v>7.2648218753072529E-6</v>
      </c>
      <c r="BP1442">
        <f t="shared" si="586"/>
        <v>0.27610000000000001</v>
      </c>
      <c r="BR1442">
        <f t="shared" si="587"/>
        <v>3.2780084775954433E-5</v>
      </c>
      <c r="BT1442">
        <f t="shared" si="588"/>
        <v>0.25180000000000002</v>
      </c>
      <c r="BU1442" t="e">
        <f t="shared" si="589"/>
        <v>#VALUE!</v>
      </c>
      <c r="BW1442">
        <f t="shared" si="590"/>
        <v>0.61143590630604383</v>
      </c>
      <c r="BX1442">
        <f t="shared" si="591"/>
        <v>0.1812420021530155</v>
      </c>
      <c r="BY1442">
        <f t="shared" si="592"/>
        <v>4961.5400405939799</v>
      </c>
      <c r="CA1442">
        <f t="shared" si="593"/>
        <v>3.2281494633201515E-5</v>
      </c>
      <c r="CB1442">
        <f t="shared" si="594"/>
        <v>5.0040593979501251</v>
      </c>
      <c r="CD1442" s="4">
        <v>3.99</v>
      </c>
    </row>
    <row r="1443" spans="1:82" x14ac:dyDescent="0.3">
      <c r="A1443" t="s">
        <v>3141</v>
      </c>
      <c r="B1443" t="s">
        <v>3142</v>
      </c>
      <c r="C1443" t="s">
        <v>969</v>
      </c>
      <c r="D1443" t="s">
        <v>110</v>
      </c>
      <c r="E1443">
        <v>1008053509</v>
      </c>
      <c r="F1443">
        <v>2386544751</v>
      </c>
      <c r="G1443">
        <v>3394598260</v>
      </c>
      <c r="H1443">
        <v>8</v>
      </c>
      <c r="I1443" t="s">
        <v>2742</v>
      </c>
      <c r="J1443" t="s">
        <v>2742</v>
      </c>
      <c r="K1443" t="s">
        <v>2742</v>
      </c>
      <c r="L1443">
        <v>8</v>
      </c>
      <c r="M1443">
        <v>3664704</v>
      </c>
      <c r="N1443">
        <v>368955744</v>
      </c>
      <c r="O1443">
        <v>792130337</v>
      </c>
      <c r="P1443">
        <v>1161086081</v>
      </c>
      <c r="Q1443" t="s">
        <v>2742</v>
      </c>
      <c r="R1443" t="s">
        <v>2742</v>
      </c>
      <c r="S1443">
        <v>8</v>
      </c>
      <c r="T1443" t="s">
        <v>2742</v>
      </c>
      <c r="U1443">
        <v>2233512179</v>
      </c>
      <c r="V1443">
        <v>40945570</v>
      </c>
      <c r="W1443">
        <v>370163706</v>
      </c>
      <c r="X1443" t="s">
        <v>2742</v>
      </c>
      <c r="Y1443">
        <v>752761058</v>
      </c>
      <c r="Z1443" t="s">
        <v>2742</v>
      </c>
      <c r="AA1443" t="s">
        <v>2742</v>
      </c>
      <c r="AB1443">
        <v>1219766</v>
      </c>
      <c r="AC1443">
        <v>4880</v>
      </c>
      <c r="AD1443">
        <v>644526</v>
      </c>
      <c r="AE1443">
        <v>560299</v>
      </c>
      <c r="AF1443" t="s">
        <v>2742</v>
      </c>
      <c r="AG1443" t="s">
        <v>2742</v>
      </c>
      <c r="AH1443">
        <v>582102974</v>
      </c>
      <c r="AI1443">
        <v>211939</v>
      </c>
      <c r="AJ1443">
        <v>370163</v>
      </c>
      <c r="AK1443" t="s">
        <v>2742</v>
      </c>
      <c r="AL1443" t="s">
        <v>2742</v>
      </c>
      <c r="AM1443" t="s">
        <v>2742</v>
      </c>
      <c r="AN1443" t="s">
        <v>2742</v>
      </c>
      <c r="AO1443">
        <f t="shared" si="595"/>
        <v>560094.99965115276</v>
      </c>
      <c r="AP1443">
        <f t="shared" si="596"/>
        <v>639097765</v>
      </c>
      <c r="AQ1443" t="e">
        <f t="shared" si="597"/>
        <v>#VALUE!</v>
      </c>
      <c r="AS1443">
        <f t="shared" si="572"/>
        <v>3025642516</v>
      </c>
      <c r="AT1443" t="e">
        <f t="shared" si="573"/>
        <v>#VALUE!</v>
      </c>
      <c r="AU1443" s="3">
        <f t="shared" si="574"/>
        <v>3990000000</v>
      </c>
      <c r="AV1443">
        <f t="shared" si="575"/>
        <v>1.8511605276872462E-4</v>
      </c>
      <c r="AW1443">
        <f t="shared" si="576"/>
        <v>1.8518347657962378E-4</v>
      </c>
      <c r="AX1443" t="e">
        <f t="shared" si="577"/>
        <v>#VALUE!</v>
      </c>
      <c r="AY1443">
        <f t="shared" si="578"/>
        <v>1.6505605585268873E-4</v>
      </c>
      <c r="AZ1443" t="e">
        <f t="shared" si="579"/>
        <v>#VALUE!</v>
      </c>
      <c r="BB1443" t="e">
        <f t="shared" si="580"/>
        <v>#VALUE!</v>
      </c>
      <c r="BD1443" t="e">
        <f t="shared" si="581"/>
        <v>#VALUE!</v>
      </c>
      <c r="BF1443" t="e">
        <f t="shared" si="582"/>
        <v>#VALUE!</v>
      </c>
      <c r="BG1443">
        <f t="shared" si="583"/>
        <v>1.5198476605217561</v>
      </c>
      <c r="BI1443" t="e">
        <f t="shared" si="584"/>
        <v>#VALUE!</v>
      </c>
      <c r="BL1443" t="e">
        <f t="shared" si="585"/>
        <v>#VALUE!</v>
      </c>
      <c r="BM1443">
        <f>CD1443/U1443</f>
        <v>1.7864241070699799E-9</v>
      </c>
      <c r="BN1443" t="e">
        <f>CD1443/(U1443-K1443-J1443)</f>
        <v>#VALUE!</v>
      </c>
      <c r="BP1443" t="e">
        <f t="shared" si="586"/>
        <v>#VALUE!</v>
      </c>
      <c r="BR1443">
        <f t="shared" si="587"/>
        <v>1.8511605276872462E-4</v>
      </c>
      <c r="BT1443">
        <f t="shared" si="588"/>
        <v>0.45934958016537597</v>
      </c>
      <c r="BU1443" t="e">
        <f t="shared" si="589"/>
        <v>#VALUE!</v>
      </c>
      <c r="BW1443">
        <f t="shared" si="590"/>
        <v>0.16573167116811141</v>
      </c>
      <c r="BX1443" t="e">
        <f t="shared" si="591"/>
        <v>#VALUE!</v>
      </c>
      <c r="BY1443">
        <f t="shared" si="592"/>
        <v>523.95112482414447</v>
      </c>
      <c r="CA1443">
        <f t="shared" si="593"/>
        <v>2.1682817329983076E-8</v>
      </c>
      <c r="CB1443">
        <f t="shared" si="594"/>
        <v>2.7222473733868742</v>
      </c>
      <c r="CD1443" s="4">
        <v>3.99</v>
      </c>
    </row>
    <row r="1444" spans="1:82" x14ac:dyDescent="0.3">
      <c r="A1444" t="s">
        <v>3143</v>
      </c>
      <c r="B1444" t="s">
        <v>3144</v>
      </c>
      <c r="C1444" t="s">
        <v>372</v>
      </c>
      <c r="D1444" t="s">
        <v>44</v>
      </c>
      <c r="E1444">
        <v>838.4</v>
      </c>
      <c r="F1444">
        <v>1805.1</v>
      </c>
      <c r="G1444">
        <v>2871.9</v>
      </c>
      <c r="H1444">
        <v>71.599999999999994</v>
      </c>
      <c r="I1444">
        <v>609.5</v>
      </c>
      <c r="J1444">
        <v>243.9</v>
      </c>
      <c r="K1444">
        <v>418.8</v>
      </c>
      <c r="L1444">
        <v>128.19999999999999</v>
      </c>
      <c r="M1444">
        <v>293.8</v>
      </c>
      <c r="N1444">
        <v>667.3</v>
      </c>
      <c r="O1444">
        <v>2471.6</v>
      </c>
      <c r="P1444">
        <v>3262.5</v>
      </c>
      <c r="Q1444">
        <v>52.6</v>
      </c>
      <c r="R1444">
        <v>2174.1999999999998</v>
      </c>
      <c r="S1444">
        <v>1.6</v>
      </c>
      <c r="T1444">
        <v>2242.8000000000002</v>
      </c>
      <c r="U1444">
        <v>2871.9</v>
      </c>
      <c r="V1444" t="s">
        <v>2742</v>
      </c>
      <c r="W1444">
        <v>303.8</v>
      </c>
      <c r="X1444" t="s">
        <v>2742</v>
      </c>
      <c r="Y1444">
        <v>362</v>
      </c>
      <c r="Z1444" t="s">
        <v>2742</v>
      </c>
      <c r="AA1444">
        <v>107.3</v>
      </c>
      <c r="AB1444">
        <v>3552.7</v>
      </c>
      <c r="AC1444">
        <v>2618.6999999999998</v>
      </c>
      <c r="AD1444">
        <v>850.5</v>
      </c>
      <c r="AE1444">
        <v>208.8</v>
      </c>
      <c r="AF1444">
        <v>34.9</v>
      </c>
      <c r="AG1444" t="s">
        <v>2742</v>
      </c>
      <c r="AH1444">
        <v>-23.6</v>
      </c>
      <c r="AI1444">
        <v>11.3</v>
      </c>
      <c r="AJ1444" t="s">
        <v>2742</v>
      </c>
      <c r="AK1444">
        <v>667.5</v>
      </c>
      <c r="AL1444" t="s">
        <v>2742</v>
      </c>
      <c r="AM1444">
        <v>15.7</v>
      </c>
      <c r="AN1444" t="s">
        <v>2742</v>
      </c>
      <c r="AO1444">
        <f t="shared" si="595"/>
        <v>308.77627118644068</v>
      </c>
      <c r="AP1444">
        <f t="shared" si="596"/>
        <v>171.10000000000002</v>
      </c>
      <c r="AQ1444">
        <f t="shared" si="597"/>
        <v>2453.1</v>
      </c>
      <c r="AS1444">
        <f t="shared" si="572"/>
        <v>2204.6000000000004</v>
      </c>
      <c r="AT1444">
        <f t="shared" si="573"/>
        <v>2453.1</v>
      </c>
      <c r="AU1444" s="3">
        <f t="shared" si="574"/>
        <v>3980000000</v>
      </c>
      <c r="AV1444">
        <f t="shared" si="575"/>
        <v>0.14005999781658379</v>
      </c>
      <c r="AW1444">
        <f t="shared" si="576"/>
        <v>9.4711058695454944E-2</v>
      </c>
      <c r="AX1444">
        <f t="shared" si="577"/>
        <v>6.0370358219727575E-2</v>
      </c>
      <c r="AY1444">
        <f t="shared" si="578"/>
        <v>7.2704481353807582E-2</v>
      </c>
      <c r="AZ1444">
        <f t="shared" si="579"/>
        <v>4.0823508710188278E-2</v>
      </c>
      <c r="BB1444">
        <f t="shared" si="580"/>
        <v>0.30277601378934949</v>
      </c>
      <c r="BD1444">
        <f t="shared" si="581"/>
        <v>5.8288761279737491</v>
      </c>
      <c r="BF1444">
        <f t="shared" si="582"/>
        <v>0.80171052037730739</v>
      </c>
      <c r="BG1444">
        <f t="shared" si="583"/>
        <v>1</v>
      </c>
      <c r="BI1444" t="e">
        <f t="shared" si="584"/>
        <v>#VALUE!</v>
      </c>
      <c r="BL1444">
        <f t="shared" si="585"/>
        <v>0.30277601378934949</v>
      </c>
      <c r="BM1444">
        <f>CD1444/U1444</f>
        <v>1.3858421254221943E-3</v>
      </c>
      <c r="BN1444">
        <f>CD1444/(U1444-K1444-J1444)</f>
        <v>1.8015571247510412E-3</v>
      </c>
      <c r="BP1444">
        <f t="shared" si="586"/>
        <v>9.8235145100909176E-3</v>
      </c>
      <c r="BR1444">
        <f t="shared" si="587"/>
        <v>0.14005999781658379</v>
      </c>
      <c r="BT1444">
        <f t="shared" si="588"/>
        <v>5.8772201424268873E-2</v>
      </c>
      <c r="BU1444" t="e">
        <f t="shared" si="589"/>
        <v>#VALUE!</v>
      </c>
      <c r="BW1444">
        <f t="shared" si="590"/>
        <v>0.10578362756363383</v>
      </c>
      <c r="BX1444">
        <f t="shared" si="591"/>
        <v>2.6459104538367632E-2</v>
      </c>
      <c r="BY1444">
        <f t="shared" si="592"/>
        <v>4.8390273505095442E-2</v>
      </c>
      <c r="CA1444">
        <f t="shared" si="593"/>
        <v>0.10729806683650532</v>
      </c>
      <c r="CB1444">
        <f t="shared" si="594"/>
        <v>0.81612468155252504</v>
      </c>
      <c r="CD1444" s="4">
        <v>3.98</v>
      </c>
    </row>
    <row r="1445" spans="1:82" x14ac:dyDescent="0.3">
      <c r="A1445" t="s">
        <v>3145</v>
      </c>
      <c r="B1445" t="s">
        <v>3146</v>
      </c>
      <c r="C1445" t="s">
        <v>148</v>
      </c>
      <c r="D1445" t="s">
        <v>44</v>
      </c>
      <c r="E1445">
        <v>1064281</v>
      </c>
      <c r="F1445">
        <v>3</v>
      </c>
      <c r="G1445">
        <v>1650539</v>
      </c>
      <c r="H1445">
        <v>334.1</v>
      </c>
      <c r="I1445">
        <v>103300</v>
      </c>
      <c r="J1445">
        <v>208787</v>
      </c>
      <c r="K1445">
        <v>11232</v>
      </c>
      <c r="L1445">
        <v>243660</v>
      </c>
      <c r="M1445">
        <v>390209</v>
      </c>
      <c r="N1445">
        <v>393905</v>
      </c>
      <c r="O1445" t="s">
        <v>2742</v>
      </c>
      <c r="P1445">
        <v>1250484</v>
      </c>
      <c r="Q1445">
        <v>20000</v>
      </c>
      <c r="R1445">
        <v>740315</v>
      </c>
      <c r="S1445">
        <v>179680</v>
      </c>
      <c r="T1445">
        <v>740315</v>
      </c>
      <c r="U1445">
        <v>400055</v>
      </c>
      <c r="V1445" t="s">
        <v>2742</v>
      </c>
      <c r="W1445">
        <v>199959</v>
      </c>
      <c r="X1445" t="s">
        <v>2742</v>
      </c>
      <c r="Y1445" t="s">
        <v>2742</v>
      </c>
      <c r="Z1445" t="s">
        <v>2742</v>
      </c>
      <c r="AA1445">
        <v>116650</v>
      </c>
      <c r="AB1445">
        <v>2607578</v>
      </c>
      <c r="AC1445">
        <v>1446008</v>
      </c>
      <c r="AD1445">
        <v>184091</v>
      </c>
      <c r="AE1445">
        <v>342289</v>
      </c>
      <c r="AF1445">
        <v>245802</v>
      </c>
      <c r="AG1445" t="s">
        <v>2742</v>
      </c>
      <c r="AH1445">
        <v>301.39999999999998</v>
      </c>
      <c r="AI1445">
        <v>55621</v>
      </c>
      <c r="AJ1445">
        <v>197003</v>
      </c>
      <c r="AK1445">
        <v>368230</v>
      </c>
      <c r="AL1445" t="s">
        <v>2742</v>
      </c>
      <c r="AM1445">
        <v>42635</v>
      </c>
      <c r="AN1445" t="s">
        <v>2742</v>
      </c>
      <c r="AO1445">
        <f t="shared" si="595"/>
        <v>-62824454.427339092</v>
      </c>
      <c r="AP1445">
        <f t="shared" si="596"/>
        <v>670376</v>
      </c>
      <c r="AQ1445">
        <f t="shared" si="597"/>
        <v>1639307</v>
      </c>
      <c r="AS1445">
        <f t="shared" si="572"/>
        <v>1256634</v>
      </c>
      <c r="AT1445">
        <f t="shared" si="573"/>
        <v>388823</v>
      </c>
      <c r="AU1445" s="3">
        <f t="shared" si="574"/>
        <v>3980000000</v>
      </c>
      <c r="AV1445">
        <f t="shared" si="575"/>
        <v>-49.994234142430564</v>
      </c>
      <c r="AW1445">
        <f t="shared" si="576"/>
        <v>0.27238559516931737</v>
      </c>
      <c r="AX1445">
        <f t="shared" si="577"/>
        <v>-55.091290043879695</v>
      </c>
      <c r="AY1445">
        <f t="shared" si="578"/>
        <v>0.20738013461057267</v>
      </c>
      <c r="AZ1445">
        <f t="shared" si="579"/>
        <v>0.30015608969018825</v>
      </c>
      <c r="BB1445">
        <f t="shared" si="580"/>
        <v>0.29302883735439278</v>
      </c>
      <c r="BD1445">
        <f t="shared" si="581"/>
        <v>25.242768635043561</v>
      </c>
      <c r="BF1445">
        <f t="shared" si="582"/>
        <v>3.4020835915534304</v>
      </c>
      <c r="BG1445">
        <f t="shared" si="583"/>
        <v>4.1257802052217816</v>
      </c>
      <c r="BI1445" t="e">
        <f t="shared" si="584"/>
        <v>#VALUE!</v>
      </c>
      <c r="BL1445">
        <f t="shared" si="585"/>
        <v>0.29302883735439278</v>
      </c>
      <c r="BM1445">
        <f>CD1445/U1445</f>
        <v>9.9486320630913244E-6</v>
      </c>
      <c r="BN1445">
        <f>CD1445/(U1445-K1445-J1445)</f>
        <v>2.2106689773156481E-5</v>
      </c>
      <c r="BP1445">
        <f t="shared" si="586"/>
        <v>9.4264486047972482E-2</v>
      </c>
      <c r="BR1445">
        <f t="shared" si="587"/>
        <v>-49.994234142430564</v>
      </c>
      <c r="BT1445">
        <f t="shared" si="588"/>
        <v>0.13126702250134031</v>
      </c>
      <c r="BU1445" t="e">
        <f t="shared" si="589"/>
        <v>#VALUE!</v>
      </c>
      <c r="BW1445">
        <f t="shared" si="590"/>
        <v>0.49982877354363775</v>
      </c>
      <c r="BX1445">
        <f t="shared" si="591"/>
        <v>6.9653763026865448E-6</v>
      </c>
      <c r="BY1445">
        <f t="shared" si="592"/>
        <v>0.25708826783139443</v>
      </c>
      <c r="CA1445">
        <f t="shared" si="593"/>
        <v>8.481740521191658E-4</v>
      </c>
      <c r="CB1445">
        <f t="shared" si="594"/>
        <v>1.711255251900839</v>
      </c>
      <c r="CD1445" s="4">
        <v>3.98</v>
      </c>
    </row>
    <row r="1446" spans="1:82" x14ac:dyDescent="0.3">
      <c r="A1446" t="s">
        <v>3147</v>
      </c>
      <c r="B1446" t="s">
        <v>3148</v>
      </c>
      <c r="C1446" t="s">
        <v>169</v>
      </c>
      <c r="D1446" t="s">
        <v>44</v>
      </c>
      <c r="E1446">
        <v>3402</v>
      </c>
      <c r="F1446" t="s">
        <v>2742</v>
      </c>
      <c r="G1446">
        <v>5159</v>
      </c>
      <c r="H1446">
        <v>916</v>
      </c>
      <c r="I1446" t="s">
        <v>2742</v>
      </c>
      <c r="J1446" t="s">
        <v>2742</v>
      </c>
      <c r="K1446">
        <v>1009</v>
      </c>
      <c r="L1446">
        <v>31</v>
      </c>
      <c r="M1446">
        <v>880</v>
      </c>
      <c r="N1446">
        <v>1696</v>
      </c>
      <c r="O1446" t="s">
        <v>2742</v>
      </c>
      <c r="P1446">
        <v>3876</v>
      </c>
      <c r="Q1446">
        <v>17</v>
      </c>
      <c r="R1446">
        <v>1617</v>
      </c>
      <c r="S1446">
        <v>792</v>
      </c>
      <c r="T1446">
        <v>1634</v>
      </c>
      <c r="U1446">
        <v>5159</v>
      </c>
      <c r="V1446" t="s">
        <v>2742</v>
      </c>
      <c r="W1446" t="s">
        <v>2742</v>
      </c>
      <c r="X1446" t="s">
        <v>2742</v>
      </c>
      <c r="Y1446" t="s">
        <v>2742</v>
      </c>
      <c r="Z1446" t="s">
        <v>2742</v>
      </c>
      <c r="AA1446">
        <v>150</v>
      </c>
      <c r="AB1446">
        <v>1682</v>
      </c>
      <c r="AC1446">
        <v>2048</v>
      </c>
      <c r="AD1446">
        <v>-366</v>
      </c>
      <c r="AE1446">
        <v>938</v>
      </c>
      <c r="AF1446">
        <v>550</v>
      </c>
      <c r="AG1446">
        <v>123</v>
      </c>
      <c r="AH1446">
        <v>739</v>
      </c>
      <c r="AI1446">
        <v>189</v>
      </c>
      <c r="AJ1446">
        <v>428</v>
      </c>
      <c r="AK1446">
        <v>792</v>
      </c>
      <c r="AL1446">
        <v>299</v>
      </c>
      <c r="AM1446">
        <v>-343</v>
      </c>
      <c r="AN1446">
        <v>493</v>
      </c>
      <c r="AO1446">
        <f t="shared" si="595"/>
        <v>698.10554803788898</v>
      </c>
      <c r="AP1446">
        <f t="shared" si="596"/>
        <v>1706</v>
      </c>
      <c r="AQ1446">
        <f t="shared" si="597"/>
        <v>4150</v>
      </c>
      <c r="AS1446">
        <f t="shared" si="572"/>
        <v>3463</v>
      </c>
      <c r="AT1446">
        <f t="shared" si="573"/>
        <v>4150</v>
      </c>
      <c r="AU1446" s="3">
        <f t="shared" si="574"/>
        <v>3970000000</v>
      </c>
      <c r="AV1446">
        <f t="shared" si="575"/>
        <v>0.20158982039788881</v>
      </c>
      <c r="AW1446">
        <f t="shared" si="576"/>
        <v>0.27086341322552698</v>
      </c>
      <c r="AX1446">
        <f t="shared" si="577"/>
        <v>0.1027683715645354</v>
      </c>
      <c r="AY1446">
        <f t="shared" si="578"/>
        <v>0.18181818181818182</v>
      </c>
      <c r="AZ1446">
        <f t="shared" si="579"/>
        <v>0.13808332106580304</v>
      </c>
      <c r="BB1446">
        <f t="shared" si="580"/>
        <v>0.2287034363268842</v>
      </c>
      <c r="BD1446" t="e">
        <f t="shared" si="581"/>
        <v>#VALUE!</v>
      </c>
      <c r="BF1446">
        <f t="shared" si="582"/>
        <v>0.32999803806160488</v>
      </c>
      <c r="BG1446">
        <f t="shared" si="583"/>
        <v>1</v>
      </c>
      <c r="BI1446" t="e">
        <f t="shared" si="584"/>
        <v>#VALUE!</v>
      </c>
      <c r="BL1446">
        <f t="shared" si="585"/>
        <v>0.2287034363268842</v>
      </c>
      <c r="BM1446">
        <f>CD1446/U1446</f>
        <v>7.6952897848420242E-4</v>
      </c>
      <c r="BN1446" t="e">
        <f>CD1446/(U1446-K1446-J1446)</f>
        <v>#VALUE!</v>
      </c>
      <c r="BP1446">
        <f t="shared" si="586"/>
        <v>0.32699167657550537</v>
      </c>
      <c r="BR1446">
        <f t="shared" si="587"/>
        <v>0.20158982039788884</v>
      </c>
      <c r="BT1446">
        <f t="shared" si="588"/>
        <v>0.55766944114149819</v>
      </c>
      <c r="BU1446" t="e">
        <f t="shared" si="589"/>
        <v>#VALUE!</v>
      </c>
      <c r="BW1446" t="e">
        <f t="shared" si="590"/>
        <v>#VALUE!</v>
      </c>
      <c r="BX1446">
        <f t="shared" si="591"/>
        <v>3.6856775300171526E-3</v>
      </c>
      <c r="BY1446">
        <f t="shared" si="592"/>
        <v>1.0151528111188388</v>
      </c>
      <c r="CA1446">
        <f t="shared" si="593"/>
        <v>0.54009433962264153</v>
      </c>
      <c r="CB1446">
        <f t="shared" si="594"/>
        <v>1.4870283018867925</v>
      </c>
      <c r="CD1446" s="4">
        <v>3.97</v>
      </c>
    </row>
    <row r="1447" spans="1:82" x14ac:dyDescent="0.3">
      <c r="A1447" t="s">
        <v>3149</v>
      </c>
      <c r="B1447" t="s">
        <v>3150</v>
      </c>
      <c r="C1447" t="s">
        <v>151</v>
      </c>
      <c r="D1447" t="s">
        <v>44</v>
      </c>
      <c r="E1447">
        <v>569072</v>
      </c>
      <c r="F1447" t="s">
        <v>2742</v>
      </c>
      <c r="G1447">
        <v>782693</v>
      </c>
      <c r="H1447">
        <v>293294</v>
      </c>
      <c r="I1447">
        <v>10770</v>
      </c>
      <c r="J1447" t="s">
        <v>2742</v>
      </c>
      <c r="K1447">
        <v>1679</v>
      </c>
      <c r="L1447">
        <v>1261</v>
      </c>
      <c r="M1447" t="s">
        <v>2742</v>
      </c>
      <c r="N1447">
        <v>87076</v>
      </c>
      <c r="O1447" t="s">
        <v>2742</v>
      </c>
      <c r="P1447">
        <v>134766</v>
      </c>
      <c r="Q1447" t="s">
        <v>2742</v>
      </c>
      <c r="R1447" t="s">
        <v>2742</v>
      </c>
      <c r="S1447">
        <v>4164</v>
      </c>
      <c r="T1447" t="s">
        <v>2742</v>
      </c>
      <c r="U1447">
        <v>782693</v>
      </c>
      <c r="V1447" t="s">
        <v>2742</v>
      </c>
      <c r="W1447">
        <v>968387</v>
      </c>
      <c r="X1447" t="s">
        <v>2742</v>
      </c>
      <c r="Y1447">
        <v>6957</v>
      </c>
      <c r="Z1447" t="s">
        <v>2742</v>
      </c>
      <c r="AA1447">
        <v>55465</v>
      </c>
      <c r="AB1447">
        <v>36133</v>
      </c>
      <c r="AC1447" t="s">
        <v>2742</v>
      </c>
      <c r="AD1447" t="s">
        <v>2742</v>
      </c>
      <c r="AE1447" t="s">
        <v>2742</v>
      </c>
      <c r="AF1447" t="s">
        <v>2742</v>
      </c>
      <c r="AG1447">
        <v>225368</v>
      </c>
      <c r="AH1447">
        <v>207175</v>
      </c>
      <c r="AI1447">
        <v>8151</v>
      </c>
      <c r="AJ1447" t="s">
        <v>2742</v>
      </c>
      <c r="AK1447" t="s">
        <v>2742</v>
      </c>
      <c r="AL1447">
        <v>1667</v>
      </c>
      <c r="AM1447">
        <v>1104</v>
      </c>
      <c r="AN1447" t="s">
        <v>2742</v>
      </c>
      <c r="AO1447" t="e">
        <f t="shared" si="595"/>
        <v>#VALUE!</v>
      </c>
      <c r="AP1447">
        <f t="shared" si="596"/>
        <v>481996</v>
      </c>
      <c r="AQ1447">
        <f t="shared" si="597"/>
        <v>781014</v>
      </c>
      <c r="AS1447">
        <f t="shared" si="572"/>
        <v>695617</v>
      </c>
      <c r="AT1447">
        <f t="shared" si="573"/>
        <v>781014</v>
      </c>
      <c r="AU1447" s="3">
        <f t="shared" si="574"/>
        <v>3970000000</v>
      </c>
      <c r="AV1447" t="e">
        <f t="shared" si="575"/>
        <v>#VALUE!</v>
      </c>
      <c r="AW1447" t="e">
        <f t="shared" si="576"/>
        <v>#VALUE!</v>
      </c>
      <c r="AX1447" t="e">
        <f t="shared" si="577"/>
        <v>#VALUE!</v>
      </c>
      <c r="AY1447" t="e">
        <f t="shared" si="578"/>
        <v>#VALUE!</v>
      </c>
      <c r="AZ1447" t="e">
        <f t="shared" si="579"/>
        <v>#VALUE!</v>
      </c>
      <c r="BB1447" t="e">
        <f t="shared" si="580"/>
        <v>#VALUE!</v>
      </c>
      <c r="BD1447">
        <f t="shared" si="581"/>
        <v>3.3549675023212626</v>
      </c>
      <c r="BF1447" t="e">
        <f t="shared" si="582"/>
        <v>#VALUE!</v>
      </c>
      <c r="BG1447">
        <f t="shared" si="583"/>
        <v>1</v>
      </c>
      <c r="BI1447" t="e">
        <f t="shared" si="584"/>
        <v>#VALUE!</v>
      </c>
      <c r="BL1447" t="e">
        <f t="shared" si="585"/>
        <v>#VALUE!</v>
      </c>
      <c r="BM1447">
        <f>CD1447/U1447</f>
        <v>5.072231385741281E-6</v>
      </c>
      <c r="BN1447" t="e">
        <f>CD1447/(U1447-K1447-J1447)</f>
        <v>#VALUE!</v>
      </c>
      <c r="BP1447" t="e">
        <f t="shared" si="586"/>
        <v>#VALUE!</v>
      </c>
      <c r="BR1447" t="e">
        <f t="shared" si="587"/>
        <v>#VALUE!</v>
      </c>
      <c r="BT1447" t="e">
        <f t="shared" si="588"/>
        <v>#VALUE!</v>
      </c>
      <c r="BU1447" t="e">
        <f t="shared" si="589"/>
        <v>#VALUE!</v>
      </c>
      <c r="BW1447">
        <f t="shared" si="590"/>
        <v>1.2372501095576427</v>
      </c>
      <c r="BX1447" t="e">
        <f t="shared" si="591"/>
        <v>#VALUE!</v>
      </c>
      <c r="BY1447" t="e">
        <f t="shared" si="592"/>
        <v>#VALUE!</v>
      </c>
      <c r="CA1447">
        <f t="shared" si="593"/>
        <v>3.3682530203500392</v>
      </c>
      <c r="CB1447" t="e">
        <f t="shared" si="594"/>
        <v>#VALUE!</v>
      </c>
      <c r="CD1447" s="4">
        <v>3.97</v>
      </c>
    </row>
    <row r="1448" spans="1:82" x14ac:dyDescent="0.3">
      <c r="A1448" t="s">
        <v>3151</v>
      </c>
      <c r="B1448" t="s">
        <v>3152</v>
      </c>
      <c r="C1448" t="s">
        <v>185</v>
      </c>
      <c r="D1448" t="s">
        <v>44</v>
      </c>
      <c r="E1448" t="s">
        <v>2742</v>
      </c>
      <c r="F1448" t="s">
        <v>2742</v>
      </c>
      <c r="G1448">
        <v>812366</v>
      </c>
      <c r="H1448">
        <v>182974</v>
      </c>
      <c r="I1448">
        <v>68604</v>
      </c>
      <c r="J1448">
        <v>18756</v>
      </c>
      <c r="K1448" t="s">
        <v>2742</v>
      </c>
      <c r="L1448">
        <v>74389</v>
      </c>
      <c r="M1448" t="s">
        <v>2742</v>
      </c>
      <c r="N1448">
        <v>-105396</v>
      </c>
      <c r="O1448" t="s">
        <v>2742</v>
      </c>
      <c r="P1448">
        <v>237463</v>
      </c>
      <c r="Q1448" t="s">
        <v>2742</v>
      </c>
      <c r="R1448" t="s">
        <v>2742</v>
      </c>
      <c r="S1448" t="s">
        <v>2742</v>
      </c>
      <c r="T1448" t="s">
        <v>2742</v>
      </c>
      <c r="U1448">
        <v>812366</v>
      </c>
      <c r="V1448">
        <v>292781</v>
      </c>
      <c r="W1448">
        <v>129339</v>
      </c>
      <c r="X1448" t="s">
        <v>2742</v>
      </c>
      <c r="Y1448">
        <v>575</v>
      </c>
      <c r="Z1448" t="s">
        <v>2742</v>
      </c>
      <c r="AA1448">
        <v>10025</v>
      </c>
      <c r="AB1448">
        <v>517417</v>
      </c>
      <c r="AC1448" t="s">
        <v>2742</v>
      </c>
      <c r="AD1448" t="s">
        <v>2742</v>
      </c>
      <c r="AE1448">
        <v>172877</v>
      </c>
      <c r="AF1448">
        <v>162792</v>
      </c>
      <c r="AG1448" t="s">
        <v>2742</v>
      </c>
      <c r="AH1448">
        <v>209541</v>
      </c>
      <c r="AI1448">
        <v>46749</v>
      </c>
      <c r="AJ1448" t="s">
        <v>2742</v>
      </c>
      <c r="AK1448">
        <v>96689</v>
      </c>
      <c r="AL1448">
        <v>11651</v>
      </c>
      <c r="AM1448">
        <v>9288</v>
      </c>
      <c r="AN1448">
        <v>85038</v>
      </c>
      <c r="AO1448">
        <f t="shared" si="595"/>
        <v>134307.80889658825</v>
      </c>
      <c r="AP1448" t="e">
        <f t="shared" si="596"/>
        <v>#VALUE!</v>
      </c>
      <c r="AQ1448" t="e">
        <f t="shared" si="597"/>
        <v>#VALUE!</v>
      </c>
      <c r="AS1448">
        <f t="shared" si="572"/>
        <v>917762</v>
      </c>
      <c r="AT1448" t="e">
        <f t="shared" si="573"/>
        <v>#VALUE!</v>
      </c>
      <c r="AU1448" s="3">
        <f t="shared" si="574"/>
        <v>3970000000</v>
      </c>
      <c r="AV1448">
        <f t="shared" si="575"/>
        <v>0.1463427434308549</v>
      </c>
      <c r="AW1448">
        <f t="shared" si="576"/>
        <v>0.18836800826358033</v>
      </c>
      <c r="AX1448" t="e">
        <f t="shared" si="577"/>
        <v>#VALUE!</v>
      </c>
      <c r="AY1448">
        <f t="shared" si="578"/>
        <v>0.21280678905813388</v>
      </c>
      <c r="AZ1448" t="e">
        <f t="shared" si="579"/>
        <v>#VALUE!</v>
      </c>
      <c r="BB1448">
        <f t="shared" si="580"/>
        <v>0.10535302180739668</v>
      </c>
      <c r="BD1448">
        <f t="shared" si="581"/>
        <v>7.5420820943385225</v>
      </c>
      <c r="BF1448" t="e">
        <f t="shared" si="582"/>
        <v>#VALUE!</v>
      </c>
      <c r="BG1448">
        <f t="shared" si="583"/>
        <v>1</v>
      </c>
      <c r="BI1448" t="e">
        <f t="shared" si="584"/>
        <v>#VALUE!</v>
      </c>
      <c r="BL1448">
        <f t="shared" si="585"/>
        <v>0.10535302180739668</v>
      </c>
      <c r="BM1448">
        <f>CD1448/U1448</f>
        <v>4.8869598186039299E-6</v>
      </c>
      <c r="BN1448" t="e">
        <f>CD1448/(U1448-K1448-J1448)</f>
        <v>#VALUE!</v>
      </c>
      <c r="BP1448">
        <f t="shared" si="586"/>
        <v>0.31462437453736541</v>
      </c>
      <c r="BR1448">
        <f t="shared" si="587"/>
        <v>0.1463427434308549</v>
      </c>
      <c r="BT1448">
        <f t="shared" si="588"/>
        <v>0.33411542334326083</v>
      </c>
      <c r="BU1448" t="e">
        <f t="shared" si="589"/>
        <v>#VALUE!</v>
      </c>
      <c r="BW1448">
        <f t="shared" si="590"/>
        <v>0.15921271939002862</v>
      </c>
      <c r="BX1448" t="e">
        <f t="shared" si="591"/>
        <v>#VALUE!</v>
      </c>
      <c r="BY1448" t="e">
        <f t="shared" si="592"/>
        <v>#VALUE!</v>
      </c>
      <c r="CA1448">
        <f t="shared" si="593"/>
        <v>-1.7360620896428707</v>
      </c>
      <c r="CB1448" t="e">
        <f t="shared" si="594"/>
        <v>#VALUE!</v>
      </c>
      <c r="CD1448" s="4">
        <v>3.97</v>
      </c>
    </row>
    <row r="1449" spans="1:82" x14ac:dyDescent="0.3">
      <c r="A1449" t="s">
        <v>3153</v>
      </c>
      <c r="B1449" t="s">
        <v>3154</v>
      </c>
      <c r="C1449" t="s">
        <v>479</v>
      </c>
      <c r="D1449" t="s">
        <v>44</v>
      </c>
      <c r="E1449">
        <v>448328</v>
      </c>
      <c r="F1449" t="s">
        <v>2742</v>
      </c>
      <c r="G1449">
        <v>3402218</v>
      </c>
      <c r="H1449">
        <v>51415</v>
      </c>
      <c r="I1449">
        <v>74548</v>
      </c>
      <c r="J1449">
        <v>498936</v>
      </c>
      <c r="K1449">
        <v>2209986</v>
      </c>
      <c r="L1449">
        <v>16327</v>
      </c>
      <c r="M1449">
        <v>147709</v>
      </c>
      <c r="N1449">
        <v>106623</v>
      </c>
      <c r="O1449">
        <v>5391</v>
      </c>
      <c r="P1449">
        <v>1567321</v>
      </c>
      <c r="Q1449" t="s">
        <v>2742</v>
      </c>
      <c r="R1449">
        <v>1000</v>
      </c>
      <c r="S1449">
        <v>18925</v>
      </c>
      <c r="T1449">
        <v>1000</v>
      </c>
      <c r="U1449">
        <v>3402218</v>
      </c>
      <c r="V1449">
        <v>277208</v>
      </c>
      <c r="W1449">
        <v>1555802</v>
      </c>
      <c r="X1449" t="s">
        <v>2742</v>
      </c>
      <c r="Y1449" t="s">
        <v>2742</v>
      </c>
      <c r="Z1449" t="s">
        <v>2742</v>
      </c>
      <c r="AA1449">
        <v>37659</v>
      </c>
      <c r="AB1449">
        <v>1136581</v>
      </c>
      <c r="AC1449">
        <v>503299</v>
      </c>
      <c r="AD1449">
        <v>634463</v>
      </c>
      <c r="AE1449">
        <v>336775</v>
      </c>
      <c r="AF1449">
        <v>214605</v>
      </c>
      <c r="AG1449">
        <v>6231</v>
      </c>
      <c r="AH1449">
        <v>284189</v>
      </c>
      <c r="AI1449">
        <v>69584</v>
      </c>
      <c r="AJ1449">
        <v>211441</v>
      </c>
      <c r="AK1449">
        <v>251515</v>
      </c>
      <c r="AL1449" t="s">
        <v>2742</v>
      </c>
      <c r="AM1449">
        <v>21290</v>
      </c>
      <c r="AN1449" t="s">
        <v>2742</v>
      </c>
      <c r="AO1449">
        <f t="shared" si="595"/>
        <v>254315.25806769441</v>
      </c>
      <c r="AP1449">
        <f t="shared" si="596"/>
        <v>341705</v>
      </c>
      <c r="AQ1449">
        <f t="shared" si="597"/>
        <v>1192232</v>
      </c>
      <c r="AS1449">
        <f t="shared" si="572"/>
        <v>3295595</v>
      </c>
      <c r="AT1449">
        <f t="shared" si="573"/>
        <v>1192232</v>
      </c>
      <c r="AU1449" s="3">
        <f t="shared" si="574"/>
        <v>3950000000</v>
      </c>
      <c r="AV1449">
        <f t="shared" si="575"/>
        <v>7.7168237622552038E-2</v>
      </c>
      <c r="AW1449">
        <f t="shared" si="576"/>
        <v>0.10218943771913722</v>
      </c>
      <c r="AX1449">
        <f t="shared" si="577"/>
        <v>7.4727877575781046E-2</v>
      </c>
      <c r="AY1449">
        <f t="shared" si="578"/>
        <v>9.8986896195364313E-2</v>
      </c>
      <c r="AZ1449">
        <f t="shared" si="579"/>
        <v>9.8957809931658799E-2</v>
      </c>
      <c r="BB1449">
        <f t="shared" si="580"/>
        <v>7.6318540354624889E-2</v>
      </c>
      <c r="BD1449">
        <f t="shared" si="581"/>
        <v>15.246297687396041</v>
      </c>
      <c r="BF1449" t="e">
        <f t="shared" si="582"/>
        <v>#VALUE!</v>
      </c>
      <c r="BG1449">
        <f t="shared" si="583"/>
        <v>1</v>
      </c>
      <c r="BI1449" t="e">
        <f t="shared" si="584"/>
        <v>#VALUE!</v>
      </c>
      <c r="BL1449">
        <f t="shared" si="585"/>
        <v>7.6318540354624889E-2</v>
      </c>
      <c r="BM1449">
        <f>CD1449/U1449</f>
        <v>1.1610073193428522E-6</v>
      </c>
      <c r="BN1449">
        <f>CD1449/(U1449-K1449-J1449)</f>
        <v>5.6974221688860174E-6</v>
      </c>
      <c r="BP1449">
        <f t="shared" si="586"/>
        <v>0.18881628322134542</v>
      </c>
      <c r="BR1449">
        <f t="shared" si="587"/>
        <v>7.7168237622552038E-2</v>
      </c>
      <c r="BT1449">
        <f t="shared" si="588"/>
        <v>0.29630532271787052</v>
      </c>
      <c r="BU1449" t="e">
        <f t="shared" si="589"/>
        <v>#VALUE!</v>
      </c>
      <c r="BW1449">
        <f t="shared" si="590"/>
        <v>0.45729050872107546</v>
      </c>
      <c r="BX1449">
        <f t="shared" si="591"/>
        <v>1.5384871607410145E-5</v>
      </c>
      <c r="BY1449">
        <f t="shared" si="592"/>
        <v>0.30064537367538285</v>
      </c>
      <c r="CA1449">
        <f t="shared" si="593"/>
        <v>0.48221303095954904</v>
      </c>
      <c r="CB1449">
        <f t="shared" si="594"/>
        <v>2.8194573403487051</v>
      </c>
      <c r="CD1449" s="4">
        <v>3.95</v>
      </c>
    </row>
    <row r="1450" spans="1:82" x14ac:dyDescent="0.3">
      <c r="A1450" t="s">
        <v>3155</v>
      </c>
      <c r="B1450" t="s">
        <v>3156</v>
      </c>
      <c r="C1450" t="s">
        <v>241</v>
      </c>
      <c r="D1450" t="s">
        <v>44</v>
      </c>
      <c r="E1450">
        <v>446881</v>
      </c>
      <c r="F1450" t="s">
        <v>2742</v>
      </c>
      <c r="G1450">
        <v>777270</v>
      </c>
      <c r="H1450">
        <v>258901</v>
      </c>
      <c r="I1450" t="s">
        <v>2742</v>
      </c>
      <c r="J1450">
        <v>8607</v>
      </c>
      <c r="K1450" t="s">
        <v>2742</v>
      </c>
      <c r="L1450">
        <v>1503</v>
      </c>
      <c r="M1450" t="s">
        <v>2742</v>
      </c>
      <c r="N1450">
        <v>163183</v>
      </c>
      <c r="O1450" t="s">
        <v>2742</v>
      </c>
      <c r="P1450">
        <v>356202</v>
      </c>
      <c r="Q1450" t="s">
        <v>2742</v>
      </c>
      <c r="R1450" t="s">
        <v>2742</v>
      </c>
      <c r="S1450">
        <v>22136</v>
      </c>
      <c r="T1450" t="s">
        <v>2742</v>
      </c>
      <c r="U1450">
        <v>777270</v>
      </c>
      <c r="V1450">
        <v>545047</v>
      </c>
      <c r="W1450">
        <v>624151</v>
      </c>
      <c r="X1450" t="s">
        <v>2742</v>
      </c>
      <c r="Y1450" t="s">
        <v>2742</v>
      </c>
      <c r="Z1450" t="s">
        <v>2742</v>
      </c>
      <c r="AA1450" t="s">
        <v>2742</v>
      </c>
      <c r="AB1450">
        <v>558514</v>
      </c>
      <c r="AC1450" t="s">
        <v>2742</v>
      </c>
      <c r="AD1450" t="s">
        <v>2742</v>
      </c>
      <c r="AE1450">
        <v>119557</v>
      </c>
      <c r="AF1450">
        <v>109002</v>
      </c>
      <c r="AG1450" t="s">
        <v>2742</v>
      </c>
      <c r="AH1450">
        <v>147370</v>
      </c>
      <c r="AI1450">
        <v>38368</v>
      </c>
      <c r="AJ1450">
        <v>108188</v>
      </c>
      <c r="AK1450">
        <v>144537</v>
      </c>
      <c r="AL1450">
        <v>6939</v>
      </c>
      <c r="AM1450">
        <v>9689</v>
      </c>
      <c r="AN1450">
        <v>137598</v>
      </c>
      <c r="AO1450">
        <f t="shared" si="595"/>
        <v>88430.156164755375</v>
      </c>
      <c r="AP1450">
        <f t="shared" si="596"/>
        <v>283698</v>
      </c>
      <c r="AQ1450" t="e">
        <f t="shared" si="597"/>
        <v>#VALUE!</v>
      </c>
      <c r="AS1450">
        <f t="shared" si="572"/>
        <v>614087</v>
      </c>
      <c r="AT1450" t="e">
        <f t="shared" si="573"/>
        <v>#VALUE!</v>
      </c>
      <c r="AU1450" s="3">
        <f t="shared" si="574"/>
        <v>3940000000</v>
      </c>
      <c r="AV1450">
        <f t="shared" si="575"/>
        <v>0.1440026513584482</v>
      </c>
      <c r="AW1450">
        <f t="shared" si="576"/>
        <v>0.19469065458151696</v>
      </c>
      <c r="AX1450" t="e">
        <f t="shared" si="577"/>
        <v>#VALUE!</v>
      </c>
      <c r="AY1450">
        <f t="shared" si="578"/>
        <v>0.15381656309905181</v>
      </c>
      <c r="AZ1450" t="e">
        <f t="shared" si="579"/>
        <v>#VALUE!</v>
      </c>
      <c r="BB1450">
        <f t="shared" si="580"/>
        <v>0.23536892980961982</v>
      </c>
      <c r="BD1450" t="e">
        <f t="shared" si="581"/>
        <v>#VALUE!</v>
      </c>
      <c r="BF1450" t="e">
        <f t="shared" si="582"/>
        <v>#VALUE!</v>
      </c>
      <c r="BG1450">
        <f t="shared" si="583"/>
        <v>1</v>
      </c>
      <c r="BI1450" t="e">
        <f t="shared" si="584"/>
        <v>#VALUE!</v>
      </c>
      <c r="BL1450">
        <f t="shared" si="585"/>
        <v>0.23536892980961982</v>
      </c>
      <c r="BM1450">
        <f>CD1450/U1450</f>
        <v>5.0690236340010546E-6</v>
      </c>
      <c r="BN1450" t="e">
        <f>CD1450/(U1450-K1450-J1450)</f>
        <v>#VALUE!</v>
      </c>
      <c r="BP1450">
        <f t="shared" si="586"/>
        <v>0.1951643110110042</v>
      </c>
      <c r="BR1450">
        <f t="shared" si="587"/>
        <v>0.1440026513584482</v>
      </c>
      <c r="BT1450">
        <f t="shared" si="588"/>
        <v>0.21406267345133695</v>
      </c>
      <c r="BU1450" t="e">
        <f t="shared" si="589"/>
        <v>#VALUE!</v>
      </c>
      <c r="BW1450">
        <f t="shared" si="590"/>
        <v>0.80300410410796763</v>
      </c>
      <c r="BX1450" t="e">
        <f t="shared" si="591"/>
        <v>#VALUE!</v>
      </c>
      <c r="BY1450" t="e">
        <f t="shared" si="592"/>
        <v>#VALUE!</v>
      </c>
      <c r="CA1450">
        <f t="shared" si="593"/>
        <v>1.5865684538217828</v>
      </c>
      <c r="CB1450" t="e">
        <f t="shared" si="594"/>
        <v>#VALUE!</v>
      </c>
      <c r="CD1450" s="4">
        <v>3.94</v>
      </c>
    </row>
    <row r="1451" spans="1:82" x14ac:dyDescent="0.3">
      <c r="A1451" t="s">
        <v>3157</v>
      </c>
      <c r="B1451" t="s">
        <v>3158</v>
      </c>
      <c r="C1451" t="s">
        <v>113</v>
      </c>
      <c r="D1451" t="s">
        <v>44</v>
      </c>
      <c r="E1451">
        <v>2113.8000000000002</v>
      </c>
      <c r="F1451" t="s">
        <v>2742</v>
      </c>
      <c r="G1451">
        <v>5677.7</v>
      </c>
      <c r="H1451">
        <v>-12.8</v>
      </c>
      <c r="I1451" t="s">
        <v>2742</v>
      </c>
      <c r="J1451">
        <v>966.1</v>
      </c>
      <c r="K1451" t="s">
        <v>2742</v>
      </c>
      <c r="L1451" t="s">
        <v>2742</v>
      </c>
      <c r="M1451">
        <v>307.60000000000002</v>
      </c>
      <c r="N1451">
        <v>1279.9000000000001</v>
      </c>
      <c r="O1451">
        <v>159.80000000000001</v>
      </c>
      <c r="P1451">
        <v>5677.7</v>
      </c>
      <c r="Q1451" t="s">
        <v>2742</v>
      </c>
      <c r="R1451">
        <v>2097.8000000000002</v>
      </c>
      <c r="S1451">
        <v>393.4</v>
      </c>
      <c r="T1451">
        <v>2097.8000000000002</v>
      </c>
      <c r="U1451">
        <v>1892.3</v>
      </c>
      <c r="V1451">
        <v>2147.6999999999998</v>
      </c>
      <c r="W1451">
        <v>3614.7</v>
      </c>
      <c r="X1451" t="s">
        <v>2742</v>
      </c>
      <c r="Y1451" t="s">
        <v>2742</v>
      </c>
      <c r="Z1451" t="s">
        <v>2742</v>
      </c>
      <c r="AA1451">
        <v>53.4</v>
      </c>
      <c r="AB1451">
        <v>32</v>
      </c>
      <c r="AC1451">
        <v>3886.3</v>
      </c>
      <c r="AD1451">
        <v>25.8</v>
      </c>
      <c r="AE1451">
        <v>311.60000000000002</v>
      </c>
      <c r="AF1451">
        <v>1.93</v>
      </c>
      <c r="AG1451">
        <v>3.2</v>
      </c>
      <c r="AH1451">
        <v>203.3</v>
      </c>
      <c r="AI1451">
        <v>54</v>
      </c>
      <c r="AJ1451">
        <v>102.4</v>
      </c>
      <c r="AK1451">
        <v>449.5</v>
      </c>
      <c r="AL1451">
        <v>-167.4</v>
      </c>
      <c r="AM1451">
        <v>288.8</v>
      </c>
      <c r="AN1451">
        <v>282.10000000000002</v>
      </c>
      <c r="AO1451">
        <f t="shared" si="595"/>
        <v>228.83364485981312</v>
      </c>
      <c r="AP1451">
        <f t="shared" si="596"/>
        <v>833.90000000000009</v>
      </c>
      <c r="AQ1451" t="e">
        <f t="shared" si="597"/>
        <v>#VALUE!</v>
      </c>
      <c r="AS1451">
        <f t="shared" si="572"/>
        <v>4397.7999999999993</v>
      </c>
      <c r="AT1451" t="e">
        <f t="shared" si="573"/>
        <v>#VALUE!</v>
      </c>
      <c r="AU1451" s="3">
        <f t="shared" si="574"/>
        <v>3930000000</v>
      </c>
      <c r="AV1451">
        <f t="shared" si="575"/>
        <v>5.203366339074382E-2</v>
      </c>
      <c r="AW1451">
        <f t="shared" si="576"/>
        <v>7.0853608622493083E-2</v>
      </c>
      <c r="AX1451">
        <f t="shared" si="577"/>
        <v>5.735035333946846E-2</v>
      </c>
      <c r="AY1451">
        <f t="shared" si="578"/>
        <v>5.4881378022790923E-2</v>
      </c>
      <c r="AZ1451">
        <f t="shared" si="579"/>
        <v>7.8093280870153631E-2</v>
      </c>
      <c r="BB1451">
        <f t="shared" si="580"/>
        <v>0.10221019600709447</v>
      </c>
      <c r="BD1451" t="e">
        <f t="shared" si="581"/>
        <v>#VALUE!</v>
      </c>
      <c r="BF1451" t="e">
        <f t="shared" si="582"/>
        <v>#VALUE!</v>
      </c>
      <c r="BG1451">
        <f t="shared" si="583"/>
        <v>3.0004227659462028</v>
      </c>
      <c r="BI1451" t="e">
        <f t="shared" si="584"/>
        <v>#VALUE!</v>
      </c>
      <c r="BL1451">
        <f t="shared" si="585"/>
        <v>0.10221019600709447</v>
      </c>
      <c r="BM1451">
        <f>CD1451/U1451</f>
        <v>2.0768377107224013E-3</v>
      </c>
      <c r="BN1451" t="e">
        <f>CD1451/(U1451-K1451-J1451)</f>
        <v>#VALUE!</v>
      </c>
      <c r="BP1451">
        <f t="shared" si="586"/>
        <v>6.0312499999999998E-2</v>
      </c>
      <c r="BR1451">
        <f t="shared" si="587"/>
        <v>5.203366339074382E-2</v>
      </c>
      <c r="BT1451">
        <f t="shared" si="588"/>
        <v>9.7375000000000007</v>
      </c>
      <c r="BU1451" t="e">
        <f t="shared" si="589"/>
        <v>#VALUE!</v>
      </c>
      <c r="BW1451">
        <f t="shared" si="590"/>
        <v>1.9102150821751307</v>
      </c>
      <c r="BX1451">
        <f t="shared" si="591"/>
        <v>0.7260120305707175</v>
      </c>
      <c r="BY1451">
        <f t="shared" si="592"/>
        <v>26.103475125009769</v>
      </c>
      <c r="CA1451">
        <f t="shared" si="593"/>
        <v>-1.0000781311039925E-2</v>
      </c>
      <c r="CB1451">
        <f t="shared" si="594"/>
        <v>1.4112040003125246</v>
      </c>
      <c r="CD1451" s="4">
        <v>3.93</v>
      </c>
    </row>
    <row r="1452" spans="1:82" x14ac:dyDescent="0.3">
      <c r="A1452" t="s">
        <v>3159</v>
      </c>
      <c r="B1452" t="s">
        <v>3160</v>
      </c>
      <c r="C1452" t="s">
        <v>151</v>
      </c>
      <c r="D1452" t="s">
        <v>44</v>
      </c>
      <c r="E1452">
        <v>1050480</v>
      </c>
      <c r="F1452" t="s">
        <v>2742</v>
      </c>
      <c r="G1452">
        <v>1185753</v>
      </c>
      <c r="H1452">
        <v>3</v>
      </c>
      <c r="I1452">
        <v>7</v>
      </c>
      <c r="J1452" t="s">
        <v>2742</v>
      </c>
      <c r="K1452">
        <v>9</v>
      </c>
      <c r="L1452">
        <v>26975</v>
      </c>
      <c r="M1452">
        <v>5</v>
      </c>
      <c r="N1452">
        <v>299385</v>
      </c>
      <c r="O1452">
        <v>8</v>
      </c>
      <c r="P1452">
        <v>344855</v>
      </c>
      <c r="Q1452">
        <v>12</v>
      </c>
      <c r="R1452" t="s">
        <v>2742</v>
      </c>
      <c r="S1452">
        <v>100906</v>
      </c>
      <c r="T1452">
        <v>12</v>
      </c>
      <c r="U1452">
        <v>1185753</v>
      </c>
      <c r="V1452">
        <v>20836</v>
      </c>
      <c r="W1452">
        <v>2453083</v>
      </c>
      <c r="X1452" t="s">
        <v>2742</v>
      </c>
      <c r="Y1452">
        <v>7</v>
      </c>
      <c r="Z1452" t="s">
        <v>2742</v>
      </c>
      <c r="AA1452">
        <v>50515</v>
      </c>
      <c r="AB1452">
        <v>398988</v>
      </c>
      <c r="AC1452">
        <v>-742</v>
      </c>
      <c r="AD1452">
        <v>399730</v>
      </c>
      <c r="AE1452" t="s">
        <v>2742</v>
      </c>
      <c r="AF1452" t="s">
        <v>2742</v>
      </c>
      <c r="AG1452">
        <v>-234504</v>
      </c>
      <c r="AH1452">
        <v>-257103</v>
      </c>
      <c r="AI1452">
        <v>11</v>
      </c>
      <c r="AJ1452" t="s">
        <v>2742</v>
      </c>
      <c r="AK1452">
        <v>15337</v>
      </c>
      <c r="AL1452">
        <v>5657</v>
      </c>
      <c r="AM1452">
        <v>11856</v>
      </c>
      <c r="AN1452">
        <v>9680</v>
      </c>
      <c r="AO1452" t="e">
        <f t="shared" si="595"/>
        <v>#VALUE!</v>
      </c>
      <c r="AP1452">
        <f t="shared" si="596"/>
        <v>751095</v>
      </c>
      <c r="AQ1452">
        <f t="shared" si="597"/>
        <v>1185744</v>
      </c>
      <c r="AS1452">
        <f t="shared" si="572"/>
        <v>886368</v>
      </c>
      <c r="AT1452">
        <f t="shared" si="573"/>
        <v>1185744</v>
      </c>
      <c r="AU1452" s="3">
        <f t="shared" si="574"/>
        <v>3920000000</v>
      </c>
      <c r="AV1452" t="e">
        <f t="shared" si="575"/>
        <v>#VALUE!</v>
      </c>
      <c r="AW1452" t="e">
        <f t="shared" si="576"/>
        <v>#VALUE!</v>
      </c>
      <c r="AX1452" t="e">
        <f t="shared" si="577"/>
        <v>#VALUE!</v>
      </c>
      <c r="AY1452" t="e">
        <f t="shared" si="578"/>
        <v>#VALUE!</v>
      </c>
      <c r="AZ1452" t="e">
        <f t="shared" si="579"/>
        <v>#VALUE!</v>
      </c>
      <c r="BB1452">
        <f t="shared" si="580"/>
        <v>1.7303196866312862E-2</v>
      </c>
      <c r="BD1452">
        <f t="shared" si="581"/>
        <v>56998.285714285717</v>
      </c>
      <c r="BF1452" t="e">
        <f t="shared" si="582"/>
        <v>#VALUE!</v>
      </c>
      <c r="BG1452">
        <f t="shared" si="583"/>
        <v>1</v>
      </c>
      <c r="BI1452" t="e">
        <f t="shared" si="584"/>
        <v>#VALUE!</v>
      </c>
      <c r="BL1452">
        <f t="shared" si="585"/>
        <v>1.7303196866312862E-2</v>
      </c>
      <c r="BM1452">
        <f>CD1452/U1452</f>
        <v>3.3059161562315256E-6</v>
      </c>
      <c r="BN1452" t="e">
        <f>CD1452/(U1452-K1452-J1452)</f>
        <v>#VALUE!</v>
      </c>
      <c r="BP1452" t="e">
        <f t="shared" si="586"/>
        <v>#VALUE!</v>
      </c>
      <c r="BR1452" t="e">
        <f t="shared" si="587"/>
        <v>#VALUE!</v>
      </c>
      <c r="BT1452" t="e">
        <f t="shared" si="588"/>
        <v>#VALUE!</v>
      </c>
      <c r="BU1452" t="e">
        <f t="shared" si="589"/>
        <v>#VALUE!</v>
      </c>
      <c r="BW1452">
        <f t="shared" si="590"/>
        <v>2.0687976332339026</v>
      </c>
      <c r="BX1452" t="e">
        <f t="shared" si="591"/>
        <v>#VALUE!</v>
      </c>
      <c r="BY1452">
        <f t="shared" si="592"/>
        <v>1.8825090197608068</v>
      </c>
      <c r="CA1452">
        <f t="shared" si="593"/>
        <v>1.0020542111328224E-5</v>
      </c>
      <c r="CB1452">
        <f t="shared" si="594"/>
        <v>3.5087763247991717</v>
      </c>
      <c r="CD1452" s="4">
        <v>3.92</v>
      </c>
    </row>
    <row r="1453" spans="1:82" x14ac:dyDescent="0.3">
      <c r="A1453" t="s">
        <v>3161</v>
      </c>
      <c r="B1453" t="s">
        <v>3162</v>
      </c>
      <c r="C1453" t="s">
        <v>43</v>
      </c>
      <c r="D1453" t="s">
        <v>44</v>
      </c>
      <c r="E1453">
        <v>2887.9</v>
      </c>
      <c r="F1453">
        <v>8.1999999999999993</v>
      </c>
      <c r="G1453">
        <v>6623.1</v>
      </c>
      <c r="H1453">
        <v>43</v>
      </c>
      <c r="I1453">
        <v>42.3</v>
      </c>
      <c r="J1453">
        <v>1434.9</v>
      </c>
      <c r="K1453">
        <v>84.2</v>
      </c>
      <c r="L1453">
        <v>27.3</v>
      </c>
      <c r="M1453" t="s">
        <v>2742</v>
      </c>
      <c r="N1453">
        <v>1898.4</v>
      </c>
      <c r="O1453">
        <v>62.8</v>
      </c>
      <c r="P1453">
        <v>6310.6</v>
      </c>
      <c r="Q1453">
        <v>12.9</v>
      </c>
      <c r="R1453">
        <v>819.7</v>
      </c>
      <c r="S1453">
        <v>316.60000000000002</v>
      </c>
      <c r="T1453">
        <v>894.9</v>
      </c>
      <c r="U1453">
        <v>312.5</v>
      </c>
      <c r="V1453" t="s">
        <v>2742</v>
      </c>
      <c r="W1453">
        <v>285.39999999999998</v>
      </c>
      <c r="X1453" t="s">
        <v>2742</v>
      </c>
      <c r="Y1453" t="s">
        <v>2742</v>
      </c>
      <c r="Z1453" t="s">
        <v>2742</v>
      </c>
      <c r="AA1453">
        <v>804.1</v>
      </c>
      <c r="AB1453">
        <v>5011.8999999999996</v>
      </c>
      <c r="AC1453">
        <v>3743.1</v>
      </c>
      <c r="AD1453">
        <v>1268.8</v>
      </c>
      <c r="AE1453">
        <v>453</v>
      </c>
      <c r="AF1453">
        <v>3.63</v>
      </c>
      <c r="AG1453" t="s">
        <v>2742</v>
      </c>
      <c r="AH1453">
        <v>266.3</v>
      </c>
      <c r="AI1453">
        <v>32</v>
      </c>
      <c r="AJ1453">
        <v>26.1</v>
      </c>
      <c r="AK1453">
        <v>426</v>
      </c>
      <c r="AL1453">
        <v>-222.5</v>
      </c>
      <c r="AM1453">
        <v>293.3</v>
      </c>
      <c r="AN1453">
        <v>203.5</v>
      </c>
      <c r="AO1453">
        <f t="shared" si="595"/>
        <v>398.56515208411565</v>
      </c>
      <c r="AP1453">
        <f t="shared" si="596"/>
        <v>989.5</v>
      </c>
      <c r="AQ1453">
        <f t="shared" si="597"/>
        <v>6538.9000000000005</v>
      </c>
      <c r="AS1453">
        <f t="shared" si="572"/>
        <v>4724.7000000000007</v>
      </c>
      <c r="AT1453">
        <f t="shared" si="573"/>
        <v>228.3</v>
      </c>
      <c r="AU1453" s="3">
        <f t="shared" si="574"/>
        <v>3920000000</v>
      </c>
      <c r="AV1453">
        <f t="shared" si="575"/>
        <v>8.4357769188332724E-2</v>
      </c>
      <c r="AW1453">
        <f t="shared" si="576"/>
        <v>9.5879103435138724E-2</v>
      </c>
      <c r="AX1453">
        <f t="shared" si="577"/>
        <v>0.33010199775063409</v>
      </c>
      <c r="AY1453">
        <f t="shared" si="578"/>
        <v>6.8396974226570637E-2</v>
      </c>
      <c r="AZ1453">
        <f t="shared" si="579"/>
        <v>0.3751863508365082</v>
      </c>
      <c r="BB1453">
        <f t="shared" si="580"/>
        <v>9.0164454886024495E-2</v>
      </c>
      <c r="BD1453">
        <f t="shared" si="581"/>
        <v>118.48463356973996</v>
      </c>
      <c r="BF1453">
        <f t="shared" si="582"/>
        <v>-6.653258993760784</v>
      </c>
      <c r="BG1453">
        <f t="shared" si="583"/>
        <v>21.193920000000002</v>
      </c>
      <c r="BI1453" t="e">
        <f t="shared" si="584"/>
        <v>#VALUE!</v>
      </c>
      <c r="BL1453">
        <f t="shared" si="585"/>
        <v>9.0164454886024495E-2</v>
      </c>
      <c r="BM1453">
        <f>CD1453/U1453</f>
        <v>1.2544E-2</v>
      </c>
      <c r="BN1453">
        <f>CD1453/(U1453-K1453-J1453)</f>
        <v>-3.2487982761478531E-3</v>
      </c>
      <c r="BP1453">
        <f t="shared" si="586"/>
        <v>7.2427622259023524E-4</v>
      </c>
      <c r="BR1453">
        <f t="shared" si="587"/>
        <v>8.435776918833271E-2</v>
      </c>
      <c r="BT1453">
        <f t="shared" si="588"/>
        <v>9.0384883976136796E-2</v>
      </c>
      <c r="BU1453" t="e">
        <f t="shared" si="589"/>
        <v>#VALUE!</v>
      </c>
      <c r="BW1453">
        <f t="shared" si="590"/>
        <v>0.91327999999999998</v>
      </c>
      <c r="BX1453" t="e">
        <f t="shared" si="591"/>
        <v>#VALUE!</v>
      </c>
      <c r="BY1453" t="e">
        <f t="shared" si="592"/>
        <v>#VALUE!</v>
      </c>
      <c r="CA1453">
        <f t="shared" si="593"/>
        <v>2.265065318162663E-2</v>
      </c>
      <c r="CB1453" t="e">
        <f t="shared" si="594"/>
        <v>#VALUE!</v>
      </c>
      <c r="CD1453" s="4">
        <v>3.92</v>
      </c>
    </row>
    <row r="1454" spans="1:82" x14ac:dyDescent="0.3">
      <c r="A1454" t="s">
        <v>3163</v>
      </c>
      <c r="B1454" t="s">
        <v>3164</v>
      </c>
      <c r="C1454" t="s">
        <v>592</v>
      </c>
      <c r="D1454" t="s">
        <v>44</v>
      </c>
      <c r="E1454">
        <v>417958</v>
      </c>
      <c r="F1454">
        <v>417958</v>
      </c>
      <c r="G1454">
        <v>8705978</v>
      </c>
      <c r="H1454">
        <v>123120</v>
      </c>
      <c r="I1454">
        <v>8448512</v>
      </c>
      <c r="J1454">
        <v>8448512</v>
      </c>
      <c r="K1454" t="s">
        <v>2742</v>
      </c>
      <c r="L1454">
        <v>8448512</v>
      </c>
      <c r="M1454">
        <v>417958</v>
      </c>
      <c r="N1454">
        <v>417958</v>
      </c>
      <c r="O1454">
        <v>417958</v>
      </c>
      <c r="P1454">
        <v>4691449</v>
      </c>
      <c r="Q1454" t="s">
        <v>2742</v>
      </c>
      <c r="R1454" t="s">
        <v>2742</v>
      </c>
      <c r="S1454">
        <v>8448512</v>
      </c>
      <c r="T1454">
        <v>7686718</v>
      </c>
      <c r="U1454">
        <v>417958</v>
      </c>
      <c r="V1454" t="s">
        <v>2742</v>
      </c>
      <c r="W1454" t="s">
        <v>2742</v>
      </c>
      <c r="X1454">
        <v>12</v>
      </c>
      <c r="Y1454">
        <v>264277128</v>
      </c>
      <c r="Z1454">
        <v>417958</v>
      </c>
      <c r="AA1454" t="s">
        <v>2742</v>
      </c>
      <c r="AB1454">
        <v>417958</v>
      </c>
      <c r="AC1454" t="s">
        <v>2742</v>
      </c>
      <c r="AD1454" t="s">
        <v>2742</v>
      </c>
      <c r="AE1454">
        <v>8448512</v>
      </c>
      <c r="AF1454">
        <v>382436</v>
      </c>
      <c r="AG1454">
        <v>8448512</v>
      </c>
      <c r="AH1454">
        <v>383631</v>
      </c>
      <c r="AI1454">
        <v>382436</v>
      </c>
      <c r="AJ1454">
        <v>417958</v>
      </c>
      <c r="AK1454">
        <v>343914</v>
      </c>
      <c r="AL1454">
        <v>417958</v>
      </c>
      <c r="AM1454">
        <v>8448512</v>
      </c>
      <c r="AN1454">
        <v>-74044</v>
      </c>
      <c r="AO1454">
        <f t="shared" si="595"/>
        <v>26316.882212333861</v>
      </c>
      <c r="AP1454">
        <f t="shared" si="596"/>
        <v>0</v>
      </c>
      <c r="AQ1454" t="e">
        <f t="shared" si="597"/>
        <v>#VALUE!</v>
      </c>
      <c r="AS1454">
        <f t="shared" si="572"/>
        <v>8288020</v>
      </c>
      <c r="AT1454" t="e">
        <f t="shared" si="573"/>
        <v>#VALUE!</v>
      </c>
      <c r="AU1454" s="3">
        <f t="shared" si="574"/>
        <v>3910000000</v>
      </c>
      <c r="AV1454">
        <f t="shared" si="575"/>
        <v>3.1752918323476368E-3</v>
      </c>
      <c r="AW1454">
        <f t="shared" si="576"/>
        <v>1.0193643355107733</v>
      </c>
      <c r="AX1454">
        <f t="shared" si="577"/>
        <v>3.2471232918297858E-3</v>
      </c>
      <c r="AY1454">
        <f t="shared" si="578"/>
        <v>0.97042652761125747</v>
      </c>
      <c r="AZ1454">
        <f t="shared" si="579"/>
        <v>1.0424243979648291</v>
      </c>
      <c r="BB1454">
        <f t="shared" si="580"/>
        <v>4.1495314924433098E-2</v>
      </c>
      <c r="BD1454">
        <f t="shared" si="581"/>
        <v>4.9471196821404766E-2</v>
      </c>
      <c r="BF1454" t="e">
        <f t="shared" si="582"/>
        <v>#VALUE!</v>
      </c>
      <c r="BG1454">
        <f t="shared" si="583"/>
        <v>20.829791510151736</v>
      </c>
      <c r="BI1454" t="e">
        <f t="shared" si="584"/>
        <v>#VALUE!</v>
      </c>
      <c r="BL1454">
        <f t="shared" si="585"/>
        <v>4.1495314924433098E-2</v>
      </c>
      <c r="BM1454">
        <f>CD1454/U1454</f>
        <v>9.3550069624220611E-6</v>
      </c>
      <c r="BN1454" t="e">
        <f>CD1454/(U1454-K1454-J1454)</f>
        <v>#VALUE!</v>
      </c>
      <c r="BP1454">
        <f t="shared" si="586"/>
        <v>0.91501059915111083</v>
      </c>
      <c r="BR1454">
        <f t="shared" si="587"/>
        <v>3.1752918323476368E-3</v>
      </c>
      <c r="BT1454">
        <f t="shared" si="588"/>
        <v>20.213782246063001</v>
      </c>
      <c r="BU1454" t="e">
        <f t="shared" si="589"/>
        <v>#VALUE!</v>
      </c>
      <c r="BW1454" t="e">
        <f t="shared" si="590"/>
        <v>#VALUE!</v>
      </c>
      <c r="BX1454">
        <f t="shared" si="591"/>
        <v>7.7025973756590781E-7</v>
      </c>
      <c r="BY1454">
        <f t="shared" si="592"/>
        <v>0</v>
      </c>
      <c r="CA1454">
        <f t="shared" si="593"/>
        <v>0.29457505299575554</v>
      </c>
      <c r="CB1454">
        <f t="shared" si="594"/>
        <v>0</v>
      </c>
      <c r="CD1454" s="4">
        <v>3.91</v>
      </c>
    </row>
    <row r="1455" spans="1:82" x14ac:dyDescent="0.3">
      <c r="A1455" t="s">
        <v>3165</v>
      </c>
      <c r="B1455" t="s">
        <v>3166</v>
      </c>
      <c r="C1455" t="s">
        <v>151</v>
      </c>
      <c r="D1455" t="s">
        <v>44</v>
      </c>
      <c r="E1455">
        <v>1365531</v>
      </c>
      <c r="F1455" t="s">
        <v>2742</v>
      </c>
      <c r="G1455">
        <v>1705024</v>
      </c>
      <c r="H1455">
        <v>779709</v>
      </c>
      <c r="I1455" t="s">
        <v>2742</v>
      </c>
      <c r="J1455">
        <v>82341</v>
      </c>
      <c r="K1455">
        <v>60738</v>
      </c>
      <c r="L1455" t="s">
        <v>2742</v>
      </c>
      <c r="M1455">
        <v>23194</v>
      </c>
      <c r="N1455">
        <v>580981</v>
      </c>
      <c r="O1455">
        <v>21426</v>
      </c>
      <c r="P1455">
        <v>2803095</v>
      </c>
      <c r="Q1455" t="s">
        <v>2742</v>
      </c>
      <c r="R1455">
        <v>285412</v>
      </c>
      <c r="S1455">
        <v>17274</v>
      </c>
      <c r="T1455">
        <v>285412</v>
      </c>
      <c r="U1455" t="s">
        <v>2742</v>
      </c>
      <c r="V1455" t="s">
        <v>2742</v>
      </c>
      <c r="W1455">
        <v>3646873</v>
      </c>
      <c r="X1455" t="s">
        <v>2742</v>
      </c>
      <c r="Y1455">
        <v>77</v>
      </c>
      <c r="Z1455" t="s">
        <v>2742</v>
      </c>
      <c r="AA1455">
        <v>25886</v>
      </c>
      <c r="AB1455">
        <v>600951</v>
      </c>
      <c r="AC1455">
        <v>26901</v>
      </c>
      <c r="AD1455">
        <v>574050</v>
      </c>
      <c r="AE1455" t="s">
        <v>2742</v>
      </c>
      <c r="AF1455">
        <v>55905</v>
      </c>
      <c r="AG1455">
        <v>534480</v>
      </c>
      <c r="AH1455">
        <v>363119</v>
      </c>
      <c r="AI1455" t="s">
        <v>2742</v>
      </c>
      <c r="AJ1455">
        <v>29078</v>
      </c>
      <c r="AK1455" t="s">
        <v>2742</v>
      </c>
      <c r="AL1455" t="s">
        <v>2742</v>
      </c>
      <c r="AM1455">
        <v>75663</v>
      </c>
      <c r="AN1455" t="s">
        <v>2742</v>
      </c>
      <c r="AO1455" t="e">
        <f t="shared" si="595"/>
        <v>#VALUE!</v>
      </c>
      <c r="AP1455">
        <f t="shared" si="596"/>
        <v>784550</v>
      </c>
      <c r="AQ1455">
        <f t="shared" si="597"/>
        <v>1644286</v>
      </c>
      <c r="AS1455">
        <f t="shared" si="572"/>
        <v>1124043</v>
      </c>
      <c r="AT1455" t="e">
        <f t="shared" si="573"/>
        <v>#VALUE!</v>
      </c>
      <c r="AU1455" s="3">
        <f t="shared" si="574"/>
        <v>3900000000</v>
      </c>
      <c r="AV1455" t="e">
        <f t="shared" si="575"/>
        <v>#VALUE!</v>
      </c>
      <c r="AW1455" t="e">
        <f t="shared" si="576"/>
        <v>#VALUE!</v>
      </c>
      <c r="AX1455" t="e">
        <f t="shared" si="577"/>
        <v>#VALUE!</v>
      </c>
      <c r="AY1455" t="e">
        <f t="shared" si="578"/>
        <v>#VALUE!</v>
      </c>
      <c r="AZ1455" t="e">
        <f t="shared" si="579"/>
        <v>#VALUE!</v>
      </c>
      <c r="BB1455" t="e">
        <f t="shared" si="580"/>
        <v>#VALUE!</v>
      </c>
      <c r="BD1455" t="e">
        <f t="shared" si="581"/>
        <v>#VALUE!</v>
      </c>
      <c r="BF1455" t="e">
        <f t="shared" si="582"/>
        <v>#VALUE!</v>
      </c>
      <c r="BG1455" t="e">
        <f t="shared" si="583"/>
        <v>#VALUE!</v>
      </c>
      <c r="BI1455" t="e">
        <f t="shared" si="584"/>
        <v>#VALUE!</v>
      </c>
      <c r="BL1455" t="e">
        <f t="shared" si="585"/>
        <v>#VALUE!</v>
      </c>
      <c r="BM1455" t="e">
        <f>CD1455/U1455</f>
        <v>#VALUE!</v>
      </c>
      <c r="BN1455" t="e">
        <f>CD1455/(U1455-K1455-J1455)</f>
        <v>#VALUE!</v>
      </c>
      <c r="BP1455">
        <f t="shared" si="586"/>
        <v>9.3027551331140143E-2</v>
      </c>
      <c r="BR1455" t="e">
        <f t="shared" si="587"/>
        <v>#VALUE!</v>
      </c>
      <c r="BT1455" t="e">
        <f t="shared" si="588"/>
        <v>#VALUE!</v>
      </c>
      <c r="BU1455" t="e">
        <f t="shared" si="589"/>
        <v>#VALUE!</v>
      </c>
      <c r="BW1455" t="e">
        <f t="shared" si="590"/>
        <v>#VALUE!</v>
      </c>
      <c r="BX1455">
        <f t="shared" si="591"/>
        <v>6.5334445926503088E-5</v>
      </c>
      <c r="BY1455">
        <f t="shared" si="592"/>
        <v>1.3055179381784257</v>
      </c>
      <c r="CA1455">
        <f t="shared" si="593"/>
        <v>1.3420559364247713</v>
      </c>
      <c r="CB1455">
        <f t="shared" si="594"/>
        <v>2.3104662630963837</v>
      </c>
      <c r="CD1455" s="4">
        <v>3.9</v>
      </c>
    </row>
    <row r="1456" spans="1:82" x14ac:dyDescent="0.3">
      <c r="A1456" t="s">
        <v>3167</v>
      </c>
      <c r="B1456" t="s">
        <v>3168</v>
      </c>
      <c r="C1456" t="s">
        <v>644</v>
      </c>
      <c r="D1456" t="s">
        <v>44</v>
      </c>
      <c r="E1456">
        <v>345641</v>
      </c>
      <c r="F1456" t="s">
        <v>2742</v>
      </c>
      <c r="G1456">
        <v>576247</v>
      </c>
      <c r="H1456">
        <v>205900</v>
      </c>
      <c r="I1456">
        <v>1157</v>
      </c>
      <c r="J1456">
        <v>131815</v>
      </c>
      <c r="K1456">
        <v>280</v>
      </c>
      <c r="L1456" t="s">
        <v>2742</v>
      </c>
      <c r="M1456" t="s">
        <v>2742</v>
      </c>
      <c r="N1456">
        <v>81550</v>
      </c>
      <c r="O1456" t="s">
        <v>2742</v>
      </c>
      <c r="P1456">
        <v>90651</v>
      </c>
      <c r="Q1456" t="s">
        <v>2742</v>
      </c>
      <c r="R1456" t="s">
        <v>2742</v>
      </c>
      <c r="S1456">
        <v>49871</v>
      </c>
      <c r="T1456" t="s">
        <v>2742</v>
      </c>
      <c r="U1456">
        <v>576247</v>
      </c>
      <c r="V1456" t="s">
        <v>2742</v>
      </c>
      <c r="W1456">
        <v>95913</v>
      </c>
      <c r="X1456" t="s">
        <v>2742</v>
      </c>
      <c r="Y1456">
        <v>10</v>
      </c>
      <c r="Z1456" t="s">
        <v>2742</v>
      </c>
      <c r="AA1456">
        <v>233</v>
      </c>
      <c r="AB1456">
        <v>871745</v>
      </c>
      <c r="AC1456">
        <v>633575</v>
      </c>
      <c r="AD1456">
        <v>238170</v>
      </c>
      <c r="AE1456">
        <v>81473</v>
      </c>
      <c r="AF1456">
        <v>44169</v>
      </c>
      <c r="AG1456">
        <v>51334</v>
      </c>
      <c r="AH1456">
        <v>53944</v>
      </c>
      <c r="AI1456">
        <v>9775</v>
      </c>
      <c r="AJ1456">
        <v>43849</v>
      </c>
      <c r="AK1456">
        <v>63634</v>
      </c>
      <c r="AL1456">
        <v>457</v>
      </c>
      <c r="AM1456">
        <v>817</v>
      </c>
      <c r="AN1456">
        <v>27058</v>
      </c>
      <c r="AO1456">
        <f t="shared" si="595"/>
        <v>66709.568014978504</v>
      </c>
      <c r="AP1456">
        <f t="shared" si="596"/>
        <v>264091</v>
      </c>
      <c r="AQ1456">
        <f t="shared" si="597"/>
        <v>575967</v>
      </c>
      <c r="AS1456">
        <f t="shared" si="572"/>
        <v>494697</v>
      </c>
      <c r="AT1456">
        <f t="shared" si="573"/>
        <v>575967</v>
      </c>
      <c r="AU1456" s="3">
        <f t="shared" si="574"/>
        <v>3890000000</v>
      </c>
      <c r="AV1456">
        <f t="shared" si="575"/>
        <v>0.13484934821714809</v>
      </c>
      <c r="AW1456">
        <f t="shared" si="576"/>
        <v>0.16469273110611141</v>
      </c>
      <c r="AX1456" t="e">
        <f t="shared" si="577"/>
        <v>#VALUE!</v>
      </c>
      <c r="AY1456">
        <f t="shared" si="578"/>
        <v>0.14138555168183087</v>
      </c>
      <c r="AZ1456" t="e">
        <f t="shared" si="579"/>
        <v>#VALUE!</v>
      </c>
      <c r="BB1456">
        <f t="shared" si="580"/>
        <v>0.12863227389695106</v>
      </c>
      <c r="BD1456">
        <f t="shared" si="581"/>
        <v>753.4528954191876</v>
      </c>
      <c r="BF1456" t="e">
        <f t="shared" si="582"/>
        <v>#VALUE!</v>
      </c>
      <c r="BG1456">
        <f t="shared" si="583"/>
        <v>1</v>
      </c>
      <c r="BI1456" t="e">
        <f t="shared" si="584"/>
        <v>#VALUE!</v>
      </c>
      <c r="BL1456">
        <f t="shared" si="585"/>
        <v>0.12863227389695106</v>
      </c>
      <c r="BM1456">
        <f>CD1456/U1456</f>
        <v>6.7505774433532845E-6</v>
      </c>
      <c r="BN1456">
        <f>CD1456/(U1456-K1456-J1456)</f>
        <v>8.7582629370125541E-6</v>
      </c>
      <c r="BP1456">
        <f t="shared" si="586"/>
        <v>5.0667339646341535E-2</v>
      </c>
      <c r="BR1456">
        <f t="shared" si="587"/>
        <v>0.13484934821714809</v>
      </c>
      <c r="BT1456">
        <f t="shared" si="588"/>
        <v>9.3459669972296947E-2</v>
      </c>
      <c r="BU1456" t="e">
        <f t="shared" si="589"/>
        <v>#VALUE!</v>
      </c>
      <c r="BW1456">
        <f t="shared" si="590"/>
        <v>0.16644425046898292</v>
      </c>
      <c r="BX1456" t="e">
        <f t="shared" si="591"/>
        <v>#VALUE!</v>
      </c>
      <c r="BY1456" t="e">
        <f t="shared" si="592"/>
        <v>#VALUE!</v>
      </c>
      <c r="CA1456">
        <f t="shared" si="593"/>
        <v>2.5248313917841814</v>
      </c>
      <c r="CB1456" t="e">
        <f t="shared" si="594"/>
        <v>#VALUE!</v>
      </c>
      <c r="CD1456" s="4">
        <v>3.89</v>
      </c>
    </row>
    <row r="1457" spans="1:82" x14ac:dyDescent="0.3">
      <c r="A1457" t="s">
        <v>3169</v>
      </c>
      <c r="B1457" t="s">
        <v>3170</v>
      </c>
      <c r="C1457" t="s">
        <v>151</v>
      </c>
      <c r="D1457" t="s">
        <v>44</v>
      </c>
      <c r="E1457">
        <v>1369760</v>
      </c>
      <c r="F1457" t="s">
        <v>2742</v>
      </c>
      <c r="G1457">
        <v>2424521</v>
      </c>
      <c r="H1457">
        <v>57137</v>
      </c>
      <c r="I1457">
        <v>164499</v>
      </c>
      <c r="J1457">
        <v>442886</v>
      </c>
      <c r="K1457">
        <v>278213</v>
      </c>
      <c r="L1457">
        <v>47232</v>
      </c>
      <c r="M1457">
        <v>707977</v>
      </c>
      <c r="N1457">
        <v>563802</v>
      </c>
      <c r="O1457">
        <v>18894</v>
      </c>
      <c r="P1457">
        <v>2424521</v>
      </c>
      <c r="Q1457">
        <v>28125</v>
      </c>
      <c r="R1457">
        <v>439513</v>
      </c>
      <c r="S1457">
        <v>231814</v>
      </c>
      <c r="T1457">
        <v>467638</v>
      </c>
      <c r="U1457">
        <v>1293470</v>
      </c>
      <c r="V1457" t="s">
        <v>2742</v>
      </c>
      <c r="W1457">
        <v>1180862</v>
      </c>
      <c r="X1457" t="s">
        <v>2742</v>
      </c>
      <c r="Y1457">
        <v>306</v>
      </c>
      <c r="Z1457" t="s">
        <v>2742</v>
      </c>
      <c r="AA1457">
        <v>6775</v>
      </c>
      <c r="AB1457">
        <v>2009197</v>
      </c>
      <c r="AC1457">
        <v>1202838</v>
      </c>
      <c r="AD1457">
        <v>806359</v>
      </c>
      <c r="AE1457">
        <v>292909</v>
      </c>
      <c r="AF1457">
        <v>190004</v>
      </c>
      <c r="AG1457">
        <v>16840</v>
      </c>
      <c r="AH1457">
        <v>256252</v>
      </c>
      <c r="AI1457">
        <v>66248</v>
      </c>
      <c r="AJ1457">
        <v>185819</v>
      </c>
      <c r="AK1457">
        <v>231047</v>
      </c>
      <c r="AL1457">
        <v>31682</v>
      </c>
      <c r="AM1457">
        <v>272316</v>
      </c>
      <c r="AN1457">
        <v>199365</v>
      </c>
      <c r="AO1457">
        <f t="shared" si="595"/>
        <v>217184.18445904812</v>
      </c>
      <c r="AP1457">
        <f t="shared" si="596"/>
        <v>805958</v>
      </c>
      <c r="AQ1457">
        <f t="shared" si="597"/>
        <v>2146308</v>
      </c>
      <c r="AS1457">
        <f t="shared" si="572"/>
        <v>1860719</v>
      </c>
      <c r="AT1457">
        <f t="shared" si="573"/>
        <v>1015257</v>
      </c>
      <c r="AU1457" s="3">
        <f t="shared" si="574"/>
        <v>3880000000</v>
      </c>
      <c r="AV1457">
        <f t="shared" si="575"/>
        <v>0.11672057116579565</v>
      </c>
      <c r="AW1457">
        <f t="shared" si="576"/>
        <v>0.15741710596817682</v>
      </c>
      <c r="AX1457">
        <f t="shared" si="577"/>
        <v>0.12332246770728889</v>
      </c>
      <c r="AY1457">
        <f t="shared" si="578"/>
        <v>0.12081107979679286</v>
      </c>
      <c r="AZ1457">
        <f t="shared" si="579"/>
        <v>0.16632086163937704</v>
      </c>
      <c r="BB1457">
        <f t="shared" si="580"/>
        <v>0.12417081783977053</v>
      </c>
      <c r="BD1457">
        <f t="shared" si="581"/>
        <v>12.214037775305625</v>
      </c>
      <c r="BF1457">
        <f t="shared" si="582"/>
        <v>1.6780981637108643</v>
      </c>
      <c r="BG1457">
        <f t="shared" si="583"/>
        <v>1.8744315677982482</v>
      </c>
      <c r="BI1457" t="e">
        <f t="shared" si="584"/>
        <v>#VALUE!</v>
      </c>
      <c r="BL1457">
        <f t="shared" si="585"/>
        <v>0.12417081783977053</v>
      </c>
      <c r="BM1457">
        <f>CD1457/U1457</f>
        <v>2.9996830231856944E-6</v>
      </c>
      <c r="BN1457">
        <f>CD1457/(U1457-K1457-J1457)</f>
        <v>6.7788200310637677E-6</v>
      </c>
      <c r="BP1457">
        <f t="shared" si="586"/>
        <v>9.456713303872144E-2</v>
      </c>
      <c r="BR1457">
        <f t="shared" si="587"/>
        <v>0.11672057116579566</v>
      </c>
      <c r="BT1457">
        <f t="shared" si="588"/>
        <v>0.14578411176206216</v>
      </c>
      <c r="BU1457" t="e">
        <f t="shared" si="589"/>
        <v>#VALUE!</v>
      </c>
      <c r="BW1457">
        <f t="shared" si="590"/>
        <v>0.91294115827966638</v>
      </c>
      <c r="BX1457">
        <f t="shared" si="591"/>
        <v>6.7110613595472147E-6</v>
      </c>
      <c r="BY1457">
        <f t="shared" si="592"/>
        <v>0.40113496774392321</v>
      </c>
      <c r="CA1457">
        <f t="shared" si="593"/>
        <v>0.10134231520994959</v>
      </c>
      <c r="CB1457">
        <f t="shared" si="594"/>
        <v>1.1737861873494595</v>
      </c>
      <c r="CD1457" s="4">
        <v>3.88</v>
      </c>
    </row>
    <row r="1458" spans="1:82" x14ac:dyDescent="0.3">
      <c r="A1458" t="s">
        <v>3171</v>
      </c>
      <c r="B1458" t="s">
        <v>3172</v>
      </c>
      <c r="C1458" t="s">
        <v>241</v>
      </c>
      <c r="D1458" t="s">
        <v>110</v>
      </c>
      <c r="E1458">
        <v>754859</v>
      </c>
      <c r="F1458">
        <v>10186893</v>
      </c>
      <c r="G1458">
        <v>806649</v>
      </c>
      <c r="H1458">
        <v>318319</v>
      </c>
      <c r="I1458">
        <v>9</v>
      </c>
      <c r="J1458">
        <v>8</v>
      </c>
      <c r="K1458">
        <v>10</v>
      </c>
      <c r="L1458">
        <v>295992</v>
      </c>
      <c r="M1458">
        <v>60444</v>
      </c>
      <c r="N1458">
        <v>-1958412</v>
      </c>
      <c r="O1458">
        <v>3448558</v>
      </c>
      <c r="P1458">
        <v>5406970</v>
      </c>
      <c r="Q1458">
        <v>-1072741</v>
      </c>
      <c r="R1458" t="s">
        <v>2742</v>
      </c>
      <c r="S1458">
        <v>12</v>
      </c>
      <c r="T1458">
        <v>1455571</v>
      </c>
      <c r="U1458">
        <v>10941752</v>
      </c>
      <c r="V1458" t="s">
        <v>2742</v>
      </c>
      <c r="W1458" t="s">
        <v>2742</v>
      </c>
      <c r="X1458" t="s">
        <v>2742</v>
      </c>
      <c r="Y1458" t="s">
        <v>2742</v>
      </c>
      <c r="Z1458" t="s">
        <v>2742</v>
      </c>
      <c r="AA1458" t="s">
        <v>2742</v>
      </c>
      <c r="AB1458">
        <v>4137596</v>
      </c>
      <c r="AC1458" t="s">
        <v>2742</v>
      </c>
      <c r="AD1458" t="s">
        <v>2742</v>
      </c>
      <c r="AE1458" t="s">
        <v>2742</v>
      </c>
      <c r="AF1458">
        <v>1033252</v>
      </c>
      <c r="AG1458" t="s">
        <v>2742</v>
      </c>
      <c r="AH1458">
        <v>1442406</v>
      </c>
      <c r="AI1458">
        <v>409154</v>
      </c>
      <c r="AJ1458">
        <v>110576</v>
      </c>
      <c r="AK1458" t="s">
        <v>2742</v>
      </c>
      <c r="AL1458" t="s">
        <v>2742</v>
      </c>
      <c r="AM1458">
        <v>24</v>
      </c>
      <c r="AN1458" t="s">
        <v>2742</v>
      </c>
      <c r="AO1458" t="e">
        <f t="shared" si="595"/>
        <v>#VALUE!</v>
      </c>
      <c r="AP1458">
        <f t="shared" si="596"/>
        <v>2713271</v>
      </c>
      <c r="AQ1458">
        <f t="shared" si="597"/>
        <v>806639</v>
      </c>
      <c r="AS1458">
        <f t="shared" si="572"/>
        <v>2765061</v>
      </c>
      <c r="AT1458">
        <f t="shared" si="573"/>
        <v>10941742</v>
      </c>
      <c r="AU1458" s="3">
        <f t="shared" si="574"/>
        <v>3880000000</v>
      </c>
      <c r="AV1458" t="e">
        <f t="shared" si="575"/>
        <v>#VALUE!</v>
      </c>
      <c r="AW1458" t="e">
        <f t="shared" si="576"/>
        <v>#VALUE!</v>
      </c>
      <c r="AX1458" t="e">
        <f t="shared" si="577"/>
        <v>#VALUE!</v>
      </c>
      <c r="AY1458" t="e">
        <f t="shared" si="578"/>
        <v>#VALUE!</v>
      </c>
      <c r="AZ1458" t="e">
        <f t="shared" si="579"/>
        <v>#VALUE!</v>
      </c>
      <c r="BB1458" t="e">
        <f t="shared" si="580"/>
        <v>#VALUE!</v>
      </c>
      <c r="BD1458">
        <f t="shared" si="581"/>
        <v>459732.88888888888</v>
      </c>
      <c r="BF1458" t="e">
        <f t="shared" si="582"/>
        <v>#VALUE!</v>
      </c>
      <c r="BG1458">
        <f t="shared" si="583"/>
        <v>7.3722105929653683E-2</v>
      </c>
      <c r="BI1458" t="e">
        <f t="shared" si="584"/>
        <v>#VALUE!</v>
      </c>
      <c r="BL1458" t="e">
        <f t="shared" si="585"/>
        <v>#VALUE!</v>
      </c>
      <c r="BM1458">
        <f>CD1458/U1458</f>
        <v>3.5460500292823307E-7</v>
      </c>
      <c r="BN1458">
        <f>CD1458/(U1458-K1458-J1458)</f>
        <v>3.5460558628093134E-7</v>
      </c>
      <c r="BP1458">
        <f t="shared" si="586"/>
        <v>0.24972278588823074</v>
      </c>
      <c r="BR1458" t="e">
        <f t="shared" si="587"/>
        <v>#VALUE!</v>
      </c>
      <c r="BT1458" t="e">
        <f t="shared" si="588"/>
        <v>#VALUE!</v>
      </c>
      <c r="BU1458" t="e">
        <f t="shared" si="589"/>
        <v>#VALUE!</v>
      </c>
      <c r="BW1458" t="e">
        <f t="shared" si="590"/>
        <v>#VALUE!</v>
      </c>
      <c r="BX1458">
        <f t="shared" si="591"/>
        <v>-5.004780955055465E-7</v>
      </c>
      <c r="BY1458">
        <f t="shared" si="592"/>
        <v>0.65576016735789333</v>
      </c>
      <c r="CA1458">
        <f t="shared" si="593"/>
        <v>-0.16253934310043036</v>
      </c>
      <c r="CB1458">
        <f t="shared" si="594"/>
        <v>-0.35458065003686662</v>
      </c>
      <c r="CD1458" s="4">
        <v>3.88</v>
      </c>
    </row>
    <row r="1459" spans="1:82" x14ac:dyDescent="0.3">
      <c r="A1459" t="s">
        <v>3173</v>
      </c>
      <c r="B1459" t="s">
        <v>3174</v>
      </c>
      <c r="C1459" t="s">
        <v>148</v>
      </c>
      <c r="D1459" t="s">
        <v>44</v>
      </c>
      <c r="E1459">
        <v>442326</v>
      </c>
      <c r="F1459" t="s">
        <v>2742</v>
      </c>
      <c r="G1459">
        <v>1430345</v>
      </c>
      <c r="H1459">
        <v>94660</v>
      </c>
      <c r="I1459" t="s">
        <v>2742</v>
      </c>
      <c r="J1459">
        <v>99640</v>
      </c>
      <c r="K1459">
        <v>496988</v>
      </c>
      <c r="L1459">
        <v>2833</v>
      </c>
      <c r="M1459">
        <v>146092</v>
      </c>
      <c r="N1459">
        <v>191565</v>
      </c>
      <c r="O1459">
        <v>53651</v>
      </c>
      <c r="P1459">
        <v>1430345</v>
      </c>
      <c r="Q1459" t="s">
        <v>2742</v>
      </c>
      <c r="R1459">
        <v>285151</v>
      </c>
      <c r="S1459">
        <v>51062</v>
      </c>
      <c r="T1459">
        <v>285151</v>
      </c>
      <c r="U1459">
        <v>10.5</v>
      </c>
      <c r="V1459">
        <v>70524</v>
      </c>
      <c r="W1459">
        <v>859693</v>
      </c>
      <c r="X1459" t="s">
        <v>2742</v>
      </c>
      <c r="Y1459" t="s">
        <v>2742</v>
      </c>
      <c r="Z1459">
        <v>10.5</v>
      </c>
      <c r="AA1459" t="s">
        <v>2742</v>
      </c>
      <c r="AB1459">
        <v>115227</v>
      </c>
      <c r="AC1459">
        <v>587236</v>
      </c>
      <c r="AD1459">
        <v>194837</v>
      </c>
      <c r="AE1459">
        <v>171252</v>
      </c>
      <c r="AF1459">
        <v>112554</v>
      </c>
      <c r="AG1459">
        <v>14318</v>
      </c>
      <c r="AH1459">
        <v>153070</v>
      </c>
      <c r="AI1459">
        <v>40516</v>
      </c>
      <c r="AJ1459">
        <v>83111</v>
      </c>
      <c r="AK1459">
        <v>155265</v>
      </c>
      <c r="AL1459">
        <v>7225</v>
      </c>
      <c r="AM1459">
        <v>46335</v>
      </c>
      <c r="AN1459">
        <v>148040</v>
      </c>
      <c r="AO1459">
        <f t="shared" si="595"/>
        <v>125923.41809629581</v>
      </c>
      <c r="AP1459">
        <f t="shared" si="596"/>
        <v>250761</v>
      </c>
      <c r="AQ1459">
        <f t="shared" si="597"/>
        <v>933357</v>
      </c>
      <c r="AS1459">
        <f t="shared" si="572"/>
        <v>1238780</v>
      </c>
      <c r="AT1459">
        <f t="shared" si="573"/>
        <v>-496977.5</v>
      </c>
      <c r="AU1459" s="3">
        <f t="shared" si="574"/>
        <v>3880000000</v>
      </c>
      <c r="AV1459">
        <f t="shared" si="575"/>
        <v>0.1016511552465295</v>
      </c>
      <c r="AW1459">
        <f t="shared" si="576"/>
        <v>0.13824246436009621</v>
      </c>
      <c r="AX1459">
        <f t="shared" si="577"/>
        <v>0.44158632247444274</v>
      </c>
      <c r="AY1459">
        <f t="shared" si="578"/>
        <v>0.11972775798845733</v>
      </c>
      <c r="AZ1459">
        <f t="shared" si="579"/>
        <v>0.60054390231500399</v>
      </c>
      <c r="BB1459">
        <f t="shared" si="580"/>
        <v>0.12533702513763542</v>
      </c>
      <c r="BD1459" t="e">
        <f t="shared" si="581"/>
        <v>#VALUE!</v>
      </c>
      <c r="BF1459" t="e">
        <f t="shared" si="582"/>
        <v>#VALUE!</v>
      </c>
      <c r="BG1459">
        <f t="shared" si="583"/>
        <v>136223.33333333334</v>
      </c>
      <c r="BI1459" t="e">
        <f t="shared" si="584"/>
        <v>#VALUE!</v>
      </c>
      <c r="BL1459">
        <f t="shared" si="585"/>
        <v>0.12533702513763542</v>
      </c>
      <c r="BM1459">
        <f>CD1459/U1459</f>
        <v>0.36952380952380953</v>
      </c>
      <c r="BN1459">
        <f>CD1459/(U1459-K1459-J1459)</f>
        <v>-6.5033291849468042E-6</v>
      </c>
      <c r="BP1459">
        <f t="shared" si="586"/>
        <v>0.97680231195813483</v>
      </c>
      <c r="BR1459">
        <f t="shared" si="587"/>
        <v>0.10165115524652951</v>
      </c>
      <c r="BT1459">
        <f t="shared" si="588"/>
        <v>1.4862141685542452</v>
      </c>
      <c r="BU1459" t="e">
        <f t="shared" si="589"/>
        <v>#VALUE!</v>
      </c>
      <c r="BW1459">
        <f t="shared" si="590"/>
        <v>81875.523809523816</v>
      </c>
      <c r="BX1459">
        <f t="shared" si="591"/>
        <v>1.8129336356329002E-5</v>
      </c>
      <c r="BY1459">
        <f t="shared" si="592"/>
        <v>2.1762481570200918</v>
      </c>
      <c r="CA1459">
        <f t="shared" si="593"/>
        <v>0.49414037010936235</v>
      </c>
      <c r="CB1459">
        <f t="shared" si="594"/>
        <v>1.5463889541408922</v>
      </c>
      <c r="CD1459" s="4">
        <v>3.88</v>
      </c>
    </row>
    <row r="1460" spans="1:82" x14ac:dyDescent="0.3">
      <c r="A1460" t="s">
        <v>3175</v>
      </c>
      <c r="B1460" t="s">
        <v>3176</v>
      </c>
      <c r="C1460" t="s">
        <v>433</v>
      </c>
      <c r="D1460" t="s">
        <v>44</v>
      </c>
      <c r="E1460">
        <v>1750138</v>
      </c>
      <c r="F1460" t="s">
        <v>2742</v>
      </c>
      <c r="G1460">
        <v>3861224</v>
      </c>
      <c r="H1460">
        <v>1006964</v>
      </c>
      <c r="I1460">
        <v>173610</v>
      </c>
      <c r="J1460">
        <v>948832</v>
      </c>
      <c r="K1460">
        <v>70193</v>
      </c>
      <c r="L1460" t="s">
        <v>2742</v>
      </c>
      <c r="M1460" t="s">
        <v>2742</v>
      </c>
      <c r="N1460">
        <v>955598</v>
      </c>
      <c r="O1460" t="s">
        <v>2742</v>
      </c>
      <c r="P1460">
        <v>1989085</v>
      </c>
      <c r="Q1460" t="s">
        <v>2742</v>
      </c>
      <c r="R1460">
        <v>11</v>
      </c>
      <c r="S1460">
        <v>58884</v>
      </c>
      <c r="T1460">
        <v>11</v>
      </c>
      <c r="U1460">
        <v>1872139</v>
      </c>
      <c r="V1460" t="s">
        <v>2742</v>
      </c>
      <c r="W1460">
        <v>1588274</v>
      </c>
      <c r="X1460" t="s">
        <v>2742</v>
      </c>
      <c r="Y1460">
        <v>364425</v>
      </c>
      <c r="Z1460" t="s">
        <v>2742</v>
      </c>
      <c r="AA1460">
        <v>86243</v>
      </c>
      <c r="AB1460">
        <v>101.1</v>
      </c>
      <c r="AC1460">
        <v>10.4</v>
      </c>
      <c r="AD1460">
        <v>90.699999999999989</v>
      </c>
      <c r="AE1460">
        <v>346322</v>
      </c>
      <c r="AF1460">
        <v>9.1999999999999993</v>
      </c>
      <c r="AG1460" t="s">
        <v>2742</v>
      </c>
      <c r="AH1460">
        <v>344912</v>
      </c>
      <c r="AI1460">
        <v>3.4</v>
      </c>
      <c r="AJ1460">
        <v>271944</v>
      </c>
      <c r="AK1460">
        <v>364362</v>
      </c>
      <c r="AL1460" t="s">
        <v>2742</v>
      </c>
      <c r="AM1460">
        <v>2.9</v>
      </c>
      <c r="AN1460" t="s">
        <v>2742</v>
      </c>
      <c r="AO1460">
        <f t="shared" si="595"/>
        <v>346318.58610080252</v>
      </c>
      <c r="AP1460">
        <f t="shared" si="596"/>
        <v>794540</v>
      </c>
      <c r="AQ1460">
        <f t="shared" si="597"/>
        <v>3791031</v>
      </c>
      <c r="AS1460">
        <f t="shared" si="572"/>
        <v>2905626</v>
      </c>
      <c r="AT1460">
        <f t="shared" si="573"/>
        <v>1801946</v>
      </c>
      <c r="AU1460" s="3">
        <f t="shared" si="574"/>
        <v>3880000000</v>
      </c>
      <c r="AV1460">
        <f t="shared" si="575"/>
        <v>0.11918897549127194</v>
      </c>
      <c r="AW1460">
        <f t="shared" si="576"/>
        <v>0.11919015041853287</v>
      </c>
      <c r="AX1460">
        <f t="shared" si="577"/>
        <v>0.18498442224223621</v>
      </c>
      <c r="AY1460">
        <f t="shared" si="578"/>
        <v>8.9692284104729486E-2</v>
      </c>
      <c r="AZ1460">
        <f t="shared" si="579"/>
        <v>0.18498624576022221</v>
      </c>
      <c r="BB1460">
        <f t="shared" si="580"/>
        <v>0.12539879530263015</v>
      </c>
      <c r="BD1460">
        <f t="shared" si="581"/>
        <v>5.8233972697425257E-4</v>
      </c>
      <c r="BF1460" t="e">
        <f t="shared" si="582"/>
        <v>#VALUE!</v>
      </c>
      <c r="BG1460">
        <f t="shared" si="583"/>
        <v>2.062466515573897</v>
      </c>
      <c r="BI1460" t="e">
        <f t="shared" si="584"/>
        <v>#VALUE!</v>
      </c>
      <c r="BL1460">
        <f t="shared" si="585"/>
        <v>0.12539879530263015</v>
      </c>
      <c r="BM1460">
        <f>CD1460/U1460</f>
        <v>2.0724956854165208E-6</v>
      </c>
      <c r="BN1460">
        <f>CD1460/(U1460-K1460-J1460)</f>
        <v>4.5480439894316587E-6</v>
      </c>
      <c r="BP1460">
        <f t="shared" si="586"/>
        <v>9.0999010880316519E-2</v>
      </c>
      <c r="BR1460">
        <f t="shared" si="587"/>
        <v>0.11918897549127193</v>
      </c>
      <c r="BT1460">
        <f t="shared" si="588"/>
        <v>3425.5390702274976</v>
      </c>
      <c r="BU1460" t="e">
        <f t="shared" si="589"/>
        <v>#VALUE!</v>
      </c>
      <c r="BW1460">
        <f t="shared" si="590"/>
        <v>0.8483739722317627</v>
      </c>
      <c r="BX1460" t="e">
        <f t="shared" si="591"/>
        <v>#VALUE!</v>
      </c>
      <c r="BY1460" t="e">
        <f t="shared" si="592"/>
        <v>#VALUE!</v>
      </c>
      <c r="CA1460">
        <f t="shared" si="593"/>
        <v>1.0537527286578665</v>
      </c>
      <c r="CB1460" t="e">
        <f t="shared" si="594"/>
        <v>#VALUE!</v>
      </c>
      <c r="CD1460" s="4">
        <v>3.88</v>
      </c>
    </row>
    <row r="1461" spans="1:82" x14ac:dyDescent="0.3">
      <c r="A1461" t="s">
        <v>3177</v>
      </c>
      <c r="B1461" t="s">
        <v>3178</v>
      </c>
      <c r="C1461" t="s">
        <v>241</v>
      </c>
      <c r="D1461" t="s">
        <v>44</v>
      </c>
      <c r="E1461">
        <v>835726</v>
      </c>
      <c r="F1461">
        <v>3635157</v>
      </c>
      <c r="G1461">
        <v>4470883</v>
      </c>
      <c r="H1461">
        <v>13826</v>
      </c>
      <c r="I1461">
        <v>88163</v>
      </c>
      <c r="J1461">
        <v>1445070</v>
      </c>
      <c r="K1461">
        <v>490000</v>
      </c>
      <c r="L1461">
        <v>534858</v>
      </c>
      <c r="M1461" t="s">
        <v>2742</v>
      </c>
      <c r="N1461">
        <v>705802</v>
      </c>
      <c r="O1461">
        <v>1985098</v>
      </c>
      <c r="P1461">
        <v>2690900</v>
      </c>
      <c r="Q1461">
        <v>66177</v>
      </c>
      <c r="R1461">
        <v>1333755</v>
      </c>
      <c r="S1461">
        <v>90646</v>
      </c>
      <c r="T1461">
        <v>1333755</v>
      </c>
      <c r="U1461">
        <v>1779983</v>
      </c>
      <c r="V1461">
        <v>910601</v>
      </c>
      <c r="W1461">
        <v>896122</v>
      </c>
      <c r="X1461" t="s">
        <v>2742</v>
      </c>
      <c r="Y1461">
        <v>1380</v>
      </c>
      <c r="Z1461" t="s">
        <v>2742</v>
      </c>
      <c r="AA1461">
        <v>1219</v>
      </c>
      <c r="AB1461">
        <v>1813472</v>
      </c>
      <c r="AC1461" t="s">
        <v>2742</v>
      </c>
      <c r="AD1461">
        <v>182469</v>
      </c>
      <c r="AE1461">
        <v>73716</v>
      </c>
      <c r="AF1461">
        <v>10880</v>
      </c>
      <c r="AG1461" t="s">
        <v>2742</v>
      </c>
      <c r="AH1461">
        <v>57807</v>
      </c>
      <c r="AI1461">
        <v>16769</v>
      </c>
      <c r="AJ1461">
        <v>40479</v>
      </c>
      <c r="AK1461">
        <v>123692</v>
      </c>
      <c r="AL1461">
        <v>12914</v>
      </c>
      <c r="AM1461">
        <v>48060</v>
      </c>
      <c r="AN1461">
        <v>110778</v>
      </c>
      <c r="AO1461">
        <f t="shared" si="595"/>
        <v>52332.022211842857</v>
      </c>
      <c r="AP1461">
        <f t="shared" si="596"/>
        <v>129924</v>
      </c>
      <c r="AQ1461">
        <f t="shared" si="597"/>
        <v>3980883</v>
      </c>
      <c r="AS1461">
        <f t="shared" si="572"/>
        <v>3765081</v>
      </c>
      <c r="AT1461">
        <f t="shared" si="573"/>
        <v>1289983</v>
      </c>
      <c r="AU1461" s="3">
        <f t="shared" si="574"/>
        <v>3870000000</v>
      </c>
      <c r="AV1461">
        <f t="shared" si="575"/>
        <v>1.3899308464238315E-2</v>
      </c>
      <c r="AW1461">
        <f t="shared" si="576"/>
        <v>1.9578861649988406E-2</v>
      </c>
      <c r="AX1461">
        <f t="shared" si="577"/>
        <v>1.680681618422708E-2</v>
      </c>
      <c r="AY1461">
        <f t="shared" si="578"/>
        <v>1.6488018138698775E-2</v>
      </c>
      <c r="AZ1461">
        <f t="shared" si="579"/>
        <v>2.3674438889848794E-2</v>
      </c>
      <c r="BB1461">
        <f t="shared" si="580"/>
        <v>3.2852414064929815E-2</v>
      </c>
      <c r="BD1461">
        <f t="shared" si="581"/>
        <v>20.56953597314066</v>
      </c>
      <c r="BF1461">
        <f t="shared" si="582"/>
        <v>0.73297864729703133</v>
      </c>
      <c r="BG1461">
        <f t="shared" si="583"/>
        <v>2.5117560111529156</v>
      </c>
      <c r="BI1461" t="e">
        <f t="shared" si="584"/>
        <v>#VALUE!</v>
      </c>
      <c r="BL1461">
        <f t="shared" si="585"/>
        <v>3.2852414064929815E-2</v>
      </c>
      <c r="BM1461">
        <f>CD1461/U1461</f>
        <v>2.1741780679927841E-6</v>
      </c>
      <c r="BN1461">
        <f>CD1461/(U1461-K1461-J1461)</f>
        <v>-2.4953735645154012E-5</v>
      </c>
      <c r="BP1461">
        <f t="shared" si="586"/>
        <v>5.9995412115544109E-3</v>
      </c>
      <c r="BR1461">
        <f t="shared" si="587"/>
        <v>1.3899308464238314E-2</v>
      </c>
      <c r="BT1461">
        <f t="shared" si="588"/>
        <v>4.0649097421961849E-2</v>
      </c>
      <c r="BU1461" t="e">
        <f t="shared" si="589"/>
        <v>#VALUE!</v>
      </c>
      <c r="BW1461">
        <f t="shared" si="590"/>
        <v>0.50344413401701027</v>
      </c>
      <c r="BX1461" t="e">
        <f t="shared" si="591"/>
        <v>#VALUE!</v>
      </c>
      <c r="BY1461" t="e">
        <f t="shared" si="592"/>
        <v>#VALUE!</v>
      </c>
      <c r="CA1461">
        <f t="shared" si="593"/>
        <v>1.9589063221696738E-2</v>
      </c>
      <c r="CB1461" t="e">
        <f t="shared" si="594"/>
        <v>#VALUE!</v>
      </c>
      <c r="CD1461" s="4">
        <v>3.87</v>
      </c>
    </row>
    <row r="1462" spans="1:82" x14ac:dyDescent="0.3">
      <c r="A1462" t="s">
        <v>3179</v>
      </c>
      <c r="B1462" t="s">
        <v>3180</v>
      </c>
      <c r="C1462" t="s">
        <v>1713</v>
      </c>
      <c r="D1462" t="s">
        <v>44</v>
      </c>
      <c r="E1462">
        <v>342654</v>
      </c>
      <c r="F1462" t="s">
        <v>2742</v>
      </c>
      <c r="G1462">
        <v>732999</v>
      </c>
      <c r="H1462">
        <v>208370</v>
      </c>
      <c r="I1462">
        <v>18944</v>
      </c>
      <c r="J1462">
        <v>285969</v>
      </c>
      <c r="K1462">
        <v>40293</v>
      </c>
      <c r="L1462">
        <v>5138</v>
      </c>
      <c r="M1462" t="s">
        <v>2742</v>
      </c>
      <c r="N1462">
        <v>300647</v>
      </c>
      <c r="O1462" t="s">
        <v>2742</v>
      </c>
      <c r="P1462">
        <v>329761</v>
      </c>
      <c r="Q1462" t="s">
        <v>2742</v>
      </c>
      <c r="R1462" t="s">
        <v>2742</v>
      </c>
      <c r="S1462">
        <v>13348</v>
      </c>
      <c r="T1462" t="s">
        <v>2742</v>
      </c>
      <c r="U1462">
        <v>732999</v>
      </c>
      <c r="V1462" t="s">
        <v>2742</v>
      </c>
      <c r="W1462">
        <v>487182</v>
      </c>
      <c r="X1462" t="s">
        <v>2742</v>
      </c>
      <c r="Y1462">
        <v>75</v>
      </c>
      <c r="Z1462" t="s">
        <v>2742</v>
      </c>
      <c r="AA1462">
        <v>1336</v>
      </c>
      <c r="AB1462">
        <v>430523</v>
      </c>
      <c r="AC1462">
        <v>5030</v>
      </c>
      <c r="AD1462">
        <v>306862</v>
      </c>
      <c r="AE1462" t="s">
        <v>2742</v>
      </c>
      <c r="AF1462">
        <v>2184</v>
      </c>
      <c r="AG1462">
        <v>14854</v>
      </c>
      <c r="AH1462">
        <v>29906</v>
      </c>
      <c r="AI1462">
        <v>2115</v>
      </c>
      <c r="AJ1462" t="s">
        <v>2742</v>
      </c>
      <c r="AK1462">
        <v>67231</v>
      </c>
      <c r="AL1462">
        <v>2457</v>
      </c>
      <c r="AM1462">
        <v>16704</v>
      </c>
      <c r="AN1462">
        <v>64774</v>
      </c>
      <c r="AO1462" t="e">
        <f t="shared" si="595"/>
        <v>#VALUE!</v>
      </c>
      <c r="AP1462">
        <f t="shared" si="596"/>
        <v>42007</v>
      </c>
      <c r="AQ1462">
        <f t="shared" si="597"/>
        <v>692706</v>
      </c>
      <c r="AS1462">
        <f t="shared" si="572"/>
        <v>432352</v>
      </c>
      <c r="AT1462">
        <f t="shared" si="573"/>
        <v>692706</v>
      </c>
      <c r="AU1462" s="3">
        <f t="shared" si="574"/>
        <v>3870000000</v>
      </c>
      <c r="AV1462" t="e">
        <f t="shared" si="575"/>
        <v>#VALUE!</v>
      </c>
      <c r="AW1462" t="e">
        <f t="shared" si="576"/>
        <v>#VALUE!</v>
      </c>
      <c r="AX1462" t="e">
        <f t="shared" si="577"/>
        <v>#VALUE!</v>
      </c>
      <c r="AY1462" t="e">
        <f t="shared" si="578"/>
        <v>#VALUE!</v>
      </c>
      <c r="AZ1462" t="e">
        <f t="shared" si="579"/>
        <v>#VALUE!</v>
      </c>
      <c r="BB1462">
        <f t="shared" si="580"/>
        <v>0.15550061061357412</v>
      </c>
      <c r="BD1462">
        <f t="shared" si="581"/>
        <v>22.72608741554054</v>
      </c>
      <c r="BF1462" t="e">
        <f t="shared" si="582"/>
        <v>#VALUE!</v>
      </c>
      <c r="BG1462">
        <f t="shared" si="583"/>
        <v>1</v>
      </c>
      <c r="BI1462" t="e">
        <f t="shared" si="584"/>
        <v>#VALUE!</v>
      </c>
      <c r="BL1462">
        <f t="shared" si="585"/>
        <v>0.15550061061357412</v>
      </c>
      <c r="BM1462">
        <f>CD1462/U1462</f>
        <v>5.2796797812821025E-6</v>
      </c>
      <c r="BN1462">
        <f>CD1462/(U1462-K1462-J1462)</f>
        <v>9.5147478591817316E-6</v>
      </c>
      <c r="BP1462">
        <f t="shared" si="586"/>
        <v>5.07289970570678E-3</v>
      </c>
      <c r="BR1462" t="e">
        <f t="shared" si="587"/>
        <v>#VALUE!</v>
      </c>
      <c r="BT1462" t="e">
        <f t="shared" si="588"/>
        <v>#VALUE!</v>
      </c>
      <c r="BU1462" t="e">
        <f t="shared" si="589"/>
        <v>#VALUE!</v>
      </c>
      <c r="BW1462">
        <f t="shared" si="590"/>
        <v>0.66464210728800444</v>
      </c>
      <c r="BX1462" t="e">
        <f t="shared" si="591"/>
        <v>#VALUE!</v>
      </c>
      <c r="BY1462" t="e">
        <f t="shared" si="592"/>
        <v>#VALUE!</v>
      </c>
      <c r="CA1462">
        <f t="shared" si="593"/>
        <v>0.69307194151280405</v>
      </c>
      <c r="CB1462" t="e">
        <f t="shared" si="594"/>
        <v>#VALUE!</v>
      </c>
      <c r="CD1462" s="4">
        <v>3.87</v>
      </c>
    </row>
    <row r="1463" spans="1:82" x14ac:dyDescent="0.3">
      <c r="A1463" t="s">
        <v>3181</v>
      </c>
      <c r="B1463" t="s">
        <v>3182</v>
      </c>
      <c r="C1463" t="s">
        <v>274</v>
      </c>
      <c r="D1463" t="s">
        <v>44</v>
      </c>
      <c r="E1463" t="s">
        <v>2742</v>
      </c>
      <c r="F1463" t="s">
        <v>2742</v>
      </c>
      <c r="G1463">
        <v>30613195</v>
      </c>
      <c r="H1463">
        <v>3940590</v>
      </c>
      <c r="I1463" t="s">
        <v>2742</v>
      </c>
      <c r="J1463">
        <v>1496</v>
      </c>
      <c r="K1463" t="s">
        <v>2742</v>
      </c>
      <c r="L1463" t="s">
        <v>2742</v>
      </c>
      <c r="M1463" t="s">
        <v>2742</v>
      </c>
      <c r="N1463" t="s">
        <v>2742</v>
      </c>
      <c r="O1463" t="s">
        <v>2742</v>
      </c>
      <c r="P1463">
        <v>30613195</v>
      </c>
      <c r="Q1463">
        <v>933896</v>
      </c>
      <c r="R1463">
        <v>739136</v>
      </c>
      <c r="S1463" t="s">
        <v>2742</v>
      </c>
      <c r="T1463">
        <v>998406</v>
      </c>
      <c r="U1463">
        <v>30613195</v>
      </c>
      <c r="V1463">
        <v>301842</v>
      </c>
      <c r="W1463">
        <v>2495651</v>
      </c>
      <c r="X1463">
        <v>17250</v>
      </c>
      <c r="Y1463">
        <v>515</v>
      </c>
      <c r="Z1463" t="s">
        <v>2742</v>
      </c>
      <c r="AA1463">
        <v>183107</v>
      </c>
      <c r="AB1463" t="s">
        <v>2742</v>
      </c>
      <c r="AC1463" t="s">
        <v>2742</v>
      </c>
      <c r="AD1463" t="s">
        <v>2742</v>
      </c>
      <c r="AE1463" t="s">
        <v>2742</v>
      </c>
      <c r="AF1463">
        <v>77508</v>
      </c>
      <c r="AG1463" t="s">
        <v>2742</v>
      </c>
      <c r="AH1463">
        <v>107061</v>
      </c>
      <c r="AI1463">
        <v>29553</v>
      </c>
      <c r="AJ1463">
        <v>256405</v>
      </c>
      <c r="AK1463">
        <v>481121</v>
      </c>
      <c r="AL1463" t="s">
        <v>2742</v>
      </c>
      <c r="AM1463">
        <v>54228</v>
      </c>
      <c r="AN1463" t="s">
        <v>2742</v>
      </c>
      <c r="AO1463" t="e">
        <f t="shared" si="595"/>
        <v>#VALUE!</v>
      </c>
      <c r="AP1463" t="e">
        <f t="shared" si="596"/>
        <v>#VALUE!</v>
      </c>
      <c r="AQ1463" t="e">
        <f t="shared" si="597"/>
        <v>#VALUE!</v>
      </c>
      <c r="AS1463" t="e">
        <f t="shared" si="572"/>
        <v>#VALUE!</v>
      </c>
      <c r="AT1463" t="e">
        <f t="shared" si="573"/>
        <v>#VALUE!</v>
      </c>
      <c r="AU1463" s="3">
        <f t="shared" si="574"/>
        <v>3870000000</v>
      </c>
      <c r="AV1463" t="e">
        <f t="shared" si="575"/>
        <v>#VALUE!</v>
      </c>
      <c r="AW1463" t="e">
        <f t="shared" si="576"/>
        <v>#VALUE!</v>
      </c>
      <c r="AX1463" t="e">
        <f t="shared" si="577"/>
        <v>#VALUE!</v>
      </c>
      <c r="AY1463" t="e">
        <f t="shared" si="578"/>
        <v>#VALUE!</v>
      </c>
      <c r="AZ1463" t="e">
        <f t="shared" si="579"/>
        <v>#VALUE!</v>
      </c>
      <c r="BB1463" t="e">
        <f t="shared" si="580"/>
        <v>#VALUE!</v>
      </c>
      <c r="BD1463" t="e">
        <f t="shared" si="581"/>
        <v>#VALUE!</v>
      </c>
      <c r="BF1463" t="e">
        <f t="shared" si="582"/>
        <v>#VALUE!</v>
      </c>
      <c r="BG1463">
        <f t="shared" si="583"/>
        <v>1</v>
      </c>
      <c r="BI1463" t="e">
        <f t="shared" si="584"/>
        <v>#VALUE!</v>
      </c>
      <c r="BL1463" t="e">
        <f t="shared" si="585"/>
        <v>#VALUE!</v>
      </c>
      <c r="BM1463">
        <f>CD1463/U1463</f>
        <v>1.264160764663734E-7</v>
      </c>
      <c r="BN1463" t="e">
        <f>CD1463/(U1463-K1463-J1463)</f>
        <v>#VALUE!</v>
      </c>
      <c r="BP1463" t="e">
        <f t="shared" si="586"/>
        <v>#VALUE!</v>
      </c>
      <c r="BR1463" t="e">
        <f t="shared" si="587"/>
        <v>#VALUE!</v>
      </c>
      <c r="BT1463" t="e">
        <f t="shared" si="588"/>
        <v>#VALUE!</v>
      </c>
      <c r="BU1463" t="e">
        <f t="shared" si="589"/>
        <v>#VALUE!</v>
      </c>
      <c r="BW1463">
        <f t="shared" si="590"/>
        <v>8.1522069160046839E-2</v>
      </c>
      <c r="BX1463" t="e">
        <f t="shared" si="591"/>
        <v>#VALUE!</v>
      </c>
      <c r="BY1463" t="e">
        <f t="shared" si="592"/>
        <v>#VALUE!</v>
      </c>
      <c r="CA1463" t="e">
        <f t="shared" si="593"/>
        <v>#VALUE!</v>
      </c>
      <c r="CB1463" t="e">
        <f t="shared" si="594"/>
        <v>#VALUE!</v>
      </c>
      <c r="CD1463" s="4">
        <v>3.87</v>
      </c>
    </row>
    <row r="1464" spans="1:82" x14ac:dyDescent="0.3">
      <c r="A1464" t="s">
        <v>3183</v>
      </c>
      <c r="B1464" t="s">
        <v>3184</v>
      </c>
      <c r="C1464" t="s">
        <v>522</v>
      </c>
      <c r="D1464" t="s">
        <v>44</v>
      </c>
      <c r="E1464">
        <v>1893054</v>
      </c>
      <c r="F1464" t="s">
        <v>2742</v>
      </c>
      <c r="G1464">
        <v>5926140</v>
      </c>
      <c r="H1464">
        <v>61253</v>
      </c>
      <c r="I1464" t="s">
        <v>2742</v>
      </c>
      <c r="J1464">
        <v>2671524</v>
      </c>
      <c r="K1464">
        <v>19860</v>
      </c>
      <c r="L1464">
        <v>179040</v>
      </c>
      <c r="M1464">
        <v>640568</v>
      </c>
      <c r="N1464">
        <v>1428333</v>
      </c>
      <c r="O1464">
        <v>71759</v>
      </c>
      <c r="P1464">
        <v>4274555</v>
      </c>
      <c r="Q1464">
        <v>48725</v>
      </c>
      <c r="R1464">
        <v>2566000</v>
      </c>
      <c r="S1464">
        <v>941292</v>
      </c>
      <c r="T1464">
        <v>2683319</v>
      </c>
      <c r="U1464">
        <v>1647855</v>
      </c>
      <c r="V1464" t="s">
        <v>2742</v>
      </c>
      <c r="W1464">
        <v>222155</v>
      </c>
      <c r="X1464" t="s">
        <v>2742</v>
      </c>
      <c r="Y1464">
        <v>1742</v>
      </c>
      <c r="Z1464" t="s">
        <v>2742</v>
      </c>
      <c r="AA1464">
        <v>1418</v>
      </c>
      <c r="AB1464">
        <v>11266472</v>
      </c>
      <c r="AC1464">
        <v>1669536</v>
      </c>
      <c r="AD1464">
        <v>1588435</v>
      </c>
      <c r="AE1464">
        <v>206374</v>
      </c>
      <c r="AF1464">
        <v>18573</v>
      </c>
      <c r="AG1464" t="s">
        <v>2742</v>
      </c>
      <c r="AH1464">
        <v>34738</v>
      </c>
      <c r="AI1464">
        <v>14217</v>
      </c>
      <c r="AJ1464" t="s">
        <v>2742</v>
      </c>
      <c r="AK1464">
        <v>23774</v>
      </c>
      <c r="AL1464">
        <v>80913</v>
      </c>
      <c r="AM1464">
        <v>204482</v>
      </c>
      <c r="AN1464">
        <v>-57139</v>
      </c>
      <c r="AO1464">
        <f t="shared" si="595"/>
        <v>121912.62749726525</v>
      </c>
      <c r="AP1464">
        <f t="shared" si="596"/>
        <v>464721</v>
      </c>
      <c r="AQ1464">
        <f t="shared" si="597"/>
        <v>5906280</v>
      </c>
      <c r="AS1464">
        <f t="shared" si="572"/>
        <v>4497807</v>
      </c>
      <c r="AT1464">
        <f t="shared" si="573"/>
        <v>1627995</v>
      </c>
      <c r="AU1464" s="3">
        <f t="shared" si="574"/>
        <v>3870000000</v>
      </c>
      <c r="AV1464">
        <f t="shared" si="575"/>
        <v>2.7104904122668059E-2</v>
      </c>
      <c r="AW1464">
        <f t="shared" si="576"/>
        <v>4.588324932572696E-2</v>
      </c>
      <c r="AX1464">
        <f t="shared" si="577"/>
        <v>2.8147709488758763E-2</v>
      </c>
      <c r="AY1464">
        <f t="shared" si="578"/>
        <v>3.4824354470194767E-2</v>
      </c>
      <c r="AZ1464">
        <f t="shared" si="579"/>
        <v>4.7648512851250033E-2</v>
      </c>
      <c r="BB1464">
        <f t="shared" si="580"/>
        <v>5.2856870025770339E-3</v>
      </c>
      <c r="BD1464" t="e">
        <f t="shared" si="581"/>
        <v>#VALUE!</v>
      </c>
      <c r="BF1464">
        <f t="shared" si="582"/>
        <v>3.975120023060799</v>
      </c>
      <c r="BG1464">
        <f t="shared" si="583"/>
        <v>3.5962751577050165</v>
      </c>
      <c r="BI1464" t="e">
        <f t="shared" si="584"/>
        <v>#VALUE!</v>
      </c>
      <c r="BL1464">
        <f t="shared" si="585"/>
        <v>5.2856870025770339E-3</v>
      </c>
      <c r="BM1464">
        <f>CD1464/U1464</f>
        <v>2.3485076053414894E-6</v>
      </c>
      <c r="BN1464">
        <f>CD1464/(U1464-K1464-J1464)</f>
        <v>-3.7085696707997573E-6</v>
      </c>
      <c r="BP1464">
        <f t="shared" si="586"/>
        <v>1.6485196075577164E-3</v>
      </c>
      <c r="BR1464">
        <f t="shared" si="587"/>
        <v>2.7104904122668055E-2</v>
      </c>
      <c r="BT1464">
        <f t="shared" si="588"/>
        <v>1.8317535427239334E-2</v>
      </c>
      <c r="BU1464" t="e">
        <f t="shared" si="589"/>
        <v>#VALUE!</v>
      </c>
      <c r="BW1464">
        <f t="shared" si="590"/>
        <v>0.13481465298827869</v>
      </c>
      <c r="BX1464">
        <f t="shared" si="591"/>
        <v>4.9521930207728799E-5</v>
      </c>
      <c r="BY1464">
        <f t="shared" si="592"/>
        <v>4.1248216556749297E-2</v>
      </c>
      <c r="CA1464">
        <f t="shared" si="593"/>
        <v>4.2884257382557148E-2</v>
      </c>
      <c r="CB1464">
        <f t="shared" si="594"/>
        <v>0.87688655236558977</v>
      </c>
      <c r="CD1464" s="4">
        <v>3.87</v>
      </c>
    </row>
    <row r="1465" spans="1:82" x14ac:dyDescent="0.3">
      <c r="A1465" t="s">
        <v>3185</v>
      </c>
      <c r="B1465" t="s">
        <v>3186</v>
      </c>
      <c r="C1465" t="s">
        <v>3187</v>
      </c>
      <c r="D1465" t="s">
        <v>44</v>
      </c>
      <c r="E1465">
        <v>1086498</v>
      </c>
      <c r="F1465" t="s">
        <v>2742</v>
      </c>
      <c r="G1465">
        <v>2110408</v>
      </c>
      <c r="H1465">
        <v>610338</v>
      </c>
      <c r="I1465" t="s">
        <v>2742</v>
      </c>
      <c r="J1465">
        <v>357973</v>
      </c>
      <c r="K1465">
        <v>64712</v>
      </c>
      <c r="L1465">
        <v>84103</v>
      </c>
      <c r="M1465">
        <v>360629</v>
      </c>
      <c r="N1465">
        <v>451308</v>
      </c>
      <c r="O1465">
        <v>114662</v>
      </c>
      <c r="P1465">
        <v>2110408</v>
      </c>
      <c r="Q1465" t="s">
        <v>2742</v>
      </c>
      <c r="R1465">
        <v>24773</v>
      </c>
      <c r="S1465">
        <v>65136</v>
      </c>
      <c r="T1465">
        <v>24773</v>
      </c>
      <c r="U1465">
        <v>981615</v>
      </c>
      <c r="V1465" t="s">
        <v>2742</v>
      </c>
      <c r="W1465">
        <v>975981</v>
      </c>
      <c r="X1465" t="s">
        <v>2742</v>
      </c>
      <c r="Y1465" t="s">
        <v>2742</v>
      </c>
      <c r="Z1465">
        <v>981615</v>
      </c>
      <c r="AA1465">
        <v>20068</v>
      </c>
      <c r="AB1465">
        <v>2483448</v>
      </c>
      <c r="AC1465">
        <v>1819425</v>
      </c>
      <c r="AD1465">
        <v>26.7</v>
      </c>
      <c r="AE1465">
        <v>9.5</v>
      </c>
      <c r="AF1465">
        <v>201640</v>
      </c>
      <c r="AG1465" t="s">
        <v>2742</v>
      </c>
      <c r="AH1465">
        <v>257368</v>
      </c>
      <c r="AI1465">
        <v>53724</v>
      </c>
      <c r="AJ1465" t="s">
        <v>2742</v>
      </c>
      <c r="AK1465">
        <v>240857</v>
      </c>
      <c r="AL1465" t="s">
        <v>2742</v>
      </c>
      <c r="AM1465">
        <v>41910</v>
      </c>
      <c r="AN1465" t="s">
        <v>2742</v>
      </c>
      <c r="AO1465">
        <f t="shared" si="595"/>
        <v>7.5169329520375499</v>
      </c>
      <c r="AP1465">
        <f t="shared" si="596"/>
        <v>635190</v>
      </c>
      <c r="AQ1465">
        <f t="shared" si="597"/>
        <v>2045696</v>
      </c>
      <c r="AS1465">
        <f t="shared" si="572"/>
        <v>1659100</v>
      </c>
      <c r="AT1465">
        <f t="shared" si="573"/>
        <v>916903</v>
      </c>
      <c r="AU1465" s="3">
        <f t="shared" si="574"/>
        <v>3870000000</v>
      </c>
      <c r="AV1465">
        <f t="shared" si="575"/>
        <v>4.5307292821635525E-6</v>
      </c>
      <c r="AW1465">
        <f t="shared" si="576"/>
        <v>5.7259960219396058E-6</v>
      </c>
      <c r="AX1465">
        <f t="shared" si="577"/>
        <v>7.469219577377264E-6</v>
      </c>
      <c r="AY1465">
        <f t="shared" si="578"/>
        <v>4.5014992361666556E-6</v>
      </c>
      <c r="AZ1465">
        <f t="shared" si="579"/>
        <v>9.4396992015008129E-6</v>
      </c>
      <c r="BB1465">
        <f t="shared" si="580"/>
        <v>0.14517328672171659</v>
      </c>
      <c r="BD1465" t="e">
        <f t="shared" si="581"/>
        <v>#VALUE!</v>
      </c>
      <c r="BF1465" t="e">
        <f t="shared" si="582"/>
        <v>#VALUE!</v>
      </c>
      <c r="BG1465">
        <f t="shared" si="583"/>
        <v>2.149934546639976</v>
      </c>
      <c r="BI1465" t="e">
        <f t="shared" si="584"/>
        <v>#VALUE!</v>
      </c>
      <c r="BL1465">
        <f t="shared" si="585"/>
        <v>0.14517328672171659</v>
      </c>
      <c r="BM1465">
        <f>CD1465/U1465</f>
        <v>3.942482541525955E-6</v>
      </c>
      <c r="BN1465">
        <f>CD1465/(U1465-K1465-J1465)</f>
        <v>6.9239439643604749E-6</v>
      </c>
      <c r="BP1465">
        <f t="shared" si="586"/>
        <v>8.1193566364183983E-2</v>
      </c>
      <c r="BR1465">
        <f t="shared" si="587"/>
        <v>4.5307292821635525E-6</v>
      </c>
      <c r="BT1465">
        <f t="shared" si="588"/>
        <v>3.8253267231687553E-6</v>
      </c>
      <c r="BU1465" t="e">
        <f t="shared" si="589"/>
        <v>#VALUE!</v>
      </c>
      <c r="BW1465">
        <f t="shared" si="590"/>
        <v>0.99426047890466218</v>
      </c>
      <c r="BX1465">
        <f t="shared" si="591"/>
        <v>1.4683311822624968E-5</v>
      </c>
      <c r="BY1465">
        <f t="shared" si="592"/>
        <v>0.25577004566523431</v>
      </c>
      <c r="CA1465">
        <f t="shared" si="593"/>
        <v>1.3523757611210083</v>
      </c>
      <c r="CB1465">
        <f t="shared" si="594"/>
        <v>1.6083672347930904</v>
      </c>
      <c r="CD1465" s="4">
        <v>3.87</v>
      </c>
    </row>
    <row r="1466" spans="1:82" x14ac:dyDescent="0.3">
      <c r="A1466" t="s">
        <v>3188</v>
      </c>
      <c r="B1466" t="s">
        <v>3189</v>
      </c>
      <c r="C1466" t="s">
        <v>3190</v>
      </c>
      <c r="D1466" t="s">
        <v>110</v>
      </c>
      <c r="E1466">
        <v>29655721</v>
      </c>
      <c r="F1466">
        <v>30228</v>
      </c>
      <c r="G1466">
        <v>31795645</v>
      </c>
      <c r="H1466" t="s">
        <v>2742</v>
      </c>
      <c r="I1466" t="s">
        <v>2742</v>
      </c>
      <c r="J1466" t="s">
        <v>2742</v>
      </c>
      <c r="K1466" t="s">
        <v>2742</v>
      </c>
      <c r="L1466">
        <v>1187021</v>
      </c>
      <c r="M1466">
        <v>29655721</v>
      </c>
      <c r="N1466">
        <v>29655721</v>
      </c>
      <c r="O1466">
        <v>30228</v>
      </c>
      <c r="P1466">
        <v>29655721</v>
      </c>
      <c r="Q1466">
        <v>30228</v>
      </c>
      <c r="R1466">
        <v>30228</v>
      </c>
      <c r="S1466">
        <v>1187021</v>
      </c>
      <c r="T1466">
        <v>29655721</v>
      </c>
      <c r="U1466">
        <v>29655721</v>
      </c>
      <c r="V1466">
        <v>33008361</v>
      </c>
      <c r="W1466">
        <v>-4220830</v>
      </c>
      <c r="X1466">
        <v>33008361</v>
      </c>
      <c r="Y1466">
        <v>33008361</v>
      </c>
      <c r="Z1466">
        <v>29655721</v>
      </c>
      <c r="AA1466" t="s">
        <v>2742</v>
      </c>
      <c r="AB1466">
        <v>565017</v>
      </c>
      <c r="AC1466" t="s">
        <v>2742</v>
      </c>
      <c r="AD1466" t="s">
        <v>2742</v>
      </c>
      <c r="AE1466" t="s">
        <v>2742</v>
      </c>
      <c r="AF1466">
        <v>-1249545</v>
      </c>
      <c r="AG1466" t="s">
        <v>2742</v>
      </c>
      <c r="AH1466" t="s">
        <v>2742</v>
      </c>
      <c r="AI1466" t="s">
        <v>2742</v>
      </c>
      <c r="AJ1466">
        <v>29655721</v>
      </c>
      <c r="AK1466" t="s">
        <v>2742</v>
      </c>
      <c r="AL1466">
        <v>30228</v>
      </c>
      <c r="AM1466" t="s">
        <v>2742</v>
      </c>
      <c r="AN1466" t="s">
        <v>2742</v>
      </c>
      <c r="AO1466" t="e">
        <f t="shared" si="595"/>
        <v>#VALUE!</v>
      </c>
      <c r="AP1466">
        <f t="shared" si="596"/>
        <v>0</v>
      </c>
      <c r="AQ1466" t="e">
        <f t="shared" si="597"/>
        <v>#VALUE!</v>
      </c>
      <c r="AS1466">
        <f t="shared" si="572"/>
        <v>2139924</v>
      </c>
      <c r="AT1466" t="e">
        <f t="shared" si="573"/>
        <v>#VALUE!</v>
      </c>
      <c r="AU1466" s="3">
        <f t="shared" si="574"/>
        <v>3870000000</v>
      </c>
      <c r="AV1466" t="e">
        <f t="shared" si="575"/>
        <v>#VALUE!</v>
      </c>
      <c r="AW1466" t="e">
        <f t="shared" si="576"/>
        <v>#VALUE!</v>
      </c>
      <c r="AX1466" t="e">
        <f t="shared" si="577"/>
        <v>#VALUE!</v>
      </c>
      <c r="AY1466" t="e">
        <f t="shared" si="578"/>
        <v>#VALUE!</v>
      </c>
      <c r="AZ1466" t="e">
        <f t="shared" si="579"/>
        <v>#VALUE!</v>
      </c>
      <c r="BB1466" t="e">
        <f t="shared" si="580"/>
        <v>#VALUE!</v>
      </c>
      <c r="BD1466" t="e">
        <f t="shared" si="581"/>
        <v>#VALUE!</v>
      </c>
      <c r="BF1466">
        <f t="shared" si="582"/>
        <v>9.3459210003969826</v>
      </c>
      <c r="BG1466">
        <f t="shared" si="583"/>
        <v>1.072158893051361</v>
      </c>
      <c r="BI1466" t="e">
        <f t="shared" si="584"/>
        <v>#VALUE!</v>
      </c>
      <c r="BL1466" t="e">
        <f t="shared" si="585"/>
        <v>#VALUE!</v>
      </c>
      <c r="BM1466">
        <f>CD1466/U1466</f>
        <v>1.3049758594640138E-7</v>
      </c>
      <c r="BN1466" t="e">
        <f>CD1466/(U1466-K1466-J1466)</f>
        <v>#VALUE!</v>
      </c>
      <c r="BP1466">
        <f t="shared" si="586"/>
        <v>-2.2115175295610574</v>
      </c>
      <c r="BR1466" t="e">
        <f t="shared" si="587"/>
        <v>#VALUE!</v>
      </c>
      <c r="BT1466" t="e">
        <f t="shared" si="588"/>
        <v>#VALUE!</v>
      </c>
      <c r="BU1466" t="e">
        <f t="shared" si="589"/>
        <v>#VALUE!</v>
      </c>
      <c r="BW1466">
        <f t="shared" si="590"/>
        <v>-0.14232768105688612</v>
      </c>
      <c r="BX1466" t="e">
        <f t="shared" si="591"/>
        <v>#VALUE!</v>
      </c>
      <c r="BY1466">
        <f t="shared" si="592"/>
        <v>0</v>
      </c>
      <c r="CA1466" t="e">
        <f t="shared" si="593"/>
        <v>#VALUE!</v>
      </c>
      <c r="CB1466">
        <f t="shared" si="594"/>
        <v>0</v>
      </c>
      <c r="CD1466" s="4">
        <v>3.87</v>
      </c>
    </row>
    <row r="1467" spans="1:82" x14ac:dyDescent="0.3">
      <c r="A1467" t="s">
        <v>3191</v>
      </c>
      <c r="B1467" t="s">
        <v>3192</v>
      </c>
      <c r="C1467" t="s">
        <v>624</v>
      </c>
      <c r="D1467" t="s">
        <v>110</v>
      </c>
      <c r="E1467">
        <v>2079</v>
      </c>
      <c r="F1467">
        <v>2079</v>
      </c>
      <c r="G1467">
        <v>2079</v>
      </c>
      <c r="H1467">
        <v>360</v>
      </c>
      <c r="I1467">
        <v>360</v>
      </c>
      <c r="J1467">
        <v>138</v>
      </c>
      <c r="K1467">
        <v>138</v>
      </c>
      <c r="L1467">
        <v>138</v>
      </c>
      <c r="M1467">
        <v>138</v>
      </c>
      <c r="N1467">
        <v>2079</v>
      </c>
      <c r="O1467">
        <v>183</v>
      </c>
      <c r="P1467">
        <v>2079</v>
      </c>
      <c r="Q1467">
        <v>461</v>
      </c>
      <c r="R1467">
        <v>122</v>
      </c>
      <c r="S1467">
        <v>183</v>
      </c>
      <c r="T1467">
        <v>1373</v>
      </c>
      <c r="U1467">
        <v>2079</v>
      </c>
      <c r="V1467">
        <v>7</v>
      </c>
      <c r="W1467">
        <v>742</v>
      </c>
      <c r="X1467" t="s">
        <v>2742</v>
      </c>
      <c r="Y1467">
        <v>1490</v>
      </c>
      <c r="Z1467">
        <v>138</v>
      </c>
      <c r="AA1467">
        <v>204</v>
      </c>
      <c r="AB1467">
        <v>1876</v>
      </c>
      <c r="AC1467">
        <v>-1279</v>
      </c>
      <c r="AD1467">
        <v>597</v>
      </c>
      <c r="AE1467">
        <v>440</v>
      </c>
      <c r="AF1467">
        <v>215</v>
      </c>
      <c r="AG1467">
        <v>348</v>
      </c>
      <c r="AH1467">
        <v>498</v>
      </c>
      <c r="AI1467">
        <v>119</v>
      </c>
      <c r="AJ1467">
        <v>204</v>
      </c>
      <c r="AK1467">
        <v>204</v>
      </c>
      <c r="AL1467">
        <v>461</v>
      </c>
      <c r="AM1467">
        <v>183</v>
      </c>
      <c r="AN1467">
        <v>167</v>
      </c>
      <c r="AO1467">
        <f t="shared" si="595"/>
        <v>334.85943775100401</v>
      </c>
      <c r="AP1467">
        <f t="shared" si="596"/>
        <v>0</v>
      </c>
      <c r="AQ1467">
        <f t="shared" si="597"/>
        <v>1941</v>
      </c>
      <c r="AS1467">
        <f t="shared" si="572"/>
        <v>0</v>
      </c>
      <c r="AT1467">
        <f t="shared" si="573"/>
        <v>1941</v>
      </c>
      <c r="AU1467" s="3">
        <f t="shared" si="574"/>
        <v>3870000000</v>
      </c>
      <c r="AV1467" t="e">
        <f t="shared" si="575"/>
        <v>#DIV/0!</v>
      </c>
      <c r="AW1467" t="e">
        <f t="shared" si="576"/>
        <v>#DIV/0!</v>
      </c>
      <c r="AX1467">
        <f t="shared" si="577"/>
        <v>9.700447211790382E-2</v>
      </c>
      <c r="AY1467">
        <f t="shared" si="578"/>
        <v>0.21164021164021163</v>
      </c>
      <c r="AZ1467">
        <f t="shared" si="579"/>
        <v>0.12746234067207415</v>
      </c>
      <c r="BB1467" t="e">
        <f t="shared" si="580"/>
        <v>#DIV/0!</v>
      </c>
      <c r="BD1467">
        <f t="shared" si="581"/>
        <v>5.2111111111111112</v>
      </c>
      <c r="BF1467">
        <f t="shared" si="582"/>
        <v>3.2178387650085765</v>
      </c>
      <c r="BG1467">
        <f t="shared" si="583"/>
        <v>1</v>
      </c>
      <c r="BI1467" t="e">
        <f t="shared" si="584"/>
        <v>#VALUE!</v>
      </c>
      <c r="BL1467" t="e">
        <f t="shared" si="585"/>
        <v>#DIV/0!</v>
      </c>
      <c r="BM1467">
        <f>CD1467/U1467</f>
        <v>1.8614718614718615E-3</v>
      </c>
      <c r="BN1467">
        <f>CD1467/(U1467-K1467-J1467)</f>
        <v>2.1464226289517473E-3</v>
      </c>
      <c r="BP1467">
        <f t="shared" si="586"/>
        <v>0.11460554371002132</v>
      </c>
      <c r="BR1467" t="e">
        <f t="shared" si="587"/>
        <v>#DIV/0!</v>
      </c>
      <c r="BT1467">
        <f t="shared" si="588"/>
        <v>0.23454157782515991</v>
      </c>
      <c r="BU1467" t="e">
        <f t="shared" si="589"/>
        <v>#VALUE!</v>
      </c>
      <c r="BW1467">
        <f t="shared" si="590"/>
        <v>0.35690235690235689</v>
      </c>
      <c r="BX1467">
        <f t="shared" si="591"/>
        <v>5.147823752474915E-3</v>
      </c>
      <c r="BY1467">
        <f t="shared" si="592"/>
        <v>4.9766627591787504E-4</v>
      </c>
      <c r="CA1467">
        <f t="shared" si="593"/>
        <v>0.17316017316017315</v>
      </c>
      <c r="CB1467">
        <f t="shared" si="594"/>
        <v>0.93362193362193358</v>
      </c>
      <c r="CD1467" s="4">
        <v>3.87</v>
      </c>
    </row>
    <row r="1468" spans="1:82" x14ac:dyDescent="0.3">
      <c r="A1468" t="s">
        <v>3193</v>
      </c>
      <c r="B1468" t="s">
        <v>3194</v>
      </c>
      <c r="C1468" t="s">
        <v>402</v>
      </c>
      <c r="D1468" t="s">
        <v>44</v>
      </c>
      <c r="E1468">
        <v>858.4</v>
      </c>
      <c r="F1468">
        <v>68.3</v>
      </c>
      <c r="G1468">
        <v>1635.9</v>
      </c>
      <c r="H1468">
        <v>309.89999999999998</v>
      </c>
      <c r="I1468">
        <v>318.8</v>
      </c>
      <c r="J1468">
        <v>80.7</v>
      </c>
      <c r="K1468">
        <v>309.7</v>
      </c>
      <c r="L1468">
        <v>8.4</v>
      </c>
      <c r="M1468">
        <v>301.7</v>
      </c>
      <c r="N1468">
        <v>258</v>
      </c>
      <c r="O1468">
        <v>63.7</v>
      </c>
      <c r="P1468">
        <v>825.8</v>
      </c>
      <c r="Q1468">
        <v>0.8</v>
      </c>
      <c r="R1468">
        <v>448.7</v>
      </c>
      <c r="S1468">
        <v>109.9</v>
      </c>
      <c r="T1468">
        <v>452.7</v>
      </c>
      <c r="U1468">
        <v>1635.9</v>
      </c>
      <c r="V1468" t="s">
        <v>2742</v>
      </c>
      <c r="W1468">
        <v>365.9</v>
      </c>
      <c r="X1468" t="s">
        <v>2742</v>
      </c>
      <c r="Y1468">
        <v>1.6</v>
      </c>
      <c r="Z1468" t="s">
        <v>2742</v>
      </c>
      <c r="AA1468">
        <v>30.8</v>
      </c>
      <c r="AB1468">
        <v>634.4</v>
      </c>
      <c r="AC1468">
        <v>855.7</v>
      </c>
      <c r="AD1468">
        <v>164.9</v>
      </c>
      <c r="AE1468">
        <v>79.599999999999994</v>
      </c>
      <c r="AF1468">
        <v>85.5</v>
      </c>
      <c r="AG1468">
        <v>20.5</v>
      </c>
      <c r="AH1468">
        <v>109</v>
      </c>
      <c r="AI1468">
        <v>23.5</v>
      </c>
      <c r="AJ1468">
        <v>133.80000000000001</v>
      </c>
      <c r="AK1468">
        <v>238.8</v>
      </c>
      <c r="AL1468">
        <v>47.4</v>
      </c>
      <c r="AM1468">
        <v>27.1</v>
      </c>
      <c r="AN1468">
        <v>191.4</v>
      </c>
      <c r="AO1468">
        <f t="shared" si="595"/>
        <v>62.438532110091735</v>
      </c>
      <c r="AP1468">
        <f t="shared" si="596"/>
        <v>600.4</v>
      </c>
      <c r="AQ1468">
        <f t="shared" si="597"/>
        <v>1326.2</v>
      </c>
      <c r="AS1468">
        <f t="shared" si="572"/>
        <v>1377.9</v>
      </c>
      <c r="AT1468">
        <f t="shared" si="573"/>
        <v>1326.2</v>
      </c>
      <c r="AU1468" s="3">
        <f t="shared" si="574"/>
        <v>3860000000</v>
      </c>
      <c r="AV1468">
        <f t="shared" si="575"/>
        <v>4.5314269620503472E-2</v>
      </c>
      <c r="AW1468">
        <f t="shared" si="576"/>
        <v>5.7769068872922553E-2</v>
      </c>
      <c r="AX1468">
        <f t="shared" si="577"/>
        <v>2.9894921052423508E-2</v>
      </c>
      <c r="AY1468">
        <f t="shared" si="578"/>
        <v>4.8658230943211679E-2</v>
      </c>
      <c r="AZ1468">
        <f t="shared" si="579"/>
        <v>3.8111653739346933E-2</v>
      </c>
      <c r="BB1468">
        <f t="shared" si="580"/>
        <v>0.1733072066187677</v>
      </c>
      <c r="BD1468">
        <f t="shared" si="581"/>
        <v>1.9899623588456712</v>
      </c>
      <c r="BF1468">
        <f t="shared" si="582"/>
        <v>0.34715989931049573</v>
      </c>
      <c r="BG1468">
        <f t="shared" si="583"/>
        <v>1</v>
      </c>
      <c r="BI1468" t="e">
        <f t="shared" si="584"/>
        <v>#VALUE!</v>
      </c>
      <c r="BL1468">
        <f t="shared" si="585"/>
        <v>0.1733072066187677</v>
      </c>
      <c r="BM1468">
        <f>CD1468/U1468</f>
        <v>2.3595574301607677E-3</v>
      </c>
      <c r="BN1468">
        <f>CD1468/(U1468-K1468-J1468)</f>
        <v>3.0991569650742671E-3</v>
      </c>
      <c r="BP1468">
        <f t="shared" si="586"/>
        <v>0.13477301387137453</v>
      </c>
      <c r="BR1468">
        <f t="shared" si="587"/>
        <v>4.5314269620503472E-2</v>
      </c>
      <c r="BT1468">
        <f t="shared" si="588"/>
        <v>0.12547288776796972</v>
      </c>
      <c r="BU1468" t="e">
        <f t="shared" si="589"/>
        <v>#VALUE!</v>
      </c>
      <c r="BW1468">
        <f t="shared" si="590"/>
        <v>0.22366892841860747</v>
      </c>
      <c r="BX1468">
        <f t="shared" si="591"/>
        <v>3.9285552382247617E-2</v>
      </c>
      <c r="BY1468">
        <f t="shared" si="592"/>
        <v>0.94980730128938284</v>
      </c>
      <c r="CA1468">
        <f t="shared" si="593"/>
        <v>1.2011627906976743</v>
      </c>
      <c r="CB1468">
        <f t="shared" si="594"/>
        <v>2.1577519379844965</v>
      </c>
      <c r="CD1468" s="4">
        <v>3.86</v>
      </c>
    </row>
    <row r="1469" spans="1:82" x14ac:dyDescent="0.3">
      <c r="A1469" t="s">
        <v>3195</v>
      </c>
      <c r="B1469" t="s">
        <v>3196</v>
      </c>
      <c r="C1469" t="s">
        <v>164</v>
      </c>
      <c r="D1469" t="s">
        <v>44</v>
      </c>
      <c r="E1469">
        <v>785958</v>
      </c>
      <c r="F1469">
        <v>41938</v>
      </c>
      <c r="G1469">
        <v>2879543</v>
      </c>
      <c r="H1469">
        <v>408</v>
      </c>
      <c r="I1469" t="s">
        <v>2742</v>
      </c>
      <c r="J1469" t="s">
        <v>2742</v>
      </c>
      <c r="K1469" t="s">
        <v>2742</v>
      </c>
      <c r="L1469">
        <v>136750</v>
      </c>
      <c r="M1469">
        <v>8018</v>
      </c>
      <c r="N1469">
        <v>518684</v>
      </c>
      <c r="O1469">
        <v>20073</v>
      </c>
      <c r="P1469">
        <v>1311296</v>
      </c>
      <c r="Q1469" t="s">
        <v>2742</v>
      </c>
      <c r="R1469">
        <v>94794</v>
      </c>
      <c r="S1469">
        <v>143635</v>
      </c>
      <c r="T1469">
        <v>94794</v>
      </c>
      <c r="U1469">
        <v>1568247</v>
      </c>
      <c r="V1469" t="s">
        <v>2742</v>
      </c>
      <c r="W1469">
        <v>1162114</v>
      </c>
      <c r="X1469" t="s">
        <v>2742</v>
      </c>
      <c r="Y1469">
        <v>294</v>
      </c>
      <c r="Z1469" t="s">
        <v>2742</v>
      </c>
      <c r="AA1469">
        <v>134573</v>
      </c>
      <c r="AB1469">
        <v>1787</v>
      </c>
      <c r="AC1469" t="s">
        <v>2742</v>
      </c>
      <c r="AD1469" t="s">
        <v>2742</v>
      </c>
      <c r="AE1469" t="s">
        <v>2742</v>
      </c>
      <c r="AF1469">
        <v>463283</v>
      </c>
      <c r="AG1469" t="s">
        <v>2742</v>
      </c>
      <c r="AH1469">
        <v>330647</v>
      </c>
      <c r="AI1469">
        <v>44242</v>
      </c>
      <c r="AJ1469">
        <v>300892</v>
      </c>
      <c r="AK1469">
        <v>476390</v>
      </c>
      <c r="AL1469">
        <v>177988</v>
      </c>
      <c r="AM1469" t="s">
        <v>2742</v>
      </c>
      <c r="AN1469">
        <v>298402</v>
      </c>
      <c r="AO1469" t="e">
        <f t="shared" si="595"/>
        <v>#VALUE!</v>
      </c>
      <c r="AP1469">
        <f t="shared" si="596"/>
        <v>267274</v>
      </c>
      <c r="AQ1469" t="e">
        <f t="shared" si="597"/>
        <v>#VALUE!</v>
      </c>
      <c r="AS1469">
        <f t="shared" si="572"/>
        <v>2360859</v>
      </c>
      <c r="AT1469" t="e">
        <f t="shared" si="573"/>
        <v>#VALUE!</v>
      </c>
      <c r="AU1469" s="3">
        <f t="shared" si="574"/>
        <v>3860000000</v>
      </c>
      <c r="AV1469" t="e">
        <f t="shared" si="575"/>
        <v>#VALUE!</v>
      </c>
      <c r="AW1469" t="e">
        <f t="shared" si="576"/>
        <v>#VALUE!</v>
      </c>
      <c r="AX1469" t="e">
        <f t="shared" si="577"/>
        <v>#VALUE!</v>
      </c>
      <c r="AY1469" t="e">
        <f t="shared" si="578"/>
        <v>#VALUE!</v>
      </c>
      <c r="AZ1469" t="e">
        <f t="shared" si="579"/>
        <v>#VALUE!</v>
      </c>
      <c r="BB1469">
        <f t="shared" si="580"/>
        <v>0.20178672254463312</v>
      </c>
      <c r="BD1469" t="e">
        <f t="shared" si="581"/>
        <v>#VALUE!</v>
      </c>
      <c r="BF1469" t="e">
        <f t="shared" si="582"/>
        <v>#VALUE!</v>
      </c>
      <c r="BG1469">
        <f t="shared" si="583"/>
        <v>1.8361539987004598</v>
      </c>
      <c r="BI1469" t="e">
        <f t="shared" si="584"/>
        <v>#VALUE!</v>
      </c>
      <c r="BL1469">
        <f t="shared" si="585"/>
        <v>0.20178672254463312</v>
      </c>
      <c r="BM1469">
        <f>CD1469/U1469</f>
        <v>2.4613469689404795E-6</v>
      </c>
      <c r="BN1469" t="e">
        <f>CD1469/(U1469-K1469-J1469)</f>
        <v>#VALUE!</v>
      </c>
      <c r="BP1469">
        <f t="shared" si="586"/>
        <v>259.25181869054279</v>
      </c>
      <c r="BR1469" t="e">
        <f t="shared" si="587"/>
        <v>#VALUE!</v>
      </c>
      <c r="BT1469" t="e">
        <f t="shared" si="588"/>
        <v>#VALUE!</v>
      </c>
      <c r="BU1469" t="e">
        <f t="shared" si="589"/>
        <v>#VALUE!</v>
      </c>
      <c r="BW1469">
        <f t="shared" si="590"/>
        <v>0.74102740193349648</v>
      </c>
      <c r="BX1469">
        <f t="shared" si="591"/>
        <v>3.2391018057548314E-6</v>
      </c>
      <c r="BY1469">
        <f t="shared" si="592"/>
        <v>149.56659196093776</v>
      </c>
      <c r="CA1469">
        <f t="shared" si="593"/>
        <v>7.8660610313794135E-4</v>
      </c>
      <c r="CB1469">
        <f t="shared" si="594"/>
        <v>1.4998341957723778</v>
      </c>
      <c r="CD1469" s="4">
        <v>3.86</v>
      </c>
    </row>
    <row r="1470" spans="1:82" x14ac:dyDescent="0.3">
      <c r="A1470" t="s">
        <v>3197</v>
      </c>
      <c r="B1470" t="s">
        <v>3198</v>
      </c>
      <c r="C1470" t="s">
        <v>125</v>
      </c>
      <c r="D1470" t="s">
        <v>252</v>
      </c>
      <c r="E1470" t="s">
        <v>2742</v>
      </c>
      <c r="F1470" t="s">
        <v>2742</v>
      </c>
      <c r="G1470" t="s">
        <v>2742</v>
      </c>
      <c r="H1470" t="s">
        <v>2742</v>
      </c>
      <c r="I1470" t="s">
        <v>2742</v>
      </c>
      <c r="J1470" t="s">
        <v>2742</v>
      </c>
      <c r="K1470" t="s">
        <v>2742</v>
      </c>
      <c r="L1470" t="s">
        <v>2742</v>
      </c>
      <c r="M1470" t="s">
        <v>2742</v>
      </c>
      <c r="N1470" t="s">
        <v>2742</v>
      </c>
      <c r="O1470" t="s">
        <v>2742</v>
      </c>
      <c r="P1470" t="s">
        <v>2742</v>
      </c>
      <c r="Q1470" t="s">
        <v>2742</v>
      </c>
      <c r="R1470" t="s">
        <v>2742</v>
      </c>
      <c r="S1470" t="s">
        <v>2742</v>
      </c>
      <c r="T1470" t="s">
        <v>2742</v>
      </c>
      <c r="U1470" t="s">
        <v>2742</v>
      </c>
      <c r="V1470" t="s">
        <v>2742</v>
      </c>
      <c r="W1470" t="s">
        <v>2742</v>
      </c>
      <c r="X1470" t="s">
        <v>2742</v>
      </c>
      <c r="Y1470" t="s">
        <v>2742</v>
      </c>
      <c r="Z1470" t="s">
        <v>2742</v>
      </c>
      <c r="AA1470" t="s">
        <v>2742</v>
      </c>
      <c r="AB1470" t="s">
        <v>2742</v>
      </c>
      <c r="AC1470" t="s">
        <v>2742</v>
      </c>
      <c r="AD1470" t="s">
        <v>2742</v>
      </c>
      <c r="AE1470" t="s">
        <v>2742</v>
      </c>
      <c r="AF1470" t="s">
        <v>2742</v>
      </c>
      <c r="AG1470" t="s">
        <v>2742</v>
      </c>
      <c r="AH1470" t="s">
        <v>2742</v>
      </c>
      <c r="AI1470" t="s">
        <v>2742</v>
      </c>
      <c r="AJ1470" t="s">
        <v>2742</v>
      </c>
      <c r="AK1470" t="s">
        <v>2742</v>
      </c>
      <c r="AL1470" t="s">
        <v>2742</v>
      </c>
      <c r="AM1470" t="s">
        <v>2742</v>
      </c>
      <c r="AN1470" t="s">
        <v>2742</v>
      </c>
      <c r="AO1470" t="e">
        <f t="shared" si="595"/>
        <v>#VALUE!</v>
      </c>
      <c r="AP1470" t="e">
        <f t="shared" si="596"/>
        <v>#VALUE!</v>
      </c>
      <c r="AQ1470" t="e">
        <f t="shared" si="597"/>
        <v>#VALUE!</v>
      </c>
      <c r="AS1470" t="e">
        <f t="shared" si="572"/>
        <v>#VALUE!</v>
      </c>
      <c r="AT1470" t="e">
        <f t="shared" si="573"/>
        <v>#VALUE!</v>
      </c>
      <c r="AU1470" s="3">
        <f t="shared" si="574"/>
        <v>3860000000</v>
      </c>
      <c r="AV1470" t="e">
        <f t="shared" si="575"/>
        <v>#VALUE!</v>
      </c>
      <c r="AW1470" t="e">
        <f t="shared" si="576"/>
        <v>#VALUE!</v>
      </c>
      <c r="AX1470" t="e">
        <f t="shared" si="577"/>
        <v>#VALUE!</v>
      </c>
      <c r="AY1470" t="e">
        <f t="shared" si="578"/>
        <v>#VALUE!</v>
      </c>
      <c r="AZ1470" t="e">
        <f t="shared" si="579"/>
        <v>#VALUE!</v>
      </c>
      <c r="BB1470" t="e">
        <f t="shared" si="580"/>
        <v>#VALUE!</v>
      </c>
      <c r="BD1470" t="e">
        <f t="shared" si="581"/>
        <v>#VALUE!</v>
      </c>
      <c r="BF1470" t="e">
        <f t="shared" si="582"/>
        <v>#VALUE!</v>
      </c>
      <c r="BG1470" t="e">
        <f t="shared" si="583"/>
        <v>#VALUE!</v>
      </c>
      <c r="BI1470" t="e">
        <f t="shared" si="584"/>
        <v>#VALUE!</v>
      </c>
      <c r="BL1470" t="e">
        <f t="shared" si="585"/>
        <v>#VALUE!</v>
      </c>
      <c r="BM1470" t="e">
        <f>CD1470/U1470</f>
        <v>#VALUE!</v>
      </c>
      <c r="BN1470" t="e">
        <f>CD1470/(U1470-K1470-J1470)</f>
        <v>#VALUE!</v>
      </c>
      <c r="BP1470" t="e">
        <f t="shared" si="586"/>
        <v>#VALUE!</v>
      </c>
      <c r="BR1470" t="e">
        <f t="shared" si="587"/>
        <v>#VALUE!</v>
      </c>
      <c r="BT1470" t="e">
        <f t="shared" si="588"/>
        <v>#VALUE!</v>
      </c>
      <c r="BU1470" t="e">
        <f t="shared" si="589"/>
        <v>#VALUE!</v>
      </c>
      <c r="BW1470" t="e">
        <f t="shared" si="590"/>
        <v>#VALUE!</v>
      </c>
      <c r="BX1470" t="e">
        <f t="shared" si="591"/>
        <v>#VALUE!</v>
      </c>
      <c r="BY1470" t="e">
        <f t="shared" si="592"/>
        <v>#VALUE!</v>
      </c>
      <c r="CA1470" t="e">
        <f t="shared" si="593"/>
        <v>#VALUE!</v>
      </c>
      <c r="CB1470" t="e">
        <f t="shared" si="594"/>
        <v>#VALUE!</v>
      </c>
      <c r="CD1470" s="4">
        <v>3.86</v>
      </c>
    </row>
    <row r="1471" spans="1:82" x14ac:dyDescent="0.3">
      <c r="A1471" t="s">
        <v>3199</v>
      </c>
      <c r="B1471" t="s">
        <v>3200</v>
      </c>
      <c r="C1471" t="s">
        <v>408</v>
      </c>
      <c r="D1471" t="s">
        <v>44</v>
      </c>
      <c r="E1471">
        <v>630806</v>
      </c>
      <c r="F1471" t="s">
        <v>2742</v>
      </c>
      <c r="G1471">
        <v>808383</v>
      </c>
      <c r="H1471">
        <v>-35387</v>
      </c>
      <c r="I1471">
        <v>71925</v>
      </c>
      <c r="J1471" t="s">
        <v>2742</v>
      </c>
      <c r="K1471" t="s">
        <v>2742</v>
      </c>
      <c r="L1471">
        <v>2602</v>
      </c>
      <c r="M1471">
        <v>80118</v>
      </c>
      <c r="N1471">
        <v>88501</v>
      </c>
      <c r="O1471" t="s">
        <v>2742</v>
      </c>
      <c r="P1471">
        <v>118688</v>
      </c>
      <c r="Q1471" t="s">
        <v>2742</v>
      </c>
      <c r="R1471">
        <v>11728</v>
      </c>
      <c r="S1471">
        <v>38687</v>
      </c>
      <c r="T1471">
        <v>11728</v>
      </c>
      <c r="U1471">
        <v>689695</v>
      </c>
      <c r="V1471" t="s">
        <v>2742</v>
      </c>
      <c r="W1471">
        <v>291914</v>
      </c>
      <c r="X1471" t="s">
        <v>2742</v>
      </c>
      <c r="Y1471">
        <v>30</v>
      </c>
      <c r="Z1471" t="s">
        <v>2742</v>
      </c>
      <c r="AA1471">
        <v>536</v>
      </c>
      <c r="AB1471">
        <v>802804</v>
      </c>
      <c r="AC1471">
        <v>122986</v>
      </c>
      <c r="AD1471">
        <v>84.7</v>
      </c>
      <c r="AE1471">
        <v>36083</v>
      </c>
      <c r="AF1471">
        <v>53509</v>
      </c>
      <c r="AG1471">
        <v>114128</v>
      </c>
      <c r="AH1471">
        <v>58453</v>
      </c>
      <c r="AI1471">
        <v>4944</v>
      </c>
      <c r="AJ1471">
        <v>53245</v>
      </c>
      <c r="AK1471">
        <v>130246</v>
      </c>
      <c r="AL1471">
        <v>39123</v>
      </c>
      <c r="AM1471">
        <v>6550</v>
      </c>
      <c r="AN1471">
        <v>91123</v>
      </c>
      <c r="AO1471">
        <f t="shared" si="595"/>
        <v>33031.071921030569</v>
      </c>
      <c r="AP1471">
        <f t="shared" si="596"/>
        <v>542305</v>
      </c>
      <c r="AQ1471" t="e">
        <f t="shared" si="597"/>
        <v>#VALUE!</v>
      </c>
      <c r="AS1471">
        <f t="shared" si="572"/>
        <v>719882</v>
      </c>
      <c r="AT1471" t="e">
        <f t="shared" si="573"/>
        <v>#VALUE!</v>
      </c>
      <c r="AU1471" s="3">
        <f t="shared" si="574"/>
        <v>3860000000</v>
      </c>
      <c r="AV1471">
        <f t="shared" si="575"/>
        <v>4.5884008658405917E-2</v>
      </c>
      <c r="AW1471">
        <f t="shared" si="576"/>
        <v>5.0123492461264484E-2</v>
      </c>
      <c r="AX1471">
        <f t="shared" si="577"/>
        <v>4.7091515278270844E-2</v>
      </c>
      <c r="AY1471">
        <f t="shared" si="578"/>
        <v>4.4636020302257717E-2</v>
      </c>
      <c r="AZ1471">
        <f t="shared" si="579"/>
        <v>5.1442567466421833E-2</v>
      </c>
      <c r="BB1471">
        <f t="shared" si="580"/>
        <v>0.18092687412659297</v>
      </c>
      <c r="BD1471">
        <f t="shared" si="581"/>
        <v>11.16168230795968</v>
      </c>
      <c r="BF1471" t="e">
        <f t="shared" si="582"/>
        <v>#VALUE!</v>
      </c>
      <c r="BG1471">
        <f t="shared" si="583"/>
        <v>1.1720876619375231</v>
      </c>
      <c r="BI1471" t="e">
        <f t="shared" si="584"/>
        <v>#VALUE!</v>
      </c>
      <c r="BL1471">
        <f t="shared" si="585"/>
        <v>0.18092687412659297</v>
      </c>
      <c r="BM1471">
        <f>CD1471/U1471</f>
        <v>5.5966767919152669E-6</v>
      </c>
      <c r="BN1471" t="e">
        <f>CD1471/(U1471-K1471-J1471)</f>
        <v>#VALUE!</v>
      </c>
      <c r="BP1471">
        <f t="shared" si="586"/>
        <v>6.6652632523006863E-2</v>
      </c>
      <c r="BR1471">
        <f t="shared" si="587"/>
        <v>4.5884008658405917E-2</v>
      </c>
      <c r="BT1471">
        <f t="shared" si="588"/>
        <v>4.494621352160677E-2</v>
      </c>
      <c r="BU1471" t="e">
        <f t="shared" si="589"/>
        <v>#VALUE!</v>
      </c>
      <c r="BW1471">
        <f t="shared" si="590"/>
        <v>0.42325085726299305</v>
      </c>
      <c r="BX1471">
        <f t="shared" si="591"/>
        <v>1.0881429998747177E-4</v>
      </c>
      <c r="BY1471">
        <f t="shared" si="592"/>
        <v>0.67552132574447477</v>
      </c>
      <c r="CA1471">
        <f t="shared" si="593"/>
        <v>-0.39984858928147704</v>
      </c>
      <c r="CB1471">
        <f t="shared" si="594"/>
        <v>6.2223929673111043</v>
      </c>
      <c r="CD1471" s="4">
        <v>3.86</v>
      </c>
    </row>
    <row r="1472" spans="1:82" x14ac:dyDescent="0.3">
      <c r="A1472" t="s">
        <v>3201</v>
      </c>
      <c r="B1472" t="s">
        <v>3201</v>
      </c>
      <c r="C1472" t="s">
        <v>325</v>
      </c>
      <c r="D1472" t="s">
        <v>44</v>
      </c>
      <c r="E1472">
        <v>1291331</v>
      </c>
      <c r="F1472">
        <v>539237</v>
      </c>
      <c r="G1472">
        <v>4554689</v>
      </c>
      <c r="H1472">
        <v>-30413</v>
      </c>
      <c r="I1472" t="s">
        <v>2742</v>
      </c>
      <c r="J1472">
        <v>140943</v>
      </c>
      <c r="K1472" t="s">
        <v>2742</v>
      </c>
      <c r="L1472">
        <v>63484</v>
      </c>
      <c r="M1472" t="s">
        <v>2742</v>
      </c>
      <c r="N1472">
        <v>905126</v>
      </c>
      <c r="O1472">
        <v>630655</v>
      </c>
      <c r="P1472">
        <v>4718278</v>
      </c>
      <c r="Q1472" t="s">
        <v>2742</v>
      </c>
      <c r="R1472" t="s">
        <v>2742</v>
      </c>
      <c r="S1472">
        <v>245260</v>
      </c>
      <c r="T1472">
        <v>2624065</v>
      </c>
      <c r="U1472" t="s">
        <v>2742</v>
      </c>
      <c r="V1472" t="s">
        <v>2742</v>
      </c>
      <c r="W1472">
        <v>510852</v>
      </c>
      <c r="X1472" t="s">
        <v>2742</v>
      </c>
      <c r="Y1472">
        <v>2</v>
      </c>
      <c r="Z1472" t="s">
        <v>2742</v>
      </c>
      <c r="AA1472">
        <v>15087</v>
      </c>
      <c r="AB1472">
        <v>3180753</v>
      </c>
      <c r="AC1472">
        <v>1765821</v>
      </c>
      <c r="AD1472">
        <v>1414932</v>
      </c>
      <c r="AE1472">
        <v>322587</v>
      </c>
      <c r="AF1472">
        <v>72412</v>
      </c>
      <c r="AG1472" t="s">
        <v>2742</v>
      </c>
      <c r="AH1472">
        <v>88591</v>
      </c>
      <c r="AI1472">
        <v>4799</v>
      </c>
      <c r="AJ1472">
        <v>59263</v>
      </c>
      <c r="AK1472">
        <v>17095</v>
      </c>
      <c r="AL1472">
        <v>230788</v>
      </c>
      <c r="AM1472">
        <v>130191</v>
      </c>
      <c r="AN1472">
        <v>-213693</v>
      </c>
      <c r="AO1472">
        <f t="shared" si="595"/>
        <v>305112.36924744048</v>
      </c>
      <c r="AP1472">
        <f t="shared" si="596"/>
        <v>386205</v>
      </c>
      <c r="AQ1472" t="e">
        <f t="shared" si="597"/>
        <v>#VALUE!</v>
      </c>
      <c r="AS1472">
        <f t="shared" si="572"/>
        <v>3649563</v>
      </c>
      <c r="AT1472" t="e">
        <f t="shared" si="573"/>
        <v>#VALUE!</v>
      </c>
      <c r="AU1472" s="3">
        <f t="shared" si="574"/>
        <v>3860000000</v>
      </c>
      <c r="AV1472">
        <f t="shared" si="575"/>
        <v>8.3602439318745961E-2</v>
      </c>
      <c r="AW1472">
        <f t="shared" si="576"/>
        <v>8.8390582653320407E-2</v>
      </c>
      <c r="AX1472" t="e">
        <f t="shared" si="577"/>
        <v>#VALUE!</v>
      </c>
      <c r="AY1472">
        <f t="shared" si="578"/>
        <v>7.0825252832849836E-2</v>
      </c>
      <c r="AZ1472" t="e">
        <f t="shared" si="579"/>
        <v>#VALUE!</v>
      </c>
      <c r="BB1472">
        <f t="shared" si="580"/>
        <v>4.6841224552090213E-3</v>
      </c>
      <c r="BD1472" t="e">
        <f t="shared" si="581"/>
        <v>#VALUE!</v>
      </c>
      <c r="BF1472" t="e">
        <f t="shared" si="582"/>
        <v>#VALUE!</v>
      </c>
      <c r="BG1472" t="e">
        <f t="shared" si="583"/>
        <v>#VALUE!</v>
      </c>
      <c r="BI1472" t="e">
        <f t="shared" si="584"/>
        <v>#VALUE!</v>
      </c>
      <c r="BL1472">
        <f t="shared" si="585"/>
        <v>4.6841224552090213E-3</v>
      </c>
      <c r="BM1472" t="e">
        <f>CD1472/U1472</f>
        <v>#VALUE!</v>
      </c>
      <c r="BN1472" t="e">
        <f>CD1472/(U1472-K1472-J1472)</f>
        <v>#VALUE!</v>
      </c>
      <c r="BP1472">
        <f t="shared" si="586"/>
        <v>2.2765678441551418E-2</v>
      </c>
      <c r="BR1472">
        <f t="shared" si="587"/>
        <v>8.3602439318745961E-2</v>
      </c>
      <c r="BT1472">
        <f t="shared" si="588"/>
        <v>0.10141843770956123</v>
      </c>
      <c r="BU1472" t="e">
        <f t="shared" si="589"/>
        <v>#VALUE!</v>
      </c>
      <c r="BW1472" t="e">
        <f t="shared" si="590"/>
        <v>#VALUE!</v>
      </c>
      <c r="BX1472" t="e">
        <f t="shared" si="591"/>
        <v>#VALUE!</v>
      </c>
      <c r="BY1472" t="e">
        <f t="shared" si="592"/>
        <v>#VALUE!</v>
      </c>
      <c r="CA1472">
        <f t="shared" si="593"/>
        <v>-3.3600846732941052E-2</v>
      </c>
      <c r="CB1472" t="e">
        <f t="shared" si="594"/>
        <v>#VALUE!</v>
      </c>
      <c r="CD1472" s="4">
        <v>3.86</v>
      </c>
    </row>
    <row r="1473" spans="1:82" x14ac:dyDescent="0.3">
      <c r="A1473" t="s">
        <v>3202</v>
      </c>
      <c r="B1473" t="s">
        <v>3203</v>
      </c>
      <c r="C1473" t="s">
        <v>300</v>
      </c>
      <c r="D1473" t="s">
        <v>44</v>
      </c>
      <c r="E1473">
        <v>108564</v>
      </c>
      <c r="F1473" t="s">
        <v>2742</v>
      </c>
      <c r="G1473">
        <v>397653</v>
      </c>
      <c r="H1473">
        <v>54280</v>
      </c>
      <c r="I1473" t="s">
        <v>2742</v>
      </c>
      <c r="J1473" t="s">
        <v>2742</v>
      </c>
      <c r="K1473">
        <v>85</v>
      </c>
      <c r="L1473" t="s">
        <v>2742</v>
      </c>
      <c r="M1473" t="s">
        <v>2742</v>
      </c>
      <c r="N1473">
        <v>46457</v>
      </c>
      <c r="O1473">
        <v>54536</v>
      </c>
      <c r="P1473">
        <v>358577</v>
      </c>
      <c r="Q1473" t="s">
        <v>2742</v>
      </c>
      <c r="R1473" t="s">
        <v>2742</v>
      </c>
      <c r="S1473" t="s">
        <v>2742</v>
      </c>
      <c r="T1473" t="s">
        <v>2742</v>
      </c>
      <c r="U1473">
        <v>39076</v>
      </c>
      <c r="V1473" t="s">
        <v>2742</v>
      </c>
      <c r="W1473">
        <v>15401</v>
      </c>
      <c r="X1473" t="s">
        <v>2742</v>
      </c>
      <c r="Y1473">
        <v>126</v>
      </c>
      <c r="Z1473" t="s">
        <v>2742</v>
      </c>
      <c r="AA1473" t="s">
        <v>2742</v>
      </c>
      <c r="AB1473">
        <v>314505</v>
      </c>
      <c r="AC1473" t="s">
        <v>2742</v>
      </c>
      <c r="AD1473" t="s">
        <v>2742</v>
      </c>
      <c r="AE1473">
        <v>61140</v>
      </c>
      <c r="AF1473">
        <v>49113</v>
      </c>
      <c r="AG1473" t="s">
        <v>2742</v>
      </c>
      <c r="AH1473">
        <v>46700</v>
      </c>
      <c r="AI1473">
        <v>46700</v>
      </c>
      <c r="AJ1473" t="s">
        <v>2742</v>
      </c>
      <c r="AK1473">
        <v>71544</v>
      </c>
      <c r="AL1473" t="s">
        <v>2742</v>
      </c>
      <c r="AM1473">
        <v>10453</v>
      </c>
      <c r="AN1473" t="s">
        <v>2742</v>
      </c>
      <c r="AO1473">
        <f t="shared" si="595"/>
        <v>0</v>
      </c>
      <c r="AP1473">
        <f t="shared" si="596"/>
        <v>62107</v>
      </c>
      <c r="AQ1473">
        <f t="shared" si="597"/>
        <v>397568</v>
      </c>
      <c r="AS1473">
        <f t="shared" si="572"/>
        <v>351196</v>
      </c>
      <c r="AT1473">
        <f t="shared" si="573"/>
        <v>38991</v>
      </c>
      <c r="AU1473" s="3">
        <f t="shared" si="574"/>
        <v>3850000000</v>
      </c>
      <c r="AV1473">
        <f t="shared" si="575"/>
        <v>0</v>
      </c>
      <c r="AW1473">
        <f t="shared" si="576"/>
        <v>0.17409082107996673</v>
      </c>
      <c r="AX1473" t="e">
        <f t="shared" si="577"/>
        <v>#VALUE!</v>
      </c>
      <c r="AY1473">
        <f t="shared" si="578"/>
        <v>0.15375214068547199</v>
      </c>
      <c r="AZ1473" t="e">
        <f t="shared" si="579"/>
        <v>#VALUE!</v>
      </c>
      <c r="BB1473">
        <f t="shared" si="580"/>
        <v>0.20371530427453616</v>
      </c>
      <c r="BD1473" t="e">
        <f t="shared" si="581"/>
        <v>#VALUE!</v>
      </c>
      <c r="BF1473" t="e">
        <f t="shared" si="582"/>
        <v>#VALUE!</v>
      </c>
      <c r="BG1473">
        <f t="shared" si="583"/>
        <v>10.176399836216603</v>
      </c>
      <c r="BI1473" t="e">
        <f t="shared" si="584"/>
        <v>#VALUE!</v>
      </c>
      <c r="BL1473">
        <f t="shared" si="585"/>
        <v>0.20371530427453616</v>
      </c>
      <c r="BM1473">
        <f>CD1473/U1473</f>
        <v>9.8525949431876349E-5</v>
      </c>
      <c r="BN1473" t="e">
        <f>CD1473/(U1473-K1473-J1473)</f>
        <v>#VALUE!</v>
      </c>
      <c r="BP1473">
        <f t="shared" si="586"/>
        <v>0.1561596794963514</v>
      </c>
      <c r="BR1473">
        <f t="shared" si="587"/>
        <v>0</v>
      </c>
      <c r="BT1473">
        <f t="shared" si="588"/>
        <v>0.19440072494872895</v>
      </c>
      <c r="BU1473" t="e">
        <f t="shared" si="589"/>
        <v>#VALUE!</v>
      </c>
      <c r="BW1473">
        <f t="shared" si="590"/>
        <v>0.39412938888320198</v>
      </c>
      <c r="BX1473" t="e">
        <f t="shared" si="591"/>
        <v>#VALUE!</v>
      </c>
      <c r="BY1473" t="e">
        <f t="shared" si="592"/>
        <v>#VALUE!</v>
      </c>
      <c r="CA1473">
        <f t="shared" si="593"/>
        <v>1.1683922767290182</v>
      </c>
      <c r="CB1473" t="e">
        <f t="shared" si="594"/>
        <v>#VALUE!</v>
      </c>
      <c r="CD1473" s="4">
        <v>3.85</v>
      </c>
    </row>
    <row r="1474" spans="1:82" x14ac:dyDescent="0.3">
      <c r="A1474" t="s">
        <v>3204</v>
      </c>
      <c r="B1474" t="s">
        <v>3205</v>
      </c>
      <c r="C1474" t="s">
        <v>148</v>
      </c>
      <c r="D1474" t="s">
        <v>44</v>
      </c>
      <c r="E1474" t="s">
        <v>2742</v>
      </c>
      <c r="F1474" t="s">
        <v>2742</v>
      </c>
      <c r="G1474">
        <v>2262220</v>
      </c>
      <c r="H1474">
        <v>80438</v>
      </c>
      <c r="I1474">
        <v>429</v>
      </c>
      <c r="J1474">
        <v>13242</v>
      </c>
      <c r="K1474">
        <v>13242</v>
      </c>
      <c r="L1474" t="s">
        <v>2742</v>
      </c>
      <c r="M1474" t="s">
        <v>2742</v>
      </c>
      <c r="N1474" t="s">
        <v>2742</v>
      </c>
      <c r="O1474" t="s">
        <v>2742</v>
      </c>
      <c r="P1474">
        <v>1533190</v>
      </c>
      <c r="Q1474" t="s">
        <v>2742</v>
      </c>
      <c r="R1474" t="s">
        <v>2742</v>
      </c>
      <c r="S1474" t="s">
        <v>2742</v>
      </c>
      <c r="T1474" t="s">
        <v>2742</v>
      </c>
      <c r="U1474">
        <v>729030</v>
      </c>
      <c r="V1474" t="s">
        <v>2742</v>
      </c>
      <c r="W1474">
        <v>262216</v>
      </c>
      <c r="X1474" t="s">
        <v>2742</v>
      </c>
      <c r="Y1474">
        <v>3</v>
      </c>
      <c r="Z1474" t="s">
        <v>2742</v>
      </c>
      <c r="AA1474">
        <v>26845</v>
      </c>
      <c r="AB1474">
        <v>513471</v>
      </c>
      <c r="AC1474" t="s">
        <v>2742</v>
      </c>
      <c r="AD1474" t="s">
        <v>2742</v>
      </c>
      <c r="AE1474" t="s">
        <v>2742</v>
      </c>
      <c r="AF1474">
        <v>117573</v>
      </c>
      <c r="AG1474" t="s">
        <v>2742</v>
      </c>
      <c r="AH1474">
        <v>151196</v>
      </c>
      <c r="AI1474">
        <v>33623</v>
      </c>
      <c r="AJ1474">
        <v>114719</v>
      </c>
      <c r="AK1474">
        <v>261157</v>
      </c>
      <c r="AL1474">
        <v>243</v>
      </c>
      <c r="AM1474">
        <v>5106</v>
      </c>
      <c r="AN1474">
        <v>260914</v>
      </c>
      <c r="AO1474" t="e">
        <f t="shared" si="595"/>
        <v>#VALUE!</v>
      </c>
      <c r="AP1474" t="e">
        <f t="shared" si="596"/>
        <v>#VALUE!</v>
      </c>
      <c r="AQ1474">
        <f t="shared" si="597"/>
        <v>2248978</v>
      </c>
      <c r="AS1474" t="e">
        <f t="shared" si="572"/>
        <v>#VALUE!</v>
      </c>
      <c r="AT1474">
        <f t="shared" si="573"/>
        <v>715788</v>
      </c>
      <c r="AU1474" s="3">
        <f t="shared" si="574"/>
        <v>3840000000</v>
      </c>
      <c r="AV1474" t="e">
        <f t="shared" si="575"/>
        <v>#VALUE!</v>
      </c>
      <c r="AW1474" t="e">
        <f t="shared" si="576"/>
        <v>#VALUE!</v>
      </c>
      <c r="AX1474" t="e">
        <f t="shared" si="577"/>
        <v>#VALUE!</v>
      </c>
      <c r="AY1474" t="e">
        <f t="shared" si="578"/>
        <v>#VALUE!</v>
      </c>
      <c r="AZ1474" t="e">
        <f t="shared" si="579"/>
        <v>#VALUE!</v>
      </c>
      <c r="BB1474" t="e">
        <f t="shared" si="580"/>
        <v>#VALUE!</v>
      </c>
      <c r="BD1474">
        <f t="shared" si="581"/>
        <v>1196.9020979020979</v>
      </c>
      <c r="BF1474" t="e">
        <f t="shared" si="582"/>
        <v>#VALUE!</v>
      </c>
      <c r="BG1474">
        <f t="shared" si="583"/>
        <v>3.1030547439748708</v>
      </c>
      <c r="BI1474" t="e">
        <f t="shared" si="584"/>
        <v>#VALUE!</v>
      </c>
      <c r="BL1474" t="e">
        <f t="shared" si="585"/>
        <v>#VALUE!</v>
      </c>
      <c r="BM1474">
        <f>CD1474/U1474</f>
        <v>5.2672729517303815E-6</v>
      </c>
      <c r="BN1474">
        <f>CD1474/(U1474-K1474-J1474)</f>
        <v>5.4658342656566262E-6</v>
      </c>
      <c r="BP1474">
        <f t="shared" si="586"/>
        <v>0.22897690424580941</v>
      </c>
      <c r="BR1474" t="e">
        <f t="shared" si="587"/>
        <v>#VALUE!</v>
      </c>
      <c r="BT1474" t="e">
        <f t="shared" si="588"/>
        <v>#VALUE!</v>
      </c>
      <c r="BU1474" t="e">
        <f t="shared" si="589"/>
        <v>#VALUE!</v>
      </c>
      <c r="BW1474">
        <f t="shared" si="590"/>
        <v>0.35967792820597233</v>
      </c>
      <c r="BX1474" t="e">
        <f t="shared" si="591"/>
        <v>#VALUE!</v>
      </c>
      <c r="BY1474" t="e">
        <f t="shared" si="592"/>
        <v>#VALUE!</v>
      </c>
      <c r="CA1474" t="e">
        <f t="shared" si="593"/>
        <v>#VALUE!</v>
      </c>
      <c r="CB1474" t="e">
        <f t="shared" si="594"/>
        <v>#VALUE!</v>
      </c>
      <c r="CD1474" s="4">
        <v>3.84</v>
      </c>
    </row>
    <row r="1475" spans="1:82" x14ac:dyDescent="0.3">
      <c r="A1475" t="s">
        <v>3206</v>
      </c>
      <c r="B1475" t="s">
        <v>3207</v>
      </c>
      <c r="C1475" t="s">
        <v>354</v>
      </c>
      <c r="D1475" t="s">
        <v>44</v>
      </c>
      <c r="E1475">
        <v>839903</v>
      </c>
      <c r="F1475" t="s">
        <v>2742</v>
      </c>
      <c r="G1475">
        <v>1555686</v>
      </c>
      <c r="H1475">
        <v>76750</v>
      </c>
      <c r="I1475">
        <v>108933</v>
      </c>
      <c r="J1475">
        <v>349505</v>
      </c>
      <c r="K1475">
        <v>140857</v>
      </c>
      <c r="L1475">
        <v>380845</v>
      </c>
      <c r="M1475">
        <v>338008</v>
      </c>
      <c r="N1475">
        <v>571694</v>
      </c>
      <c r="O1475">
        <v>114765</v>
      </c>
      <c r="P1475">
        <v>829521</v>
      </c>
      <c r="Q1475">
        <v>8076</v>
      </c>
      <c r="R1475">
        <v>136491</v>
      </c>
      <c r="S1475">
        <v>139011</v>
      </c>
      <c r="T1475">
        <v>144567</v>
      </c>
      <c r="U1475">
        <v>1555686</v>
      </c>
      <c r="V1475" t="s">
        <v>2742</v>
      </c>
      <c r="W1475">
        <v>735957</v>
      </c>
      <c r="X1475" t="s">
        <v>2742</v>
      </c>
      <c r="Y1475">
        <v>9835</v>
      </c>
      <c r="Z1475" t="s">
        <v>2742</v>
      </c>
      <c r="AA1475">
        <v>19627</v>
      </c>
      <c r="AB1475">
        <v>2023</v>
      </c>
      <c r="AC1475">
        <v>758809</v>
      </c>
      <c r="AD1475">
        <v>424.4</v>
      </c>
      <c r="AE1475">
        <v>121749</v>
      </c>
      <c r="AF1475">
        <v>115347</v>
      </c>
      <c r="AG1475">
        <v>59.6</v>
      </c>
      <c r="AH1475">
        <v>140160</v>
      </c>
      <c r="AI1475">
        <v>24.8</v>
      </c>
      <c r="AJ1475" t="s">
        <v>2742</v>
      </c>
      <c r="AK1475">
        <v>63808</v>
      </c>
      <c r="AL1475">
        <v>5513</v>
      </c>
      <c r="AM1475">
        <v>38679</v>
      </c>
      <c r="AN1475">
        <v>58295</v>
      </c>
      <c r="AO1475">
        <f t="shared" si="595"/>
        <v>121727.45765410959</v>
      </c>
      <c r="AP1475">
        <f t="shared" si="596"/>
        <v>268209</v>
      </c>
      <c r="AQ1475">
        <f t="shared" si="597"/>
        <v>1414829</v>
      </c>
      <c r="AS1475">
        <f t="shared" ref="AS1475:AS1538" si="598">G1475-N1475</f>
        <v>983992</v>
      </c>
      <c r="AT1475">
        <f t="shared" ref="AT1475:AT1538" si="599">U1475-K1475</f>
        <v>1414829</v>
      </c>
      <c r="AU1475" s="3">
        <f t="shared" ref="AU1475:AU1538" si="600">CD1475*1000000000</f>
        <v>3840000000</v>
      </c>
      <c r="AV1475">
        <f t="shared" ref="AV1475:AV1538" si="601">AO1475/AS1475</f>
        <v>0.12370777166288911</v>
      </c>
      <c r="AW1475">
        <f t="shared" ref="AW1475:AW1538" si="602">AE1475/(G1475-N1475)</f>
        <v>0.12372966446881682</v>
      </c>
      <c r="AX1475">
        <f t="shared" ref="AX1475:AX1538" si="603">AO1475/(T1475+U1475)</f>
        <v>7.159373202347509E-2</v>
      </c>
      <c r="AY1475">
        <f t="shared" ref="AY1475:AY1538" si="604">AE1475/G1475</f>
        <v>7.8260651571075396E-2</v>
      </c>
      <c r="AZ1475">
        <f t="shared" ref="AZ1475:AZ1538" si="605">AE1475/(T1475+U1475)</f>
        <v>7.160640210603951E-2</v>
      </c>
      <c r="BB1475">
        <f t="shared" ref="BB1475:BB1538" si="606">AK1475/AS1475</f>
        <v>6.4846055658989099E-2</v>
      </c>
      <c r="BD1475">
        <f t="shared" ref="BD1475:BD1538" si="607">AB1475/I1475</f>
        <v>1.8571048259021599E-2</v>
      </c>
      <c r="BF1475">
        <f t="shared" ref="BF1475:BF1538" si="608">AB1475/(Q1475+R1475+U1475-N1475)</f>
        <v>1.7925513863253936E-3</v>
      </c>
      <c r="BG1475">
        <f t="shared" ref="BG1475:BG1538" si="609">G1475/U1475</f>
        <v>1</v>
      </c>
      <c r="BI1475" t="e">
        <f t="shared" ref="BI1475:BI1538" si="610">(U1475-K1475-J1475-X1475)-AQ1475</f>
        <v>#VALUE!</v>
      </c>
      <c r="BL1475">
        <f t="shared" ref="BL1475:BL1538" si="611">AK1475/AS1475</f>
        <v>6.4846055658989099E-2</v>
      </c>
      <c r="BM1475">
        <f>CD1475/U1475</f>
        <v>2.4683644385820788E-6</v>
      </c>
      <c r="BN1475">
        <f>CD1475/(U1475-K1475-J1475)</f>
        <v>3.6045372112146161E-6</v>
      </c>
      <c r="BP1475">
        <f t="shared" ref="BP1475:BP1538" si="612">AF1475/AB1475</f>
        <v>57.017795353435488</v>
      </c>
      <c r="BR1475">
        <f t="shared" ref="BR1475:BR1538" si="613">(AO1475/AB1475)*(AB1475/AS1475)</f>
        <v>0.12370777166288911</v>
      </c>
      <c r="BT1475">
        <f t="shared" ref="BT1475:BT1538" si="614">AE1475/AB1475</f>
        <v>60.182402372713788</v>
      </c>
      <c r="BU1475" t="e">
        <f t="shared" ref="BU1475:BU1538" si="615">(U1475-X1475-K1475)/G1475</f>
        <v>#VALUE!</v>
      </c>
      <c r="BW1475">
        <f t="shared" ref="BW1475:BW1538" si="616">W1475/U1475</f>
        <v>0.47307554352227893</v>
      </c>
      <c r="BX1475">
        <f t="shared" ref="BX1475:BX1538" si="617">(CB1475+CA1475)/AF1475</f>
        <v>8.774901838185804E-6</v>
      </c>
      <c r="BY1475">
        <f t="shared" ref="BY1475:BY1538" si="618">(CB1475+AP1475)/AB1475</f>
        <v>132.58026589642191</v>
      </c>
      <c r="CA1475">
        <f t="shared" ref="CA1475:CA1538" si="619">H1475/N1475</f>
        <v>0.13425014080959394</v>
      </c>
      <c r="CB1475">
        <f t="shared" ref="CB1475:CB1538" si="620">(E1475-M1475)/N1475</f>
        <v>0.87790846151962409</v>
      </c>
      <c r="CD1475" s="4">
        <v>3.84</v>
      </c>
    </row>
    <row r="1476" spans="1:82" x14ac:dyDescent="0.3">
      <c r="A1476" t="s">
        <v>3208</v>
      </c>
      <c r="B1476" t="s">
        <v>3209</v>
      </c>
      <c r="C1476" t="s">
        <v>1198</v>
      </c>
      <c r="D1476" t="s">
        <v>44</v>
      </c>
      <c r="E1476">
        <v>206758</v>
      </c>
      <c r="F1476" t="s">
        <v>2742</v>
      </c>
      <c r="G1476">
        <v>284787</v>
      </c>
      <c r="H1476">
        <v>67674</v>
      </c>
      <c r="I1476">
        <v>44643</v>
      </c>
      <c r="J1476" t="s">
        <v>2742</v>
      </c>
      <c r="K1476">
        <v>25007</v>
      </c>
      <c r="L1476">
        <v>2427</v>
      </c>
      <c r="M1476" t="s">
        <v>2742</v>
      </c>
      <c r="N1476">
        <v>11867</v>
      </c>
      <c r="O1476" t="s">
        <v>2742</v>
      </c>
      <c r="P1476">
        <v>158198</v>
      </c>
      <c r="Q1476">
        <v>12164</v>
      </c>
      <c r="R1476">
        <v>224</v>
      </c>
      <c r="S1476">
        <v>1590</v>
      </c>
      <c r="T1476">
        <v>12388</v>
      </c>
      <c r="U1476">
        <v>284787</v>
      </c>
      <c r="V1476" t="s">
        <v>2742</v>
      </c>
      <c r="W1476">
        <v>554747</v>
      </c>
      <c r="X1476" t="s">
        <v>2742</v>
      </c>
      <c r="Y1476">
        <v>29</v>
      </c>
      <c r="Z1476" t="s">
        <v>2742</v>
      </c>
      <c r="AA1476">
        <v>105</v>
      </c>
      <c r="AB1476">
        <v>10790</v>
      </c>
      <c r="AC1476">
        <v>5093</v>
      </c>
      <c r="AD1476">
        <v>5697</v>
      </c>
      <c r="AE1476" t="s">
        <v>2742</v>
      </c>
      <c r="AF1476" t="s">
        <v>2742</v>
      </c>
      <c r="AG1476">
        <v>49750</v>
      </c>
      <c r="AH1476">
        <v>-200988</v>
      </c>
      <c r="AI1476">
        <v>-200988</v>
      </c>
      <c r="AJ1476" t="s">
        <v>2742</v>
      </c>
      <c r="AK1476" t="s">
        <v>2742</v>
      </c>
      <c r="AL1476">
        <v>11098</v>
      </c>
      <c r="AM1476">
        <v>6906</v>
      </c>
      <c r="AN1476" t="s">
        <v>2742</v>
      </c>
      <c r="AO1476" t="e">
        <f t="shared" ref="AO1476:AO1539" si="621">AE1476*(1-AI1476/AH1476)</f>
        <v>#VALUE!</v>
      </c>
      <c r="AP1476">
        <f t="shared" ref="AP1476:AP1539" si="622">E1476-N1476</f>
        <v>194891</v>
      </c>
      <c r="AQ1476">
        <f t="shared" ref="AQ1476:AQ1539" si="623" xml:space="preserve"> G1476-K1476</f>
        <v>259780</v>
      </c>
      <c r="AS1476">
        <f t="shared" si="598"/>
        <v>272920</v>
      </c>
      <c r="AT1476">
        <f t="shared" si="599"/>
        <v>259780</v>
      </c>
      <c r="AU1476" s="3">
        <f t="shared" si="600"/>
        <v>3830000000</v>
      </c>
      <c r="AV1476" t="e">
        <f t="shared" si="601"/>
        <v>#VALUE!</v>
      </c>
      <c r="AW1476" t="e">
        <f t="shared" si="602"/>
        <v>#VALUE!</v>
      </c>
      <c r="AX1476" t="e">
        <f t="shared" si="603"/>
        <v>#VALUE!</v>
      </c>
      <c r="AY1476" t="e">
        <f t="shared" si="604"/>
        <v>#VALUE!</v>
      </c>
      <c r="AZ1476" t="e">
        <f t="shared" si="605"/>
        <v>#VALUE!</v>
      </c>
      <c r="BB1476" t="e">
        <f t="shared" si="606"/>
        <v>#VALUE!</v>
      </c>
      <c r="BD1476">
        <f t="shared" si="607"/>
        <v>0.24169522657527495</v>
      </c>
      <c r="BF1476">
        <f t="shared" si="608"/>
        <v>3.7818778302746506E-2</v>
      </c>
      <c r="BG1476">
        <f t="shared" si="609"/>
        <v>1</v>
      </c>
      <c r="BI1476" t="e">
        <f t="shared" si="610"/>
        <v>#VALUE!</v>
      </c>
      <c r="BL1476" t="e">
        <f t="shared" si="611"/>
        <v>#VALUE!</v>
      </c>
      <c r="BM1476">
        <f>CD1476/U1476</f>
        <v>1.3448647585739518E-5</v>
      </c>
      <c r="BN1476" t="e">
        <f>CD1476/(U1476-K1476-J1476)</f>
        <v>#VALUE!</v>
      </c>
      <c r="BP1476" t="e">
        <f t="shared" si="612"/>
        <v>#VALUE!</v>
      </c>
      <c r="BR1476" t="e">
        <f t="shared" si="613"/>
        <v>#VALUE!</v>
      </c>
      <c r="BT1476" t="e">
        <f t="shared" si="614"/>
        <v>#VALUE!</v>
      </c>
      <c r="BU1476" t="e">
        <f t="shared" si="615"/>
        <v>#VALUE!</v>
      </c>
      <c r="BW1476">
        <f t="shared" si="616"/>
        <v>1.9479365280016292</v>
      </c>
      <c r="BX1476" t="e">
        <f t="shared" si="617"/>
        <v>#VALUE!</v>
      </c>
      <c r="BY1476" t="e">
        <f t="shared" si="618"/>
        <v>#VALUE!</v>
      </c>
      <c r="CA1476">
        <f t="shared" si="619"/>
        <v>5.7027049801971854</v>
      </c>
      <c r="CB1476" t="e">
        <f t="shared" si="620"/>
        <v>#VALUE!</v>
      </c>
      <c r="CD1476" s="4">
        <v>3.83</v>
      </c>
    </row>
    <row r="1477" spans="1:82" x14ac:dyDescent="0.3">
      <c r="A1477" t="s">
        <v>3210</v>
      </c>
      <c r="B1477" t="s">
        <v>3211</v>
      </c>
      <c r="C1477" t="s">
        <v>151</v>
      </c>
      <c r="D1477" t="s">
        <v>44</v>
      </c>
      <c r="E1477" t="s">
        <v>2742</v>
      </c>
      <c r="F1477" t="s">
        <v>2742</v>
      </c>
      <c r="G1477">
        <v>1</v>
      </c>
      <c r="H1477">
        <v>519873</v>
      </c>
      <c r="I1477" t="s">
        <v>2742</v>
      </c>
      <c r="J1477">
        <v>24534</v>
      </c>
      <c r="K1477">
        <v>49553</v>
      </c>
      <c r="L1477" t="s">
        <v>2742</v>
      </c>
      <c r="M1477" t="s">
        <v>2742</v>
      </c>
      <c r="N1477" t="s">
        <v>2742</v>
      </c>
      <c r="O1477" t="s">
        <v>2742</v>
      </c>
      <c r="P1477">
        <v>23948957</v>
      </c>
      <c r="Q1477">
        <v>2024</v>
      </c>
      <c r="R1477">
        <v>319163</v>
      </c>
      <c r="S1477" t="s">
        <v>2742</v>
      </c>
      <c r="T1477">
        <v>254152</v>
      </c>
      <c r="U1477">
        <v>1</v>
      </c>
      <c r="V1477" t="s">
        <v>2742</v>
      </c>
      <c r="W1477">
        <v>714138</v>
      </c>
      <c r="X1477">
        <v>88266</v>
      </c>
      <c r="Y1477">
        <v>119364</v>
      </c>
      <c r="Z1477">
        <v>2024</v>
      </c>
      <c r="AA1477">
        <v>212919</v>
      </c>
      <c r="AB1477">
        <v>901173</v>
      </c>
      <c r="AC1477">
        <v>2024</v>
      </c>
      <c r="AD1477">
        <v>899149</v>
      </c>
      <c r="AE1477">
        <v>2.2999999999999998</v>
      </c>
      <c r="AF1477">
        <v>252397</v>
      </c>
      <c r="AG1477" t="s">
        <v>2742</v>
      </c>
      <c r="AH1477">
        <v>323006</v>
      </c>
      <c r="AI1477">
        <v>70609</v>
      </c>
      <c r="AJ1477">
        <v>358096</v>
      </c>
      <c r="AK1477">
        <v>349734</v>
      </c>
      <c r="AL1477">
        <v>2024</v>
      </c>
      <c r="AM1477">
        <v>7046</v>
      </c>
      <c r="AN1477">
        <v>347710</v>
      </c>
      <c r="AO1477">
        <f t="shared" si="621"/>
        <v>1.7972207946601608</v>
      </c>
      <c r="AP1477" t="e">
        <f t="shared" si="622"/>
        <v>#VALUE!</v>
      </c>
      <c r="AQ1477">
        <f t="shared" si="623"/>
        <v>-49552</v>
      </c>
      <c r="AS1477" t="e">
        <f t="shared" si="598"/>
        <v>#VALUE!</v>
      </c>
      <c r="AT1477">
        <f t="shared" si="599"/>
        <v>-49552</v>
      </c>
      <c r="AU1477" s="3">
        <f t="shared" si="600"/>
        <v>3820000000</v>
      </c>
      <c r="AV1477" t="e">
        <f t="shared" si="601"/>
        <v>#VALUE!</v>
      </c>
      <c r="AW1477" t="e">
        <f t="shared" si="602"/>
        <v>#VALUE!</v>
      </c>
      <c r="AX1477">
        <f t="shared" si="603"/>
        <v>7.0714128680761621E-6</v>
      </c>
      <c r="AY1477">
        <f t="shared" si="604"/>
        <v>2.2999999999999998</v>
      </c>
      <c r="AZ1477">
        <f t="shared" si="605"/>
        <v>9.04966693291049E-6</v>
      </c>
      <c r="BB1477" t="e">
        <f t="shared" si="606"/>
        <v>#VALUE!</v>
      </c>
      <c r="BD1477" t="e">
        <f t="shared" si="607"/>
        <v>#VALUE!</v>
      </c>
      <c r="BF1477" t="e">
        <f t="shared" si="608"/>
        <v>#VALUE!</v>
      </c>
      <c r="BG1477">
        <f t="shared" si="609"/>
        <v>1</v>
      </c>
      <c r="BI1477">
        <f t="shared" si="610"/>
        <v>-112800</v>
      </c>
      <c r="BL1477" t="e">
        <f t="shared" si="611"/>
        <v>#VALUE!</v>
      </c>
      <c r="BM1477">
        <f>CD1477/U1477</f>
        <v>3.82</v>
      </c>
      <c r="BN1477">
        <f>CD1477/(U1477-K1477-J1477)</f>
        <v>-5.156169856653079E-5</v>
      </c>
      <c r="BP1477">
        <f t="shared" si="612"/>
        <v>0.28007607862197381</v>
      </c>
      <c r="BR1477" t="e">
        <f t="shared" si="613"/>
        <v>#VALUE!</v>
      </c>
      <c r="BT1477">
        <f t="shared" si="614"/>
        <v>2.552229150229756E-6</v>
      </c>
      <c r="BU1477">
        <f t="shared" si="615"/>
        <v>-137818</v>
      </c>
      <c r="BW1477">
        <f t="shared" si="616"/>
        <v>714138</v>
      </c>
      <c r="BX1477" t="e">
        <f t="shared" si="617"/>
        <v>#VALUE!</v>
      </c>
      <c r="BY1477" t="e">
        <f t="shared" si="618"/>
        <v>#VALUE!</v>
      </c>
      <c r="CA1477" t="e">
        <f t="shared" si="619"/>
        <v>#VALUE!</v>
      </c>
      <c r="CB1477" t="e">
        <f t="shared" si="620"/>
        <v>#VALUE!</v>
      </c>
      <c r="CD1477" s="4">
        <v>3.82</v>
      </c>
    </row>
    <row r="1478" spans="1:82" x14ac:dyDescent="0.3">
      <c r="A1478" t="s">
        <v>3212</v>
      </c>
      <c r="B1478" t="s">
        <v>3213</v>
      </c>
      <c r="C1478" t="s">
        <v>597</v>
      </c>
      <c r="D1478" t="s">
        <v>252</v>
      </c>
      <c r="E1478" t="s">
        <v>2742</v>
      </c>
      <c r="F1478" t="s">
        <v>2742</v>
      </c>
      <c r="G1478" t="s">
        <v>2742</v>
      </c>
      <c r="H1478" t="s">
        <v>2742</v>
      </c>
      <c r="I1478" t="s">
        <v>2742</v>
      </c>
      <c r="J1478" t="s">
        <v>2742</v>
      </c>
      <c r="K1478" t="s">
        <v>2742</v>
      </c>
      <c r="L1478" t="s">
        <v>2742</v>
      </c>
      <c r="M1478" t="s">
        <v>2742</v>
      </c>
      <c r="N1478" t="s">
        <v>2742</v>
      </c>
      <c r="O1478" t="s">
        <v>2742</v>
      </c>
      <c r="P1478" t="s">
        <v>2742</v>
      </c>
      <c r="Q1478" t="s">
        <v>2742</v>
      </c>
      <c r="R1478" t="s">
        <v>2742</v>
      </c>
      <c r="S1478" t="s">
        <v>2742</v>
      </c>
      <c r="T1478" t="s">
        <v>2742</v>
      </c>
      <c r="U1478" t="s">
        <v>2742</v>
      </c>
      <c r="V1478" t="s">
        <v>2742</v>
      </c>
      <c r="W1478" t="s">
        <v>2742</v>
      </c>
      <c r="X1478" t="s">
        <v>2742</v>
      </c>
      <c r="Y1478" t="s">
        <v>2742</v>
      </c>
      <c r="Z1478" t="s">
        <v>2742</v>
      </c>
      <c r="AA1478" t="s">
        <v>2742</v>
      </c>
      <c r="AB1478" t="s">
        <v>2742</v>
      </c>
      <c r="AC1478" t="s">
        <v>2742</v>
      </c>
      <c r="AD1478" t="s">
        <v>2742</v>
      </c>
      <c r="AE1478" t="s">
        <v>2742</v>
      </c>
      <c r="AF1478" t="s">
        <v>2742</v>
      </c>
      <c r="AG1478" t="s">
        <v>2742</v>
      </c>
      <c r="AH1478" t="s">
        <v>2742</v>
      </c>
      <c r="AI1478" t="s">
        <v>2742</v>
      </c>
      <c r="AJ1478" t="s">
        <v>2742</v>
      </c>
      <c r="AK1478" t="s">
        <v>2742</v>
      </c>
      <c r="AL1478" t="s">
        <v>2742</v>
      </c>
      <c r="AM1478" t="s">
        <v>2742</v>
      </c>
      <c r="AN1478" t="s">
        <v>2742</v>
      </c>
      <c r="AO1478" t="e">
        <f t="shared" si="621"/>
        <v>#VALUE!</v>
      </c>
      <c r="AP1478" t="e">
        <f t="shared" si="622"/>
        <v>#VALUE!</v>
      </c>
      <c r="AQ1478" t="e">
        <f t="shared" si="623"/>
        <v>#VALUE!</v>
      </c>
      <c r="AS1478" t="e">
        <f t="shared" si="598"/>
        <v>#VALUE!</v>
      </c>
      <c r="AT1478" t="e">
        <f t="shared" si="599"/>
        <v>#VALUE!</v>
      </c>
      <c r="AU1478" s="3">
        <f t="shared" si="600"/>
        <v>3810000000</v>
      </c>
      <c r="AV1478" t="e">
        <f t="shared" si="601"/>
        <v>#VALUE!</v>
      </c>
      <c r="AW1478" t="e">
        <f t="shared" si="602"/>
        <v>#VALUE!</v>
      </c>
      <c r="AX1478" t="e">
        <f t="shared" si="603"/>
        <v>#VALUE!</v>
      </c>
      <c r="AY1478" t="e">
        <f t="shared" si="604"/>
        <v>#VALUE!</v>
      </c>
      <c r="AZ1478" t="e">
        <f t="shared" si="605"/>
        <v>#VALUE!</v>
      </c>
      <c r="BB1478" t="e">
        <f t="shared" si="606"/>
        <v>#VALUE!</v>
      </c>
      <c r="BD1478" t="e">
        <f t="shared" si="607"/>
        <v>#VALUE!</v>
      </c>
      <c r="BF1478" t="e">
        <f t="shared" si="608"/>
        <v>#VALUE!</v>
      </c>
      <c r="BG1478" t="e">
        <f t="shared" si="609"/>
        <v>#VALUE!</v>
      </c>
      <c r="BI1478" t="e">
        <f t="shared" si="610"/>
        <v>#VALUE!</v>
      </c>
      <c r="BL1478" t="e">
        <f t="shared" si="611"/>
        <v>#VALUE!</v>
      </c>
      <c r="BM1478" t="e">
        <f>CD1478/U1478</f>
        <v>#VALUE!</v>
      </c>
      <c r="BN1478" t="e">
        <f>CD1478/(U1478-K1478-J1478)</f>
        <v>#VALUE!</v>
      </c>
      <c r="BP1478" t="e">
        <f t="shared" si="612"/>
        <v>#VALUE!</v>
      </c>
      <c r="BR1478" t="e">
        <f t="shared" si="613"/>
        <v>#VALUE!</v>
      </c>
      <c r="BT1478" t="e">
        <f t="shared" si="614"/>
        <v>#VALUE!</v>
      </c>
      <c r="BU1478" t="e">
        <f t="shared" si="615"/>
        <v>#VALUE!</v>
      </c>
      <c r="BW1478" t="e">
        <f t="shared" si="616"/>
        <v>#VALUE!</v>
      </c>
      <c r="BX1478" t="e">
        <f t="shared" si="617"/>
        <v>#VALUE!</v>
      </c>
      <c r="BY1478" t="e">
        <f t="shared" si="618"/>
        <v>#VALUE!</v>
      </c>
      <c r="CA1478" t="e">
        <f t="shared" si="619"/>
        <v>#VALUE!</v>
      </c>
      <c r="CB1478" t="e">
        <f t="shared" si="620"/>
        <v>#VALUE!</v>
      </c>
      <c r="CD1478" s="4">
        <v>3.81</v>
      </c>
    </row>
    <row r="1479" spans="1:82" x14ac:dyDescent="0.3">
      <c r="A1479" t="s">
        <v>3214</v>
      </c>
      <c r="B1479" t="s">
        <v>3215</v>
      </c>
      <c r="C1479" t="s">
        <v>217</v>
      </c>
      <c r="D1479" t="s">
        <v>44</v>
      </c>
      <c r="E1479">
        <v>585461</v>
      </c>
      <c r="F1479">
        <v>68794</v>
      </c>
      <c r="G1479">
        <v>1419264</v>
      </c>
      <c r="H1479">
        <v>23158</v>
      </c>
      <c r="I1479">
        <v>68794</v>
      </c>
      <c r="J1479">
        <v>533091</v>
      </c>
      <c r="K1479">
        <v>33111</v>
      </c>
      <c r="L1479">
        <v>28348</v>
      </c>
      <c r="M1479">
        <v>163593</v>
      </c>
      <c r="N1479">
        <v>283034</v>
      </c>
      <c r="O1479">
        <v>87121</v>
      </c>
      <c r="P1479">
        <v>1419264</v>
      </c>
      <c r="Q1479">
        <v>45594</v>
      </c>
      <c r="R1479" t="s">
        <v>2742</v>
      </c>
      <c r="S1479">
        <v>59239</v>
      </c>
      <c r="T1479">
        <v>68794</v>
      </c>
      <c r="U1479">
        <v>1419264</v>
      </c>
      <c r="V1479">
        <v>520511</v>
      </c>
      <c r="W1479" t="s">
        <v>2742</v>
      </c>
      <c r="X1479" t="s">
        <v>2742</v>
      </c>
      <c r="Y1479">
        <v>990</v>
      </c>
      <c r="Z1479">
        <v>68794</v>
      </c>
      <c r="AA1479">
        <v>12079</v>
      </c>
      <c r="AB1479">
        <v>909287</v>
      </c>
      <c r="AC1479">
        <v>452759</v>
      </c>
      <c r="AD1479">
        <v>456528</v>
      </c>
      <c r="AE1479">
        <v>49934</v>
      </c>
      <c r="AF1479">
        <v>267</v>
      </c>
      <c r="AG1479">
        <v>20374</v>
      </c>
      <c r="AH1479">
        <v>183361</v>
      </c>
      <c r="AI1479">
        <v>22012</v>
      </c>
      <c r="AJ1479">
        <v>62</v>
      </c>
      <c r="AK1479">
        <v>57987</v>
      </c>
      <c r="AL1479">
        <v>68794</v>
      </c>
      <c r="AM1479">
        <v>43499</v>
      </c>
      <c r="AN1479">
        <v>68794</v>
      </c>
      <c r="AO1479">
        <f t="shared" si="621"/>
        <v>43939.556208790309</v>
      </c>
      <c r="AP1479">
        <f t="shared" si="622"/>
        <v>302427</v>
      </c>
      <c r="AQ1479">
        <f t="shared" si="623"/>
        <v>1386153</v>
      </c>
      <c r="AS1479">
        <f t="shared" si="598"/>
        <v>1136230</v>
      </c>
      <c r="AT1479">
        <f t="shared" si="599"/>
        <v>1386153</v>
      </c>
      <c r="AU1479" s="3">
        <f t="shared" si="600"/>
        <v>3810000000</v>
      </c>
      <c r="AV1479">
        <f t="shared" si="601"/>
        <v>3.8671357215343996E-2</v>
      </c>
      <c r="AW1479">
        <f t="shared" si="602"/>
        <v>4.3947088177569683E-2</v>
      </c>
      <c r="AX1479">
        <f t="shared" si="603"/>
        <v>2.9528120683999085E-2</v>
      </c>
      <c r="AY1479">
        <f t="shared" si="604"/>
        <v>3.5183024440836944E-2</v>
      </c>
      <c r="AZ1479">
        <f t="shared" si="605"/>
        <v>3.3556487717548641E-2</v>
      </c>
      <c r="BB1479">
        <f t="shared" si="606"/>
        <v>5.1034561664451743E-2</v>
      </c>
      <c r="BD1479">
        <f t="shared" si="607"/>
        <v>13.217533505828996</v>
      </c>
      <c r="BF1479" t="e">
        <f t="shared" si="608"/>
        <v>#VALUE!</v>
      </c>
      <c r="BG1479">
        <f t="shared" si="609"/>
        <v>1</v>
      </c>
      <c r="BI1479" t="e">
        <f t="shared" si="610"/>
        <v>#VALUE!</v>
      </c>
      <c r="BL1479">
        <f t="shared" si="611"/>
        <v>5.1034561664451743E-2</v>
      </c>
      <c r="BM1479">
        <f>CD1479/U1479</f>
        <v>2.6844899891774893E-6</v>
      </c>
      <c r="BN1479">
        <f>CD1479/(U1479-K1479-J1479)</f>
        <v>4.4662638823438394E-6</v>
      </c>
      <c r="BP1479">
        <f t="shared" si="612"/>
        <v>2.9363666257188327E-4</v>
      </c>
      <c r="BR1479">
        <f t="shared" si="613"/>
        <v>3.8671357215343996E-2</v>
      </c>
      <c r="BT1479">
        <f t="shared" si="614"/>
        <v>5.4915554714848006E-2</v>
      </c>
      <c r="BU1479" t="e">
        <f t="shared" si="615"/>
        <v>#VALUE!</v>
      </c>
      <c r="BW1479" t="e">
        <f t="shared" si="616"/>
        <v>#VALUE!</v>
      </c>
      <c r="BX1479">
        <f t="shared" si="617"/>
        <v>5.8889180979805264E-3</v>
      </c>
      <c r="BY1479">
        <f t="shared" si="618"/>
        <v>0.33259959783937693</v>
      </c>
      <c r="CA1479">
        <f t="shared" si="619"/>
        <v>8.1820558660796933E-2</v>
      </c>
      <c r="CB1479">
        <f t="shared" si="620"/>
        <v>1.4905205735000036</v>
      </c>
      <c r="CD1479" s="4">
        <v>3.81</v>
      </c>
    </row>
    <row r="1480" spans="1:82" x14ac:dyDescent="0.3">
      <c r="A1480" t="s">
        <v>3216</v>
      </c>
      <c r="B1480" t="s">
        <v>3217</v>
      </c>
      <c r="C1480" t="s">
        <v>43</v>
      </c>
      <c r="D1480" t="s">
        <v>44</v>
      </c>
      <c r="E1480">
        <v>662218</v>
      </c>
      <c r="F1480" t="s">
        <v>2742</v>
      </c>
      <c r="G1480">
        <v>1194932</v>
      </c>
      <c r="H1480">
        <v>66892</v>
      </c>
      <c r="I1480">
        <v>56869</v>
      </c>
      <c r="J1480">
        <v>62757</v>
      </c>
      <c r="K1480">
        <v>15300</v>
      </c>
      <c r="L1480">
        <v>511</v>
      </c>
      <c r="M1480" t="s">
        <v>2742</v>
      </c>
      <c r="N1480">
        <v>643054</v>
      </c>
      <c r="O1480" t="s">
        <v>2742</v>
      </c>
      <c r="P1480">
        <v>956992</v>
      </c>
      <c r="Q1480" t="s">
        <v>2742</v>
      </c>
      <c r="R1480" t="s">
        <v>2742</v>
      </c>
      <c r="S1480">
        <v>18020</v>
      </c>
      <c r="T1480" t="s">
        <v>2742</v>
      </c>
      <c r="U1480">
        <v>1194932</v>
      </c>
      <c r="V1480" t="s">
        <v>2742</v>
      </c>
      <c r="W1480">
        <v>83778</v>
      </c>
      <c r="X1480" t="s">
        <v>2742</v>
      </c>
      <c r="Y1480">
        <v>1</v>
      </c>
      <c r="Z1480" t="s">
        <v>2742</v>
      </c>
      <c r="AA1480">
        <v>343</v>
      </c>
      <c r="AB1480">
        <v>770488</v>
      </c>
      <c r="AC1480">
        <v>108.1</v>
      </c>
      <c r="AD1480">
        <v>770379.9</v>
      </c>
      <c r="AE1480">
        <v>123.2</v>
      </c>
      <c r="AF1480">
        <v>225274</v>
      </c>
      <c r="AG1480">
        <v>73.400000000000006</v>
      </c>
      <c r="AH1480">
        <v>66.599999999999994</v>
      </c>
      <c r="AI1480">
        <v>-158647</v>
      </c>
      <c r="AJ1480">
        <v>222497</v>
      </c>
      <c r="AK1480">
        <v>295677</v>
      </c>
      <c r="AL1480">
        <v>-12009</v>
      </c>
      <c r="AM1480">
        <v>26480</v>
      </c>
      <c r="AN1480">
        <v>283668</v>
      </c>
      <c r="AO1480">
        <f t="shared" si="621"/>
        <v>293596.32912912912</v>
      </c>
      <c r="AP1480">
        <f t="shared" si="622"/>
        <v>19164</v>
      </c>
      <c r="AQ1480">
        <f t="shared" si="623"/>
        <v>1179632</v>
      </c>
      <c r="AS1480">
        <f t="shared" si="598"/>
        <v>551878</v>
      </c>
      <c r="AT1480">
        <f t="shared" si="599"/>
        <v>1179632</v>
      </c>
      <c r="AU1480" s="3">
        <f t="shared" si="600"/>
        <v>3810000000</v>
      </c>
      <c r="AV1480">
        <f t="shared" si="601"/>
        <v>0.53199498644470178</v>
      </c>
      <c r="AW1480">
        <f t="shared" si="602"/>
        <v>2.2323774457398194E-4</v>
      </c>
      <c r="AX1480" t="e">
        <f t="shared" si="603"/>
        <v>#VALUE!</v>
      </c>
      <c r="AY1480">
        <f t="shared" si="604"/>
        <v>1.0310210120743272E-4</v>
      </c>
      <c r="AZ1480" t="e">
        <f t="shared" si="605"/>
        <v>#VALUE!</v>
      </c>
      <c r="BB1480">
        <f t="shared" si="606"/>
        <v>0.53576515099351674</v>
      </c>
      <c r="BD1480">
        <f t="shared" si="607"/>
        <v>13.54847104749512</v>
      </c>
      <c r="BF1480" t="e">
        <f t="shared" si="608"/>
        <v>#VALUE!</v>
      </c>
      <c r="BG1480">
        <f t="shared" si="609"/>
        <v>1</v>
      </c>
      <c r="BI1480" t="e">
        <f t="shared" si="610"/>
        <v>#VALUE!</v>
      </c>
      <c r="BL1480">
        <f t="shared" si="611"/>
        <v>0.53576515099351674</v>
      </c>
      <c r="BM1480">
        <f>CD1480/U1480</f>
        <v>3.1884659545480413E-6</v>
      </c>
      <c r="BN1480">
        <f>CD1480/(U1480-K1480-J1480)</f>
        <v>3.4113038612199217E-6</v>
      </c>
      <c r="BP1480">
        <f t="shared" si="612"/>
        <v>0.29237833684625847</v>
      </c>
      <c r="BR1480">
        <f t="shared" si="613"/>
        <v>0.53199498644470178</v>
      </c>
      <c r="BT1480">
        <f t="shared" si="614"/>
        <v>1.5989866162743611E-4</v>
      </c>
      <c r="BU1480" t="e">
        <f t="shared" si="615"/>
        <v>#VALUE!</v>
      </c>
      <c r="BW1480">
        <f t="shared" si="616"/>
        <v>7.0111102556463467E-2</v>
      </c>
      <c r="BX1480" t="e">
        <f t="shared" si="617"/>
        <v>#VALUE!</v>
      </c>
      <c r="BY1480" t="e">
        <f t="shared" si="618"/>
        <v>#VALUE!</v>
      </c>
      <c r="CA1480">
        <f t="shared" si="619"/>
        <v>0.10402236826145238</v>
      </c>
      <c r="CB1480" t="e">
        <f t="shared" si="620"/>
        <v>#VALUE!</v>
      </c>
      <c r="CD1480" s="4">
        <v>3.81</v>
      </c>
    </row>
    <row r="1481" spans="1:82" x14ac:dyDescent="0.3">
      <c r="A1481" t="s">
        <v>3218</v>
      </c>
      <c r="B1481" t="s">
        <v>3219</v>
      </c>
      <c r="C1481" t="s">
        <v>43</v>
      </c>
      <c r="D1481" t="s">
        <v>44</v>
      </c>
      <c r="E1481">
        <v>922286</v>
      </c>
      <c r="F1481" t="s">
        <v>2742</v>
      </c>
      <c r="G1481">
        <v>1322395</v>
      </c>
      <c r="H1481">
        <v>140866</v>
      </c>
      <c r="I1481">
        <v>299992</v>
      </c>
      <c r="J1481" t="s">
        <v>2742</v>
      </c>
      <c r="K1481" t="s">
        <v>2742</v>
      </c>
      <c r="L1481" t="s">
        <v>2742</v>
      </c>
      <c r="M1481" t="s">
        <v>2742</v>
      </c>
      <c r="N1481">
        <v>64884</v>
      </c>
      <c r="O1481" t="s">
        <v>2742</v>
      </c>
      <c r="P1481">
        <v>164548</v>
      </c>
      <c r="Q1481" t="s">
        <v>2742</v>
      </c>
      <c r="R1481" t="s">
        <v>2742</v>
      </c>
      <c r="S1481">
        <v>6466</v>
      </c>
      <c r="T1481" t="s">
        <v>2742</v>
      </c>
      <c r="U1481">
        <v>1322395</v>
      </c>
      <c r="V1481" t="s">
        <v>2742</v>
      </c>
      <c r="W1481">
        <v>3358514</v>
      </c>
      <c r="X1481" t="s">
        <v>2742</v>
      </c>
      <c r="Y1481">
        <v>54</v>
      </c>
      <c r="Z1481" t="s">
        <v>2742</v>
      </c>
      <c r="AA1481">
        <v>428</v>
      </c>
      <c r="AB1481" t="s">
        <v>2742</v>
      </c>
      <c r="AC1481" t="s">
        <v>2742</v>
      </c>
      <c r="AD1481" t="s">
        <v>2742</v>
      </c>
      <c r="AE1481" t="s">
        <v>2742</v>
      </c>
      <c r="AF1481">
        <v>66</v>
      </c>
      <c r="AG1481">
        <v>382971</v>
      </c>
      <c r="AH1481" t="s">
        <v>2742</v>
      </c>
      <c r="AI1481" t="s">
        <v>2742</v>
      </c>
      <c r="AJ1481">
        <v>85</v>
      </c>
      <c r="AK1481" t="s">
        <v>2742</v>
      </c>
      <c r="AL1481">
        <v>62131</v>
      </c>
      <c r="AM1481">
        <v>57781</v>
      </c>
      <c r="AN1481" t="s">
        <v>2742</v>
      </c>
      <c r="AO1481" t="e">
        <f t="shared" si="621"/>
        <v>#VALUE!</v>
      </c>
      <c r="AP1481">
        <f t="shared" si="622"/>
        <v>857402</v>
      </c>
      <c r="AQ1481" t="e">
        <f t="shared" si="623"/>
        <v>#VALUE!</v>
      </c>
      <c r="AS1481">
        <f t="shared" si="598"/>
        <v>1257511</v>
      </c>
      <c r="AT1481" t="e">
        <f t="shared" si="599"/>
        <v>#VALUE!</v>
      </c>
      <c r="AU1481" s="3">
        <f t="shared" si="600"/>
        <v>3800000000</v>
      </c>
      <c r="AV1481" t="e">
        <f t="shared" si="601"/>
        <v>#VALUE!</v>
      </c>
      <c r="AW1481" t="e">
        <f t="shared" si="602"/>
        <v>#VALUE!</v>
      </c>
      <c r="AX1481" t="e">
        <f t="shared" si="603"/>
        <v>#VALUE!</v>
      </c>
      <c r="AY1481" t="e">
        <f t="shared" si="604"/>
        <v>#VALUE!</v>
      </c>
      <c r="AZ1481" t="e">
        <f t="shared" si="605"/>
        <v>#VALUE!</v>
      </c>
      <c r="BB1481" t="e">
        <f t="shared" si="606"/>
        <v>#VALUE!</v>
      </c>
      <c r="BD1481" t="e">
        <f t="shared" si="607"/>
        <v>#VALUE!</v>
      </c>
      <c r="BF1481" t="e">
        <f t="shared" si="608"/>
        <v>#VALUE!</v>
      </c>
      <c r="BG1481">
        <f t="shared" si="609"/>
        <v>1</v>
      </c>
      <c r="BI1481" t="e">
        <f t="shared" si="610"/>
        <v>#VALUE!</v>
      </c>
      <c r="BL1481" t="e">
        <f t="shared" si="611"/>
        <v>#VALUE!</v>
      </c>
      <c r="BM1481">
        <f>CD1481/U1481</f>
        <v>2.8735740833865825E-6</v>
      </c>
      <c r="BN1481" t="e">
        <f>CD1481/(U1481-K1481-J1481)</f>
        <v>#VALUE!</v>
      </c>
      <c r="BP1481" t="e">
        <f t="shared" si="612"/>
        <v>#VALUE!</v>
      </c>
      <c r="BR1481" t="e">
        <f t="shared" si="613"/>
        <v>#VALUE!</v>
      </c>
      <c r="BT1481" t="e">
        <f t="shared" si="614"/>
        <v>#VALUE!</v>
      </c>
      <c r="BU1481" t="e">
        <f t="shared" si="615"/>
        <v>#VALUE!</v>
      </c>
      <c r="BW1481">
        <f t="shared" si="616"/>
        <v>2.539720733971317</v>
      </c>
      <c r="BX1481" t="e">
        <f t="shared" si="617"/>
        <v>#VALUE!</v>
      </c>
      <c r="BY1481" t="e">
        <f t="shared" si="618"/>
        <v>#VALUE!</v>
      </c>
      <c r="CA1481">
        <f t="shared" si="619"/>
        <v>2.1710437087725789</v>
      </c>
      <c r="CB1481" t="e">
        <f t="shared" si="620"/>
        <v>#VALUE!</v>
      </c>
      <c r="CD1481" s="4">
        <v>3.8</v>
      </c>
    </row>
    <row r="1482" spans="1:82" x14ac:dyDescent="0.3">
      <c r="A1482" t="s">
        <v>3220</v>
      </c>
      <c r="B1482" t="s">
        <v>3221</v>
      </c>
      <c r="C1482" t="s">
        <v>1876</v>
      </c>
      <c r="D1482" t="s">
        <v>44</v>
      </c>
      <c r="E1482" t="s">
        <v>2742</v>
      </c>
      <c r="F1482" t="s">
        <v>2742</v>
      </c>
      <c r="G1482">
        <v>6657479</v>
      </c>
      <c r="H1482">
        <v>597973</v>
      </c>
      <c r="I1482">
        <v>90359</v>
      </c>
      <c r="J1482" t="s">
        <v>2742</v>
      </c>
      <c r="K1482" t="s">
        <v>2742</v>
      </c>
      <c r="L1482">
        <v>377533</v>
      </c>
      <c r="M1482">
        <v>4981097</v>
      </c>
      <c r="N1482" t="s">
        <v>2742</v>
      </c>
      <c r="O1482" t="s">
        <v>2742</v>
      </c>
      <c r="P1482">
        <v>2928169</v>
      </c>
      <c r="Q1482" t="s">
        <v>2742</v>
      </c>
      <c r="R1482" t="s">
        <v>2742</v>
      </c>
      <c r="S1482">
        <v>384894</v>
      </c>
      <c r="T1482" t="s">
        <v>2742</v>
      </c>
      <c r="U1482">
        <v>6936169</v>
      </c>
      <c r="V1482">
        <v>141562</v>
      </c>
      <c r="W1482">
        <v>3269423</v>
      </c>
      <c r="X1482" t="s">
        <v>2742</v>
      </c>
      <c r="Y1482" t="s">
        <v>2742</v>
      </c>
      <c r="Z1482">
        <v>1574190</v>
      </c>
      <c r="AA1482">
        <v>3704</v>
      </c>
      <c r="AB1482">
        <v>2932058</v>
      </c>
      <c r="AC1482" t="s">
        <v>2742</v>
      </c>
      <c r="AD1482">
        <v>21.1</v>
      </c>
      <c r="AE1482">
        <v>763908</v>
      </c>
      <c r="AF1482">
        <v>655018</v>
      </c>
      <c r="AG1482" t="s">
        <v>2742</v>
      </c>
      <c r="AH1482" t="s">
        <v>2742</v>
      </c>
      <c r="AI1482">
        <v>-195900</v>
      </c>
      <c r="AJ1482" t="s">
        <v>2742</v>
      </c>
      <c r="AK1482">
        <v>362722</v>
      </c>
      <c r="AL1482">
        <v>39311</v>
      </c>
      <c r="AM1482">
        <v>37272</v>
      </c>
      <c r="AN1482">
        <v>323411</v>
      </c>
      <c r="AO1482" t="e">
        <f t="shared" si="621"/>
        <v>#VALUE!</v>
      </c>
      <c r="AP1482" t="e">
        <f t="shared" si="622"/>
        <v>#VALUE!</v>
      </c>
      <c r="AQ1482" t="e">
        <f t="shared" si="623"/>
        <v>#VALUE!</v>
      </c>
      <c r="AS1482" t="e">
        <f t="shared" si="598"/>
        <v>#VALUE!</v>
      </c>
      <c r="AT1482" t="e">
        <f t="shared" si="599"/>
        <v>#VALUE!</v>
      </c>
      <c r="AU1482" s="3">
        <f t="shared" si="600"/>
        <v>3800000000</v>
      </c>
      <c r="AV1482" t="e">
        <f t="shared" si="601"/>
        <v>#VALUE!</v>
      </c>
      <c r="AW1482" t="e">
        <f t="shared" si="602"/>
        <v>#VALUE!</v>
      </c>
      <c r="AX1482" t="e">
        <f t="shared" si="603"/>
        <v>#VALUE!</v>
      </c>
      <c r="AY1482">
        <f t="shared" si="604"/>
        <v>0.11474433490514953</v>
      </c>
      <c r="AZ1482" t="e">
        <f t="shared" si="605"/>
        <v>#VALUE!</v>
      </c>
      <c r="BB1482" t="e">
        <f t="shared" si="606"/>
        <v>#VALUE!</v>
      </c>
      <c r="BD1482">
        <f t="shared" si="607"/>
        <v>32.448986819243238</v>
      </c>
      <c r="BF1482" t="e">
        <f t="shared" si="608"/>
        <v>#VALUE!</v>
      </c>
      <c r="BG1482">
        <f t="shared" si="609"/>
        <v>0.95982075984596105</v>
      </c>
      <c r="BI1482" t="e">
        <f t="shared" si="610"/>
        <v>#VALUE!</v>
      </c>
      <c r="BL1482" t="e">
        <f t="shared" si="611"/>
        <v>#VALUE!</v>
      </c>
      <c r="BM1482">
        <f>CD1482/U1482</f>
        <v>5.4785285652641971E-7</v>
      </c>
      <c r="BN1482" t="e">
        <f>CD1482/(U1482-K1482-J1482)</f>
        <v>#VALUE!</v>
      </c>
      <c r="BP1482">
        <f t="shared" si="612"/>
        <v>0.22339871857923685</v>
      </c>
      <c r="BR1482" t="e">
        <f t="shared" si="613"/>
        <v>#VALUE!</v>
      </c>
      <c r="BT1482">
        <f t="shared" si="614"/>
        <v>0.26053645596369512</v>
      </c>
      <c r="BU1482" t="e">
        <f t="shared" si="615"/>
        <v>#VALUE!</v>
      </c>
      <c r="BW1482">
        <f t="shared" si="616"/>
        <v>0.47135861309030963</v>
      </c>
      <c r="BX1482" t="e">
        <f t="shared" si="617"/>
        <v>#VALUE!</v>
      </c>
      <c r="BY1482" t="e">
        <f t="shared" si="618"/>
        <v>#VALUE!</v>
      </c>
      <c r="CA1482" t="e">
        <f t="shared" si="619"/>
        <v>#VALUE!</v>
      </c>
      <c r="CB1482" t="e">
        <f t="shared" si="620"/>
        <v>#VALUE!</v>
      </c>
      <c r="CD1482" s="4">
        <v>3.8</v>
      </c>
    </row>
    <row r="1483" spans="1:82" x14ac:dyDescent="0.3">
      <c r="A1483" t="s">
        <v>3222</v>
      </c>
      <c r="B1483" t="s">
        <v>3223</v>
      </c>
      <c r="C1483" t="s">
        <v>916</v>
      </c>
      <c r="D1483" t="s">
        <v>110</v>
      </c>
      <c r="E1483">
        <v>108</v>
      </c>
      <c r="F1483">
        <v>108</v>
      </c>
      <c r="G1483">
        <v>108</v>
      </c>
      <c r="H1483">
        <v>3105</v>
      </c>
      <c r="I1483">
        <v>108</v>
      </c>
      <c r="J1483">
        <v>108</v>
      </c>
      <c r="K1483">
        <v>108</v>
      </c>
      <c r="L1483">
        <v>1566</v>
      </c>
      <c r="M1483">
        <v>516</v>
      </c>
      <c r="N1483">
        <v>50997</v>
      </c>
      <c r="O1483">
        <v>1566</v>
      </c>
      <c r="P1483">
        <v>55682</v>
      </c>
      <c r="Q1483">
        <v>108</v>
      </c>
      <c r="R1483">
        <v>3105</v>
      </c>
      <c r="S1483">
        <v>1566</v>
      </c>
      <c r="T1483">
        <v>516</v>
      </c>
      <c r="U1483">
        <v>1097351</v>
      </c>
      <c r="V1483">
        <v>220683</v>
      </c>
      <c r="W1483" t="s">
        <v>2742</v>
      </c>
      <c r="X1483">
        <v>220683</v>
      </c>
      <c r="Y1483">
        <v>3105</v>
      </c>
      <c r="Z1483">
        <v>108</v>
      </c>
      <c r="AA1483">
        <v>1566</v>
      </c>
      <c r="AB1483">
        <v>188758</v>
      </c>
      <c r="AC1483">
        <v>184087</v>
      </c>
      <c r="AD1483">
        <v>5831</v>
      </c>
      <c r="AE1483">
        <v>19570</v>
      </c>
      <c r="AF1483">
        <v>5831</v>
      </c>
      <c r="AG1483">
        <v>2820</v>
      </c>
      <c r="AH1483">
        <v>-25502</v>
      </c>
      <c r="AI1483">
        <v>3453</v>
      </c>
      <c r="AJ1483">
        <v>5831</v>
      </c>
      <c r="AK1483">
        <v>28</v>
      </c>
      <c r="AL1483">
        <v>108</v>
      </c>
      <c r="AM1483">
        <v>50650</v>
      </c>
      <c r="AN1483">
        <v>-80</v>
      </c>
      <c r="AO1483">
        <f t="shared" si="621"/>
        <v>22219.800407811152</v>
      </c>
      <c r="AP1483">
        <f t="shared" si="622"/>
        <v>-50889</v>
      </c>
      <c r="AQ1483">
        <f t="shared" si="623"/>
        <v>0</v>
      </c>
      <c r="AS1483">
        <f t="shared" si="598"/>
        <v>-50889</v>
      </c>
      <c r="AT1483">
        <f t="shared" si="599"/>
        <v>1097243</v>
      </c>
      <c r="AU1483" s="3">
        <f t="shared" si="600"/>
        <v>3790000000</v>
      </c>
      <c r="AV1483">
        <f t="shared" si="601"/>
        <v>-0.43663267912144377</v>
      </c>
      <c r="AW1483">
        <f t="shared" si="602"/>
        <v>-0.3845624791212246</v>
      </c>
      <c r="AX1483">
        <f t="shared" si="603"/>
        <v>2.0239063937445203E-2</v>
      </c>
      <c r="AY1483">
        <f t="shared" si="604"/>
        <v>181.2037037037037</v>
      </c>
      <c r="AZ1483">
        <f t="shared" si="605"/>
        <v>1.7825474306086258E-2</v>
      </c>
      <c r="BB1483">
        <f t="shared" si="606"/>
        <v>-5.5021713926388805E-4</v>
      </c>
      <c r="BD1483">
        <f t="shared" si="607"/>
        <v>1747.7592592592594</v>
      </c>
      <c r="BF1483">
        <f t="shared" si="608"/>
        <v>0.1798436879208283</v>
      </c>
      <c r="BG1483">
        <f t="shared" si="609"/>
        <v>9.8418828615456677E-5</v>
      </c>
      <c r="BI1483">
        <f t="shared" si="610"/>
        <v>876452</v>
      </c>
      <c r="BL1483">
        <f t="shared" si="611"/>
        <v>-5.5021713926388805E-4</v>
      </c>
      <c r="BM1483">
        <f>CD1483/U1483</f>
        <v>3.453771856042415E-6</v>
      </c>
      <c r="BN1483">
        <f>CD1483/(U1483-K1483-J1483)</f>
        <v>3.4544518222461229E-6</v>
      </c>
      <c r="BP1483">
        <f t="shared" si="612"/>
        <v>3.0891405927166E-2</v>
      </c>
      <c r="BR1483">
        <f t="shared" si="613"/>
        <v>-0.43663267912144377</v>
      </c>
      <c r="BT1483">
        <f t="shared" si="614"/>
        <v>0.10367772491761938</v>
      </c>
      <c r="BU1483">
        <f t="shared" si="615"/>
        <v>8116.2962962962965</v>
      </c>
      <c r="BW1483" t="e">
        <f t="shared" si="616"/>
        <v>#VALUE!</v>
      </c>
      <c r="BX1483">
        <f t="shared" si="617"/>
        <v>9.0697074002426253E-6</v>
      </c>
      <c r="BY1483">
        <f t="shared" si="618"/>
        <v>-0.26959921169153422</v>
      </c>
      <c r="CA1483">
        <f t="shared" si="619"/>
        <v>6.0885934466733335E-2</v>
      </c>
      <c r="CB1483">
        <f t="shared" si="620"/>
        <v>-8.0004706159185826E-3</v>
      </c>
      <c r="CD1483" s="4">
        <v>3.79</v>
      </c>
    </row>
    <row r="1484" spans="1:82" x14ac:dyDescent="0.3">
      <c r="A1484" t="s">
        <v>3224</v>
      </c>
      <c r="B1484" t="s">
        <v>3225</v>
      </c>
      <c r="C1484" t="s">
        <v>3226</v>
      </c>
      <c r="D1484" t="s">
        <v>110</v>
      </c>
      <c r="E1484">
        <v>826013</v>
      </c>
      <c r="F1484">
        <v>252.4</v>
      </c>
      <c r="G1484">
        <v>6220807</v>
      </c>
      <c r="H1484">
        <v>105210</v>
      </c>
      <c r="I1484" t="s">
        <v>2742</v>
      </c>
      <c r="J1484">
        <v>14</v>
      </c>
      <c r="K1484" t="s">
        <v>2742</v>
      </c>
      <c r="L1484">
        <v>10</v>
      </c>
      <c r="M1484">
        <v>5</v>
      </c>
      <c r="N1484">
        <v>595653</v>
      </c>
      <c r="O1484">
        <v>252.4</v>
      </c>
      <c r="P1484">
        <v>3880626</v>
      </c>
      <c r="Q1484">
        <v>252.4</v>
      </c>
      <c r="R1484">
        <v>17</v>
      </c>
      <c r="S1484">
        <v>16</v>
      </c>
      <c r="T1484">
        <v>3744388</v>
      </c>
      <c r="U1484">
        <v>2340181</v>
      </c>
      <c r="V1484" t="s">
        <v>2742</v>
      </c>
      <c r="W1484">
        <v>507467</v>
      </c>
      <c r="X1484" t="s">
        <v>2742</v>
      </c>
      <c r="Y1484" t="s">
        <v>2742</v>
      </c>
      <c r="Z1484" t="s">
        <v>2742</v>
      </c>
      <c r="AA1484" t="s">
        <v>2742</v>
      </c>
      <c r="AB1484">
        <v>2050385</v>
      </c>
      <c r="AC1484" t="s">
        <v>2742</v>
      </c>
      <c r="AD1484" t="s">
        <v>2742</v>
      </c>
      <c r="AE1484">
        <v>781713</v>
      </c>
      <c r="AF1484">
        <v>781713</v>
      </c>
      <c r="AG1484" t="s">
        <v>2742</v>
      </c>
      <c r="AH1484">
        <v>503254</v>
      </c>
      <c r="AI1484">
        <v>-7671</v>
      </c>
      <c r="AJ1484" t="s">
        <v>2742</v>
      </c>
      <c r="AK1484">
        <v>736412</v>
      </c>
      <c r="AL1484" t="s">
        <v>2742</v>
      </c>
      <c r="AM1484">
        <v>12</v>
      </c>
      <c r="AN1484" t="s">
        <v>2742</v>
      </c>
      <c r="AO1484">
        <f t="shared" si="621"/>
        <v>793628.49480580387</v>
      </c>
      <c r="AP1484">
        <f t="shared" si="622"/>
        <v>230360</v>
      </c>
      <c r="AQ1484" t="e">
        <f t="shared" si="623"/>
        <v>#VALUE!</v>
      </c>
      <c r="AS1484">
        <f t="shared" si="598"/>
        <v>5625154</v>
      </c>
      <c r="AT1484" t="e">
        <f t="shared" si="599"/>
        <v>#VALUE!</v>
      </c>
      <c r="AU1484" s="3">
        <f t="shared" si="600"/>
        <v>3780000000</v>
      </c>
      <c r="AV1484">
        <f t="shared" si="601"/>
        <v>0.14108564757619149</v>
      </c>
      <c r="AW1484">
        <f t="shared" si="602"/>
        <v>0.13896739538153088</v>
      </c>
      <c r="AX1484">
        <f t="shared" si="603"/>
        <v>0.13043298462155722</v>
      </c>
      <c r="AY1484">
        <f t="shared" si="604"/>
        <v>0.12566102758050524</v>
      </c>
      <c r="AZ1484">
        <f t="shared" si="605"/>
        <v>0.12847467092574674</v>
      </c>
      <c r="BB1484">
        <f t="shared" si="606"/>
        <v>0.13091410475162102</v>
      </c>
      <c r="BD1484" t="e">
        <f t="shared" si="607"/>
        <v>#VALUE!</v>
      </c>
      <c r="BF1484">
        <f t="shared" si="608"/>
        <v>1.17514216836866</v>
      </c>
      <c r="BG1484">
        <f t="shared" si="609"/>
        <v>2.6582589124516436</v>
      </c>
      <c r="BI1484" t="e">
        <f t="shared" si="610"/>
        <v>#VALUE!</v>
      </c>
      <c r="BL1484">
        <f t="shared" si="611"/>
        <v>0.13091410475162102</v>
      </c>
      <c r="BM1484">
        <f>CD1484/U1484</f>
        <v>1.6152596743585218E-6</v>
      </c>
      <c r="BN1484" t="e">
        <f>CD1484/(U1484-K1484-J1484)</f>
        <v>#VALUE!</v>
      </c>
      <c r="BP1484">
        <f t="shared" si="612"/>
        <v>0.38125181368377159</v>
      </c>
      <c r="BR1484">
        <f t="shared" si="613"/>
        <v>0.14108564757619149</v>
      </c>
      <c r="BT1484">
        <f t="shared" si="614"/>
        <v>0.38125181368377159</v>
      </c>
      <c r="BU1484" t="e">
        <f t="shared" si="615"/>
        <v>#VALUE!</v>
      </c>
      <c r="BW1484">
        <f t="shared" si="616"/>
        <v>0.21684946591737989</v>
      </c>
      <c r="BX1484">
        <f t="shared" si="617"/>
        <v>1.9999111156814743E-6</v>
      </c>
      <c r="BY1484">
        <f t="shared" si="618"/>
        <v>0.11235030822349749</v>
      </c>
      <c r="CA1484">
        <f t="shared" si="619"/>
        <v>0.17662968204642637</v>
      </c>
      <c r="CB1484">
        <f t="shared" si="620"/>
        <v>1.3867268359262859</v>
      </c>
      <c r="CD1484" s="4">
        <v>3.78</v>
      </c>
    </row>
    <row r="1485" spans="1:82" x14ac:dyDescent="0.3">
      <c r="A1485" t="s">
        <v>3227</v>
      </c>
      <c r="B1485" t="s">
        <v>3228</v>
      </c>
      <c r="C1485" t="s">
        <v>148</v>
      </c>
      <c r="D1485" t="s">
        <v>44</v>
      </c>
      <c r="E1485">
        <v>1048242</v>
      </c>
      <c r="F1485" t="s">
        <v>2742</v>
      </c>
      <c r="G1485">
        <v>1368469</v>
      </c>
      <c r="H1485">
        <v>301835</v>
      </c>
      <c r="I1485">
        <v>21825</v>
      </c>
      <c r="J1485">
        <v>196844</v>
      </c>
      <c r="K1485">
        <v>27389</v>
      </c>
      <c r="L1485">
        <v>10276</v>
      </c>
      <c r="M1485" t="s">
        <v>2742</v>
      </c>
      <c r="N1485">
        <v>592425</v>
      </c>
      <c r="O1485">
        <v>227</v>
      </c>
      <c r="P1485">
        <v>1410153</v>
      </c>
      <c r="Q1485" t="s">
        <v>2742</v>
      </c>
      <c r="R1485">
        <v>178619</v>
      </c>
      <c r="S1485">
        <v>7747</v>
      </c>
      <c r="T1485">
        <v>178619</v>
      </c>
      <c r="U1485" t="s">
        <v>2742</v>
      </c>
      <c r="V1485" t="s">
        <v>2742</v>
      </c>
      <c r="W1485">
        <v>707683</v>
      </c>
      <c r="X1485" t="s">
        <v>2742</v>
      </c>
      <c r="Y1485">
        <v>4</v>
      </c>
      <c r="Z1485" t="s">
        <v>2742</v>
      </c>
      <c r="AA1485">
        <v>6420</v>
      </c>
      <c r="AB1485">
        <v>738680</v>
      </c>
      <c r="AC1485">
        <v>172055</v>
      </c>
      <c r="AD1485">
        <v>566625</v>
      </c>
      <c r="AE1485" t="s">
        <v>2742</v>
      </c>
      <c r="AF1485">
        <v>6198</v>
      </c>
      <c r="AG1485">
        <v>192935</v>
      </c>
      <c r="AH1485">
        <v>-49441</v>
      </c>
      <c r="AI1485">
        <v>5601</v>
      </c>
      <c r="AJ1485" t="s">
        <v>2742</v>
      </c>
      <c r="AK1485">
        <v>87706</v>
      </c>
      <c r="AL1485">
        <v>581</v>
      </c>
      <c r="AM1485">
        <v>11003</v>
      </c>
      <c r="AN1485">
        <v>87125</v>
      </c>
      <c r="AO1485" t="e">
        <f t="shared" si="621"/>
        <v>#VALUE!</v>
      </c>
      <c r="AP1485">
        <f t="shared" si="622"/>
        <v>455817</v>
      </c>
      <c r="AQ1485">
        <f t="shared" si="623"/>
        <v>1341080</v>
      </c>
      <c r="AS1485">
        <f t="shared" si="598"/>
        <v>776044</v>
      </c>
      <c r="AT1485" t="e">
        <f t="shared" si="599"/>
        <v>#VALUE!</v>
      </c>
      <c r="AU1485" s="3">
        <f t="shared" si="600"/>
        <v>3780000000</v>
      </c>
      <c r="AV1485" t="e">
        <f t="shared" si="601"/>
        <v>#VALUE!</v>
      </c>
      <c r="AW1485" t="e">
        <f t="shared" si="602"/>
        <v>#VALUE!</v>
      </c>
      <c r="AX1485" t="e">
        <f t="shared" si="603"/>
        <v>#VALUE!</v>
      </c>
      <c r="AY1485" t="e">
        <f t="shared" si="604"/>
        <v>#VALUE!</v>
      </c>
      <c r="AZ1485" t="e">
        <f t="shared" si="605"/>
        <v>#VALUE!</v>
      </c>
      <c r="BB1485">
        <f t="shared" si="606"/>
        <v>0.11301678770791347</v>
      </c>
      <c r="BD1485">
        <f t="shared" si="607"/>
        <v>33.845589919816724</v>
      </c>
      <c r="BF1485" t="e">
        <f t="shared" si="608"/>
        <v>#VALUE!</v>
      </c>
      <c r="BG1485" t="e">
        <f t="shared" si="609"/>
        <v>#VALUE!</v>
      </c>
      <c r="BI1485" t="e">
        <f t="shared" si="610"/>
        <v>#VALUE!</v>
      </c>
      <c r="BL1485">
        <f t="shared" si="611"/>
        <v>0.11301678770791347</v>
      </c>
      <c r="BM1485" t="e">
        <f>CD1485/U1485</f>
        <v>#VALUE!</v>
      </c>
      <c r="BN1485" t="e">
        <f>CD1485/(U1485-K1485-J1485)</f>
        <v>#VALUE!</v>
      </c>
      <c r="BP1485">
        <f t="shared" si="612"/>
        <v>8.3906427681810797E-3</v>
      </c>
      <c r="BR1485" t="e">
        <f t="shared" si="613"/>
        <v>#VALUE!</v>
      </c>
      <c r="BT1485" t="e">
        <f t="shared" si="614"/>
        <v>#VALUE!</v>
      </c>
      <c r="BU1485" t="e">
        <f t="shared" si="615"/>
        <v>#VALUE!</v>
      </c>
      <c r="BW1485" t="e">
        <f t="shared" si="616"/>
        <v>#VALUE!</v>
      </c>
      <c r="BX1485" t="e">
        <f t="shared" si="617"/>
        <v>#VALUE!</v>
      </c>
      <c r="BY1485" t="e">
        <f t="shared" si="618"/>
        <v>#VALUE!</v>
      </c>
      <c r="CA1485">
        <f t="shared" si="619"/>
        <v>0.50949065282525219</v>
      </c>
      <c r="CB1485" t="e">
        <f t="shared" si="620"/>
        <v>#VALUE!</v>
      </c>
      <c r="CD1485" s="4">
        <v>3.78</v>
      </c>
    </row>
    <row r="1486" spans="1:82" x14ac:dyDescent="0.3">
      <c r="A1486" t="s">
        <v>3229</v>
      </c>
      <c r="B1486" t="s">
        <v>3230</v>
      </c>
      <c r="C1486" t="s">
        <v>1849</v>
      </c>
      <c r="D1486" t="s">
        <v>44</v>
      </c>
      <c r="E1486">
        <v>2477150</v>
      </c>
      <c r="F1486">
        <v>676671</v>
      </c>
      <c r="G1486">
        <v>3153821</v>
      </c>
      <c r="H1486">
        <v>345109</v>
      </c>
      <c r="I1486">
        <v>501112</v>
      </c>
      <c r="J1486" t="s">
        <v>2742</v>
      </c>
      <c r="K1486" t="s">
        <v>2742</v>
      </c>
      <c r="L1486">
        <v>44995</v>
      </c>
      <c r="M1486">
        <v>1311434</v>
      </c>
      <c r="N1486">
        <v>1643294</v>
      </c>
      <c r="O1486">
        <v>185702</v>
      </c>
      <c r="P1486">
        <v>1828996</v>
      </c>
      <c r="Q1486" t="s">
        <v>2742</v>
      </c>
      <c r="R1486" t="s">
        <v>2742</v>
      </c>
      <c r="S1486">
        <v>606378</v>
      </c>
      <c r="T1486" t="s">
        <v>2742</v>
      </c>
      <c r="U1486">
        <v>3153821</v>
      </c>
      <c r="V1486">
        <v>55686</v>
      </c>
      <c r="W1486">
        <v>1823143</v>
      </c>
      <c r="X1486" t="s">
        <v>2742</v>
      </c>
      <c r="Y1486" t="s">
        <v>2742</v>
      </c>
      <c r="Z1486" t="s">
        <v>2742</v>
      </c>
      <c r="AA1486">
        <v>10614</v>
      </c>
      <c r="AB1486">
        <v>3960827</v>
      </c>
      <c r="AC1486">
        <v>3582297</v>
      </c>
      <c r="AD1486">
        <v>378530</v>
      </c>
      <c r="AE1486">
        <v>167.7</v>
      </c>
      <c r="AF1486">
        <v>111815</v>
      </c>
      <c r="AG1486">
        <v>14521</v>
      </c>
      <c r="AH1486">
        <v>129532</v>
      </c>
      <c r="AI1486">
        <v>17717</v>
      </c>
      <c r="AJ1486">
        <v>146759</v>
      </c>
      <c r="AK1486" t="s">
        <v>2742</v>
      </c>
      <c r="AL1486" t="s">
        <v>2742</v>
      </c>
      <c r="AM1486">
        <v>77847</v>
      </c>
      <c r="AN1486" t="s">
        <v>2742</v>
      </c>
      <c r="AO1486">
        <f t="shared" si="621"/>
        <v>144.76249498193496</v>
      </c>
      <c r="AP1486">
        <f t="shared" si="622"/>
        <v>833856</v>
      </c>
      <c r="AQ1486" t="e">
        <f t="shared" si="623"/>
        <v>#VALUE!</v>
      </c>
      <c r="AS1486">
        <f t="shared" si="598"/>
        <v>1510527</v>
      </c>
      <c r="AT1486" t="e">
        <f t="shared" si="599"/>
        <v>#VALUE!</v>
      </c>
      <c r="AU1486" s="3">
        <f t="shared" si="600"/>
        <v>3770000000</v>
      </c>
      <c r="AV1486">
        <f t="shared" si="601"/>
        <v>9.5835754661740549E-5</v>
      </c>
      <c r="AW1486">
        <f t="shared" si="602"/>
        <v>1.110208556351525E-4</v>
      </c>
      <c r="AX1486" t="e">
        <f t="shared" si="603"/>
        <v>#VALUE!</v>
      </c>
      <c r="AY1486">
        <f t="shared" si="604"/>
        <v>5.3173594823548958E-5</v>
      </c>
      <c r="AZ1486" t="e">
        <f t="shared" si="605"/>
        <v>#VALUE!</v>
      </c>
      <c r="BB1486" t="e">
        <f t="shared" si="606"/>
        <v>#VALUE!</v>
      </c>
      <c r="BD1486">
        <f t="shared" si="607"/>
        <v>7.9040753364517311</v>
      </c>
      <c r="BF1486" t="e">
        <f t="shared" si="608"/>
        <v>#VALUE!</v>
      </c>
      <c r="BG1486">
        <f t="shared" si="609"/>
        <v>1</v>
      </c>
      <c r="BI1486" t="e">
        <f t="shared" si="610"/>
        <v>#VALUE!</v>
      </c>
      <c r="BL1486" t="e">
        <f t="shared" si="611"/>
        <v>#VALUE!</v>
      </c>
      <c r="BM1486">
        <f>CD1486/U1486</f>
        <v>1.1953753875061395E-6</v>
      </c>
      <c r="BN1486" t="e">
        <f>CD1486/(U1486-K1486-J1486)</f>
        <v>#VALUE!</v>
      </c>
      <c r="BP1486">
        <f t="shared" si="612"/>
        <v>2.823021555851846E-2</v>
      </c>
      <c r="BR1486">
        <f t="shared" si="613"/>
        <v>9.5835754661740562E-5</v>
      </c>
      <c r="BT1486">
        <f t="shared" si="614"/>
        <v>4.2339642705929847E-5</v>
      </c>
      <c r="BU1486" t="e">
        <f t="shared" si="615"/>
        <v>#VALUE!</v>
      </c>
      <c r="BW1486">
        <f t="shared" si="616"/>
        <v>0.5780743422026805</v>
      </c>
      <c r="BX1486">
        <f t="shared" si="617"/>
        <v>8.2224042516611716E-6</v>
      </c>
      <c r="BY1486">
        <f t="shared" si="618"/>
        <v>0.21052591021461631</v>
      </c>
      <c r="CA1486">
        <f t="shared" si="619"/>
        <v>0.21001050329399365</v>
      </c>
      <c r="CB1486">
        <f t="shared" si="620"/>
        <v>0.70937762810550031</v>
      </c>
      <c r="CD1486" s="4">
        <v>3.77</v>
      </c>
    </row>
    <row r="1487" spans="1:82" x14ac:dyDescent="0.3">
      <c r="A1487" t="s">
        <v>3231</v>
      </c>
      <c r="B1487" t="s">
        <v>3232</v>
      </c>
      <c r="C1487" t="s">
        <v>142</v>
      </c>
      <c r="D1487" t="s">
        <v>44</v>
      </c>
      <c r="E1487">
        <v>214152</v>
      </c>
      <c r="F1487" t="s">
        <v>2742</v>
      </c>
      <c r="G1487">
        <v>2569321</v>
      </c>
      <c r="H1487">
        <v>26.9</v>
      </c>
      <c r="I1487" t="s">
        <v>2742</v>
      </c>
      <c r="J1487" t="s">
        <v>2742</v>
      </c>
      <c r="K1487" t="s">
        <v>2742</v>
      </c>
      <c r="L1487">
        <v>17159</v>
      </c>
      <c r="M1487">
        <v>32835</v>
      </c>
      <c r="N1487">
        <v>41612</v>
      </c>
      <c r="O1487">
        <v>2</v>
      </c>
      <c r="P1487">
        <v>2569321</v>
      </c>
      <c r="Q1487">
        <v>33617</v>
      </c>
      <c r="R1487">
        <v>464075</v>
      </c>
      <c r="S1487">
        <v>88957</v>
      </c>
      <c r="T1487">
        <v>472184</v>
      </c>
      <c r="U1487">
        <v>2039512</v>
      </c>
      <c r="V1487">
        <v>34931</v>
      </c>
      <c r="W1487">
        <v>493529</v>
      </c>
      <c r="X1487">
        <v>552</v>
      </c>
      <c r="Y1487">
        <v>18874</v>
      </c>
      <c r="Z1487" t="s">
        <v>2742</v>
      </c>
      <c r="AA1487">
        <v>19489</v>
      </c>
      <c r="AB1487">
        <v>78</v>
      </c>
      <c r="AC1487">
        <v>268127</v>
      </c>
      <c r="AD1487">
        <v>102344</v>
      </c>
      <c r="AE1487">
        <v>106276</v>
      </c>
      <c r="AF1487">
        <v>35802</v>
      </c>
      <c r="AG1487" t="s">
        <v>2742</v>
      </c>
      <c r="AH1487">
        <v>45788</v>
      </c>
      <c r="AI1487">
        <v>9986</v>
      </c>
      <c r="AJ1487">
        <v>19699</v>
      </c>
      <c r="AK1487">
        <v>218277</v>
      </c>
      <c r="AL1487">
        <v>47795</v>
      </c>
      <c r="AM1487" t="s">
        <v>2742</v>
      </c>
      <c r="AN1487">
        <v>170482</v>
      </c>
      <c r="AO1487">
        <f t="shared" si="621"/>
        <v>83098.04647505896</v>
      </c>
      <c r="AP1487">
        <f t="shared" si="622"/>
        <v>172540</v>
      </c>
      <c r="AQ1487" t="e">
        <f t="shared" si="623"/>
        <v>#VALUE!</v>
      </c>
      <c r="AS1487">
        <f t="shared" si="598"/>
        <v>2527709</v>
      </c>
      <c r="AT1487" t="e">
        <f t="shared" si="599"/>
        <v>#VALUE!</v>
      </c>
      <c r="AU1487" s="3">
        <f t="shared" si="600"/>
        <v>3760000000</v>
      </c>
      <c r="AV1487">
        <f t="shared" si="601"/>
        <v>3.2874846936517994E-2</v>
      </c>
      <c r="AW1487">
        <f t="shared" si="602"/>
        <v>4.2044396724464722E-2</v>
      </c>
      <c r="AX1487">
        <f t="shared" si="603"/>
        <v>3.3084436362943191E-2</v>
      </c>
      <c r="AY1487">
        <f t="shared" si="604"/>
        <v>4.1363457504920563E-2</v>
      </c>
      <c r="AZ1487">
        <f t="shared" si="605"/>
        <v>4.2312445455182472E-2</v>
      </c>
      <c r="BB1487">
        <f t="shared" si="606"/>
        <v>8.6353690238868477E-2</v>
      </c>
      <c r="BD1487" t="e">
        <f t="shared" si="607"/>
        <v>#VALUE!</v>
      </c>
      <c r="BF1487">
        <f t="shared" si="608"/>
        <v>3.1255109008203266E-5</v>
      </c>
      <c r="BG1487">
        <f t="shared" si="609"/>
        <v>1.2597724357591424</v>
      </c>
      <c r="BI1487" t="e">
        <f t="shared" si="610"/>
        <v>#VALUE!</v>
      </c>
      <c r="BL1487">
        <f t="shared" si="611"/>
        <v>8.6353690238868477E-2</v>
      </c>
      <c r="BM1487">
        <f>CD1487/U1487</f>
        <v>1.8435782677424795E-6</v>
      </c>
      <c r="BN1487" t="e">
        <f>CD1487/(U1487-K1487-J1487)</f>
        <v>#VALUE!</v>
      </c>
      <c r="BP1487">
        <f t="shared" si="612"/>
        <v>459</v>
      </c>
      <c r="BR1487">
        <f t="shared" si="613"/>
        <v>3.2874846936517987E-2</v>
      </c>
      <c r="BT1487">
        <f t="shared" si="614"/>
        <v>1362.5128205128206</v>
      </c>
      <c r="BU1487" t="e">
        <f t="shared" si="615"/>
        <v>#VALUE!</v>
      </c>
      <c r="BW1487">
        <f t="shared" si="616"/>
        <v>0.24198386672890379</v>
      </c>
      <c r="BX1487">
        <f t="shared" si="617"/>
        <v>1.2172424049748276E-4</v>
      </c>
      <c r="BY1487">
        <f t="shared" si="618"/>
        <v>2212.1071451898738</v>
      </c>
      <c r="CA1487">
        <f t="shared" si="619"/>
        <v>6.4644813995962699E-4</v>
      </c>
      <c r="CB1487">
        <f t="shared" si="620"/>
        <v>4.3573248101509181</v>
      </c>
      <c r="CD1487" s="4">
        <v>3.76</v>
      </c>
    </row>
    <row r="1488" spans="1:82" x14ac:dyDescent="0.3">
      <c r="A1488" t="s">
        <v>3233</v>
      </c>
      <c r="B1488" t="s">
        <v>3234</v>
      </c>
      <c r="C1488" t="s">
        <v>241</v>
      </c>
      <c r="D1488" t="s">
        <v>44</v>
      </c>
      <c r="E1488">
        <v>394795</v>
      </c>
      <c r="F1488" t="s">
        <v>2742</v>
      </c>
      <c r="G1488">
        <v>519055</v>
      </c>
      <c r="H1488">
        <v>290735</v>
      </c>
      <c r="I1488">
        <v>5289</v>
      </c>
      <c r="J1488">
        <v>17715</v>
      </c>
      <c r="K1488">
        <v>961</v>
      </c>
      <c r="L1488">
        <v>87365</v>
      </c>
      <c r="M1488" t="s">
        <v>2742</v>
      </c>
      <c r="N1488">
        <v>222955</v>
      </c>
      <c r="O1488">
        <v>9909</v>
      </c>
      <c r="P1488">
        <v>248107</v>
      </c>
      <c r="Q1488" t="s">
        <v>2742</v>
      </c>
      <c r="R1488" t="s">
        <v>2742</v>
      </c>
      <c r="S1488">
        <v>2352</v>
      </c>
      <c r="T1488" t="s">
        <v>2742</v>
      </c>
      <c r="U1488">
        <v>519055</v>
      </c>
      <c r="V1488" t="s">
        <v>2742</v>
      </c>
      <c r="W1488">
        <v>510448</v>
      </c>
      <c r="X1488" t="s">
        <v>2742</v>
      </c>
      <c r="Y1488">
        <v>19</v>
      </c>
      <c r="Z1488" t="s">
        <v>2742</v>
      </c>
      <c r="AA1488">
        <v>576</v>
      </c>
      <c r="AB1488">
        <v>330482</v>
      </c>
      <c r="AC1488">
        <v>82526</v>
      </c>
      <c r="AD1488">
        <v>75</v>
      </c>
      <c r="AE1488">
        <v>47645</v>
      </c>
      <c r="AF1488">
        <v>2419</v>
      </c>
      <c r="AG1488">
        <v>48699</v>
      </c>
      <c r="AH1488">
        <v>24399</v>
      </c>
      <c r="AI1488">
        <v>4743</v>
      </c>
      <c r="AJ1488">
        <v>144</v>
      </c>
      <c r="AK1488">
        <v>88894</v>
      </c>
      <c r="AL1488" t="s">
        <v>2742</v>
      </c>
      <c r="AM1488">
        <v>5382</v>
      </c>
      <c r="AN1488" t="s">
        <v>2742</v>
      </c>
      <c r="AO1488">
        <f t="shared" si="621"/>
        <v>38383.13537440059</v>
      </c>
      <c r="AP1488">
        <f t="shared" si="622"/>
        <v>171840</v>
      </c>
      <c r="AQ1488">
        <f t="shared" si="623"/>
        <v>518094</v>
      </c>
      <c r="AS1488">
        <f t="shared" si="598"/>
        <v>296100</v>
      </c>
      <c r="AT1488">
        <f t="shared" si="599"/>
        <v>518094</v>
      </c>
      <c r="AU1488" s="3">
        <f t="shared" si="600"/>
        <v>3760000000</v>
      </c>
      <c r="AV1488">
        <f t="shared" si="601"/>
        <v>0.12962896107531438</v>
      </c>
      <c r="AW1488">
        <f t="shared" si="602"/>
        <v>0.16090847686592366</v>
      </c>
      <c r="AX1488" t="e">
        <f t="shared" si="603"/>
        <v>#VALUE!</v>
      </c>
      <c r="AY1488">
        <f t="shared" si="604"/>
        <v>9.1791813969617858E-2</v>
      </c>
      <c r="AZ1488" t="e">
        <f t="shared" si="605"/>
        <v>#VALUE!</v>
      </c>
      <c r="BB1488">
        <f t="shared" si="606"/>
        <v>0.30021614319486661</v>
      </c>
      <c r="BD1488">
        <f t="shared" si="607"/>
        <v>62.484779731518245</v>
      </c>
      <c r="BF1488" t="e">
        <f t="shared" si="608"/>
        <v>#VALUE!</v>
      </c>
      <c r="BG1488">
        <f t="shared" si="609"/>
        <v>1</v>
      </c>
      <c r="BI1488" t="e">
        <f t="shared" si="610"/>
        <v>#VALUE!</v>
      </c>
      <c r="BL1488">
        <f t="shared" si="611"/>
        <v>0.30021614319486661</v>
      </c>
      <c r="BM1488">
        <f>CD1488/U1488</f>
        <v>7.2439336871815125E-6</v>
      </c>
      <c r="BN1488">
        <f>CD1488/(U1488-K1488-J1488)</f>
        <v>7.5143041574486538E-6</v>
      </c>
      <c r="BP1488">
        <f t="shared" si="612"/>
        <v>7.3196119607119295E-3</v>
      </c>
      <c r="BR1488">
        <f t="shared" si="613"/>
        <v>0.12962896107531438</v>
      </c>
      <c r="BT1488">
        <f t="shared" si="614"/>
        <v>0.14416821491034307</v>
      </c>
      <c r="BU1488" t="e">
        <f t="shared" si="615"/>
        <v>#VALUE!</v>
      </c>
      <c r="BW1488">
        <f t="shared" si="616"/>
        <v>0.98341794222192258</v>
      </c>
      <c r="BX1488" t="e">
        <f t="shared" si="617"/>
        <v>#VALUE!</v>
      </c>
      <c r="BY1488" t="e">
        <f t="shared" si="618"/>
        <v>#VALUE!</v>
      </c>
      <c r="CA1488">
        <f t="shared" si="619"/>
        <v>1.3040075351528335</v>
      </c>
      <c r="CB1488" t="e">
        <f t="shared" si="620"/>
        <v>#VALUE!</v>
      </c>
      <c r="CD1488" s="4">
        <v>3.76</v>
      </c>
    </row>
    <row r="1489" spans="1:82" x14ac:dyDescent="0.3">
      <c r="A1489" t="s">
        <v>3235</v>
      </c>
      <c r="B1489" t="s">
        <v>3236</v>
      </c>
      <c r="C1489" t="s">
        <v>142</v>
      </c>
      <c r="D1489" t="s">
        <v>44</v>
      </c>
      <c r="E1489">
        <v>435.2</v>
      </c>
      <c r="F1489">
        <v>371.7</v>
      </c>
      <c r="G1489">
        <v>6754.3</v>
      </c>
      <c r="H1489">
        <v>32.799999999999997</v>
      </c>
      <c r="I1489">
        <v>5181.5</v>
      </c>
      <c r="J1489">
        <v>155.30000000000001</v>
      </c>
      <c r="K1489">
        <v>155.30000000000001</v>
      </c>
      <c r="L1489">
        <v>13.1</v>
      </c>
      <c r="M1489">
        <v>154.6</v>
      </c>
      <c r="N1489">
        <v>404.2</v>
      </c>
      <c r="O1489">
        <v>570.5</v>
      </c>
      <c r="P1489">
        <v>3363.8</v>
      </c>
      <c r="Q1489" t="s">
        <v>2742</v>
      </c>
      <c r="R1489">
        <v>1704.7</v>
      </c>
      <c r="S1489">
        <v>113.6</v>
      </c>
      <c r="T1489">
        <v>1799.4</v>
      </c>
      <c r="U1489">
        <v>3390.1</v>
      </c>
      <c r="V1489" t="s">
        <v>2742</v>
      </c>
      <c r="W1489">
        <v>1042.9000000000001</v>
      </c>
      <c r="X1489" t="s">
        <v>2742</v>
      </c>
      <c r="Y1489">
        <v>1823.2</v>
      </c>
      <c r="Z1489" t="s">
        <v>2742</v>
      </c>
      <c r="AA1489">
        <v>18.100000000000001</v>
      </c>
      <c r="AB1489">
        <v>1242.7</v>
      </c>
      <c r="AC1489" t="s">
        <v>2742</v>
      </c>
      <c r="AD1489">
        <v>682</v>
      </c>
      <c r="AE1489">
        <v>199.6</v>
      </c>
      <c r="AF1489">
        <v>-25.6</v>
      </c>
      <c r="AG1489" t="s">
        <v>2742</v>
      </c>
      <c r="AH1489">
        <v>178.5</v>
      </c>
      <c r="AI1489">
        <v>17.600000000000001</v>
      </c>
      <c r="AJ1489">
        <v>124.1</v>
      </c>
      <c r="AK1489">
        <v>457.1</v>
      </c>
      <c r="AL1489">
        <v>2025</v>
      </c>
      <c r="AM1489">
        <v>196.3</v>
      </c>
      <c r="AN1489">
        <v>-1567.9</v>
      </c>
      <c r="AO1489">
        <f t="shared" si="621"/>
        <v>179.91955182072829</v>
      </c>
      <c r="AP1489">
        <f t="shared" si="622"/>
        <v>31</v>
      </c>
      <c r="AQ1489">
        <f t="shared" si="623"/>
        <v>6599</v>
      </c>
      <c r="AS1489">
        <f t="shared" si="598"/>
        <v>6350.1</v>
      </c>
      <c r="AT1489">
        <f t="shared" si="599"/>
        <v>3234.7999999999997</v>
      </c>
      <c r="AU1489" s="3">
        <f t="shared" si="600"/>
        <v>3750000000</v>
      </c>
      <c r="AV1489">
        <f t="shared" si="601"/>
        <v>2.8333341493949431E-2</v>
      </c>
      <c r="AW1489">
        <f t="shared" si="602"/>
        <v>3.1432575864947007E-2</v>
      </c>
      <c r="AX1489">
        <f t="shared" si="603"/>
        <v>3.4669920381679986E-2</v>
      </c>
      <c r="AY1489">
        <f t="shared" si="604"/>
        <v>2.9551544941740816E-2</v>
      </c>
      <c r="AZ1489">
        <f t="shared" si="605"/>
        <v>3.8462279603044609E-2</v>
      </c>
      <c r="BB1489">
        <f t="shared" si="606"/>
        <v>7.1983118376088562E-2</v>
      </c>
      <c r="BD1489">
        <f t="shared" si="607"/>
        <v>0.23983402489626557</v>
      </c>
      <c r="BF1489" t="e">
        <f t="shared" si="608"/>
        <v>#VALUE!</v>
      </c>
      <c r="BG1489">
        <f t="shared" si="609"/>
        <v>1.9923601073714641</v>
      </c>
      <c r="BI1489" t="e">
        <f t="shared" si="610"/>
        <v>#VALUE!</v>
      </c>
      <c r="BL1489">
        <f t="shared" si="611"/>
        <v>7.1983118376088562E-2</v>
      </c>
      <c r="BM1489">
        <f>CD1489/U1489</f>
        <v>1.1061620601162208E-3</v>
      </c>
      <c r="BN1489">
        <f>CD1489/(U1489-K1489-J1489)</f>
        <v>1.217730150998539E-3</v>
      </c>
      <c r="BP1489">
        <f t="shared" si="612"/>
        <v>-2.060030578578901E-2</v>
      </c>
      <c r="BR1489">
        <f t="shared" si="613"/>
        <v>2.8333341493949431E-2</v>
      </c>
      <c r="BT1489">
        <f t="shared" si="614"/>
        <v>0.16061800917357366</v>
      </c>
      <c r="BU1489" t="e">
        <f t="shared" si="615"/>
        <v>#VALUE!</v>
      </c>
      <c r="BW1489">
        <f t="shared" si="616"/>
        <v>0.30763104333205515</v>
      </c>
      <c r="BX1489">
        <f t="shared" si="617"/>
        <v>-3.0287450519544783E-2</v>
      </c>
      <c r="BY1489">
        <f t="shared" si="618"/>
        <v>2.5504313822112525E-2</v>
      </c>
      <c r="CA1489">
        <f t="shared" si="619"/>
        <v>8.1147946561108353E-2</v>
      </c>
      <c r="CB1489">
        <f t="shared" si="620"/>
        <v>0.69421078673923808</v>
      </c>
      <c r="CD1489" s="4">
        <v>3.75</v>
      </c>
    </row>
    <row r="1490" spans="1:82" x14ac:dyDescent="0.3">
      <c r="A1490" t="s">
        <v>3237</v>
      </c>
      <c r="B1490" t="s">
        <v>3238</v>
      </c>
      <c r="C1490" t="s">
        <v>43</v>
      </c>
      <c r="D1490" t="s">
        <v>44</v>
      </c>
      <c r="E1490" t="s">
        <v>2742</v>
      </c>
      <c r="F1490" t="s">
        <v>2742</v>
      </c>
      <c r="G1490">
        <v>37852.6</v>
      </c>
      <c r="H1490">
        <v>1656.7</v>
      </c>
      <c r="I1490" t="s">
        <v>2742</v>
      </c>
      <c r="J1490" t="s">
        <v>2742</v>
      </c>
      <c r="K1490" t="s">
        <v>2742</v>
      </c>
      <c r="L1490" t="s">
        <v>2742</v>
      </c>
      <c r="M1490" t="s">
        <v>2742</v>
      </c>
      <c r="N1490" t="s">
        <v>2742</v>
      </c>
      <c r="O1490" t="s">
        <v>2742</v>
      </c>
      <c r="P1490">
        <v>35354.199999999997</v>
      </c>
      <c r="Q1490" t="s">
        <v>2742</v>
      </c>
      <c r="R1490" t="s">
        <v>2742</v>
      </c>
      <c r="S1490" t="s">
        <v>2742</v>
      </c>
      <c r="T1490">
        <v>42.3</v>
      </c>
      <c r="U1490">
        <v>2498.4</v>
      </c>
      <c r="V1490" t="s">
        <v>2742</v>
      </c>
      <c r="W1490">
        <v>2236.3000000000002</v>
      </c>
      <c r="X1490" t="s">
        <v>2742</v>
      </c>
      <c r="Y1490">
        <v>1</v>
      </c>
      <c r="Z1490" t="s">
        <v>2742</v>
      </c>
      <c r="AA1490">
        <v>-1371.4</v>
      </c>
      <c r="AB1490">
        <v>190.5</v>
      </c>
      <c r="AC1490" t="s">
        <v>2742</v>
      </c>
      <c r="AD1490">
        <v>1787.9</v>
      </c>
      <c r="AE1490">
        <v>3.97</v>
      </c>
      <c r="AF1490">
        <v>3.74</v>
      </c>
      <c r="AG1490" t="s">
        <v>2742</v>
      </c>
      <c r="AH1490">
        <v>-32.5</v>
      </c>
      <c r="AI1490">
        <v>-32.5</v>
      </c>
      <c r="AJ1490" t="s">
        <v>2742</v>
      </c>
      <c r="AK1490">
        <v>627.70000000000005</v>
      </c>
      <c r="AL1490" t="s">
        <v>2742</v>
      </c>
      <c r="AM1490">
        <v>292.39999999999998</v>
      </c>
      <c r="AN1490" t="s">
        <v>2742</v>
      </c>
      <c r="AO1490">
        <f t="shared" si="621"/>
        <v>0</v>
      </c>
      <c r="AP1490" t="e">
        <f t="shared" si="622"/>
        <v>#VALUE!</v>
      </c>
      <c r="AQ1490" t="e">
        <f t="shared" si="623"/>
        <v>#VALUE!</v>
      </c>
      <c r="AS1490" t="e">
        <f t="shared" si="598"/>
        <v>#VALUE!</v>
      </c>
      <c r="AT1490" t="e">
        <f t="shared" si="599"/>
        <v>#VALUE!</v>
      </c>
      <c r="AU1490" s="3">
        <f t="shared" si="600"/>
        <v>3750000000</v>
      </c>
      <c r="AV1490" t="e">
        <f t="shared" si="601"/>
        <v>#VALUE!</v>
      </c>
      <c r="AW1490" t="e">
        <f t="shared" si="602"/>
        <v>#VALUE!</v>
      </c>
      <c r="AX1490">
        <f t="shared" si="603"/>
        <v>0</v>
      </c>
      <c r="AY1490">
        <f t="shared" si="604"/>
        <v>1.0488051018952465E-4</v>
      </c>
      <c r="AZ1490">
        <f t="shared" si="605"/>
        <v>1.5625614987995434E-3</v>
      </c>
      <c r="BB1490" t="e">
        <f t="shared" si="606"/>
        <v>#VALUE!</v>
      </c>
      <c r="BD1490" t="e">
        <f t="shared" si="607"/>
        <v>#VALUE!</v>
      </c>
      <c r="BF1490" t="e">
        <f t="shared" si="608"/>
        <v>#VALUE!</v>
      </c>
      <c r="BG1490">
        <f t="shared" si="609"/>
        <v>15.150736471341657</v>
      </c>
      <c r="BI1490" t="e">
        <f t="shared" si="610"/>
        <v>#VALUE!</v>
      </c>
      <c r="BL1490" t="e">
        <f t="shared" si="611"/>
        <v>#VALUE!</v>
      </c>
      <c r="BM1490">
        <f>CD1490/U1490</f>
        <v>1.5009606147934678E-3</v>
      </c>
      <c r="BN1490" t="e">
        <f>CD1490/(U1490-K1490-J1490)</f>
        <v>#VALUE!</v>
      </c>
      <c r="BP1490">
        <f t="shared" si="612"/>
        <v>1.9632545931758533E-2</v>
      </c>
      <c r="BR1490" t="e">
        <f t="shared" si="613"/>
        <v>#VALUE!</v>
      </c>
      <c r="BT1490">
        <f t="shared" si="614"/>
        <v>2.0839895013123361E-2</v>
      </c>
      <c r="BU1490" t="e">
        <f t="shared" si="615"/>
        <v>#VALUE!</v>
      </c>
      <c r="BW1490">
        <f t="shared" si="616"/>
        <v>0.89509285943003525</v>
      </c>
      <c r="BX1490" t="e">
        <f t="shared" si="617"/>
        <v>#VALUE!</v>
      </c>
      <c r="BY1490" t="e">
        <f t="shared" si="618"/>
        <v>#VALUE!</v>
      </c>
      <c r="CA1490" t="e">
        <f t="shared" si="619"/>
        <v>#VALUE!</v>
      </c>
      <c r="CB1490" t="e">
        <f t="shared" si="620"/>
        <v>#VALUE!</v>
      </c>
      <c r="CD1490" s="4">
        <v>3.75</v>
      </c>
    </row>
    <row r="1491" spans="1:82" x14ac:dyDescent="0.3">
      <c r="A1491" t="s">
        <v>3239</v>
      </c>
      <c r="B1491" t="s">
        <v>3240</v>
      </c>
      <c r="C1491" t="s">
        <v>148</v>
      </c>
      <c r="D1491" t="s">
        <v>44</v>
      </c>
      <c r="E1491" t="s">
        <v>2742</v>
      </c>
      <c r="F1491" t="s">
        <v>2742</v>
      </c>
      <c r="G1491">
        <v>161208</v>
      </c>
      <c r="H1491">
        <v>201.2</v>
      </c>
      <c r="I1491">
        <v>41472</v>
      </c>
      <c r="J1491" t="s">
        <v>2742</v>
      </c>
      <c r="K1491" t="s">
        <v>2742</v>
      </c>
      <c r="L1491">
        <v>118.7</v>
      </c>
      <c r="M1491" t="s">
        <v>2742</v>
      </c>
      <c r="N1491" t="s">
        <v>2742</v>
      </c>
      <c r="O1491" t="s">
        <v>2742</v>
      </c>
      <c r="P1491">
        <v>868837</v>
      </c>
      <c r="Q1491" t="s">
        <v>2742</v>
      </c>
      <c r="R1491" t="s">
        <v>2742</v>
      </c>
      <c r="S1491" t="s">
        <v>2742</v>
      </c>
      <c r="T1491">
        <v>199430</v>
      </c>
      <c r="U1491">
        <v>346</v>
      </c>
      <c r="V1491" t="s">
        <v>2742</v>
      </c>
      <c r="W1491">
        <v>170044</v>
      </c>
      <c r="X1491" t="s">
        <v>2742</v>
      </c>
      <c r="Y1491">
        <v>87</v>
      </c>
      <c r="Z1491">
        <v>346</v>
      </c>
      <c r="AA1491">
        <v>11593</v>
      </c>
      <c r="AB1491">
        <v>1112</v>
      </c>
      <c r="AC1491" t="s">
        <v>2742</v>
      </c>
      <c r="AD1491">
        <v>11593</v>
      </c>
      <c r="AE1491">
        <v>11593</v>
      </c>
      <c r="AF1491">
        <v>11593</v>
      </c>
      <c r="AG1491" t="s">
        <v>2742</v>
      </c>
      <c r="AH1491">
        <v>11593</v>
      </c>
      <c r="AI1491">
        <v>11593</v>
      </c>
      <c r="AJ1491">
        <v>11593</v>
      </c>
      <c r="AK1491">
        <v>372.8</v>
      </c>
      <c r="AL1491" t="s">
        <v>2742</v>
      </c>
      <c r="AM1491">
        <v>9862</v>
      </c>
      <c r="AN1491" t="s">
        <v>2742</v>
      </c>
      <c r="AO1491">
        <f t="shared" si="621"/>
        <v>0</v>
      </c>
      <c r="AP1491" t="e">
        <f t="shared" si="622"/>
        <v>#VALUE!</v>
      </c>
      <c r="AQ1491" t="e">
        <f t="shared" si="623"/>
        <v>#VALUE!</v>
      </c>
      <c r="AS1491" t="e">
        <f t="shared" si="598"/>
        <v>#VALUE!</v>
      </c>
      <c r="AT1491" t="e">
        <f t="shared" si="599"/>
        <v>#VALUE!</v>
      </c>
      <c r="AU1491" s="3">
        <f t="shared" si="600"/>
        <v>3750000000</v>
      </c>
      <c r="AV1491" t="e">
        <f t="shared" si="601"/>
        <v>#VALUE!</v>
      </c>
      <c r="AW1491" t="e">
        <f t="shared" si="602"/>
        <v>#VALUE!</v>
      </c>
      <c r="AX1491">
        <f t="shared" si="603"/>
        <v>0</v>
      </c>
      <c r="AY1491">
        <f t="shared" si="604"/>
        <v>7.1913304550642654E-2</v>
      </c>
      <c r="AZ1491">
        <f t="shared" si="605"/>
        <v>5.8029993592823965E-2</v>
      </c>
      <c r="BB1491" t="e">
        <f t="shared" si="606"/>
        <v>#VALUE!</v>
      </c>
      <c r="BD1491">
        <f t="shared" si="607"/>
        <v>2.6813271604938273E-2</v>
      </c>
      <c r="BF1491" t="e">
        <f t="shared" si="608"/>
        <v>#VALUE!</v>
      </c>
      <c r="BG1491">
        <f t="shared" si="609"/>
        <v>465.91907514450867</v>
      </c>
      <c r="BI1491" t="e">
        <f t="shared" si="610"/>
        <v>#VALUE!</v>
      </c>
      <c r="BL1491" t="e">
        <f t="shared" si="611"/>
        <v>#VALUE!</v>
      </c>
      <c r="BM1491">
        <f>CD1491/U1491</f>
        <v>1.0838150289017341E-2</v>
      </c>
      <c r="BN1491" t="e">
        <f>CD1491/(U1491-K1491-J1491)</f>
        <v>#VALUE!</v>
      </c>
      <c r="BP1491">
        <f t="shared" si="612"/>
        <v>10.425359712230216</v>
      </c>
      <c r="BR1491" t="e">
        <f t="shared" si="613"/>
        <v>#VALUE!</v>
      </c>
      <c r="BT1491">
        <f t="shared" si="614"/>
        <v>10.425359712230216</v>
      </c>
      <c r="BU1491" t="e">
        <f t="shared" si="615"/>
        <v>#VALUE!</v>
      </c>
      <c r="BW1491">
        <f t="shared" si="616"/>
        <v>491.45664739884393</v>
      </c>
      <c r="BX1491" t="e">
        <f t="shared" si="617"/>
        <v>#VALUE!</v>
      </c>
      <c r="BY1491" t="e">
        <f t="shared" si="618"/>
        <v>#VALUE!</v>
      </c>
      <c r="CA1491" t="e">
        <f t="shared" si="619"/>
        <v>#VALUE!</v>
      </c>
      <c r="CB1491" t="e">
        <f t="shared" si="620"/>
        <v>#VALUE!</v>
      </c>
      <c r="CD1491" s="4">
        <v>3.75</v>
      </c>
    </row>
    <row r="1492" spans="1:82" x14ac:dyDescent="0.3">
      <c r="A1492" t="s">
        <v>3241</v>
      </c>
      <c r="B1492" t="s">
        <v>3242</v>
      </c>
      <c r="C1492" t="s">
        <v>241</v>
      </c>
      <c r="D1492" t="s">
        <v>44</v>
      </c>
      <c r="E1492">
        <v>1792.5</v>
      </c>
      <c r="F1492">
        <v>4284.5</v>
      </c>
      <c r="G1492">
        <v>9647.7000000000007</v>
      </c>
      <c r="H1492">
        <v>-192.5</v>
      </c>
      <c r="I1492">
        <v>80</v>
      </c>
      <c r="J1492">
        <v>82</v>
      </c>
      <c r="K1492">
        <v>2423.6999999999998</v>
      </c>
      <c r="L1492">
        <v>11.1</v>
      </c>
      <c r="M1492">
        <v>79</v>
      </c>
      <c r="N1492">
        <v>731.8</v>
      </c>
      <c r="O1492">
        <v>12144.5</v>
      </c>
      <c r="P1492">
        <v>5328.3</v>
      </c>
      <c r="Q1492" t="s">
        <v>2742</v>
      </c>
      <c r="R1492" t="s">
        <v>2742</v>
      </c>
      <c r="S1492">
        <v>495.2</v>
      </c>
      <c r="T1492" t="s">
        <v>2742</v>
      </c>
      <c r="U1492">
        <v>9647.7000000000007</v>
      </c>
      <c r="V1492" t="s">
        <v>2742</v>
      </c>
      <c r="W1492">
        <v>2252.1</v>
      </c>
      <c r="X1492" t="s">
        <v>2742</v>
      </c>
      <c r="Y1492" t="s">
        <v>2742</v>
      </c>
      <c r="Z1492" t="s">
        <v>2742</v>
      </c>
      <c r="AA1492">
        <v>104</v>
      </c>
      <c r="AB1492">
        <v>4373.3999999999996</v>
      </c>
      <c r="AC1492">
        <v>2830.7</v>
      </c>
      <c r="AD1492">
        <v>1542.7</v>
      </c>
      <c r="AE1492">
        <v>112.9</v>
      </c>
      <c r="AF1492">
        <v>-147.5</v>
      </c>
      <c r="AG1492">
        <v>112.2</v>
      </c>
      <c r="AH1492">
        <v>80.7</v>
      </c>
      <c r="AI1492">
        <v>106</v>
      </c>
      <c r="AJ1492" t="s">
        <v>2742</v>
      </c>
      <c r="AK1492">
        <v>362.9</v>
      </c>
      <c r="AL1492">
        <v>84.5</v>
      </c>
      <c r="AM1492">
        <v>325.89999999999998</v>
      </c>
      <c r="AN1492">
        <v>278.39999999999998</v>
      </c>
      <c r="AO1492">
        <f t="shared" si="621"/>
        <v>-35.394919454770751</v>
      </c>
      <c r="AP1492">
        <f t="shared" si="622"/>
        <v>1060.7</v>
      </c>
      <c r="AQ1492">
        <f t="shared" si="623"/>
        <v>7224.0000000000009</v>
      </c>
      <c r="AS1492">
        <f t="shared" si="598"/>
        <v>8915.9000000000015</v>
      </c>
      <c r="AT1492">
        <f t="shared" si="599"/>
        <v>7224.0000000000009</v>
      </c>
      <c r="AU1492" s="3">
        <f t="shared" si="600"/>
        <v>3750000000</v>
      </c>
      <c r="AV1492">
        <f t="shared" si="601"/>
        <v>-3.9698650113584432E-3</v>
      </c>
      <c r="AW1492">
        <f t="shared" si="602"/>
        <v>1.2662771004609741E-2</v>
      </c>
      <c r="AX1492" t="e">
        <f t="shared" si="603"/>
        <v>#VALUE!</v>
      </c>
      <c r="AY1492">
        <f t="shared" si="604"/>
        <v>1.1702271007597666E-2</v>
      </c>
      <c r="AZ1492" t="e">
        <f t="shared" si="605"/>
        <v>#VALUE!</v>
      </c>
      <c r="BB1492">
        <f t="shared" si="606"/>
        <v>4.070256508036204E-2</v>
      </c>
      <c r="BD1492">
        <f t="shared" si="607"/>
        <v>54.667499999999997</v>
      </c>
      <c r="BF1492" t="e">
        <f t="shared" si="608"/>
        <v>#VALUE!</v>
      </c>
      <c r="BG1492">
        <f t="shared" si="609"/>
        <v>1</v>
      </c>
      <c r="BI1492" t="e">
        <f t="shared" si="610"/>
        <v>#VALUE!</v>
      </c>
      <c r="BL1492">
        <f t="shared" si="611"/>
        <v>4.070256508036204E-2</v>
      </c>
      <c r="BM1492">
        <f>CD1492/U1492</f>
        <v>3.8869367828601634E-4</v>
      </c>
      <c r="BN1492">
        <f>CD1492/(U1492-K1492-J1492)</f>
        <v>5.2506300756090729E-4</v>
      </c>
      <c r="BP1492">
        <f t="shared" si="612"/>
        <v>-3.3726620021036269E-2</v>
      </c>
      <c r="BR1492">
        <f t="shared" si="613"/>
        <v>-3.9698650113584432E-3</v>
      </c>
      <c r="BT1492">
        <f t="shared" si="614"/>
        <v>2.5815155256779625E-2</v>
      </c>
      <c r="BU1492" t="e">
        <f t="shared" si="615"/>
        <v>#VALUE!</v>
      </c>
      <c r="BW1492">
        <f t="shared" si="616"/>
        <v>0.23343387543144994</v>
      </c>
      <c r="BX1492">
        <f t="shared" si="617"/>
        <v>-1.4091096483710937E-2</v>
      </c>
      <c r="BY1492">
        <f t="shared" si="618"/>
        <v>0.24306980535624742</v>
      </c>
      <c r="CA1492">
        <f t="shared" si="619"/>
        <v>-0.2630500136649358</v>
      </c>
      <c r="CB1492">
        <f t="shared" si="620"/>
        <v>2.3414867450122987</v>
      </c>
      <c r="CD1492" s="4">
        <v>3.75</v>
      </c>
    </row>
    <row r="1493" spans="1:82" x14ac:dyDescent="0.3">
      <c r="A1493" t="s">
        <v>3243</v>
      </c>
      <c r="B1493" t="s">
        <v>3244</v>
      </c>
      <c r="C1493" t="s">
        <v>241</v>
      </c>
      <c r="D1493" t="s">
        <v>44</v>
      </c>
      <c r="E1493">
        <v>609.6</v>
      </c>
      <c r="F1493">
        <v>3985.8</v>
      </c>
      <c r="G1493">
        <v>4595.3999999999996</v>
      </c>
      <c r="H1493">
        <v>266.8</v>
      </c>
      <c r="I1493">
        <v>2260.9</v>
      </c>
      <c r="J1493">
        <v>58</v>
      </c>
      <c r="K1493">
        <v>159.4</v>
      </c>
      <c r="L1493">
        <v>268.89999999999998</v>
      </c>
      <c r="M1493" t="s">
        <v>2742</v>
      </c>
      <c r="N1493">
        <v>560.4</v>
      </c>
      <c r="O1493">
        <v>0.3</v>
      </c>
      <c r="P1493">
        <v>4595.3999999999996</v>
      </c>
      <c r="Q1493">
        <v>39.700000000000003</v>
      </c>
      <c r="R1493">
        <v>361.2</v>
      </c>
      <c r="S1493" t="s">
        <v>2742</v>
      </c>
      <c r="T1493">
        <v>400.9</v>
      </c>
      <c r="U1493">
        <v>2652</v>
      </c>
      <c r="V1493" t="s">
        <v>2742</v>
      </c>
      <c r="W1493">
        <v>2337.1</v>
      </c>
      <c r="X1493" t="s">
        <v>2742</v>
      </c>
      <c r="Y1493" t="s">
        <v>2742</v>
      </c>
      <c r="Z1493" t="s">
        <v>2742</v>
      </c>
      <c r="AA1493">
        <v>73</v>
      </c>
      <c r="AB1493">
        <v>3421.8</v>
      </c>
      <c r="AC1493" t="s">
        <v>2742</v>
      </c>
      <c r="AD1493">
        <v>-1</v>
      </c>
      <c r="AE1493">
        <v>551.29999999999995</v>
      </c>
      <c r="AF1493">
        <v>476.4</v>
      </c>
      <c r="AG1493" t="s">
        <v>2742</v>
      </c>
      <c r="AH1493">
        <v>599.4</v>
      </c>
      <c r="AI1493">
        <v>-123</v>
      </c>
      <c r="AJ1493">
        <v>478.1</v>
      </c>
      <c r="AK1493">
        <v>767.8</v>
      </c>
      <c r="AL1493">
        <v>310.10000000000002</v>
      </c>
      <c r="AM1493">
        <v>180.3</v>
      </c>
      <c r="AN1493">
        <v>457.69999999999987</v>
      </c>
      <c r="AO1493">
        <f t="shared" si="621"/>
        <v>664.42962962962952</v>
      </c>
      <c r="AP1493">
        <f t="shared" si="622"/>
        <v>49.200000000000045</v>
      </c>
      <c r="AQ1493">
        <f t="shared" si="623"/>
        <v>4436</v>
      </c>
      <c r="AS1493">
        <f t="shared" si="598"/>
        <v>4034.9999999999995</v>
      </c>
      <c r="AT1493">
        <f t="shared" si="599"/>
        <v>2492.6</v>
      </c>
      <c r="AU1493" s="3">
        <f t="shared" si="600"/>
        <v>3750000000</v>
      </c>
      <c r="AV1493">
        <f t="shared" si="601"/>
        <v>0.16466657487723163</v>
      </c>
      <c r="AW1493">
        <f t="shared" si="602"/>
        <v>0.13662949194547708</v>
      </c>
      <c r="AX1493">
        <f t="shared" si="603"/>
        <v>0.21763884491127436</v>
      </c>
      <c r="AY1493">
        <f t="shared" si="604"/>
        <v>0.11996779388083736</v>
      </c>
      <c r="AZ1493">
        <f t="shared" si="605"/>
        <v>0.18058239706508564</v>
      </c>
      <c r="BB1493">
        <f t="shared" si="606"/>
        <v>0.19028500619578687</v>
      </c>
      <c r="BD1493">
        <f t="shared" si="607"/>
        <v>1.5134680879295856</v>
      </c>
      <c r="BF1493">
        <f t="shared" si="608"/>
        <v>1.37283851554664</v>
      </c>
      <c r="BG1493">
        <f t="shared" si="609"/>
        <v>1.7328054298642532</v>
      </c>
      <c r="BI1493" t="e">
        <f t="shared" si="610"/>
        <v>#VALUE!</v>
      </c>
      <c r="BL1493">
        <f t="shared" si="611"/>
        <v>0.19028500619578687</v>
      </c>
      <c r="BM1493">
        <f>CD1493/U1493</f>
        <v>1.4140271493212669E-3</v>
      </c>
      <c r="BN1493">
        <f>CD1493/(U1493-K1493-J1493)</f>
        <v>1.540294093485583E-3</v>
      </c>
      <c r="BP1493">
        <f t="shared" si="612"/>
        <v>0.13922496931439593</v>
      </c>
      <c r="BR1493">
        <f t="shared" si="613"/>
        <v>0.1646665748772316</v>
      </c>
      <c r="BT1493">
        <f t="shared" si="614"/>
        <v>0.16111403354959375</v>
      </c>
      <c r="BU1493" t="e">
        <f t="shared" si="615"/>
        <v>#VALUE!</v>
      </c>
      <c r="BW1493">
        <f t="shared" si="616"/>
        <v>0.88125942684766212</v>
      </c>
      <c r="BX1493" t="e">
        <f t="shared" si="617"/>
        <v>#VALUE!</v>
      </c>
      <c r="BY1493" t="e">
        <f t="shared" si="618"/>
        <v>#VALUE!</v>
      </c>
      <c r="CA1493">
        <f t="shared" si="619"/>
        <v>0.47608850820842258</v>
      </c>
      <c r="CB1493" t="e">
        <f t="shared" si="620"/>
        <v>#VALUE!</v>
      </c>
      <c r="CD1493" s="4">
        <v>3.75</v>
      </c>
    </row>
    <row r="1494" spans="1:82" x14ac:dyDescent="0.3">
      <c r="A1494" t="s">
        <v>3245</v>
      </c>
      <c r="B1494" t="s">
        <v>3246</v>
      </c>
      <c r="C1494" t="s">
        <v>119</v>
      </c>
      <c r="D1494" t="s">
        <v>44</v>
      </c>
      <c r="E1494">
        <v>817123</v>
      </c>
      <c r="F1494" t="s">
        <v>2742</v>
      </c>
      <c r="G1494">
        <v>1503456</v>
      </c>
      <c r="H1494">
        <v>173729</v>
      </c>
      <c r="I1494" t="s">
        <v>2742</v>
      </c>
      <c r="J1494">
        <v>44406</v>
      </c>
      <c r="K1494">
        <v>178314</v>
      </c>
      <c r="L1494">
        <v>121801</v>
      </c>
      <c r="M1494">
        <v>45007</v>
      </c>
      <c r="N1494">
        <v>344153</v>
      </c>
      <c r="O1494" t="s">
        <v>2742</v>
      </c>
      <c r="P1494">
        <v>1241159</v>
      </c>
      <c r="Q1494" t="s">
        <v>2742</v>
      </c>
      <c r="R1494" t="s">
        <v>2742</v>
      </c>
      <c r="S1494">
        <v>38756</v>
      </c>
      <c r="T1494" t="s">
        <v>2742</v>
      </c>
      <c r="U1494">
        <v>1503456</v>
      </c>
      <c r="V1494" t="s">
        <v>2742</v>
      </c>
      <c r="W1494">
        <v>3956844</v>
      </c>
      <c r="X1494" t="s">
        <v>2742</v>
      </c>
      <c r="Y1494" t="s">
        <v>2742</v>
      </c>
      <c r="Z1494" t="s">
        <v>2742</v>
      </c>
      <c r="AA1494">
        <v>643</v>
      </c>
      <c r="AB1494">
        <v>560230</v>
      </c>
      <c r="AC1494">
        <v>76728</v>
      </c>
      <c r="AD1494">
        <v>483502</v>
      </c>
      <c r="AE1494" t="s">
        <v>2742</v>
      </c>
      <c r="AF1494" t="s">
        <v>2742</v>
      </c>
      <c r="AG1494">
        <v>697865</v>
      </c>
      <c r="AH1494">
        <v>567586</v>
      </c>
      <c r="AI1494">
        <v>1597</v>
      </c>
      <c r="AJ1494" t="s">
        <v>2742</v>
      </c>
      <c r="AK1494" t="s">
        <v>2742</v>
      </c>
      <c r="AL1494" t="s">
        <v>2742</v>
      </c>
      <c r="AM1494">
        <v>35543</v>
      </c>
      <c r="AN1494" t="s">
        <v>2742</v>
      </c>
      <c r="AO1494" t="e">
        <f t="shared" si="621"/>
        <v>#VALUE!</v>
      </c>
      <c r="AP1494">
        <f t="shared" si="622"/>
        <v>472970</v>
      </c>
      <c r="AQ1494">
        <f t="shared" si="623"/>
        <v>1325142</v>
      </c>
      <c r="AS1494">
        <f t="shared" si="598"/>
        <v>1159303</v>
      </c>
      <c r="AT1494">
        <f t="shared" si="599"/>
        <v>1325142</v>
      </c>
      <c r="AU1494" s="3">
        <f t="shared" si="600"/>
        <v>3720000000</v>
      </c>
      <c r="AV1494" t="e">
        <f t="shared" si="601"/>
        <v>#VALUE!</v>
      </c>
      <c r="AW1494" t="e">
        <f t="shared" si="602"/>
        <v>#VALUE!</v>
      </c>
      <c r="AX1494" t="e">
        <f t="shared" si="603"/>
        <v>#VALUE!</v>
      </c>
      <c r="AY1494" t="e">
        <f t="shared" si="604"/>
        <v>#VALUE!</v>
      </c>
      <c r="AZ1494" t="e">
        <f t="shared" si="605"/>
        <v>#VALUE!</v>
      </c>
      <c r="BB1494" t="e">
        <f t="shared" si="606"/>
        <v>#VALUE!</v>
      </c>
      <c r="BD1494" t="e">
        <f t="shared" si="607"/>
        <v>#VALUE!</v>
      </c>
      <c r="BF1494" t="e">
        <f t="shared" si="608"/>
        <v>#VALUE!</v>
      </c>
      <c r="BG1494">
        <f t="shared" si="609"/>
        <v>1</v>
      </c>
      <c r="BI1494" t="e">
        <f t="shared" si="610"/>
        <v>#VALUE!</v>
      </c>
      <c r="BL1494" t="e">
        <f t="shared" si="611"/>
        <v>#VALUE!</v>
      </c>
      <c r="BM1494">
        <f>CD1494/U1494</f>
        <v>2.4742992146095398E-6</v>
      </c>
      <c r="BN1494">
        <f>CD1494/(U1494-K1494-J1494)</f>
        <v>2.9045798665767186E-6</v>
      </c>
      <c r="BP1494" t="e">
        <f t="shared" si="612"/>
        <v>#VALUE!</v>
      </c>
      <c r="BR1494" t="e">
        <f t="shared" si="613"/>
        <v>#VALUE!</v>
      </c>
      <c r="BT1494" t="e">
        <f t="shared" si="614"/>
        <v>#VALUE!</v>
      </c>
      <c r="BU1494" t="e">
        <f t="shared" si="615"/>
        <v>#VALUE!</v>
      </c>
      <c r="BW1494">
        <f t="shared" si="616"/>
        <v>2.6318322584764702</v>
      </c>
      <c r="BX1494" t="e">
        <f t="shared" si="617"/>
        <v>#VALUE!</v>
      </c>
      <c r="BY1494">
        <f t="shared" si="618"/>
        <v>0.84424654789177433</v>
      </c>
      <c r="CA1494">
        <f t="shared" si="619"/>
        <v>0.50480164345509115</v>
      </c>
      <c r="CB1494">
        <f t="shared" si="620"/>
        <v>2.2435254087571517</v>
      </c>
      <c r="CD1494" s="4">
        <v>3.72</v>
      </c>
    </row>
    <row r="1495" spans="1:82" x14ac:dyDescent="0.3">
      <c r="A1495" t="s">
        <v>3247</v>
      </c>
      <c r="B1495" t="s">
        <v>3248</v>
      </c>
      <c r="C1495" t="s">
        <v>119</v>
      </c>
      <c r="D1495" t="s">
        <v>44</v>
      </c>
      <c r="E1495">
        <v>897514</v>
      </c>
      <c r="F1495" t="s">
        <v>2742</v>
      </c>
      <c r="G1495">
        <v>1012871</v>
      </c>
      <c r="H1495">
        <v>368097</v>
      </c>
      <c r="I1495">
        <v>31566</v>
      </c>
      <c r="J1495">
        <v>54940</v>
      </c>
      <c r="K1495">
        <v>10463</v>
      </c>
      <c r="L1495">
        <v>4128</v>
      </c>
      <c r="M1495" t="s">
        <v>2742</v>
      </c>
      <c r="N1495">
        <v>329008</v>
      </c>
      <c r="O1495" t="s">
        <v>2742</v>
      </c>
      <c r="P1495">
        <v>347400</v>
      </c>
      <c r="Q1495">
        <v>2468</v>
      </c>
      <c r="R1495">
        <v>130000</v>
      </c>
      <c r="S1495">
        <v>16159</v>
      </c>
      <c r="T1495">
        <v>132468</v>
      </c>
      <c r="U1495">
        <v>1012871</v>
      </c>
      <c r="V1495" t="s">
        <v>2742</v>
      </c>
      <c r="W1495">
        <v>528281</v>
      </c>
      <c r="X1495" t="s">
        <v>2742</v>
      </c>
      <c r="Y1495">
        <v>20</v>
      </c>
      <c r="Z1495" t="s">
        <v>2742</v>
      </c>
      <c r="AA1495">
        <v>1658</v>
      </c>
      <c r="AB1495">
        <v>1263963</v>
      </c>
      <c r="AC1495" t="s">
        <v>2742</v>
      </c>
      <c r="AD1495" t="s">
        <v>2742</v>
      </c>
      <c r="AE1495" t="s">
        <v>2742</v>
      </c>
      <c r="AF1495">
        <v>3159</v>
      </c>
      <c r="AG1495" t="s">
        <v>2742</v>
      </c>
      <c r="AH1495">
        <v>-30251</v>
      </c>
      <c r="AI1495">
        <v>6727</v>
      </c>
      <c r="AJ1495" t="s">
        <v>2742</v>
      </c>
      <c r="AK1495">
        <v>194485</v>
      </c>
      <c r="AL1495">
        <v>5998</v>
      </c>
      <c r="AM1495">
        <v>18054</v>
      </c>
      <c r="AN1495">
        <v>188487</v>
      </c>
      <c r="AO1495" t="e">
        <f t="shared" si="621"/>
        <v>#VALUE!</v>
      </c>
      <c r="AP1495">
        <f t="shared" si="622"/>
        <v>568506</v>
      </c>
      <c r="AQ1495">
        <f t="shared" si="623"/>
        <v>1002408</v>
      </c>
      <c r="AS1495">
        <f t="shared" si="598"/>
        <v>683863</v>
      </c>
      <c r="AT1495">
        <f t="shared" si="599"/>
        <v>1002408</v>
      </c>
      <c r="AU1495" s="3">
        <f t="shared" si="600"/>
        <v>3720000000</v>
      </c>
      <c r="AV1495" t="e">
        <f t="shared" si="601"/>
        <v>#VALUE!</v>
      </c>
      <c r="AW1495" t="e">
        <f t="shared" si="602"/>
        <v>#VALUE!</v>
      </c>
      <c r="AX1495" t="e">
        <f t="shared" si="603"/>
        <v>#VALUE!</v>
      </c>
      <c r="AY1495" t="e">
        <f t="shared" si="604"/>
        <v>#VALUE!</v>
      </c>
      <c r="AZ1495" t="e">
        <f t="shared" si="605"/>
        <v>#VALUE!</v>
      </c>
      <c r="BB1495">
        <f t="shared" si="606"/>
        <v>0.28439175682848755</v>
      </c>
      <c r="BD1495">
        <f t="shared" si="607"/>
        <v>40.041912183995436</v>
      </c>
      <c r="BF1495">
        <f t="shared" si="608"/>
        <v>1.5483461978045669</v>
      </c>
      <c r="BG1495">
        <f t="shared" si="609"/>
        <v>1</v>
      </c>
      <c r="BI1495" t="e">
        <f t="shared" si="610"/>
        <v>#VALUE!</v>
      </c>
      <c r="BL1495">
        <f t="shared" si="611"/>
        <v>0.28439175682848755</v>
      </c>
      <c r="BM1495">
        <f>CD1495/U1495</f>
        <v>3.6727283138721518E-6</v>
      </c>
      <c r="BN1495">
        <f>CD1495/(U1495-K1495-J1495)</f>
        <v>3.9262539737489819E-6</v>
      </c>
      <c r="BP1495">
        <f t="shared" si="612"/>
        <v>2.4992820201224244E-3</v>
      </c>
      <c r="BR1495" t="e">
        <f t="shared" si="613"/>
        <v>#VALUE!</v>
      </c>
      <c r="BT1495" t="e">
        <f t="shared" si="614"/>
        <v>#VALUE!</v>
      </c>
      <c r="BU1495" t="e">
        <f t="shared" si="615"/>
        <v>#VALUE!</v>
      </c>
      <c r="BW1495">
        <f t="shared" si="616"/>
        <v>0.52156789956470273</v>
      </c>
      <c r="BX1495" t="e">
        <f t="shared" si="617"/>
        <v>#VALUE!</v>
      </c>
      <c r="BY1495" t="e">
        <f t="shared" si="618"/>
        <v>#VALUE!</v>
      </c>
      <c r="CA1495">
        <f t="shared" si="619"/>
        <v>1.1188086611875698</v>
      </c>
      <c r="CB1495" t="e">
        <f t="shared" si="620"/>
        <v>#VALUE!</v>
      </c>
      <c r="CD1495">
        <v>3.72</v>
      </c>
    </row>
    <row r="1496" spans="1:82" x14ac:dyDescent="0.3">
      <c r="A1496" t="s">
        <v>3249</v>
      </c>
      <c r="B1496" t="s">
        <v>3250</v>
      </c>
      <c r="C1496" t="s">
        <v>887</v>
      </c>
      <c r="D1496" t="s">
        <v>44</v>
      </c>
      <c r="E1496" t="s">
        <v>2742</v>
      </c>
      <c r="F1496" t="s">
        <v>2742</v>
      </c>
      <c r="G1496">
        <v>1406645</v>
      </c>
      <c r="H1496">
        <v>356225</v>
      </c>
      <c r="I1496">
        <v>227620</v>
      </c>
      <c r="J1496">
        <v>121969</v>
      </c>
      <c r="K1496">
        <v>3400</v>
      </c>
      <c r="L1496">
        <v>105849</v>
      </c>
      <c r="M1496">
        <v>252695</v>
      </c>
      <c r="N1496">
        <v>303166</v>
      </c>
      <c r="O1496" t="s">
        <v>2742</v>
      </c>
      <c r="P1496">
        <v>342063</v>
      </c>
      <c r="Q1496" t="s">
        <v>2742</v>
      </c>
      <c r="R1496">
        <v>4431</v>
      </c>
      <c r="S1496">
        <v>37195</v>
      </c>
      <c r="T1496">
        <v>4431</v>
      </c>
      <c r="U1496">
        <v>126189</v>
      </c>
      <c r="V1496" t="s">
        <v>2742</v>
      </c>
      <c r="W1496">
        <v>1198163</v>
      </c>
      <c r="X1496" t="s">
        <v>2742</v>
      </c>
      <c r="Y1496">
        <v>94</v>
      </c>
      <c r="Z1496">
        <v>126189</v>
      </c>
      <c r="AA1496">
        <v>9</v>
      </c>
      <c r="AB1496">
        <v>97864</v>
      </c>
      <c r="AC1496">
        <v>1549867</v>
      </c>
      <c r="AD1496">
        <v>465591</v>
      </c>
      <c r="AE1496">
        <v>190276</v>
      </c>
      <c r="AF1496">
        <v>171036</v>
      </c>
      <c r="AG1496" t="s">
        <v>2742</v>
      </c>
      <c r="AH1496">
        <v>211070</v>
      </c>
      <c r="AI1496">
        <v>40034</v>
      </c>
      <c r="AJ1496">
        <v>171378</v>
      </c>
      <c r="AK1496">
        <v>178496</v>
      </c>
      <c r="AL1496">
        <v>12213</v>
      </c>
      <c r="AM1496">
        <v>19259</v>
      </c>
      <c r="AN1496">
        <v>166283</v>
      </c>
      <c r="AO1496">
        <f t="shared" si="621"/>
        <v>154186.03276638081</v>
      </c>
      <c r="AP1496" t="e">
        <f t="shared" si="622"/>
        <v>#VALUE!</v>
      </c>
      <c r="AQ1496">
        <f t="shared" si="623"/>
        <v>1403245</v>
      </c>
      <c r="AS1496">
        <f t="shared" si="598"/>
        <v>1103479</v>
      </c>
      <c r="AT1496">
        <f t="shared" si="599"/>
        <v>122789</v>
      </c>
      <c r="AU1496" s="3">
        <f t="shared" si="600"/>
        <v>3720000000</v>
      </c>
      <c r="AV1496">
        <f t="shared" si="601"/>
        <v>0.13972720166526126</v>
      </c>
      <c r="AW1496">
        <f t="shared" si="602"/>
        <v>0.17243282382356168</v>
      </c>
      <c r="AX1496">
        <f t="shared" si="603"/>
        <v>1.1804167261244896</v>
      </c>
      <c r="AY1496">
        <f t="shared" si="604"/>
        <v>0.13526938211133585</v>
      </c>
      <c r="AZ1496">
        <f t="shared" si="605"/>
        <v>1.456714132598377</v>
      </c>
      <c r="BB1496">
        <f t="shared" si="606"/>
        <v>0.16175749606471895</v>
      </c>
      <c r="BD1496">
        <f t="shared" si="607"/>
        <v>0.42994464458307707</v>
      </c>
      <c r="BF1496" t="e">
        <f t="shared" si="608"/>
        <v>#VALUE!</v>
      </c>
      <c r="BG1496">
        <f t="shared" si="609"/>
        <v>11.147128513578838</v>
      </c>
      <c r="BI1496" t="e">
        <f t="shared" si="610"/>
        <v>#VALUE!</v>
      </c>
      <c r="BL1496">
        <f t="shared" si="611"/>
        <v>0.16175749606471895</v>
      </c>
      <c r="BM1496">
        <f>CD1496/U1496</f>
        <v>2.9479590138601621E-5</v>
      </c>
      <c r="BN1496">
        <f>CD1496/(U1496-K1496-J1496)</f>
        <v>4.5365853658536591E-3</v>
      </c>
      <c r="BP1496">
        <f t="shared" si="612"/>
        <v>1.7476906727703752</v>
      </c>
      <c r="BR1496">
        <f t="shared" si="613"/>
        <v>0.13972720166526123</v>
      </c>
      <c r="BT1496">
        <f t="shared" si="614"/>
        <v>1.9442900351508214</v>
      </c>
      <c r="BU1496" t="e">
        <f t="shared" si="615"/>
        <v>#VALUE!</v>
      </c>
      <c r="BW1496">
        <f t="shared" si="616"/>
        <v>9.494987677214338</v>
      </c>
      <c r="BX1496" t="e">
        <f t="shared" si="617"/>
        <v>#VALUE!</v>
      </c>
      <c r="BY1496" t="e">
        <f t="shared" si="618"/>
        <v>#VALUE!</v>
      </c>
      <c r="CA1496">
        <f t="shared" si="619"/>
        <v>1.1750163276884611</v>
      </c>
      <c r="CB1496" t="e">
        <f t="shared" si="620"/>
        <v>#VALUE!</v>
      </c>
      <c r="CD1496">
        <v>3.72</v>
      </c>
    </row>
    <row r="1497" spans="1:82" x14ac:dyDescent="0.3">
      <c r="A1497" t="s">
        <v>3251</v>
      </c>
      <c r="B1497" t="s">
        <v>3252</v>
      </c>
      <c r="C1497" t="s">
        <v>119</v>
      </c>
      <c r="D1497" t="s">
        <v>44</v>
      </c>
      <c r="E1497" t="s">
        <v>2742</v>
      </c>
      <c r="F1497" t="s">
        <v>2742</v>
      </c>
      <c r="G1497">
        <v>6735</v>
      </c>
      <c r="H1497">
        <v>167</v>
      </c>
      <c r="I1497">
        <v>591</v>
      </c>
      <c r="J1497">
        <v>966</v>
      </c>
      <c r="K1497">
        <v>70</v>
      </c>
      <c r="L1497">
        <v>155</v>
      </c>
      <c r="M1497">
        <v>76</v>
      </c>
      <c r="N1497" t="s">
        <v>2742</v>
      </c>
      <c r="O1497" t="s">
        <v>2742</v>
      </c>
      <c r="P1497">
        <v>7615</v>
      </c>
      <c r="Q1497" t="s">
        <v>2742</v>
      </c>
      <c r="R1497" t="s">
        <v>2742</v>
      </c>
      <c r="S1497">
        <v>67</v>
      </c>
      <c r="T1497" t="s">
        <v>2742</v>
      </c>
      <c r="U1497" t="s">
        <v>2742</v>
      </c>
      <c r="V1497">
        <v>7433</v>
      </c>
      <c r="W1497">
        <v>2334</v>
      </c>
      <c r="X1497" t="s">
        <v>2742</v>
      </c>
      <c r="Y1497" t="s">
        <v>2742</v>
      </c>
      <c r="Z1497" t="s">
        <v>2742</v>
      </c>
      <c r="AA1497">
        <v>88</v>
      </c>
      <c r="AB1497">
        <v>3864</v>
      </c>
      <c r="AC1497">
        <v>92</v>
      </c>
      <c r="AD1497">
        <v>3772</v>
      </c>
      <c r="AE1497">
        <v>733</v>
      </c>
      <c r="AF1497">
        <v>411</v>
      </c>
      <c r="AG1497" t="s">
        <v>2742</v>
      </c>
      <c r="AH1497">
        <v>513</v>
      </c>
      <c r="AI1497">
        <v>135</v>
      </c>
      <c r="AJ1497" t="s">
        <v>2742</v>
      </c>
      <c r="AK1497">
        <v>464</v>
      </c>
      <c r="AL1497" t="s">
        <v>2742</v>
      </c>
      <c r="AM1497">
        <v>115</v>
      </c>
      <c r="AN1497" t="s">
        <v>2742</v>
      </c>
      <c r="AO1497">
        <f t="shared" si="621"/>
        <v>540.1052631578948</v>
      </c>
      <c r="AP1497" t="e">
        <f t="shared" si="622"/>
        <v>#VALUE!</v>
      </c>
      <c r="AQ1497">
        <f t="shared" si="623"/>
        <v>6665</v>
      </c>
      <c r="AS1497" t="e">
        <f t="shared" si="598"/>
        <v>#VALUE!</v>
      </c>
      <c r="AT1497" t="e">
        <f t="shared" si="599"/>
        <v>#VALUE!</v>
      </c>
      <c r="AU1497" s="3">
        <f t="shared" si="600"/>
        <v>3710000000</v>
      </c>
      <c r="AV1497" t="e">
        <f t="shared" si="601"/>
        <v>#VALUE!</v>
      </c>
      <c r="AW1497" t="e">
        <f t="shared" si="602"/>
        <v>#VALUE!</v>
      </c>
      <c r="AX1497" t="e">
        <f t="shared" si="603"/>
        <v>#VALUE!</v>
      </c>
      <c r="AY1497">
        <f t="shared" si="604"/>
        <v>0.10883444691907944</v>
      </c>
      <c r="AZ1497" t="e">
        <f t="shared" si="605"/>
        <v>#VALUE!</v>
      </c>
      <c r="BB1497" t="e">
        <f t="shared" si="606"/>
        <v>#VALUE!</v>
      </c>
      <c r="BD1497">
        <f t="shared" si="607"/>
        <v>6.5380710659898478</v>
      </c>
      <c r="BF1497" t="e">
        <f t="shared" si="608"/>
        <v>#VALUE!</v>
      </c>
      <c r="BG1497" t="e">
        <f t="shared" si="609"/>
        <v>#VALUE!</v>
      </c>
      <c r="BI1497" t="e">
        <f t="shared" si="610"/>
        <v>#VALUE!</v>
      </c>
      <c r="BL1497" t="e">
        <f t="shared" si="611"/>
        <v>#VALUE!</v>
      </c>
      <c r="BM1497" t="e">
        <f>CD1497/U1497</f>
        <v>#VALUE!</v>
      </c>
      <c r="BN1497" t="e">
        <f>CD1497/(U1497-K1497-J1497)</f>
        <v>#VALUE!</v>
      </c>
      <c r="BP1497">
        <f t="shared" si="612"/>
        <v>0.1063664596273292</v>
      </c>
      <c r="BR1497" t="e">
        <f t="shared" si="613"/>
        <v>#VALUE!</v>
      </c>
      <c r="BT1497">
        <f t="shared" si="614"/>
        <v>0.18969979296066253</v>
      </c>
      <c r="BU1497" t="e">
        <f t="shared" si="615"/>
        <v>#VALUE!</v>
      </c>
      <c r="BW1497" t="e">
        <f t="shared" si="616"/>
        <v>#VALUE!</v>
      </c>
      <c r="BX1497" t="e">
        <f t="shared" si="617"/>
        <v>#VALUE!</v>
      </c>
      <c r="BY1497" t="e">
        <f t="shared" si="618"/>
        <v>#VALUE!</v>
      </c>
      <c r="CA1497" t="e">
        <f t="shared" si="619"/>
        <v>#VALUE!</v>
      </c>
      <c r="CB1497" t="e">
        <f t="shared" si="620"/>
        <v>#VALUE!</v>
      </c>
      <c r="CD1497">
        <v>3.71</v>
      </c>
    </row>
    <row r="1498" spans="1:82" x14ac:dyDescent="0.3">
      <c r="A1498" t="s">
        <v>3253</v>
      </c>
      <c r="B1498" t="s">
        <v>3254</v>
      </c>
      <c r="C1498" t="s">
        <v>148</v>
      </c>
      <c r="D1498" t="s">
        <v>44</v>
      </c>
      <c r="E1498">
        <v>1067</v>
      </c>
      <c r="F1498">
        <v>391</v>
      </c>
      <c r="G1498">
        <v>1933</v>
      </c>
      <c r="H1498">
        <v>332</v>
      </c>
      <c r="I1498">
        <v>9944</v>
      </c>
      <c r="J1498" t="s">
        <v>2742</v>
      </c>
      <c r="K1498">
        <v>68</v>
      </c>
      <c r="L1498">
        <v>164</v>
      </c>
      <c r="M1498">
        <v>64</v>
      </c>
      <c r="N1498">
        <v>718</v>
      </c>
      <c r="O1498">
        <v>569</v>
      </c>
      <c r="P1498">
        <v>8765</v>
      </c>
      <c r="Q1498">
        <v>430</v>
      </c>
      <c r="R1498">
        <v>6750</v>
      </c>
      <c r="S1498">
        <v>82</v>
      </c>
      <c r="T1498">
        <v>555</v>
      </c>
      <c r="U1498">
        <v>14329</v>
      </c>
      <c r="V1498" t="s">
        <v>2742</v>
      </c>
      <c r="W1498">
        <v>254</v>
      </c>
      <c r="X1498" t="s">
        <v>2742</v>
      </c>
      <c r="Y1498">
        <v>1</v>
      </c>
      <c r="Z1498" t="s">
        <v>2742</v>
      </c>
      <c r="AA1498">
        <v>3</v>
      </c>
      <c r="AB1498">
        <v>342</v>
      </c>
      <c r="AC1498" t="s">
        <v>2742</v>
      </c>
      <c r="AD1498" t="s">
        <v>2742</v>
      </c>
      <c r="AE1498">
        <v>196</v>
      </c>
      <c r="AF1498">
        <v>64</v>
      </c>
      <c r="AG1498" t="s">
        <v>2742</v>
      </c>
      <c r="AH1498">
        <v>-33</v>
      </c>
      <c r="AI1498">
        <v>30</v>
      </c>
      <c r="AJ1498">
        <v>151</v>
      </c>
      <c r="AK1498">
        <v>770</v>
      </c>
      <c r="AL1498">
        <v>-75</v>
      </c>
      <c r="AM1498" t="s">
        <v>2742</v>
      </c>
      <c r="AN1498">
        <v>695</v>
      </c>
      <c r="AO1498">
        <f t="shared" si="621"/>
        <v>374.18181818181819</v>
      </c>
      <c r="AP1498">
        <f t="shared" si="622"/>
        <v>349</v>
      </c>
      <c r="AQ1498">
        <f t="shared" si="623"/>
        <v>1865</v>
      </c>
      <c r="AS1498">
        <f t="shared" si="598"/>
        <v>1215</v>
      </c>
      <c r="AT1498">
        <f t="shared" si="599"/>
        <v>14261</v>
      </c>
      <c r="AU1498" s="3">
        <f t="shared" si="600"/>
        <v>3710000000</v>
      </c>
      <c r="AV1498">
        <f t="shared" si="601"/>
        <v>0.3079685746352413</v>
      </c>
      <c r="AW1498">
        <f t="shared" si="602"/>
        <v>0.16131687242798354</v>
      </c>
      <c r="AX1498">
        <f t="shared" si="603"/>
        <v>2.5139869536537098E-2</v>
      </c>
      <c r="AY1498">
        <f t="shared" si="604"/>
        <v>0.10139679255043973</v>
      </c>
      <c r="AZ1498">
        <f t="shared" si="605"/>
        <v>1.3168503090567052E-2</v>
      </c>
      <c r="BB1498">
        <f t="shared" si="606"/>
        <v>0.63374485596707819</v>
      </c>
      <c r="BD1498">
        <f t="shared" si="607"/>
        <v>3.4392598551890585E-2</v>
      </c>
      <c r="BF1498">
        <f t="shared" si="608"/>
        <v>1.644942523207157E-2</v>
      </c>
      <c r="BG1498">
        <f t="shared" si="609"/>
        <v>0.13490124921487892</v>
      </c>
      <c r="BI1498" t="e">
        <f t="shared" si="610"/>
        <v>#VALUE!</v>
      </c>
      <c r="BL1498">
        <f t="shared" si="611"/>
        <v>0.63374485596707819</v>
      </c>
      <c r="BM1498">
        <f>CD1498/U1498</f>
        <v>2.5891548607718612E-4</v>
      </c>
      <c r="BN1498" t="e">
        <f>CD1498/(U1498-K1498-J1498)</f>
        <v>#VALUE!</v>
      </c>
      <c r="BP1498">
        <f t="shared" si="612"/>
        <v>0.1871345029239766</v>
      </c>
      <c r="BR1498">
        <f t="shared" si="613"/>
        <v>0.3079685746352413</v>
      </c>
      <c r="BT1498">
        <f t="shared" si="614"/>
        <v>0.57309941520467833</v>
      </c>
      <c r="BU1498" t="e">
        <f t="shared" si="615"/>
        <v>#VALUE!</v>
      </c>
      <c r="BW1498">
        <f t="shared" si="616"/>
        <v>1.7726289343289833E-2</v>
      </c>
      <c r="BX1498">
        <f t="shared" si="617"/>
        <v>2.9052054317548745E-2</v>
      </c>
      <c r="BY1498">
        <f t="shared" si="618"/>
        <v>1.0245524442489697</v>
      </c>
      <c r="CA1498">
        <f t="shared" si="619"/>
        <v>0.46239554317548748</v>
      </c>
      <c r="CB1498">
        <f t="shared" si="620"/>
        <v>1.3969359331476323</v>
      </c>
      <c r="CD1498">
        <v>3.71</v>
      </c>
    </row>
    <row r="1499" spans="1:82" x14ac:dyDescent="0.3">
      <c r="A1499" t="s">
        <v>3255</v>
      </c>
      <c r="B1499" t="s">
        <v>3256</v>
      </c>
      <c r="C1499" t="s">
        <v>185</v>
      </c>
      <c r="D1499" t="s">
        <v>44</v>
      </c>
      <c r="E1499" t="s">
        <v>2742</v>
      </c>
      <c r="F1499" t="s">
        <v>2742</v>
      </c>
      <c r="G1499">
        <v>150</v>
      </c>
      <c r="H1499">
        <v>46992</v>
      </c>
      <c r="I1499" t="s">
        <v>2742</v>
      </c>
      <c r="J1499" t="s">
        <v>2742</v>
      </c>
      <c r="K1499" t="s">
        <v>2742</v>
      </c>
      <c r="L1499" t="s">
        <v>2742</v>
      </c>
      <c r="M1499" t="s">
        <v>2742</v>
      </c>
      <c r="N1499" t="s">
        <v>2742</v>
      </c>
      <c r="O1499" t="s">
        <v>2742</v>
      </c>
      <c r="P1499">
        <v>60</v>
      </c>
      <c r="Q1499" t="s">
        <v>2742</v>
      </c>
      <c r="R1499" t="s">
        <v>2742</v>
      </c>
      <c r="S1499" t="s">
        <v>2742</v>
      </c>
      <c r="T1499">
        <v>150</v>
      </c>
      <c r="U1499">
        <v>679674</v>
      </c>
      <c r="V1499" t="s">
        <v>2742</v>
      </c>
      <c r="W1499" t="s">
        <v>2742</v>
      </c>
      <c r="X1499" t="s">
        <v>2742</v>
      </c>
      <c r="Y1499">
        <v>951</v>
      </c>
      <c r="Z1499" t="s">
        <v>2742</v>
      </c>
      <c r="AA1499">
        <v>27687</v>
      </c>
      <c r="AB1499">
        <v>526063</v>
      </c>
      <c r="AC1499" t="s">
        <v>2742</v>
      </c>
      <c r="AD1499" t="s">
        <v>2742</v>
      </c>
      <c r="AE1499">
        <v>98503</v>
      </c>
      <c r="AF1499">
        <v>102760</v>
      </c>
      <c r="AG1499" t="s">
        <v>2742</v>
      </c>
      <c r="AH1499" t="s">
        <v>2742</v>
      </c>
      <c r="AI1499" t="s">
        <v>2742</v>
      </c>
      <c r="AJ1499">
        <v>98423</v>
      </c>
      <c r="AK1499">
        <v>260678</v>
      </c>
      <c r="AL1499" t="s">
        <v>2742</v>
      </c>
      <c r="AM1499">
        <v>138690</v>
      </c>
      <c r="AN1499" t="s">
        <v>2742</v>
      </c>
      <c r="AO1499" t="e">
        <f t="shared" si="621"/>
        <v>#VALUE!</v>
      </c>
      <c r="AP1499" t="e">
        <f t="shared" si="622"/>
        <v>#VALUE!</v>
      </c>
      <c r="AQ1499" t="e">
        <f t="shared" si="623"/>
        <v>#VALUE!</v>
      </c>
      <c r="AS1499" t="e">
        <f t="shared" si="598"/>
        <v>#VALUE!</v>
      </c>
      <c r="AT1499" t="e">
        <f t="shared" si="599"/>
        <v>#VALUE!</v>
      </c>
      <c r="AU1499" s="3">
        <f t="shared" si="600"/>
        <v>3700000000</v>
      </c>
      <c r="AV1499" t="e">
        <f t="shared" si="601"/>
        <v>#VALUE!</v>
      </c>
      <c r="AW1499" t="e">
        <f t="shared" si="602"/>
        <v>#VALUE!</v>
      </c>
      <c r="AX1499" t="e">
        <f t="shared" si="603"/>
        <v>#VALUE!</v>
      </c>
      <c r="AY1499">
        <f t="shared" si="604"/>
        <v>656.68666666666661</v>
      </c>
      <c r="AZ1499">
        <f t="shared" si="605"/>
        <v>0.14489485513897715</v>
      </c>
      <c r="BB1499" t="e">
        <f t="shared" si="606"/>
        <v>#VALUE!</v>
      </c>
      <c r="BD1499" t="e">
        <f t="shared" si="607"/>
        <v>#VALUE!</v>
      </c>
      <c r="BF1499" t="e">
        <f t="shared" si="608"/>
        <v>#VALUE!</v>
      </c>
      <c r="BG1499">
        <f t="shared" si="609"/>
        <v>2.20694038612629E-4</v>
      </c>
      <c r="BI1499" t="e">
        <f t="shared" si="610"/>
        <v>#VALUE!</v>
      </c>
      <c r="BL1499" t="e">
        <f t="shared" si="611"/>
        <v>#VALUE!</v>
      </c>
      <c r="BM1499">
        <f>CD1499/U1499</f>
        <v>5.4437862857781823E-6</v>
      </c>
      <c r="BN1499" t="e">
        <f>CD1499/(U1499-K1499-J1499)</f>
        <v>#VALUE!</v>
      </c>
      <c r="BP1499">
        <f t="shared" si="612"/>
        <v>0.19533782075530878</v>
      </c>
      <c r="BR1499" t="e">
        <f t="shared" si="613"/>
        <v>#VALUE!</v>
      </c>
      <c r="BT1499">
        <f t="shared" si="614"/>
        <v>0.18724563407804767</v>
      </c>
      <c r="BU1499" t="e">
        <f t="shared" si="615"/>
        <v>#VALUE!</v>
      </c>
      <c r="BW1499" t="e">
        <f t="shared" si="616"/>
        <v>#VALUE!</v>
      </c>
      <c r="BX1499" t="e">
        <f t="shared" si="617"/>
        <v>#VALUE!</v>
      </c>
      <c r="BY1499" t="e">
        <f t="shared" si="618"/>
        <v>#VALUE!</v>
      </c>
      <c r="CA1499" t="e">
        <f t="shared" si="619"/>
        <v>#VALUE!</v>
      </c>
      <c r="CB1499" t="e">
        <f t="shared" si="620"/>
        <v>#VALUE!</v>
      </c>
      <c r="CD1499">
        <v>3.7</v>
      </c>
    </row>
    <row r="1500" spans="1:82" x14ac:dyDescent="0.3">
      <c r="A1500" t="s">
        <v>3257</v>
      </c>
      <c r="B1500" t="s">
        <v>3258</v>
      </c>
      <c r="C1500" t="s">
        <v>2312</v>
      </c>
      <c r="D1500" t="s">
        <v>44</v>
      </c>
      <c r="E1500" t="s">
        <v>2742</v>
      </c>
      <c r="F1500" t="s">
        <v>2742</v>
      </c>
      <c r="G1500">
        <v>0.2</v>
      </c>
      <c r="H1500">
        <v>463718</v>
      </c>
      <c r="I1500" t="s">
        <v>2742</v>
      </c>
      <c r="J1500">
        <v>2160</v>
      </c>
      <c r="K1500" t="s">
        <v>2742</v>
      </c>
      <c r="L1500" t="s">
        <v>2742</v>
      </c>
      <c r="M1500" t="s">
        <v>2742</v>
      </c>
      <c r="N1500" t="s">
        <v>2742</v>
      </c>
      <c r="O1500" t="s">
        <v>2742</v>
      </c>
      <c r="P1500">
        <v>15117351</v>
      </c>
      <c r="Q1500" t="s">
        <v>2742</v>
      </c>
      <c r="R1500">
        <v>52891</v>
      </c>
      <c r="S1500" t="s">
        <v>2742</v>
      </c>
      <c r="T1500">
        <v>52891</v>
      </c>
      <c r="U1500">
        <v>305981</v>
      </c>
      <c r="V1500">
        <v>772195</v>
      </c>
      <c r="W1500" t="s">
        <v>2742</v>
      </c>
      <c r="X1500" t="s">
        <v>2742</v>
      </c>
      <c r="Y1500">
        <v>3323</v>
      </c>
      <c r="Z1500" t="s">
        <v>2742</v>
      </c>
      <c r="AA1500">
        <v>15608</v>
      </c>
      <c r="AB1500" t="s">
        <v>2742</v>
      </c>
      <c r="AC1500" t="s">
        <v>2742</v>
      </c>
      <c r="AD1500" t="s">
        <v>2742</v>
      </c>
      <c r="AE1500" t="s">
        <v>2742</v>
      </c>
      <c r="AF1500">
        <v>79588</v>
      </c>
      <c r="AG1500" t="s">
        <v>2742</v>
      </c>
      <c r="AH1500">
        <v>100313</v>
      </c>
      <c r="AI1500">
        <v>20725</v>
      </c>
      <c r="AJ1500">
        <v>21232</v>
      </c>
      <c r="AK1500">
        <v>88600</v>
      </c>
      <c r="AL1500" t="s">
        <v>2742</v>
      </c>
      <c r="AM1500">
        <v>19034</v>
      </c>
      <c r="AN1500" t="s">
        <v>2742</v>
      </c>
      <c r="AO1500" t="e">
        <f t="shared" si="621"/>
        <v>#VALUE!</v>
      </c>
      <c r="AP1500" t="e">
        <f t="shared" si="622"/>
        <v>#VALUE!</v>
      </c>
      <c r="AQ1500" t="e">
        <f t="shared" si="623"/>
        <v>#VALUE!</v>
      </c>
      <c r="AS1500" t="e">
        <f t="shared" si="598"/>
        <v>#VALUE!</v>
      </c>
      <c r="AT1500" t="e">
        <f t="shared" si="599"/>
        <v>#VALUE!</v>
      </c>
      <c r="AU1500" s="3">
        <f t="shared" si="600"/>
        <v>3690000000</v>
      </c>
      <c r="AV1500" t="e">
        <f t="shared" si="601"/>
        <v>#VALUE!</v>
      </c>
      <c r="AW1500" t="e">
        <f t="shared" si="602"/>
        <v>#VALUE!</v>
      </c>
      <c r="AX1500" t="e">
        <f t="shared" si="603"/>
        <v>#VALUE!</v>
      </c>
      <c r="AY1500" t="e">
        <f t="shared" si="604"/>
        <v>#VALUE!</v>
      </c>
      <c r="AZ1500" t="e">
        <f t="shared" si="605"/>
        <v>#VALUE!</v>
      </c>
      <c r="BB1500" t="e">
        <f t="shared" si="606"/>
        <v>#VALUE!</v>
      </c>
      <c r="BD1500" t="e">
        <f t="shared" si="607"/>
        <v>#VALUE!</v>
      </c>
      <c r="BF1500" t="e">
        <f t="shared" si="608"/>
        <v>#VALUE!</v>
      </c>
      <c r="BG1500">
        <f t="shared" si="609"/>
        <v>6.5363535644370075E-7</v>
      </c>
      <c r="BI1500" t="e">
        <f t="shared" si="610"/>
        <v>#VALUE!</v>
      </c>
      <c r="BL1500" t="e">
        <f t="shared" si="611"/>
        <v>#VALUE!</v>
      </c>
      <c r="BM1500">
        <f>CD1500/U1500</f>
        <v>1.205957232638628E-5</v>
      </c>
      <c r="BN1500" t="e">
        <f>CD1500/(U1500-K1500-J1500)</f>
        <v>#VALUE!</v>
      </c>
      <c r="BP1500" t="e">
        <f t="shared" si="612"/>
        <v>#VALUE!</v>
      </c>
      <c r="BR1500" t="e">
        <f t="shared" si="613"/>
        <v>#VALUE!</v>
      </c>
      <c r="BT1500" t="e">
        <f t="shared" si="614"/>
        <v>#VALUE!</v>
      </c>
      <c r="BU1500" t="e">
        <f t="shared" si="615"/>
        <v>#VALUE!</v>
      </c>
      <c r="BW1500" t="e">
        <f t="shared" si="616"/>
        <v>#VALUE!</v>
      </c>
      <c r="BX1500" t="e">
        <f t="shared" si="617"/>
        <v>#VALUE!</v>
      </c>
      <c r="BY1500" t="e">
        <f t="shared" si="618"/>
        <v>#VALUE!</v>
      </c>
      <c r="CA1500" t="e">
        <f t="shared" si="619"/>
        <v>#VALUE!</v>
      </c>
      <c r="CB1500" t="e">
        <f t="shared" si="620"/>
        <v>#VALUE!</v>
      </c>
      <c r="CD1500">
        <v>3.69</v>
      </c>
    </row>
    <row r="1501" spans="1:82" x14ac:dyDescent="0.3">
      <c r="A1501" t="s">
        <v>3259</v>
      </c>
      <c r="B1501" t="s">
        <v>3260</v>
      </c>
      <c r="C1501" t="s">
        <v>185</v>
      </c>
      <c r="D1501" t="s">
        <v>44</v>
      </c>
      <c r="E1501">
        <v>311.89999999999998</v>
      </c>
      <c r="F1501">
        <v>93.1</v>
      </c>
      <c r="G1501">
        <v>3474419</v>
      </c>
      <c r="H1501">
        <v>323.2</v>
      </c>
      <c r="I1501">
        <v>18375</v>
      </c>
      <c r="J1501">
        <v>562</v>
      </c>
      <c r="K1501">
        <v>562</v>
      </c>
      <c r="L1501">
        <v>13239</v>
      </c>
      <c r="M1501">
        <v>2006</v>
      </c>
      <c r="N1501">
        <v>293.8</v>
      </c>
      <c r="O1501">
        <v>2341.5</v>
      </c>
      <c r="P1501">
        <v>10242</v>
      </c>
      <c r="Q1501">
        <v>4436</v>
      </c>
      <c r="R1501">
        <v>1095.4000000000001</v>
      </c>
      <c r="S1501">
        <v>26059</v>
      </c>
      <c r="T1501">
        <v>1114.8</v>
      </c>
      <c r="U1501">
        <v>3474419</v>
      </c>
      <c r="V1501" t="s">
        <v>2742</v>
      </c>
      <c r="W1501">
        <v>257254</v>
      </c>
      <c r="X1501" t="s">
        <v>2742</v>
      </c>
      <c r="Y1501">
        <v>1522487</v>
      </c>
      <c r="Z1501">
        <v>15477</v>
      </c>
      <c r="AA1501">
        <v>15477</v>
      </c>
      <c r="AB1501">
        <v>1263</v>
      </c>
      <c r="AC1501">
        <v>1108.9000000000001</v>
      </c>
      <c r="AD1501">
        <v>15477</v>
      </c>
      <c r="AE1501">
        <v>402.5</v>
      </c>
      <c r="AF1501">
        <v>369</v>
      </c>
      <c r="AG1501" t="s">
        <v>2742</v>
      </c>
      <c r="AH1501">
        <v>376033</v>
      </c>
      <c r="AI1501">
        <v>-7</v>
      </c>
      <c r="AJ1501">
        <v>329373</v>
      </c>
      <c r="AK1501">
        <v>1108.9000000000001</v>
      </c>
      <c r="AL1501">
        <v>79.8</v>
      </c>
      <c r="AM1501">
        <v>1449</v>
      </c>
      <c r="AN1501">
        <v>1108.9000000000001</v>
      </c>
      <c r="AO1501">
        <f t="shared" si="621"/>
        <v>402.50749269346039</v>
      </c>
      <c r="AP1501">
        <f t="shared" si="622"/>
        <v>18.099999999999966</v>
      </c>
      <c r="AQ1501">
        <f t="shared" si="623"/>
        <v>3473857</v>
      </c>
      <c r="AS1501">
        <f t="shared" si="598"/>
        <v>3474125.2</v>
      </c>
      <c r="AT1501">
        <f t="shared" si="599"/>
        <v>3473857</v>
      </c>
      <c r="AU1501" s="3">
        <f t="shared" si="600"/>
        <v>3660000000</v>
      </c>
      <c r="AV1501">
        <f t="shared" si="601"/>
        <v>1.1585866067620717E-4</v>
      </c>
      <c r="AW1501">
        <f t="shared" si="602"/>
        <v>1.1585650396249393E-4</v>
      </c>
      <c r="AX1501">
        <f t="shared" si="603"/>
        <v>1.1581170428941316E-4</v>
      </c>
      <c r="AY1501">
        <f t="shared" si="604"/>
        <v>1.1584670703216855E-4</v>
      </c>
      <c r="AZ1501">
        <f t="shared" si="605"/>
        <v>1.1580954844979497E-4</v>
      </c>
      <c r="BB1501">
        <f t="shared" si="606"/>
        <v>3.1918826644474412E-4</v>
      </c>
      <c r="BD1501">
        <f t="shared" si="607"/>
        <v>6.8734693877551017E-2</v>
      </c>
      <c r="BF1501">
        <f t="shared" si="608"/>
        <v>3.6296685138412796E-4</v>
      </c>
      <c r="BG1501">
        <f t="shared" si="609"/>
        <v>1</v>
      </c>
      <c r="BI1501" t="e">
        <f t="shared" si="610"/>
        <v>#VALUE!</v>
      </c>
      <c r="BL1501">
        <f t="shared" si="611"/>
        <v>3.1918826644474412E-4</v>
      </c>
      <c r="BM1501">
        <f>CD1501/U1501</f>
        <v>1.0534135347521412E-6</v>
      </c>
      <c r="BN1501">
        <f>CD1501/(U1501-K1501-J1501)</f>
        <v>1.0537544320306798E-6</v>
      </c>
      <c r="BP1501">
        <f t="shared" si="612"/>
        <v>0.29216152019002373</v>
      </c>
      <c r="BR1501">
        <f t="shared" si="613"/>
        <v>1.1585866067620717E-4</v>
      </c>
      <c r="BT1501">
        <f t="shared" si="614"/>
        <v>0.3186856690419636</v>
      </c>
      <c r="BU1501" t="e">
        <f t="shared" si="615"/>
        <v>#VALUE!</v>
      </c>
      <c r="BW1501">
        <f t="shared" si="616"/>
        <v>7.4042307505226057E-2</v>
      </c>
      <c r="BX1501">
        <f t="shared" si="617"/>
        <v>-1.2645255792244783E-2</v>
      </c>
      <c r="BY1501">
        <f t="shared" si="618"/>
        <v>9.7655047815853047E-3</v>
      </c>
      <c r="CA1501">
        <f t="shared" si="619"/>
        <v>1.1000680735194008</v>
      </c>
      <c r="CB1501">
        <f t="shared" si="620"/>
        <v>-5.7661674608577256</v>
      </c>
      <c r="CD1501">
        <v>3.66</v>
      </c>
    </row>
    <row r="1502" spans="1:82" x14ac:dyDescent="0.3">
      <c r="A1502" t="s">
        <v>3261</v>
      </c>
      <c r="B1502" t="s">
        <v>3262</v>
      </c>
      <c r="C1502" t="s">
        <v>716</v>
      </c>
      <c r="D1502" t="s">
        <v>44</v>
      </c>
      <c r="E1502">
        <v>934975</v>
      </c>
      <c r="F1502" t="s">
        <v>2742</v>
      </c>
      <c r="G1502">
        <v>2450948</v>
      </c>
      <c r="H1502">
        <v>306763</v>
      </c>
      <c r="I1502">
        <v>284052</v>
      </c>
      <c r="J1502">
        <v>604269</v>
      </c>
      <c r="K1502">
        <v>48261</v>
      </c>
      <c r="L1502">
        <v>6956</v>
      </c>
      <c r="M1502">
        <v>365141</v>
      </c>
      <c r="N1502">
        <v>578113</v>
      </c>
      <c r="O1502">
        <v>68194</v>
      </c>
      <c r="P1502">
        <v>2450948</v>
      </c>
      <c r="Q1502" t="s">
        <v>2742</v>
      </c>
      <c r="R1502">
        <v>921230</v>
      </c>
      <c r="S1502">
        <v>66999</v>
      </c>
      <c r="T1502">
        <v>921230</v>
      </c>
      <c r="U1502">
        <v>2450948</v>
      </c>
      <c r="V1502" t="s">
        <v>2742</v>
      </c>
      <c r="W1502">
        <v>352174</v>
      </c>
      <c r="X1502" t="s">
        <v>2742</v>
      </c>
      <c r="Y1502">
        <v>482</v>
      </c>
      <c r="Z1502" t="s">
        <v>2742</v>
      </c>
      <c r="AA1502">
        <v>55084</v>
      </c>
      <c r="AB1502">
        <v>1360824</v>
      </c>
      <c r="AC1502">
        <v>611866</v>
      </c>
      <c r="AD1502">
        <v>748958</v>
      </c>
      <c r="AE1502">
        <v>221817</v>
      </c>
      <c r="AF1502">
        <v>167679</v>
      </c>
      <c r="AG1502">
        <v>62722</v>
      </c>
      <c r="AH1502">
        <v>212071</v>
      </c>
      <c r="AI1502">
        <v>44392</v>
      </c>
      <c r="AJ1502">
        <v>148227</v>
      </c>
      <c r="AK1502">
        <v>181725</v>
      </c>
      <c r="AL1502">
        <v>39278</v>
      </c>
      <c r="AM1502">
        <v>115586</v>
      </c>
      <c r="AN1502">
        <v>142447</v>
      </c>
      <c r="AO1502">
        <f t="shared" si="621"/>
        <v>175384.90761584564</v>
      </c>
      <c r="AP1502">
        <f t="shared" si="622"/>
        <v>356862</v>
      </c>
      <c r="AQ1502">
        <f t="shared" si="623"/>
        <v>2402687</v>
      </c>
      <c r="AS1502">
        <f t="shared" si="598"/>
        <v>1872835</v>
      </c>
      <c r="AT1502">
        <f t="shared" si="599"/>
        <v>2402687</v>
      </c>
      <c r="AU1502" s="3">
        <f t="shared" si="600"/>
        <v>3660000000</v>
      </c>
      <c r="AV1502">
        <f t="shared" si="601"/>
        <v>9.3646748173675548E-2</v>
      </c>
      <c r="AW1502">
        <f t="shared" si="602"/>
        <v>0.1184391577474791</v>
      </c>
      <c r="AX1502">
        <f t="shared" si="603"/>
        <v>5.2009386104720938E-2</v>
      </c>
      <c r="AY1502">
        <f t="shared" si="604"/>
        <v>9.0502532081463985E-2</v>
      </c>
      <c r="AZ1502">
        <f t="shared" si="605"/>
        <v>6.5778556173487879E-2</v>
      </c>
      <c r="BB1502">
        <f t="shared" si="606"/>
        <v>9.703203966179616E-2</v>
      </c>
      <c r="BD1502">
        <f t="shared" si="607"/>
        <v>4.7907566220269526</v>
      </c>
      <c r="BF1502" t="e">
        <f t="shared" si="608"/>
        <v>#VALUE!</v>
      </c>
      <c r="BG1502">
        <f t="shared" si="609"/>
        <v>1</v>
      </c>
      <c r="BI1502" t="e">
        <f t="shared" si="610"/>
        <v>#VALUE!</v>
      </c>
      <c r="BL1502">
        <f t="shared" si="611"/>
        <v>9.703203966179616E-2</v>
      </c>
      <c r="BM1502">
        <f>CD1502/U1502</f>
        <v>1.4932997354493037E-6</v>
      </c>
      <c r="BN1502">
        <f>CD1502/(U1502-K1502-J1502)</f>
        <v>2.0351219794285868E-6</v>
      </c>
      <c r="BP1502">
        <f t="shared" si="612"/>
        <v>0.12321872630112343</v>
      </c>
      <c r="BR1502">
        <f t="shared" si="613"/>
        <v>9.3646748173675548E-2</v>
      </c>
      <c r="BT1502">
        <f t="shared" si="614"/>
        <v>0.16300197527380469</v>
      </c>
      <c r="BU1502" t="e">
        <f t="shared" si="615"/>
        <v>#VALUE!</v>
      </c>
      <c r="BW1502">
        <f t="shared" si="616"/>
        <v>0.14368889099238336</v>
      </c>
      <c r="BX1502">
        <f t="shared" si="617"/>
        <v>9.042917512121652E-6</v>
      </c>
      <c r="BY1502">
        <f t="shared" si="618"/>
        <v>0.26224036736511869</v>
      </c>
      <c r="CA1502">
        <f t="shared" si="619"/>
        <v>0.53062809519938148</v>
      </c>
      <c r="CB1502">
        <f t="shared" si="620"/>
        <v>0.98567927031566493</v>
      </c>
      <c r="CD1502">
        <v>3.66</v>
      </c>
    </row>
    <row r="1503" spans="1:82" x14ac:dyDescent="0.3">
      <c r="A1503" t="s">
        <v>3263</v>
      </c>
      <c r="B1503" t="s">
        <v>3264</v>
      </c>
      <c r="C1503" t="s">
        <v>151</v>
      </c>
      <c r="D1503" t="s">
        <v>44</v>
      </c>
      <c r="E1503">
        <v>599310</v>
      </c>
      <c r="F1503" t="s">
        <v>2742</v>
      </c>
      <c r="G1503">
        <v>711327</v>
      </c>
      <c r="H1503">
        <v>105679</v>
      </c>
      <c r="I1503">
        <v>46456</v>
      </c>
      <c r="J1503" t="s">
        <v>2742</v>
      </c>
      <c r="K1503" t="s">
        <v>2742</v>
      </c>
      <c r="L1503" t="s">
        <v>2742</v>
      </c>
      <c r="M1503" t="s">
        <v>2742</v>
      </c>
      <c r="N1503">
        <v>125405</v>
      </c>
      <c r="O1503" t="s">
        <v>2742</v>
      </c>
      <c r="P1503">
        <v>256535</v>
      </c>
      <c r="Q1503" t="s">
        <v>2742</v>
      </c>
      <c r="R1503" t="s">
        <v>2742</v>
      </c>
      <c r="S1503">
        <v>2095</v>
      </c>
      <c r="T1503" t="s">
        <v>2742</v>
      </c>
      <c r="U1503">
        <v>711327</v>
      </c>
      <c r="V1503" t="s">
        <v>2742</v>
      </c>
      <c r="W1503">
        <v>496828</v>
      </c>
      <c r="X1503" t="s">
        <v>2742</v>
      </c>
      <c r="Y1503">
        <v>53</v>
      </c>
      <c r="Z1503" t="s">
        <v>2742</v>
      </c>
      <c r="AA1503">
        <v>848</v>
      </c>
      <c r="AB1503" t="s">
        <v>2742</v>
      </c>
      <c r="AC1503" t="s">
        <v>2742</v>
      </c>
      <c r="AD1503">
        <v>149715</v>
      </c>
      <c r="AE1503" t="s">
        <v>2742</v>
      </c>
      <c r="AF1503" t="s">
        <v>2742</v>
      </c>
      <c r="AG1503">
        <v>157093</v>
      </c>
      <c r="AH1503">
        <v>105279</v>
      </c>
      <c r="AI1503">
        <v>2069</v>
      </c>
      <c r="AJ1503" t="s">
        <v>2742</v>
      </c>
      <c r="AK1503">
        <v>83467</v>
      </c>
      <c r="AL1503">
        <v>13434</v>
      </c>
      <c r="AM1503">
        <v>5188</v>
      </c>
      <c r="AN1503">
        <v>70033</v>
      </c>
      <c r="AO1503" t="e">
        <f t="shared" si="621"/>
        <v>#VALUE!</v>
      </c>
      <c r="AP1503">
        <f t="shared" si="622"/>
        <v>473905</v>
      </c>
      <c r="AQ1503" t="e">
        <f t="shared" si="623"/>
        <v>#VALUE!</v>
      </c>
      <c r="AS1503">
        <f t="shared" si="598"/>
        <v>585922</v>
      </c>
      <c r="AT1503" t="e">
        <f t="shared" si="599"/>
        <v>#VALUE!</v>
      </c>
      <c r="AU1503" s="3">
        <f t="shared" si="600"/>
        <v>3660000000</v>
      </c>
      <c r="AV1503" t="e">
        <f t="shared" si="601"/>
        <v>#VALUE!</v>
      </c>
      <c r="AW1503" t="e">
        <f t="shared" si="602"/>
        <v>#VALUE!</v>
      </c>
      <c r="AX1503" t="e">
        <f t="shared" si="603"/>
        <v>#VALUE!</v>
      </c>
      <c r="AY1503" t="e">
        <f t="shared" si="604"/>
        <v>#VALUE!</v>
      </c>
      <c r="AZ1503" t="e">
        <f t="shared" si="605"/>
        <v>#VALUE!</v>
      </c>
      <c r="BB1503">
        <f t="shared" si="606"/>
        <v>0.14245411505285688</v>
      </c>
      <c r="BD1503" t="e">
        <f t="shared" si="607"/>
        <v>#VALUE!</v>
      </c>
      <c r="BF1503" t="e">
        <f t="shared" si="608"/>
        <v>#VALUE!</v>
      </c>
      <c r="BG1503">
        <f t="shared" si="609"/>
        <v>1</v>
      </c>
      <c r="BI1503" t="e">
        <f t="shared" si="610"/>
        <v>#VALUE!</v>
      </c>
      <c r="BL1503">
        <f t="shared" si="611"/>
        <v>0.14245411505285688</v>
      </c>
      <c r="BM1503">
        <f>CD1503/U1503</f>
        <v>5.1453129151571645E-6</v>
      </c>
      <c r="BN1503" t="e">
        <f>CD1503/(U1503-K1503-J1503)</f>
        <v>#VALUE!</v>
      </c>
      <c r="BP1503" t="e">
        <f t="shared" si="612"/>
        <v>#VALUE!</v>
      </c>
      <c r="BR1503" t="e">
        <f t="shared" si="613"/>
        <v>#VALUE!</v>
      </c>
      <c r="BT1503" t="e">
        <f t="shared" si="614"/>
        <v>#VALUE!</v>
      </c>
      <c r="BU1503" t="e">
        <f t="shared" si="615"/>
        <v>#VALUE!</v>
      </c>
      <c r="BW1503">
        <f t="shared" si="616"/>
        <v>0.69845232923817036</v>
      </c>
      <c r="BX1503" t="e">
        <f t="shared" si="617"/>
        <v>#VALUE!</v>
      </c>
      <c r="BY1503" t="e">
        <f t="shared" si="618"/>
        <v>#VALUE!</v>
      </c>
      <c r="CA1503">
        <f t="shared" si="619"/>
        <v>0.84270164666480607</v>
      </c>
      <c r="CB1503" t="e">
        <f t="shared" si="620"/>
        <v>#VALUE!</v>
      </c>
      <c r="CD1503">
        <v>3.66</v>
      </c>
    </row>
    <row r="1504" spans="1:82" x14ac:dyDescent="0.3">
      <c r="A1504" t="s">
        <v>3265</v>
      </c>
      <c r="B1504" t="s">
        <v>3266</v>
      </c>
      <c r="C1504" t="s">
        <v>122</v>
      </c>
      <c r="D1504" t="s">
        <v>44</v>
      </c>
      <c r="E1504">
        <v>58194</v>
      </c>
      <c r="F1504">
        <v>12558</v>
      </c>
      <c r="G1504">
        <v>70752</v>
      </c>
      <c r="H1504">
        <v>114438</v>
      </c>
      <c r="I1504">
        <v>288297</v>
      </c>
      <c r="J1504">
        <v>329393</v>
      </c>
      <c r="K1504">
        <v>618782</v>
      </c>
      <c r="L1504">
        <v>64602</v>
      </c>
      <c r="M1504">
        <v>425489</v>
      </c>
      <c r="N1504">
        <v>69556</v>
      </c>
      <c r="O1504">
        <v>147369</v>
      </c>
      <c r="P1504">
        <v>1608258</v>
      </c>
      <c r="Q1504" t="s">
        <v>2742</v>
      </c>
      <c r="R1504">
        <v>1515669</v>
      </c>
      <c r="S1504">
        <v>119354</v>
      </c>
      <c r="T1504">
        <v>1539685</v>
      </c>
      <c r="U1504">
        <v>2370954</v>
      </c>
      <c r="V1504">
        <v>309916</v>
      </c>
      <c r="W1504">
        <v>461442</v>
      </c>
      <c r="X1504" t="s">
        <v>2742</v>
      </c>
      <c r="Y1504" t="s">
        <v>2742</v>
      </c>
      <c r="Z1504" t="s">
        <v>2742</v>
      </c>
      <c r="AA1504">
        <v>58024</v>
      </c>
      <c r="AB1504">
        <v>1588625</v>
      </c>
      <c r="AC1504">
        <v>1603585</v>
      </c>
      <c r="AD1504">
        <v>871822</v>
      </c>
      <c r="AE1504">
        <v>254247</v>
      </c>
      <c r="AF1504">
        <v>-74331</v>
      </c>
      <c r="AG1504" t="s">
        <v>2742</v>
      </c>
      <c r="AH1504">
        <v>296650</v>
      </c>
      <c r="AI1504">
        <v>20188</v>
      </c>
      <c r="AJ1504">
        <v>221883</v>
      </c>
      <c r="AK1504">
        <v>380042</v>
      </c>
      <c r="AL1504" t="s">
        <v>2742</v>
      </c>
      <c r="AM1504">
        <v>15349</v>
      </c>
      <c r="AN1504" t="s">
        <v>2742</v>
      </c>
      <c r="AO1504">
        <f t="shared" si="621"/>
        <v>236944.66244395752</v>
      </c>
      <c r="AP1504">
        <f t="shared" si="622"/>
        <v>-11362</v>
      </c>
      <c r="AQ1504">
        <f t="shared" si="623"/>
        <v>-548030</v>
      </c>
      <c r="AS1504">
        <f t="shared" si="598"/>
        <v>1196</v>
      </c>
      <c r="AT1504">
        <f t="shared" si="599"/>
        <v>1752172</v>
      </c>
      <c r="AU1504" s="3">
        <f t="shared" si="600"/>
        <v>3650000000</v>
      </c>
      <c r="AV1504">
        <f t="shared" si="601"/>
        <v>198.11426625748956</v>
      </c>
      <c r="AW1504">
        <f t="shared" si="602"/>
        <v>212.58110367892976</v>
      </c>
      <c r="AX1504">
        <f t="shared" si="603"/>
        <v>6.0589755905353967E-2</v>
      </c>
      <c r="AY1504">
        <f t="shared" si="604"/>
        <v>3.5934955902306647</v>
      </c>
      <c r="AZ1504">
        <f t="shared" si="605"/>
        <v>6.5014183104091169E-2</v>
      </c>
      <c r="BB1504">
        <f t="shared" si="606"/>
        <v>317.76086956521738</v>
      </c>
      <c r="BD1504">
        <f t="shared" si="607"/>
        <v>5.510376452061589</v>
      </c>
      <c r="BF1504" t="e">
        <f t="shared" si="608"/>
        <v>#VALUE!</v>
      </c>
      <c r="BG1504">
        <f t="shared" si="609"/>
        <v>2.9841152548720894E-2</v>
      </c>
      <c r="BI1504" t="e">
        <f t="shared" si="610"/>
        <v>#VALUE!</v>
      </c>
      <c r="BL1504">
        <f t="shared" si="611"/>
        <v>317.76086956521738</v>
      </c>
      <c r="BM1504">
        <f>CD1504/U1504</f>
        <v>1.5394647049246844E-6</v>
      </c>
      <c r="BN1504">
        <f>CD1504/(U1504-K1504-J1504)</f>
        <v>2.5654019352267638E-6</v>
      </c>
      <c r="BP1504">
        <f t="shared" si="612"/>
        <v>-4.6789519238335041E-2</v>
      </c>
      <c r="BR1504">
        <f t="shared" si="613"/>
        <v>198.11426625748956</v>
      </c>
      <c r="BT1504">
        <f t="shared" si="614"/>
        <v>0.16004217483672989</v>
      </c>
      <c r="BU1504" t="e">
        <f t="shared" si="615"/>
        <v>#VALUE!</v>
      </c>
      <c r="BW1504">
        <f t="shared" si="616"/>
        <v>0.19462292393694691</v>
      </c>
      <c r="BX1504">
        <f t="shared" si="617"/>
        <v>4.8906930518753172E-5</v>
      </c>
      <c r="BY1504">
        <f t="shared" si="618"/>
        <v>-7.1554209239435996E-3</v>
      </c>
      <c r="CA1504">
        <f t="shared" si="619"/>
        <v>1.6452642475127954</v>
      </c>
      <c r="CB1504">
        <f t="shared" si="620"/>
        <v>-5.2805652999022374</v>
      </c>
      <c r="CD1504">
        <v>3.65</v>
      </c>
    </row>
    <row r="1505" spans="1:82" x14ac:dyDescent="0.3">
      <c r="A1505" t="s">
        <v>3267</v>
      </c>
      <c r="B1505" t="s">
        <v>3268</v>
      </c>
      <c r="C1505" t="s">
        <v>274</v>
      </c>
      <c r="D1505" t="s">
        <v>44</v>
      </c>
      <c r="E1505" t="s">
        <v>2742</v>
      </c>
      <c r="F1505" t="s">
        <v>2742</v>
      </c>
      <c r="G1505">
        <v>8310632</v>
      </c>
      <c r="H1505">
        <v>37712</v>
      </c>
      <c r="I1505">
        <v>20111</v>
      </c>
      <c r="J1505">
        <v>42796</v>
      </c>
      <c r="K1505">
        <v>7682</v>
      </c>
      <c r="L1505">
        <v>820524</v>
      </c>
      <c r="M1505" t="s">
        <v>2742</v>
      </c>
      <c r="N1505" t="s">
        <v>2742</v>
      </c>
      <c r="O1505" t="s">
        <v>2742</v>
      </c>
      <c r="P1505">
        <v>6364108</v>
      </c>
      <c r="Q1505" t="s">
        <v>2742</v>
      </c>
      <c r="R1505" t="s">
        <v>2742</v>
      </c>
      <c r="S1505" t="s">
        <v>2742</v>
      </c>
      <c r="T1505" t="s">
        <v>2742</v>
      </c>
      <c r="U1505">
        <v>8310632</v>
      </c>
      <c r="V1505" t="s">
        <v>2742</v>
      </c>
      <c r="W1505">
        <v>1846825</v>
      </c>
      <c r="X1505" t="s">
        <v>2742</v>
      </c>
      <c r="Y1505">
        <v>634821</v>
      </c>
      <c r="Z1505" t="s">
        <v>2742</v>
      </c>
      <c r="AA1505" t="s">
        <v>2742</v>
      </c>
      <c r="AB1505">
        <v>5475633</v>
      </c>
      <c r="AC1505" t="s">
        <v>2742</v>
      </c>
      <c r="AD1505" t="s">
        <v>2742</v>
      </c>
      <c r="AE1505" t="s">
        <v>2742</v>
      </c>
      <c r="AF1505">
        <v>8.4499999999999993</v>
      </c>
      <c r="AG1505" t="s">
        <v>2742</v>
      </c>
      <c r="AH1505">
        <v>574880</v>
      </c>
      <c r="AI1505">
        <v>3.8</v>
      </c>
      <c r="AJ1505" t="s">
        <v>2742</v>
      </c>
      <c r="AK1505">
        <v>1037117</v>
      </c>
      <c r="AL1505" t="s">
        <v>2742</v>
      </c>
      <c r="AM1505">
        <v>73433</v>
      </c>
      <c r="AN1505" t="s">
        <v>2742</v>
      </c>
      <c r="AO1505" t="e">
        <f t="shared" si="621"/>
        <v>#VALUE!</v>
      </c>
      <c r="AP1505" t="e">
        <f t="shared" si="622"/>
        <v>#VALUE!</v>
      </c>
      <c r="AQ1505">
        <f t="shared" si="623"/>
        <v>8302950</v>
      </c>
      <c r="AS1505" t="e">
        <f t="shared" si="598"/>
        <v>#VALUE!</v>
      </c>
      <c r="AT1505">
        <f t="shared" si="599"/>
        <v>8302950</v>
      </c>
      <c r="AU1505" s="3">
        <f t="shared" si="600"/>
        <v>3650000000</v>
      </c>
      <c r="AV1505" t="e">
        <f t="shared" si="601"/>
        <v>#VALUE!</v>
      </c>
      <c r="AW1505" t="e">
        <f t="shared" si="602"/>
        <v>#VALUE!</v>
      </c>
      <c r="AX1505" t="e">
        <f t="shared" si="603"/>
        <v>#VALUE!</v>
      </c>
      <c r="AY1505" t="e">
        <f t="shared" si="604"/>
        <v>#VALUE!</v>
      </c>
      <c r="AZ1505" t="e">
        <f t="shared" si="605"/>
        <v>#VALUE!</v>
      </c>
      <c r="BB1505" t="e">
        <f t="shared" si="606"/>
        <v>#VALUE!</v>
      </c>
      <c r="BD1505">
        <f t="shared" si="607"/>
        <v>272.27054845606881</v>
      </c>
      <c r="BF1505" t="e">
        <f t="shared" si="608"/>
        <v>#VALUE!</v>
      </c>
      <c r="BG1505">
        <f t="shared" si="609"/>
        <v>1</v>
      </c>
      <c r="BI1505" t="e">
        <f t="shared" si="610"/>
        <v>#VALUE!</v>
      </c>
      <c r="BL1505" t="e">
        <f t="shared" si="611"/>
        <v>#VALUE!</v>
      </c>
      <c r="BM1505">
        <f>CD1505/U1505</f>
        <v>4.3919644137774358E-7</v>
      </c>
      <c r="BN1505">
        <f>CD1505/(U1505-K1505-J1505)</f>
        <v>4.4188038140693262E-7</v>
      </c>
      <c r="BP1505">
        <f t="shared" si="612"/>
        <v>1.5432005760795142E-6</v>
      </c>
      <c r="BR1505" t="e">
        <f t="shared" si="613"/>
        <v>#VALUE!</v>
      </c>
      <c r="BT1505" t="e">
        <f t="shared" si="614"/>
        <v>#VALUE!</v>
      </c>
      <c r="BU1505" t="e">
        <f t="shared" si="615"/>
        <v>#VALUE!</v>
      </c>
      <c r="BW1505">
        <f t="shared" si="616"/>
        <v>0.22222437475272638</v>
      </c>
      <c r="BX1505" t="e">
        <f t="shared" si="617"/>
        <v>#VALUE!</v>
      </c>
      <c r="BY1505" t="e">
        <f t="shared" si="618"/>
        <v>#VALUE!</v>
      </c>
      <c r="CA1505" t="e">
        <f t="shared" si="619"/>
        <v>#VALUE!</v>
      </c>
      <c r="CB1505" t="e">
        <f t="shared" si="620"/>
        <v>#VALUE!</v>
      </c>
      <c r="CD1505">
        <v>3.65</v>
      </c>
    </row>
    <row r="1506" spans="1:82" x14ac:dyDescent="0.3">
      <c r="A1506" t="s">
        <v>3269</v>
      </c>
      <c r="B1506" t="s">
        <v>3270</v>
      </c>
      <c r="C1506" t="s">
        <v>1572</v>
      </c>
      <c r="D1506" t="s">
        <v>110</v>
      </c>
      <c r="E1506">
        <v>567593</v>
      </c>
      <c r="F1506">
        <v>122974</v>
      </c>
      <c r="G1506">
        <v>690567</v>
      </c>
      <c r="H1506">
        <v>191659</v>
      </c>
      <c r="I1506">
        <v>16995</v>
      </c>
      <c r="J1506">
        <v>28714</v>
      </c>
      <c r="K1506">
        <v>11306</v>
      </c>
      <c r="L1506" t="s">
        <v>2742</v>
      </c>
      <c r="M1506">
        <v>8939</v>
      </c>
      <c r="N1506">
        <v>295502</v>
      </c>
      <c r="O1506">
        <v>59045</v>
      </c>
      <c r="P1506">
        <v>354547</v>
      </c>
      <c r="Q1506" t="s">
        <v>2742</v>
      </c>
      <c r="R1506" t="s">
        <v>2742</v>
      </c>
      <c r="S1506">
        <v>11077</v>
      </c>
      <c r="T1506" t="s">
        <v>2742</v>
      </c>
      <c r="U1506">
        <v>690567</v>
      </c>
      <c r="V1506">
        <v>85</v>
      </c>
      <c r="W1506">
        <v>164864</v>
      </c>
      <c r="X1506" t="s">
        <v>2742</v>
      </c>
      <c r="Y1506" t="s">
        <v>2742</v>
      </c>
      <c r="Z1506" t="s">
        <v>2742</v>
      </c>
      <c r="AA1506">
        <v>2086</v>
      </c>
      <c r="AB1506">
        <v>124</v>
      </c>
      <c r="AC1506">
        <v>62593</v>
      </c>
      <c r="AD1506">
        <v>338610</v>
      </c>
      <c r="AE1506">
        <v>56906</v>
      </c>
      <c r="AF1506">
        <v>120805</v>
      </c>
      <c r="AG1506">
        <v>98415</v>
      </c>
      <c r="AH1506">
        <v>213</v>
      </c>
      <c r="AI1506">
        <v>7023</v>
      </c>
      <c r="AJ1506">
        <v>8</v>
      </c>
      <c r="AK1506">
        <v>132171</v>
      </c>
      <c r="AL1506">
        <v>8566</v>
      </c>
      <c r="AM1506">
        <v>7258</v>
      </c>
      <c r="AN1506">
        <v>123605</v>
      </c>
      <c r="AO1506">
        <f t="shared" si="621"/>
        <v>-1819389.0140845072</v>
      </c>
      <c r="AP1506">
        <f t="shared" si="622"/>
        <v>272091</v>
      </c>
      <c r="AQ1506">
        <f t="shared" si="623"/>
        <v>679261</v>
      </c>
      <c r="AS1506">
        <f t="shared" si="598"/>
        <v>395065</v>
      </c>
      <c r="AT1506">
        <f t="shared" si="599"/>
        <v>679261</v>
      </c>
      <c r="AU1506" s="3">
        <f t="shared" si="600"/>
        <v>3640000000</v>
      </c>
      <c r="AV1506">
        <f t="shared" si="601"/>
        <v>-4.605290304341076</v>
      </c>
      <c r="AW1506">
        <f t="shared" si="602"/>
        <v>0.14404211965119665</v>
      </c>
      <c r="AX1506" t="e">
        <f t="shared" si="603"/>
        <v>#VALUE!</v>
      </c>
      <c r="AY1506">
        <f t="shared" si="604"/>
        <v>8.2404748561689167E-2</v>
      </c>
      <c r="AZ1506" t="e">
        <f t="shared" si="605"/>
        <v>#VALUE!</v>
      </c>
      <c r="BB1506">
        <f t="shared" si="606"/>
        <v>0.33455507321579991</v>
      </c>
      <c r="BD1506">
        <f t="shared" si="607"/>
        <v>7.2962636069432187E-3</v>
      </c>
      <c r="BF1506" t="e">
        <f t="shared" si="608"/>
        <v>#VALUE!</v>
      </c>
      <c r="BG1506">
        <f t="shared" si="609"/>
        <v>1</v>
      </c>
      <c r="BI1506" t="e">
        <f t="shared" si="610"/>
        <v>#VALUE!</v>
      </c>
      <c r="BL1506">
        <f t="shared" si="611"/>
        <v>0.33455507321579991</v>
      </c>
      <c r="BM1506">
        <f>CD1506/U1506</f>
        <v>5.2710309064869881E-6</v>
      </c>
      <c r="BN1506">
        <f>CD1506/(U1506-K1506-J1506)</f>
        <v>5.5952913471278788E-6</v>
      </c>
      <c r="BP1506">
        <f t="shared" si="612"/>
        <v>974.23387096774195</v>
      </c>
      <c r="BR1506">
        <f t="shared" si="613"/>
        <v>-4.6052903043410769</v>
      </c>
      <c r="BT1506">
        <f t="shared" si="614"/>
        <v>458.91935483870969</v>
      </c>
      <c r="BU1506" t="e">
        <f t="shared" si="615"/>
        <v>#VALUE!</v>
      </c>
      <c r="BW1506">
        <f t="shared" si="616"/>
        <v>0.23873715367227222</v>
      </c>
      <c r="BX1506">
        <f t="shared" si="617"/>
        <v>2.1018278237236796E-5</v>
      </c>
      <c r="BY1506">
        <f t="shared" si="618"/>
        <v>2194.2975042360936</v>
      </c>
      <c r="CA1506">
        <f t="shared" si="619"/>
        <v>0.64858782681673899</v>
      </c>
      <c r="CB1506">
        <f t="shared" si="620"/>
        <v>1.8905252756326523</v>
      </c>
      <c r="CD1506">
        <v>3.64</v>
      </c>
    </row>
    <row r="1507" spans="1:82" x14ac:dyDescent="0.3">
      <c r="A1507" t="s">
        <v>3271</v>
      </c>
      <c r="B1507" t="s">
        <v>3272</v>
      </c>
      <c r="C1507" t="s">
        <v>151</v>
      </c>
      <c r="D1507" t="s">
        <v>44</v>
      </c>
      <c r="E1507">
        <v>774688</v>
      </c>
      <c r="F1507" t="s">
        <v>2742</v>
      </c>
      <c r="G1507">
        <v>1739328</v>
      </c>
      <c r="H1507">
        <v>342843</v>
      </c>
      <c r="I1507">
        <v>346008</v>
      </c>
      <c r="J1507">
        <v>203028</v>
      </c>
      <c r="K1507">
        <v>163991</v>
      </c>
      <c r="L1507">
        <v>13048</v>
      </c>
      <c r="M1507">
        <v>226796</v>
      </c>
      <c r="N1507">
        <v>178824</v>
      </c>
      <c r="O1507" t="s">
        <v>2742</v>
      </c>
      <c r="P1507">
        <v>475149</v>
      </c>
      <c r="Q1507" t="s">
        <v>2742</v>
      </c>
      <c r="R1507">
        <v>155000</v>
      </c>
      <c r="S1507">
        <v>72001</v>
      </c>
      <c r="T1507">
        <v>155000</v>
      </c>
      <c r="U1507">
        <v>1739328</v>
      </c>
      <c r="V1507" t="s">
        <v>2742</v>
      </c>
      <c r="W1507">
        <v>552133</v>
      </c>
      <c r="X1507" t="s">
        <v>2742</v>
      </c>
      <c r="Y1507">
        <v>681</v>
      </c>
      <c r="Z1507" t="s">
        <v>2742</v>
      </c>
      <c r="AA1507">
        <v>2491</v>
      </c>
      <c r="AB1507">
        <v>1129814</v>
      </c>
      <c r="AC1507">
        <v>54448</v>
      </c>
      <c r="AD1507">
        <v>1075366</v>
      </c>
      <c r="AE1507">
        <v>289613</v>
      </c>
      <c r="AF1507">
        <v>232758</v>
      </c>
      <c r="AG1507" t="s">
        <v>2742</v>
      </c>
      <c r="AH1507">
        <v>299276</v>
      </c>
      <c r="AI1507">
        <v>66518</v>
      </c>
      <c r="AJ1507">
        <v>230784</v>
      </c>
      <c r="AK1507">
        <v>316113</v>
      </c>
      <c r="AL1507">
        <v>39176</v>
      </c>
      <c r="AM1507">
        <v>60438</v>
      </c>
      <c r="AN1507">
        <v>276937</v>
      </c>
      <c r="AO1507">
        <f t="shared" si="621"/>
        <v>225242.7279634852</v>
      </c>
      <c r="AP1507">
        <f t="shared" si="622"/>
        <v>595864</v>
      </c>
      <c r="AQ1507">
        <f t="shared" si="623"/>
        <v>1575337</v>
      </c>
      <c r="AS1507">
        <f t="shared" si="598"/>
        <v>1560504</v>
      </c>
      <c r="AT1507">
        <f t="shared" si="599"/>
        <v>1575337</v>
      </c>
      <c r="AU1507" s="3">
        <f t="shared" si="600"/>
        <v>3610000000</v>
      </c>
      <c r="AV1507">
        <f t="shared" si="601"/>
        <v>0.14433973124290947</v>
      </c>
      <c r="AW1507">
        <f t="shared" si="602"/>
        <v>0.18558939932227025</v>
      </c>
      <c r="AX1507">
        <f t="shared" si="603"/>
        <v>0.11890376321496869</v>
      </c>
      <c r="AY1507">
        <f t="shared" si="604"/>
        <v>0.16650855962762631</v>
      </c>
      <c r="AZ1507">
        <f t="shared" si="605"/>
        <v>0.15288429458889907</v>
      </c>
      <c r="BB1507">
        <f t="shared" si="606"/>
        <v>0.20257109241629628</v>
      </c>
      <c r="BD1507">
        <f t="shared" si="607"/>
        <v>3.2652828836327483</v>
      </c>
      <c r="BF1507" t="e">
        <f t="shared" si="608"/>
        <v>#VALUE!</v>
      </c>
      <c r="BG1507">
        <f t="shared" si="609"/>
        <v>1</v>
      </c>
      <c r="BI1507" t="e">
        <f t="shared" si="610"/>
        <v>#VALUE!</v>
      </c>
      <c r="BL1507">
        <f t="shared" si="611"/>
        <v>0.20257109241629628</v>
      </c>
      <c r="BM1507">
        <f>CD1507/U1507</f>
        <v>2.0755142215844278E-6</v>
      </c>
      <c r="BN1507">
        <f>CD1507/(U1507-K1507-J1507)</f>
        <v>2.630602874425512E-6</v>
      </c>
      <c r="BP1507">
        <f t="shared" si="612"/>
        <v>0.20601444131511912</v>
      </c>
      <c r="BR1507">
        <f t="shared" si="613"/>
        <v>0.1443397312429095</v>
      </c>
      <c r="BT1507">
        <f t="shared" si="614"/>
        <v>0.25633688377024894</v>
      </c>
      <c r="BU1507" t="e">
        <f t="shared" si="615"/>
        <v>#VALUE!</v>
      </c>
      <c r="BW1507">
        <f t="shared" si="616"/>
        <v>0.31744041376899584</v>
      </c>
      <c r="BX1507">
        <f t="shared" si="617"/>
        <v>2.1400212983003658E-5</v>
      </c>
      <c r="BY1507">
        <f t="shared" si="618"/>
        <v>0.52740279715216309</v>
      </c>
      <c r="CA1507">
        <f t="shared" si="619"/>
        <v>1.9172090994497384</v>
      </c>
      <c r="CB1507">
        <f t="shared" si="620"/>
        <v>3.0638616740482263</v>
      </c>
      <c r="CD1507">
        <v>3.61</v>
      </c>
    </row>
    <row r="1508" spans="1:82" x14ac:dyDescent="0.3">
      <c r="A1508" t="s">
        <v>3273</v>
      </c>
      <c r="B1508" t="s">
        <v>3274</v>
      </c>
      <c r="C1508" t="s">
        <v>43</v>
      </c>
      <c r="D1508" t="s">
        <v>44</v>
      </c>
      <c r="E1508" t="s">
        <v>2742</v>
      </c>
      <c r="F1508" t="s">
        <v>2742</v>
      </c>
      <c r="G1508">
        <v>17552695</v>
      </c>
      <c r="H1508">
        <v>1092032</v>
      </c>
      <c r="I1508" t="s">
        <v>2742</v>
      </c>
      <c r="J1508">
        <v>988898</v>
      </c>
      <c r="K1508">
        <v>1006665</v>
      </c>
      <c r="L1508" t="s">
        <v>2742</v>
      </c>
      <c r="M1508" t="s">
        <v>2742</v>
      </c>
      <c r="N1508" t="s">
        <v>2742</v>
      </c>
      <c r="O1508" t="s">
        <v>2742</v>
      </c>
      <c r="P1508">
        <v>17552695</v>
      </c>
      <c r="Q1508">
        <v>108018</v>
      </c>
      <c r="R1508">
        <v>430614</v>
      </c>
      <c r="S1508" t="s">
        <v>2742</v>
      </c>
      <c r="T1508">
        <v>430614</v>
      </c>
      <c r="U1508">
        <v>17552695</v>
      </c>
      <c r="V1508" t="s">
        <v>2742</v>
      </c>
      <c r="W1508">
        <v>1093854</v>
      </c>
      <c r="X1508" t="s">
        <v>2742</v>
      </c>
      <c r="Y1508" t="s">
        <v>2742</v>
      </c>
      <c r="Z1508" t="s">
        <v>2742</v>
      </c>
      <c r="AA1508">
        <v>142608</v>
      </c>
      <c r="AB1508">
        <v>22438</v>
      </c>
      <c r="AC1508" t="s">
        <v>2742</v>
      </c>
      <c r="AD1508" t="s">
        <v>2742</v>
      </c>
      <c r="AE1508" t="s">
        <v>2742</v>
      </c>
      <c r="AF1508">
        <v>12885020</v>
      </c>
      <c r="AG1508" t="s">
        <v>2742</v>
      </c>
      <c r="AH1508">
        <v>244965</v>
      </c>
      <c r="AI1508">
        <v>49508</v>
      </c>
      <c r="AJ1508">
        <v>207105</v>
      </c>
      <c r="AK1508">
        <v>129426</v>
      </c>
      <c r="AL1508" t="s">
        <v>2742</v>
      </c>
      <c r="AM1508" t="s">
        <v>2742</v>
      </c>
      <c r="AN1508" t="s">
        <v>2742</v>
      </c>
      <c r="AO1508" t="e">
        <f t="shared" si="621"/>
        <v>#VALUE!</v>
      </c>
      <c r="AP1508" t="e">
        <f t="shared" si="622"/>
        <v>#VALUE!</v>
      </c>
      <c r="AQ1508">
        <f t="shared" si="623"/>
        <v>16546030</v>
      </c>
      <c r="AS1508" t="e">
        <f t="shared" si="598"/>
        <v>#VALUE!</v>
      </c>
      <c r="AT1508">
        <f t="shared" si="599"/>
        <v>16546030</v>
      </c>
      <c r="AU1508" s="3">
        <f t="shared" si="600"/>
        <v>3600000000</v>
      </c>
      <c r="AV1508" t="e">
        <f t="shared" si="601"/>
        <v>#VALUE!</v>
      </c>
      <c r="AW1508" t="e">
        <f t="shared" si="602"/>
        <v>#VALUE!</v>
      </c>
      <c r="AX1508" t="e">
        <f t="shared" si="603"/>
        <v>#VALUE!</v>
      </c>
      <c r="AY1508" t="e">
        <f t="shared" si="604"/>
        <v>#VALUE!</v>
      </c>
      <c r="AZ1508" t="e">
        <f t="shared" si="605"/>
        <v>#VALUE!</v>
      </c>
      <c r="BB1508" t="e">
        <f t="shared" si="606"/>
        <v>#VALUE!</v>
      </c>
      <c r="BD1508" t="e">
        <f t="shared" si="607"/>
        <v>#VALUE!</v>
      </c>
      <c r="BF1508" t="e">
        <f t="shared" si="608"/>
        <v>#VALUE!</v>
      </c>
      <c r="BG1508">
        <f t="shared" si="609"/>
        <v>1</v>
      </c>
      <c r="BI1508" t="e">
        <f t="shared" si="610"/>
        <v>#VALUE!</v>
      </c>
      <c r="BL1508" t="e">
        <f t="shared" si="611"/>
        <v>#VALUE!</v>
      </c>
      <c r="BM1508">
        <f>CD1508/U1508</f>
        <v>2.0509671022028241E-7</v>
      </c>
      <c r="BN1508">
        <f>CD1508/(U1508-K1508-J1508)</f>
        <v>2.3140512017253567E-7</v>
      </c>
      <c r="BP1508">
        <f t="shared" si="612"/>
        <v>574.24993314912206</v>
      </c>
      <c r="BR1508" t="e">
        <f t="shared" si="613"/>
        <v>#VALUE!</v>
      </c>
      <c r="BT1508" t="e">
        <f t="shared" si="614"/>
        <v>#VALUE!</v>
      </c>
      <c r="BU1508" t="e">
        <f t="shared" si="615"/>
        <v>#VALUE!</v>
      </c>
      <c r="BW1508">
        <f t="shared" si="616"/>
        <v>6.2318293572582444E-2</v>
      </c>
      <c r="BX1508" t="e">
        <f t="shared" si="617"/>
        <v>#VALUE!</v>
      </c>
      <c r="BY1508" t="e">
        <f t="shared" si="618"/>
        <v>#VALUE!</v>
      </c>
      <c r="CA1508" t="e">
        <f t="shared" si="619"/>
        <v>#VALUE!</v>
      </c>
      <c r="CB1508" t="e">
        <f t="shared" si="620"/>
        <v>#VALUE!</v>
      </c>
      <c r="CD1508">
        <v>3.6</v>
      </c>
    </row>
    <row r="1509" spans="1:82" x14ac:dyDescent="0.3">
      <c r="A1509" t="s">
        <v>3275</v>
      </c>
      <c r="B1509" t="s">
        <v>3276</v>
      </c>
      <c r="C1509" t="s">
        <v>241</v>
      </c>
      <c r="D1509" t="s">
        <v>44</v>
      </c>
      <c r="E1509">
        <v>560010</v>
      </c>
      <c r="F1509">
        <v>456638</v>
      </c>
      <c r="G1509">
        <v>1016648</v>
      </c>
      <c r="H1509">
        <v>134882</v>
      </c>
      <c r="I1509">
        <v>344433</v>
      </c>
      <c r="J1509">
        <v>23561</v>
      </c>
      <c r="K1509">
        <v>4389</v>
      </c>
      <c r="L1509">
        <v>202915</v>
      </c>
      <c r="M1509">
        <v>139642</v>
      </c>
      <c r="N1509">
        <v>265826</v>
      </c>
      <c r="O1509">
        <v>119639</v>
      </c>
      <c r="P1509">
        <v>385465</v>
      </c>
      <c r="Q1509" t="s">
        <v>2742</v>
      </c>
      <c r="R1509">
        <v>108220</v>
      </c>
      <c r="S1509" t="s">
        <v>2742</v>
      </c>
      <c r="T1509">
        <v>108220</v>
      </c>
      <c r="U1509">
        <v>1016648</v>
      </c>
      <c r="V1509" t="s">
        <v>2742</v>
      </c>
      <c r="W1509">
        <v>538787</v>
      </c>
      <c r="X1509" t="s">
        <v>2742</v>
      </c>
      <c r="Y1509">
        <v>5</v>
      </c>
      <c r="Z1509" t="s">
        <v>2742</v>
      </c>
      <c r="AA1509">
        <v>1E-4</v>
      </c>
      <c r="AB1509">
        <v>890181</v>
      </c>
      <c r="AC1509">
        <v>510209</v>
      </c>
      <c r="AD1509">
        <v>379972</v>
      </c>
      <c r="AE1509">
        <v>227001</v>
      </c>
      <c r="AF1509">
        <v>161309</v>
      </c>
      <c r="AG1509" t="s">
        <v>2742</v>
      </c>
      <c r="AH1509">
        <v>225158</v>
      </c>
      <c r="AI1509">
        <v>63849</v>
      </c>
      <c r="AJ1509">
        <v>106011</v>
      </c>
      <c r="AK1509">
        <v>170532</v>
      </c>
      <c r="AL1509" t="s">
        <v>2742</v>
      </c>
      <c r="AM1509">
        <v>26470</v>
      </c>
      <c r="AN1509" t="s">
        <v>2742</v>
      </c>
      <c r="AO1509">
        <f t="shared" si="621"/>
        <v>162629.37274713756</v>
      </c>
      <c r="AP1509">
        <f t="shared" si="622"/>
        <v>294184</v>
      </c>
      <c r="AQ1509">
        <f t="shared" si="623"/>
        <v>1012259</v>
      </c>
      <c r="AS1509">
        <f t="shared" si="598"/>
        <v>750822</v>
      </c>
      <c r="AT1509">
        <f t="shared" si="599"/>
        <v>1012259</v>
      </c>
      <c r="AU1509" s="3">
        <f t="shared" si="600"/>
        <v>3600000000</v>
      </c>
      <c r="AV1509">
        <f t="shared" si="601"/>
        <v>0.21660176812498511</v>
      </c>
      <c r="AW1509">
        <f t="shared" si="602"/>
        <v>0.30233663904360819</v>
      </c>
      <c r="AX1509">
        <f t="shared" si="603"/>
        <v>0.14457640607354602</v>
      </c>
      <c r="AY1509">
        <f t="shared" si="604"/>
        <v>0.22328377176761277</v>
      </c>
      <c r="AZ1509">
        <f t="shared" si="605"/>
        <v>0.20180234480845752</v>
      </c>
      <c r="BB1509">
        <f t="shared" si="606"/>
        <v>0.227127068732669</v>
      </c>
      <c r="BD1509">
        <f t="shared" si="607"/>
        <v>2.5844823231223488</v>
      </c>
      <c r="BF1509" t="e">
        <f t="shared" si="608"/>
        <v>#VALUE!</v>
      </c>
      <c r="BG1509">
        <f t="shared" si="609"/>
        <v>1</v>
      </c>
      <c r="BI1509" t="e">
        <f t="shared" si="610"/>
        <v>#VALUE!</v>
      </c>
      <c r="BL1509">
        <f t="shared" si="611"/>
        <v>0.227127068732669</v>
      </c>
      <c r="BM1509">
        <f>CD1509/U1509</f>
        <v>3.5410486225320858E-6</v>
      </c>
      <c r="BN1509">
        <f>CD1509/(U1509-K1509-J1509)</f>
        <v>3.6411523033322612E-6</v>
      </c>
      <c r="BP1509">
        <f t="shared" si="612"/>
        <v>0.18120921475520146</v>
      </c>
      <c r="BR1509">
        <f t="shared" si="613"/>
        <v>0.21660176812498508</v>
      </c>
      <c r="BT1509">
        <f t="shared" si="614"/>
        <v>0.25500544271333581</v>
      </c>
      <c r="BU1509" t="e">
        <f t="shared" si="615"/>
        <v>#VALUE!</v>
      </c>
      <c r="BW1509">
        <f t="shared" si="616"/>
        <v>0.52996415671894304</v>
      </c>
      <c r="BX1509">
        <f t="shared" si="617"/>
        <v>1.2948889118701748E-5</v>
      </c>
      <c r="BY1509">
        <f t="shared" si="618"/>
        <v>0.33047838739004087</v>
      </c>
      <c r="CA1509">
        <f t="shared" si="619"/>
        <v>0.50740710088554164</v>
      </c>
      <c r="CB1509">
        <f t="shared" si="620"/>
        <v>1.5813652539631187</v>
      </c>
      <c r="CD1509">
        <v>3.6</v>
      </c>
    </row>
    <row r="1510" spans="1:82" x14ac:dyDescent="0.3">
      <c r="A1510" t="s">
        <v>3277</v>
      </c>
      <c r="B1510" t="s">
        <v>3278</v>
      </c>
      <c r="C1510" t="s">
        <v>756</v>
      </c>
      <c r="D1510" t="s">
        <v>44</v>
      </c>
      <c r="E1510">
        <v>282272</v>
      </c>
      <c r="F1510" t="s">
        <v>2742</v>
      </c>
      <c r="G1510">
        <v>299327</v>
      </c>
      <c r="H1510">
        <v>49718</v>
      </c>
      <c r="I1510">
        <v>704</v>
      </c>
      <c r="J1510" t="s">
        <v>2742</v>
      </c>
      <c r="K1510">
        <v>13642</v>
      </c>
      <c r="L1510" t="s">
        <v>2742</v>
      </c>
      <c r="M1510" t="s">
        <v>2742</v>
      </c>
      <c r="N1510">
        <v>35061</v>
      </c>
      <c r="O1510" t="s">
        <v>2742</v>
      </c>
      <c r="P1510">
        <v>116226</v>
      </c>
      <c r="Q1510">
        <v>155</v>
      </c>
      <c r="R1510">
        <v>75000</v>
      </c>
      <c r="S1510">
        <v>6767</v>
      </c>
      <c r="T1510">
        <v>75155</v>
      </c>
      <c r="U1510">
        <v>299327</v>
      </c>
      <c r="V1510" t="s">
        <v>2742</v>
      </c>
      <c r="W1510">
        <v>152447</v>
      </c>
      <c r="X1510" t="s">
        <v>2742</v>
      </c>
      <c r="Y1510">
        <v>1</v>
      </c>
      <c r="Z1510" t="s">
        <v>2742</v>
      </c>
      <c r="AA1510" t="s">
        <v>2742</v>
      </c>
      <c r="AB1510">
        <v>6160</v>
      </c>
      <c r="AC1510" t="s">
        <v>2742</v>
      </c>
      <c r="AD1510" t="s">
        <v>2742</v>
      </c>
      <c r="AE1510" t="s">
        <v>2742</v>
      </c>
      <c r="AF1510">
        <v>57873</v>
      </c>
      <c r="AG1510">
        <v>10477</v>
      </c>
      <c r="AH1510">
        <v>60354</v>
      </c>
      <c r="AI1510">
        <v>2481</v>
      </c>
      <c r="AJ1510" t="s">
        <v>2742</v>
      </c>
      <c r="AK1510">
        <v>125137</v>
      </c>
      <c r="AL1510" t="s">
        <v>2742</v>
      </c>
      <c r="AM1510">
        <v>7540</v>
      </c>
      <c r="AN1510" t="s">
        <v>2742</v>
      </c>
      <c r="AO1510" t="e">
        <f t="shared" si="621"/>
        <v>#VALUE!</v>
      </c>
      <c r="AP1510">
        <f t="shared" si="622"/>
        <v>247211</v>
      </c>
      <c r="AQ1510">
        <f t="shared" si="623"/>
        <v>285685</v>
      </c>
      <c r="AS1510">
        <f t="shared" si="598"/>
        <v>264266</v>
      </c>
      <c r="AT1510">
        <f t="shared" si="599"/>
        <v>285685</v>
      </c>
      <c r="AU1510" s="3">
        <f t="shared" si="600"/>
        <v>3590000000</v>
      </c>
      <c r="AV1510" t="e">
        <f t="shared" si="601"/>
        <v>#VALUE!</v>
      </c>
      <c r="AW1510" t="e">
        <f t="shared" si="602"/>
        <v>#VALUE!</v>
      </c>
      <c r="AX1510" t="e">
        <f t="shared" si="603"/>
        <v>#VALUE!</v>
      </c>
      <c r="AY1510" t="e">
        <f t="shared" si="604"/>
        <v>#VALUE!</v>
      </c>
      <c r="AZ1510" t="e">
        <f t="shared" si="605"/>
        <v>#VALUE!</v>
      </c>
      <c r="BB1510">
        <f t="shared" si="606"/>
        <v>0.47352667388161929</v>
      </c>
      <c r="BD1510">
        <f t="shared" si="607"/>
        <v>8.75</v>
      </c>
      <c r="BF1510">
        <f t="shared" si="608"/>
        <v>1.814855297698139E-2</v>
      </c>
      <c r="BG1510">
        <f t="shared" si="609"/>
        <v>1</v>
      </c>
      <c r="BI1510" t="e">
        <f t="shared" si="610"/>
        <v>#VALUE!</v>
      </c>
      <c r="BL1510">
        <f t="shared" si="611"/>
        <v>0.47352667388161929</v>
      </c>
      <c r="BM1510">
        <f>CD1510/U1510</f>
        <v>1.1993572247074269E-5</v>
      </c>
      <c r="BN1510" t="e">
        <f>CD1510/(U1510-K1510-J1510)</f>
        <v>#VALUE!</v>
      </c>
      <c r="BP1510">
        <f t="shared" si="612"/>
        <v>9.3949675324675326</v>
      </c>
      <c r="BR1510" t="e">
        <f t="shared" si="613"/>
        <v>#VALUE!</v>
      </c>
      <c r="BT1510" t="e">
        <f t="shared" si="614"/>
        <v>#VALUE!</v>
      </c>
      <c r="BU1510" t="e">
        <f t="shared" si="615"/>
        <v>#VALUE!</v>
      </c>
      <c r="BW1510">
        <f t="shared" si="616"/>
        <v>0.5092991945263875</v>
      </c>
      <c r="BX1510" t="e">
        <f t="shared" si="617"/>
        <v>#VALUE!</v>
      </c>
      <c r="BY1510" t="e">
        <f t="shared" si="618"/>
        <v>#VALUE!</v>
      </c>
      <c r="CA1510">
        <f t="shared" si="619"/>
        <v>1.4180428396223725</v>
      </c>
      <c r="CB1510" t="e">
        <f t="shared" si="620"/>
        <v>#VALUE!</v>
      </c>
      <c r="CD1510">
        <v>3.59</v>
      </c>
    </row>
    <row r="1511" spans="1:82" x14ac:dyDescent="0.3">
      <c r="A1511" t="s">
        <v>3279</v>
      </c>
      <c r="B1511" t="s">
        <v>3280</v>
      </c>
      <c r="C1511" t="s">
        <v>142</v>
      </c>
      <c r="D1511" t="s">
        <v>44</v>
      </c>
      <c r="E1511">
        <v>477</v>
      </c>
      <c r="F1511" t="s">
        <v>2742</v>
      </c>
      <c r="G1511">
        <v>4119</v>
      </c>
      <c r="H1511">
        <v>360</v>
      </c>
      <c r="I1511">
        <v>10</v>
      </c>
      <c r="J1511">
        <v>461</v>
      </c>
      <c r="K1511" t="s">
        <v>2742</v>
      </c>
      <c r="L1511">
        <v>32</v>
      </c>
      <c r="M1511" t="s">
        <v>2742</v>
      </c>
      <c r="N1511">
        <v>278</v>
      </c>
      <c r="O1511" t="s">
        <v>2742</v>
      </c>
      <c r="P1511">
        <v>4050</v>
      </c>
      <c r="Q1511" t="s">
        <v>2742</v>
      </c>
      <c r="R1511">
        <v>-9</v>
      </c>
      <c r="S1511" t="s">
        <v>2742</v>
      </c>
      <c r="T1511">
        <v>-9</v>
      </c>
      <c r="U1511">
        <v>69</v>
      </c>
      <c r="V1511" t="s">
        <v>2742</v>
      </c>
      <c r="W1511">
        <v>984</v>
      </c>
      <c r="X1511" t="s">
        <v>2742</v>
      </c>
      <c r="Y1511">
        <v>1056</v>
      </c>
      <c r="Z1511" t="s">
        <v>2742</v>
      </c>
      <c r="AA1511">
        <v>3</v>
      </c>
      <c r="AB1511">
        <v>5053</v>
      </c>
      <c r="AC1511">
        <v>304</v>
      </c>
      <c r="AD1511">
        <v>4749</v>
      </c>
      <c r="AE1511" t="s">
        <v>2742</v>
      </c>
      <c r="AF1511">
        <v>173</v>
      </c>
      <c r="AG1511" t="s">
        <v>2742</v>
      </c>
      <c r="AH1511">
        <v>226</v>
      </c>
      <c r="AI1511">
        <v>53</v>
      </c>
      <c r="AJ1511">
        <v>172</v>
      </c>
      <c r="AK1511">
        <v>279</v>
      </c>
      <c r="AL1511">
        <v>-78</v>
      </c>
      <c r="AM1511">
        <v>35</v>
      </c>
      <c r="AN1511">
        <v>201</v>
      </c>
      <c r="AO1511" t="e">
        <f t="shared" si="621"/>
        <v>#VALUE!</v>
      </c>
      <c r="AP1511">
        <f t="shared" si="622"/>
        <v>199</v>
      </c>
      <c r="AQ1511" t="e">
        <f t="shared" si="623"/>
        <v>#VALUE!</v>
      </c>
      <c r="AS1511">
        <f t="shared" si="598"/>
        <v>3841</v>
      </c>
      <c r="AT1511" t="e">
        <f t="shared" si="599"/>
        <v>#VALUE!</v>
      </c>
      <c r="AU1511" s="3">
        <f t="shared" si="600"/>
        <v>3580000000</v>
      </c>
      <c r="AV1511" t="e">
        <f t="shared" si="601"/>
        <v>#VALUE!</v>
      </c>
      <c r="AW1511" t="e">
        <f t="shared" si="602"/>
        <v>#VALUE!</v>
      </c>
      <c r="AX1511" t="e">
        <f t="shared" si="603"/>
        <v>#VALUE!</v>
      </c>
      <c r="AY1511" t="e">
        <f t="shared" si="604"/>
        <v>#VALUE!</v>
      </c>
      <c r="AZ1511" t="e">
        <f t="shared" si="605"/>
        <v>#VALUE!</v>
      </c>
      <c r="BB1511">
        <f t="shared" si="606"/>
        <v>7.2637334027596978E-2</v>
      </c>
      <c r="BD1511">
        <f t="shared" si="607"/>
        <v>505.3</v>
      </c>
      <c r="BF1511" t="e">
        <f t="shared" si="608"/>
        <v>#VALUE!</v>
      </c>
      <c r="BG1511">
        <f t="shared" si="609"/>
        <v>59.695652173913047</v>
      </c>
      <c r="BI1511" t="e">
        <f t="shared" si="610"/>
        <v>#VALUE!</v>
      </c>
      <c r="BL1511">
        <f t="shared" si="611"/>
        <v>7.2637334027596978E-2</v>
      </c>
      <c r="BM1511">
        <f>CD1511/U1511</f>
        <v>5.1884057971014495E-2</v>
      </c>
      <c r="BN1511" t="e">
        <f>CD1511/(U1511-K1511-J1511)</f>
        <v>#VALUE!</v>
      </c>
      <c r="BP1511">
        <f t="shared" si="612"/>
        <v>3.4237086879081731E-2</v>
      </c>
      <c r="BR1511" t="e">
        <f t="shared" si="613"/>
        <v>#VALUE!</v>
      </c>
      <c r="BT1511" t="e">
        <f t="shared" si="614"/>
        <v>#VALUE!</v>
      </c>
      <c r="BU1511" t="e">
        <f t="shared" si="615"/>
        <v>#VALUE!</v>
      </c>
      <c r="BW1511">
        <f t="shared" si="616"/>
        <v>14.260869565217391</v>
      </c>
      <c r="BX1511" t="e">
        <f t="shared" si="617"/>
        <v>#VALUE!</v>
      </c>
      <c r="BY1511" t="e">
        <f t="shared" si="618"/>
        <v>#VALUE!</v>
      </c>
      <c r="CA1511">
        <f t="shared" si="619"/>
        <v>1.2949640287769784</v>
      </c>
      <c r="CB1511" t="e">
        <f t="shared" si="620"/>
        <v>#VALUE!</v>
      </c>
      <c r="CD1511">
        <v>3.58</v>
      </c>
    </row>
    <row r="1512" spans="1:82" x14ac:dyDescent="0.3">
      <c r="A1512" t="s">
        <v>3281</v>
      </c>
      <c r="B1512" t="s">
        <v>3282</v>
      </c>
      <c r="C1512" t="s">
        <v>399</v>
      </c>
      <c r="D1512" t="s">
        <v>44</v>
      </c>
      <c r="E1512">
        <v>2842424</v>
      </c>
      <c r="F1512" t="s">
        <v>2742</v>
      </c>
      <c r="G1512">
        <v>11991438</v>
      </c>
      <c r="H1512">
        <v>240571</v>
      </c>
      <c r="I1512">
        <v>714517</v>
      </c>
      <c r="J1512">
        <v>4986967</v>
      </c>
      <c r="K1512">
        <v>2286940</v>
      </c>
      <c r="L1512">
        <v>1926737</v>
      </c>
      <c r="M1512" t="s">
        <v>2742</v>
      </c>
      <c r="N1512">
        <v>1995813</v>
      </c>
      <c r="O1512">
        <v>910271</v>
      </c>
      <c r="P1512">
        <v>7951714</v>
      </c>
      <c r="Q1512">
        <v>2522</v>
      </c>
      <c r="R1512">
        <v>4733056</v>
      </c>
      <c r="S1512">
        <v>209812</v>
      </c>
      <c r="T1512">
        <v>4735578</v>
      </c>
      <c r="U1512">
        <v>11991438</v>
      </c>
      <c r="V1512">
        <v>421449</v>
      </c>
      <c r="W1512">
        <v>1191871</v>
      </c>
      <c r="X1512" t="s">
        <v>2742</v>
      </c>
      <c r="Y1512">
        <v>7</v>
      </c>
      <c r="Z1512" t="s">
        <v>2742</v>
      </c>
      <c r="AA1512">
        <v>414313</v>
      </c>
      <c r="AB1512">
        <v>9618900</v>
      </c>
      <c r="AC1512">
        <v>6170013</v>
      </c>
      <c r="AD1512">
        <v>3448887</v>
      </c>
      <c r="AE1512">
        <v>596387</v>
      </c>
      <c r="AF1512">
        <v>251217</v>
      </c>
      <c r="AG1512" t="s">
        <v>2742</v>
      </c>
      <c r="AH1512">
        <v>299274</v>
      </c>
      <c r="AI1512">
        <v>48057</v>
      </c>
      <c r="AJ1512">
        <v>28631</v>
      </c>
      <c r="AK1512">
        <v>667492</v>
      </c>
      <c r="AL1512">
        <v>-238762</v>
      </c>
      <c r="AM1512">
        <v>9907</v>
      </c>
      <c r="AN1512">
        <v>428730</v>
      </c>
      <c r="AO1512">
        <f t="shared" si="621"/>
        <v>500620.01035505929</v>
      </c>
      <c r="AP1512">
        <f t="shared" si="622"/>
        <v>846611</v>
      </c>
      <c r="AQ1512">
        <f t="shared" si="623"/>
        <v>9704498</v>
      </c>
      <c r="AS1512">
        <f t="shared" si="598"/>
        <v>9995625</v>
      </c>
      <c r="AT1512">
        <f t="shared" si="599"/>
        <v>9704498</v>
      </c>
      <c r="AU1512" s="3">
        <f t="shared" si="600"/>
        <v>3570000000</v>
      </c>
      <c r="AV1512">
        <f t="shared" si="601"/>
        <v>5.0083912747332884E-2</v>
      </c>
      <c r="AW1512">
        <f t="shared" si="602"/>
        <v>5.9664803351466268E-2</v>
      </c>
      <c r="AX1512">
        <f t="shared" si="603"/>
        <v>2.9928829526740412E-2</v>
      </c>
      <c r="AY1512">
        <f t="shared" si="604"/>
        <v>4.9734402162609687E-2</v>
      </c>
      <c r="AZ1512">
        <f t="shared" si="605"/>
        <v>3.5654117865374195E-2</v>
      </c>
      <c r="BB1512">
        <f t="shared" si="606"/>
        <v>6.6778415556806109E-2</v>
      </c>
      <c r="BD1512">
        <f t="shared" si="607"/>
        <v>13.462100971705361</v>
      </c>
      <c r="BF1512">
        <f t="shared" si="608"/>
        <v>0.65296092926015614</v>
      </c>
      <c r="BG1512">
        <f t="shared" si="609"/>
        <v>1</v>
      </c>
      <c r="BI1512" t="e">
        <f t="shared" si="610"/>
        <v>#VALUE!</v>
      </c>
      <c r="BL1512">
        <f t="shared" si="611"/>
        <v>6.6778415556806109E-2</v>
      </c>
      <c r="BM1512">
        <f>CD1512/U1512</f>
        <v>2.9771241781010752E-7</v>
      </c>
      <c r="BN1512">
        <f>CD1512/(U1512-K1512-J1512)</f>
        <v>7.5675178393104359E-7</v>
      </c>
      <c r="BP1512">
        <f t="shared" si="612"/>
        <v>2.6117019617627794E-2</v>
      </c>
      <c r="BR1512">
        <f t="shared" si="613"/>
        <v>5.0083912747332891E-2</v>
      </c>
      <c r="BT1512">
        <f t="shared" si="614"/>
        <v>6.2001580222270737E-2</v>
      </c>
      <c r="BU1512" t="e">
        <f t="shared" si="615"/>
        <v>#VALUE!</v>
      </c>
      <c r="BW1512">
        <f t="shared" si="616"/>
        <v>9.9393500596008585E-2</v>
      </c>
      <c r="BX1512" t="e">
        <f t="shared" si="617"/>
        <v>#VALUE!</v>
      </c>
      <c r="BY1512" t="e">
        <f t="shared" si="618"/>
        <v>#VALUE!</v>
      </c>
      <c r="CA1512">
        <f t="shared" si="619"/>
        <v>0.1205378459805603</v>
      </c>
      <c r="CB1512" t="e">
        <f t="shared" si="620"/>
        <v>#VALUE!</v>
      </c>
      <c r="CD1512">
        <v>3.57</v>
      </c>
    </row>
    <row r="1513" spans="1:82" x14ac:dyDescent="0.3">
      <c r="A1513" t="s">
        <v>3283</v>
      </c>
      <c r="B1513" t="s">
        <v>3284</v>
      </c>
      <c r="C1513" t="s">
        <v>43</v>
      </c>
      <c r="D1513" t="s">
        <v>44</v>
      </c>
      <c r="E1513">
        <v>616540</v>
      </c>
      <c r="F1513">
        <v>494833</v>
      </c>
      <c r="G1513">
        <v>1111373</v>
      </c>
      <c r="H1513">
        <v>366157</v>
      </c>
      <c r="I1513">
        <v>8856</v>
      </c>
      <c r="J1513">
        <v>325992</v>
      </c>
      <c r="K1513">
        <v>115180</v>
      </c>
      <c r="L1513">
        <v>41836</v>
      </c>
      <c r="M1513" t="s">
        <v>2742</v>
      </c>
      <c r="N1513">
        <v>199337</v>
      </c>
      <c r="O1513">
        <v>235235</v>
      </c>
      <c r="P1513">
        <v>434572</v>
      </c>
      <c r="Q1513" t="s">
        <v>2742</v>
      </c>
      <c r="R1513">
        <v>196288</v>
      </c>
      <c r="S1513">
        <v>43665</v>
      </c>
      <c r="T1513">
        <v>196288</v>
      </c>
      <c r="U1513">
        <v>1111373</v>
      </c>
      <c r="V1513" t="s">
        <v>2742</v>
      </c>
      <c r="W1513">
        <v>1028308</v>
      </c>
      <c r="X1513" t="s">
        <v>2742</v>
      </c>
      <c r="Y1513">
        <v>24</v>
      </c>
      <c r="Z1513" t="s">
        <v>2742</v>
      </c>
      <c r="AA1513">
        <v>2013</v>
      </c>
      <c r="AB1513">
        <v>1005754</v>
      </c>
      <c r="AC1513" t="s">
        <v>2742</v>
      </c>
      <c r="AD1513" t="s">
        <v>2742</v>
      </c>
      <c r="AE1513">
        <v>35874</v>
      </c>
      <c r="AF1513">
        <v>1886</v>
      </c>
      <c r="AG1513">
        <v>90679</v>
      </c>
      <c r="AH1513">
        <v>74947</v>
      </c>
      <c r="AI1513">
        <v>5176</v>
      </c>
      <c r="AJ1513">
        <v>39616</v>
      </c>
      <c r="AK1513">
        <v>133861</v>
      </c>
      <c r="AL1513">
        <v>25727</v>
      </c>
      <c r="AM1513">
        <v>56100</v>
      </c>
      <c r="AN1513">
        <v>108134</v>
      </c>
      <c r="AO1513">
        <f t="shared" si="621"/>
        <v>33396.464888521223</v>
      </c>
      <c r="AP1513">
        <f t="shared" si="622"/>
        <v>417203</v>
      </c>
      <c r="AQ1513">
        <f t="shared" si="623"/>
        <v>996193</v>
      </c>
      <c r="AS1513">
        <f t="shared" si="598"/>
        <v>912036</v>
      </c>
      <c r="AT1513">
        <f t="shared" si="599"/>
        <v>996193</v>
      </c>
      <c r="AU1513" s="3">
        <f t="shared" si="600"/>
        <v>3570000000</v>
      </c>
      <c r="AV1513">
        <f t="shared" si="601"/>
        <v>3.661748537176298E-2</v>
      </c>
      <c r="AW1513">
        <f t="shared" si="602"/>
        <v>3.9333973658934512E-2</v>
      </c>
      <c r="AX1513">
        <f t="shared" si="603"/>
        <v>2.5539084585776608E-2</v>
      </c>
      <c r="AY1513">
        <f t="shared" si="604"/>
        <v>3.2278991841622931E-2</v>
      </c>
      <c r="AZ1513">
        <f t="shared" si="605"/>
        <v>2.743371561895629E-2</v>
      </c>
      <c r="BB1513">
        <f t="shared" si="606"/>
        <v>0.14677161866417554</v>
      </c>
      <c r="BD1513">
        <f t="shared" si="607"/>
        <v>113.56752484191509</v>
      </c>
      <c r="BF1513" t="e">
        <f t="shared" si="608"/>
        <v>#VALUE!</v>
      </c>
      <c r="BG1513">
        <f t="shared" si="609"/>
        <v>1</v>
      </c>
      <c r="BI1513" t="e">
        <f t="shared" si="610"/>
        <v>#VALUE!</v>
      </c>
      <c r="BL1513">
        <f t="shared" si="611"/>
        <v>0.14677161866417554</v>
      </c>
      <c r="BM1513">
        <f>CD1513/U1513</f>
        <v>3.2122428743545144E-6</v>
      </c>
      <c r="BN1513">
        <f>CD1513/(U1513-K1513-J1513)</f>
        <v>5.3267601809009537E-6</v>
      </c>
      <c r="BP1513">
        <f t="shared" si="612"/>
        <v>1.8752100414216597E-3</v>
      </c>
      <c r="BR1513">
        <f t="shared" si="613"/>
        <v>3.661748537176298E-2</v>
      </c>
      <c r="BT1513">
        <f t="shared" si="614"/>
        <v>3.5668761943775516E-2</v>
      </c>
      <c r="BU1513" t="e">
        <f t="shared" si="615"/>
        <v>#VALUE!</v>
      </c>
      <c r="BW1513">
        <f t="shared" si="616"/>
        <v>0.92525911642625835</v>
      </c>
      <c r="BX1513" t="e">
        <f t="shared" si="617"/>
        <v>#VALUE!</v>
      </c>
      <c r="BY1513" t="e">
        <f t="shared" si="618"/>
        <v>#VALUE!</v>
      </c>
      <c r="CA1513">
        <f t="shared" si="619"/>
        <v>1.8368742380992993</v>
      </c>
      <c r="CB1513" t="e">
        <f t="shared" si="620"/>
        <v>#VALUE!</v>
      </c>
      <c r="CD1513">
        <v>3.57</v>
      </c>
    </row>
    <row r="1514" spans="1:82" x14ac:dyDescent="0.3">
      <c r="A1514" t="s">
        <v>3285</v>
      </c>
      <c r="B1514" t="s">
        <v>3286</v>
      </c>
      <c r="C1514" t="s">
        <v>151</v>
      </c>
      <c r="D1514" t="s">
        <v>44</v>
      </c>
      <c r="E1514">
        <v>938318</v>
      </c>
      <c r="F1514" t="s">
        <v>2742</v>
      </c>
      <c r="G1514">
        <v>1187756</v>
      </c>
      <c r="H1514">
        <v>319589</v>
      </c>
      <c r="I1514">
        <v>4215</v>
      </c>
      <c r="J1514" t="s">
        <v>2742</v>
      </c>
      <c r="K1514">
        <v>119782</v>
      </c>
      <c r="L1514">
        <v>98739</v>
      </c>
      <c r="M1514">
        <v>21949</v>
      </c>
      <c r="N1514">
        <v>394870</v>
      </c>
      <c r="O1514">
        <v>18056</v>
      </c>
      <c r="P1514">
        <v>454963</v>
      </c>
      <c r="Q1514" t="s">
        <v>2742</v>
      </c>
      <c r="R1514" t="s">
        <v>2742</v>
      </c>
      <c r="S1514">
        <v>16192</v>
      </c>
      <c r="T1514" t="s">
        <v>2742</v>
      </c>
      <c r="U1514">
        <v>1187756</v>
      </c>
      <c r="V1514" t="s">
        <v>2742</v>
      </c>
      <c r="W1514">
        <v>2204386</v>
      </c>
      <c r="X1514" t="s">
        <v>2742</v>
      </c>
      <c r="Y1514">
        <v>16</v>
      </c>
      <c r="Z1514" t="s">
        <v>2742</v>
      </c>
      <c r="AA1514">
        <v>292</v>
      </c>
      <c r="AB1514">
        <v>957797</v>
      </c>
      <c r="AC1514">
        <v>81841</v>
      </c>
      <c r="AD1514">
        <v>875956</v>
      </c>
      <c r="AE1514">
        <v>230794</v>
      </c>
      <c r="AF1514">
        <v>170</v>
      </c>
      <c r="AG1514">
        <v>303249</v>
      </c>
      <c r="AH1514">
        <v>258075</v>
      </c>
      <c r="AI1514">
        <v>31624</v>
      </c>
      <c r="AJ1514" t="s">
        <v>2742</v>
      </c>
      <c r="AK1514">
        <v>157719</v>
      </c>
      <c r="AL1514">
        <v>170</v>
      </c>
      <c r="AM1514">
        <v>920</v>
      </c>
      <c r="AN1514">
        <v>157549</v>
      </c>
      <c r="AO1514">
        <f t="shared" si="621"/>
        <v>202512.95977525914</v>
      </c>
      <c r="AP1514">
        <f t="shared" si="622"/>
        <v>543448</v>
      </c>
      <c r="AQ1514">
        <f t="shared" si="623"/>
        <v>1067974</v>
      </c>
      <c r="AS1514">
        <f t="shared" si="598"/>
        <v>792886</v>
      </c>
      <c r="AT1514">
        <f t="shared" si="599"/>
        <v>1067974</v>
      </c>
      <c r="AU1514" s="3">
        <f t="shared" si="600"/>
        <v>3550000000</v>
      </c>
      <c r="AV1514">
        <f t="shared" si="601"/>
        <v>0.25541245497493859</v>
      </c>
      <c r="AW1514">
        <f t="shared" si="602"/>
        <v>0.29108093723435652</v>
      </c>
      <c r="AX1514" t="e">
        <f t="shared" si="603"/>
        <v>#VALUE!</v>
      </c>
      <c r="AY1514">
        <f t="shared" si="604"/>
        <v>0.19431095275460616</v>
      </c>
      <c r="AZ1514" t="e">
        <f t="shared" si="605"/>
        <v>#VALUE!</v>
      </c>
      <c r="BB1514">
        <f t="shared" si="606"/>
        <v>0.19891762498013585</v>
      </c>
      <c r="BD1514">
        <f t="shared" si="607"/>
        <v>227.23534994068802</v>
      </c>
      <c r="BF1514" t="e">
        <f t="shared" si="608"/>
        <v>#VALUE!</v>
      </c>
      <c r="BG1514">
        <f t="shared" si="609"/>
        <v>1</v>
      </c>
      <c r="BI1514" t="e">
        <f t="shared" si="610"/>
        <v>#VALUE!</v>
      </c>
      <c r="BL1514">
        <f t="shared" si="611"/>
        <v>0.19891762498013585</v>
      </c>
      <c r="BM1514">
        <f>CD1514/U1514</f>
        <v>2.9888293555241986E-6</v>
      </c>
      <c r="BN1514" t="e">
        <f>CD1514/(U1514-K1514-J1514)</f>
        <v>#VALUE!</v>
      </c>
      <c r="BP1514">
        <f t="shared" si="612"/>
        <v>1.774906373688788E-4</v>
      </c>
      <c r="BR1514">
        <f t="shared" si="613"/>
        <v>0.25541245497493859</v>
      </c>
      <c r="BT1514">
        <f t="shared" si="614"/>
        <v>0.24096337741713536</v>
      </c>
      <c r="BU1514" t="e">
        <f t="shared" si="615"/>
        <v>#VALUE!</v>
      </c>
      <c r="BW1514">
        <f t="shared" si="616"/>
        <v>1.8559249542835397</v>
      </c>
      <c r="BX1514">
        <f t="shared" si="617"/>
        <v>1.8411986670222067E-2</v>
      </c>
      <c r="BY1514">
        <f t="shared" si="618"/>
        <v>0.56739613998090288</v>
      </c>
      <c r="CA1514">
        <f t="shared" si="619"/>
        <v>0.80935244510851667</v>
      </c>
      <c r="CB1514">
        <f t="shared" si="620"/>
        <v>2.3206852888292349</v>
      </c>
      <c r="CD1514">
        <v>3.55</v>
      </c>
    </row>
    <row r="1515" spans="1:82" x14ac:dyDescent="0.3">
      <c r="A1515" t="s">
        <v>3287</v>
      </c>
      <c r="B1515" t="s">
        <v>3288</v>
      </c>
      <c r="C1515" t="s">
        <v>1011</v>
      </c>
      <c r="D1515" t="s">
        <v>110</v>
      </c>
      <c r="E1515">
        <v>1013195740</v>
      </c>
      <c r="F1515">
        <v>2277908533</v>
      </c>
      <c r="G1515">
        <v>3291104273</v>
      </c>
      <c r="H1515">
        <v>14818</v>
      </c>
      <c r="I1515" t="s">
        <v>2742</v>
      </c>
      <c r="J1515">
        <v>-53</v>
      </c>
      <c r="K1515">
        <v>-51</v>
      </c>
      <c r="L1515">
        <v>7</v>
      </c>
      <c r="M1515">
        <v>-38</v>
      </c>
      <c r="N1515">
        <v>906143994</v>
      </c>
      <c r="O1515">
        <v>75406</v>
      </c>
      <c r="P1515">
        <v>75406</v>
      </c>
      <c r="Q1515" t="s">
        <v>2742</v>
      </c>
      <c r="R1515" t="s">
        <v>2742</v>
      </c>
      <c r="S1515">
        <v>457074643</v>
      </c>
      <c r="T1515">
        <v>56401</v>
      </c>
      <c r="U1515">
        <v>1014397020</v>
      </c>
      <c r="V1515" t="s">
        <v>2742</v>
      </c>
      <c r="W1515">
        <v>21</v>
      </c>
      <c r="X1515" t="s">
        <v>2742</v>
      </c>
      <c r="Y1515" t="s">
        <v>2742</v>
      </c>
      <c r="Z1515" t="s">
        <v>2742</v>
      </c>
      <c r="AA1515" t="s">
        <v>2742</v>
      </c>
      <c r="AB1515">
        <v>2618437</v>
      </c>
      <c r="AC1515">
        <v>-1601997</v>
      </c>
      <c r="AD1515">
        <v>1016440</v>
      </c>
      <c r="AE1515" t="s">
        <v>2742</v>
      </c>
      <c r="AF1515">
        <v>174511</v>
      </c>
      <c r="AG1515" t="s">
        <v>2742</v>
      </c>
      <c r="AH1515">
        <v>368036771</v>
      </c>
      <c r="AI1515">
        <v>-85994</v>
      </c>
      <c r="AJ1515">
        <v>202689018</v>
      </c>
      <c r="AK1515" t="s">
        <v>2742</v>
      </c>
      <c r="AL1515" t="s">
        <v>2742</v>
      </c>
      <c r="AM1515">
        <v>51077980</v>
      </c>
      <c r="AN1515" t="s">
        <v>2742</v>
      </c>
      <c r="AO1515" t="e">
        <f t="shared" si="621"/>
        <v>#VALUE!</v>
      </c>
      <c r="AP1515">
        <f t="shared" si="622"/>
        <v>107051746</v>
      </c>
      <c r="AQ1515">
        <f t="shared" si="623"/>
        <v>3291104324</v>
      </c>
      <c r="AS1515">
        <f t="shared" si="598"/>
        <v>2384960279</v>
      </c>
      <c r="AT1515">
        <f t="shared" si="599"/>
        <v>1014397071</v>
      </c>
      <c r="AU1515" s="3">
        <f t="shared" si="600"/>
        <v>3550000000</v>
      </c>
      <c r="AV1515" t="e">
        <f t="shared" si="601"/>
        <v>#VALUE!</v>
      </c>
      <c r="AW1515" t="e">
        <f t="shared" si="602"/>
        <v>#VALUE!</v>
      </c>
      <c r="AX1515" t="e">
        <f t="shared" si="603"/>
        <v>#VALUE!</v>
      </c>
      <c r="AY1515" t="e">
        <f t="shared" si="604"/>
        <v>#VALUE!</v>
      </c>
      <c r="AZ1515" t="e">
        <f t="shared" si="605"/>
        <v>#VALUE!</v>
      </c>
      <c r="BB1515" t="e">
        <f t="shared" si="606"/>
        <v>#VALUE!</v>
      </c>
      <c r="BD1515" t="e">
        <f t="shared" si="607"/>
        <v>#VALUE!</v>
      </c>
      <c r="BF1515" t="e">
        <f t="shared" si="608"/>
        <v>#VALUE!</v>
      </c>
      <c r="BG1515">
        <f t="shared" si="609"/>
        <v>3.2443946582177459</v>
      </c>
      <c r="BI1515" t="e">
        <f t="shared" si="610"/>
        <v>#VALUE!</v>
      </c>
      <c r="BL1515" t="e">
        <f t="shared" si="611"/>
        <v>#VALUE!</v>
      </c>
      <c r="BM1515">
        <f>CD1515/U1515</f>
        <v>3.4996159590453055E-9</v>
      </c>
      <c r="BN1515">
        <f>CD1515/(U1515-K1515-J1515)</f>
        <v>3.4996156002508539E-9</v>
      </c>
      <c r="BP1515">
        <f t="shared" si="612"/>
        <v>6.6647011174987211E-2</v>
      </c>
      <c r="BR1515" t="e">
        <f t="shared" si="613"/>
        <v>#VALUE!</v>
      </c>
      <c r="BT1515" t="e">
        <f t="shared" si="614"/>
        <v>#VALUE!</v>
      </c>
      <c r="BU1515" t="e">
        <f t="shared" si="615"/>
        <v>#VALUE!</v>
      </c>
      <c r="BW1515">
        <f t="shared" si="616"/>
        <v>2.0701953560549696E-8</v>
      </c>
      <c r="BX1515">
        <f t="shared" si="617"/>
        <v>6.4073684660096016E-6</v>
      </c>
      <c r="BY1515">
        <f t="shared" si="618"/>
        <v>40.883835325478493</v>
      </c>
      <c r="CA1515">
        <f t="shared" si="619"/>
        <v>1.6352809374797888E-5</v>
      </c>
      <c r="CB1515">
        <f t="shared" si="620"/>
        <v>1.1181399255624267</v>
      </c>
      <c r="CD1515">
        <v>3.55</v>
      </c>
    </row>
    <row r="1516" spans="1:82" x14ac:dyDescent="0.3">
      <c r="A1516" t="s">
        <v>3287</v>
      </c>
      <c r="B1516" t="s">
        <v>3289</v>
      </c>
      <c r="C1516" t="s">
        <v>1011</v>
      </c>
      <c r="D1516" t="s">
        <v>110</v>
      </c>
      <c r="E1516">
        <v>1013195740</v>
      </c>
      <c r="F1516">
        <v>2277908533</v>
      </c>
      <c r="G1516">
        <v>3291104273</v>
      </c>
      <c r="H1516">
        <v>14818</v>
      </c>
      <c r="I1516" t="s">
        <v>2742</v>
      </c>
      <c r="J1516">
        <v>-53</v>
      </c>
      <c r="K1516">
        <v>-51</v>
      </c>
      <c r="L1516">
        <v>7</v>
      </c>
      <c r="M1516">
        <v>-38</v>
      </c>
      <c r="N1516">
        <v>906143994</v>
      </c>
      <c r="O1516">
        <v>75406</v>
      </c>
      <c r="P1516">
        <v>75406</v>
      </c>
      <c r="Q1516" t="s">
        <v>2742</v>
      </c>
      <c r="R1516" t="s">
        <v>2742</v>
      </c>
      <c r="S1516">
        <v>457074643</v>
      </c>
      <c r="T1516">
        <v>56401</v>
      </c>
      <c r="U1516">
        <v>1014397020</v>
      </c>
      <c r="V1516" t="s">
        <v>2742</v>
      </c>
      <c r="W1516">
        <v>21</v>
      </c>
      <c r="X1516" t="s">
        <v>2742</v>
      </c>
      <c r="Y1516" t="s">
        <v>2742</v>
      </c>
      <c r="Z1516" t="s">
        <v>2742</v>
      </c>
      <c r="AA1516" t="s">
        <v>2742</v>
      </c>
      <c r="AB1516">
        <v>2618437</v>
      </c>
      <c r="AC1516">
        <v>-1601997</v>
      </c>
      <c r="AD1516">
        <v>1016440</v>
      </c>
      <c r="AE1516" t="s">
        <v>2742</v>
      </c>
      <c r="AF1516">
        <v>174511</v>
      </c>
      <c r="AG1516" t="s">
        <v>2742</v>
      </c>
      <c r="AH1516">
        <v>368036771</v>
      </c>
      <c r="AI1516">
        <v>-85994</v>
      </c>
      <c r="AJ1516">
        <v>202689018</v>
      </c>
      <c r="AK1516" t="s">
        <v>2742</v>
      </c>
      <c r="AL1516" t="s">
        <v>2742</v>
      </c>
      <c r="AM1516">
        <v>51077980</v>
      </c>
      <c r="AN1516" t="s">
        <v>2742</v>
      </c>
      <c r="AO1516" t="e">
        <f t="shared" si="621"/>
        <v>#VALUE!</v>
      </c>
      <c r="AP1516">
        <f t="shared" si="622"/>
        <v>107051746</v>
      </c>
      <c r="AQ1516">
        <f t="shared" si="623"/>
        <v>3291104324</v>
      </c>
      <c r="AS1516">
        <f t="shared" si="598"/>
        <v>2384960279</v>
      </c>
      <c r="AT1516">
        <f t="shared" si="599"/>
        <v>1014397071</v>
      </c>
      <c r="AU1516" s="3">
        <f t="shared" si="600"/>
        <v>3550000000</v>
      </c>
      <c r="AV1516" t="e">
        <f t="shared" si="601"/>
        <v>#VALUE!</v>
      </c>
      <c r="AW1516" t="e">
        <f t="shared" si="602"/>
        <v>#VALUE!</v>
      </c>
      <c r="AX1516" t="e">
        <f t="shared" si="603"/>
        <v>#VALUE!</v>
      </c>
      <c r="AY1516" t="e">
        <f t="shared" si="604"/>
        <v>#VALUE!</v>
      </c>
      <c r="AZ1516" t="e">
        <f t="shared" si="605"/>
        <v>#VALUE!</v>
      </c>
      <c r="BB1516" t="e">
        <f t="shared" si="606"/>
        <v>#VALUE!</v>
      </c>
      <c r="BD1516" t="e">
        <f t="shared" si="607"/>
        <v>#VALUE!</v>
      </c>
      <c r="BF1516" t="e">
        <f t="shared" si="608"/>
        <v>#VALUE!</v>
      </c>
      <c r="BG1516">
        <f t="shared" si="609"/>
        <v>3.2443946582177459</v>
      </c>
      <c r="BI1516" t="e">
        <f t="shared" si="610"/>
        <v>#VALUE!</v>
      </c>
      <c r="BL1516" t="e">
        <f t="shared" si="611"/>
        <v>#VALUE!</v>
      </c>
      <c r="BM1516">
        <f>CD1516/U1516</f>
        <v>3.4996159590453055E-9</v>
      </c>
      <c r="BN1516">
        <f>CD1516/(U1516-K1516-J1516)</f>
        <v>3.4996156002508539E-9</v>
      </c>
      <c r="BP1516">
        <f t="shared" si="612"/>
        <v>6.6647011174987211E-2</v>
      </c>
      <c r="BR1516" t="e">
        <f t="shared" si="613"/>
        <v>#VALUE!</v>
      </c>
      <c r="BT1516" t="e">
        <f t="shared" si="614"/>
        <v>#VALUE!</v>
      </c>
      <c r="BU1516" t="e">
        <f t="shared" si="615"/>
        <v>#VALUE!</v>
      </c>
      <c r="BW1516">
        <f t="shared" si="616"/>
        <v>2.0701953560549696E-8</v>
      </c>
      <c r="BX1516">
        <f t="shared" si="617"/>
        <v>6.4073684660096016E-6</v>
      </c>
      <c r="BY1516">
        <f t="shared" si="618"/>
        <v>40.883835325478493</v>
      </c>
      <c r="CA1516">
        <f t="shared" si="619"/>
        <v>1.6352809374797888E-5</v>
      </c>
      <c r="CB1516">
        <f t="shared" si="620"/>
        <v>1.1181399255624267</v>
      </c>
      <c r="CD1516">
        <v>3.55</v>
      </c>
    </row>
    <row r="1517" spans="1:82" x14ac:dyDescent="0.3">
      <c r="A1517" t="s">
        <v>3290</v>
      </c>
      <c r="B1517" t="s">
        <v>3291</v>
      </c>
      <c r="C1517" t="s">
        <v>185</v>
      </c>
      <c r="D1517" t="s">
        <v>44</v>
      </c>
      <c r="E1517">
        <v>1092404</v>
      </c>
      <c r="F1517" t="s">
        <v>2742</v>
      </c>
      <c r="G1517">
        <v>1825036</v>
      </c>
      <c r="H1517">
        <v>885915</v>
      </c>
      <c r="I1517">
        <v>11840</v>
      </c>
      <c r="J1517">
        <v>448965</v>
      </c>
      <c r="K1517">
        <v>59520</v>
      </c>
      <c r="L1517">
        <v>7552</v>
      </c>
      <c r="M1517" t="s">
        <v>2742</v>
      </c>
      <c r="N1517">
        <v>422243</v>
      </c>
      <c r="O1517">
        <v>708</v>
      </c>
      <c r="P1517">
        <v>1341884</v>
      </c>
      <c r="Q1517" t="s">
        <v>2742</v>
      </c>
      <c r="R1517" t="s">
        <v>2742</v>
      </c>
      <c r="S1517">
        <v>8463</v>
      </c>
      <c r="T1517" t="s">
        <v>2742</v>
      </c>
      <c r="U1517">
        <v>446669</v>
      </c>
      <c r="V1517" t="s">
        <v>2742</v>
      </c>
      <c r="W1517">
        <v>48989</v>
      </c>
      <c r="X1517" t="s">
        <v>2742</v>
      </c>
      <c r="Y1517">
        <v>628</v>
      </c>
      <c r="Z1517" t="s">
        <v>2742</v>
      </c>
      <c r="AA1517">
        <v>361</v>
      </c>
      <c r="AB1517">
        <v>653336</v>
      </c>
      <c r="AC1517" t="s">
        <v>2742</v>
      </c>
      <c r="AD1517">
        <v>75.2</v>
      </c>
      <c r="AE1517">
        <v>18536</v>
      </c>
      <c r="AF1517">
        <v>167765</v>
      </c>
      <c r="AG1517">
        <v>100973</v>
      </c>
      <c r="AH1517">
        <v>124698</v>
      </c>
      <c r="AI1517">
        <v>-43067</v>
      </c>
      <c r="AJ1517" t="s">
        <v>2742</v>
      </c>
      <c r="AK1517">
        <v>190836</v>
      </c>
      <c r="AL1517">
        <v>2126</v>
      </c>
      <c r="AM1517">
        <v>50345</v>
      </c>
      <c r="AN1517">
        <v>188710</v>
      </c>
      <c r="AO1517">
        <f t="shared" si="621"/>
        <v>24937.786011002579</v>
      </c>
      <c r="AP1517">
        <f t="shared" si="622"/>
        <v>670161</v>
      </c>
      <c r="AQ1517">
        <f t="shared" si="623"/>
        <v>1765516</v>
      </c>
      <c r="AS1517">
        <f t="shared" si="598"/>
        <v>1402793</v>
      </c>
      <c r="AT1517">
        <f t="shared" si="599"/>
        <v>387149</v>
      </c>
      <c r="AU1517" s="3">
        <f t="shared" si="600"/>
        <v>3550000000</v>
      </c>
      <c r="AV1517">
        <f t="shared" si="601"/>
        <v>1.7777238702362058E-2</v>
      </c>
      <c r="AW1517">
        <f t="shared" si="602"/>
        <v>1.3213638790612728E-2</v>
      </c>
      <c r="AX1517" t="e">
        <f t="shared" si="603"/>
        <v>#VALUE!</v>
      </c>
      <c r="AY1517">
        <f t="shared" si="604"/>
        <v>1.0156511981133523E-2</v>
      </c>
      <c r="AZ1517" t="e">
        <f t="shared" si="605"/>
        <v>#VALUE!</v>
      </c>
      <c r="BB1517">
        <f t="shared" si="606"/>
        <v>0.13604002871414386</v>
      </c>
      <c r="BD1517">
        <f t="shared" si="607"/>
        <v>55.180405405405402</v>
      </c>
      <c r="BF1517" t="e">
        <f t="shared" si="608"/>
        <v>#VALUE!</v>
      </c>
      <c r="BG1517">
        <f t="shared" si="609"/>
        <v>4.0858801483872842</v>
      </c>
      <c r="BI1517" t="e">
        <f t="shared" si="610"/>
        <v>#VALUE!</v>
      </c>
      <c r="BL1517">
        <f t="shared" si="611"/>
        <v>0.13604002871414386</v>
      </c>
      <c r="BM1517">
        <f>CD1517/U1517</f>
        <v>7.9477196760912432E-6</v>
      </c>
      <c r="BN1517">
        <f>CD1517/(U1517-K1517-J1517)</f>
        <v>-5.7428497476381514E-5</v>
      </c>
      <c r="BP1517">
        <f t="shared" si="612"/>
        <v>0.25678211517504013</v>
      </c>
      <c r="BR1517">
        <f t="shared" si="613"/>
        <v>1.7777238702362058E-2</v>
      </c>
      <c r="BT1517">
        <f t="shared" si="614"/>
        <v>2.8371312770151959E-2</v>
      </c>
      <c r="BU1517" t="e">
        <f t="shared" si="615"/>
        <v>#VALUE!</v>
      </c>
      <c r="BW1517">
        <f t="shared" si="616"/>
        <v>0.10967629273578422</v>
      </c>
      <c r="BX1517" t="e">
        <f t="shared" si="617"/>
        <v>#VALUE!</v>
      </c>
      <c r="BY1517" t="e">
        <f t="shared" si="618"/>
        <v>#VALUE!</v>
      </c>
      <c r="CA1517">
        <f t="shared" si="619"/>
        <v>2.0981164874254872</v>
      </c>
      <c r="CB1517" t="e">
        <f t="shared" si="620"/>
        <v>#VALUE!</v>
      </c>
      <c r="CD1517">
        <v>3.55</v>
      </c>
    </row>
    <row r="1518" spans="1:82" x14ac:dyDescent="0.3">
      <c r="A1518" t="s">
        <v>3292</v>
      </c>
      <c r="B1518" t="s">
        <v>3293</v>
      </c>
      <c r="C1518" t="s">
        <v>164</v>
      </c>
      <c r="D1518" t="s">
        <v>44</v>
      </c>
      <c r="E1518">
        <v>380465</v>
      </c>
      <c r="F1518" t="s">
        <v>2742</v>
      </c>
      <c r="G1518">
        <v>587276</v>
      </c>
      <c r="H1518">
        <v>-106291</v>
      </c>
      <c r="I1518">
        <v>19680</v>
      </c>
      <c r="J1518" t="s">
        <v>2742</v>
      </c>
      <c r="K1518">
        <v>15556</v>
      </c>
      <c r="L1518">
        <v>46238</v>
      </c>
      <c r="M1518">
        <v>10212</v>
      </c>
      <c r="N1518">
        <v>99990</v>
      </c>
      <c r="O1518" t="s">
        <v>2742</v>
      </c>
      <c r="P1518">
        <v>106172</v>
      </c>
      <c r="Q1518" t="s">
        <v>2742</v>
      </c>
      <c r="R1518">
        <v>72885</v>
      </c>
      <c r="S1518">
        <v>12248</v>
      </c>
      <c r="T1518">
        <v>72885</v>
      </c>
      <c r="U1518">
        <v>587276</v>
      </c>
      <c r="V1518">
        <v>12579</v>
      </c>
      <c r="W1518">
        <v>1153165</v>
      </c>
      <c r="X1518" t="s">
        <v>2742</v>
      </c>
      <c r="Y1518">
        <v>7</v>
      </c>
      <c r="Z1518" t="s">
        <v>2742</v>
      </c>
      <c r="AA1518">
        <v>304</v>
      </c>
      <c r="AB1518">
        <v>191589</v>
      </c>
      <c r="AC1518">
        <v>12550</v>
      </c>
      <c r="AD1518">
        <v>179039</v>
      </c>
      <c r="AE1518" t="s">
        <v>2742</v>
      </c>
      <c r="AF1518" t="s">
        <v>2742</v>
      </c>
      <c r="AG1518">
        <v>200518</v>
      </c>
      <c r="AH1518" t="s">
        <v>2742</v>
      </c>
      <c r="AI1518" t="s">
        <v>2742</v>
      </c>
      <c r="AJ1518" t="s">
        <v>2742</v>
      </c>
      <c r="AK1518" t="s">
        <v>2742</v>
      </c>
      <c r="AL1518">
        <v>4451</v>
      </c>
      <c r="AM1518">
        <v>3468</v>
      </c>
      <c r="AN1518" t="s">
        <v>2742</v>
      </c>
      <c r="AO1518" t="e">
        <f t="shared" si="621"/>
        <v>#VALUE!</v>
      </c>
      <c r="AP1518">
        <f t="shared" si="622"/>
        <v>280475</v>
      </c>
      <c r="AQ1518">
        <f t="shared" si="623"/>
        <v>571720</v>
      </c>
      <c r="AS1518">
        <f t="shared" si="598"/>
        <v>487286</v>
      </c>
      <c r="AT1518">
        <f t="shared" si="599"/>
        <v>571720</v>
      </c>
      <c r="AU1518" s="3">
        <f t="shared" si="600"/>
        <v>3540000000</v>
      </c>
      <c r="AV1518" t="e">
        <f t="shared" si="601"/>
        <v>#VALUE!</v>
      </c>
      <c r="AW1518" t="e">
        <f t="shared" si="602"/>
        <v>#VALUE!</v>
      </c>
      <c r="AX1518" t="e">
        <f t="shared" si="603"/>
        <v>#VALUE!</v>
      </c>
      <c r="AY1518" t="e">
        <f t="shared" si="604"/>
        <v>#VALUE!</v>
      </c>
      <c r="AZ1518" t="e">
        <f t="shared" si="605"/>
        <v>#VALUE!</v>
      </c>
      <c r="BB1518" t="e">
        <f t="shared" si="606"/>
        <v>#VALUE!</v>
      </c>
      <c r="BD1518">
        <f t="shared" si="607"/>
        <v>9.7352134146341456</v>
      </c>
      <c r="BF1518" t="e">
        <f t="shared" si="608"/>
        <v>#VALUE!</v>
      </c>
      <c r="BG1518">
        <f t="shared" si="609"/>
        <v>1</v>
      </c>
      <c r="BI1518" t="e">
        <f t="shared" si="610"/>
        <v>#VALUE!</v>
      </c>
      <c r="BL1518" t="e">
        <f t="shared" si="611"/>
        <v>#VALUE!</v>
      </c>
      <c r="BM1518">
        <f>CD1518/U1518</f>
        <v>6.0278301854664592E-6</v>
      </c>
      <c r="BN1518" t="e">
        <f>CD1518/(U1518-K1518-J1518)</f>
        <v>#VALUE!</v>
      </c>
      <c r="BP1518" t="e">
        <f t="shared" si="612"/>
        <v>#VALUE!</v>
      </c>
      <c r="BR1518" t="e">
        <f t="shared" si="613"/>
        <v>#VALUE!</v>
      </c>
      <c r="BT1518" t="e">
        <f t="shared" si="614"/>
        <v>#VALUE!</v>
      </c>
      <c r="BU1518" t="e">
        <f t="shared" si="615"/>
        <v>#VALUE!</v>
      </c>
      <c r="BW1518">
        <f t="shared" si="616"/>
        <v>1.9635827106845845</v>
      </c>
      <c r="BX1518" t="e">
        <f t="shared" si="617"/>
        <v>#VALUE!</v>
      </c>
      <c r="BY1518">
        <f t="shared" si="618"/>
        <v>1.4639603677679305</v>
      </c>
      <c r="CA1518">
        <f t="shared" si="619"/>
        <v>-1.063016301630163</v>
      </c>
      <c r="CB1518">
        <f t="shared" si="620"/>
        <v>3.7029002900290031</v>
      </c>
      <c r="CD1518">
        <v>3.54</v>
      </c>
    </row>
    <row r="1519" spans="1:82" x14ac:dyDescent="0.3">
      <c r="A1519" t="s">
        <v>3294</v>
      </c>
      <c r="B1519" t="s">
        <v>3295</v>
      </c>
      <c r="C1519" t="s">
        <v>151</v>
      </c>
      <c r="D1519" t="s">
        <v>44</v>
      </c>
      <c r="E1519">
        <v>1542290</v>
      </c>
      <c r="F1519" t="s">
        <v>2742</v>
      </c>
      <c r="G1519">
        <v>1563895</v>
      </c>
      <c r="H1519">
        <v>219868</v>
      </c>
      <c r="I1519">
        <v>12670</v>
      </c>
      <c r="J1519" t="s">
        <v>2742</v>
      </c>
      <c r="K1519" t="s">
        <v>2742</v>
      </c>
      <c r="L1519">
        <v>1105</v>
      </c>
      <c r="M1519" t="s">
        <v>2742</v>
      </c>
      <c r="N1519">
        <v>98018</v>
      </c>
      <c r="O1519" t="s">
        <v>2742</v>
      </c>
      <c r="P1519">
        <v>138936</v>
      </c>
      <c r="Q1519" t="s">
        <v>2742</v>
      </c>
      <c r="R1519" t="s">
        <v>2742</v>
      </c>
      <c r="S1519">
        <v>69524</v>
      </c>
      <c r="T1519" t="s">
        <v>2742</v>
      </c>
      <c r="U1519">
        <v>1563895</v>
      </c>
      <c r="V1519" t="s">
        <v>2742</v>
      </c>
      <c r="W1519">
        <v>893066</v>
      </c>
      <c r="X1519" t="s">
        <v>2742</v>
      </c>
      <c r="Y1519">
        <v>12</v>
      </c>
      <c r="Z1519" t="s">
        <v>2742</v>
      </c>
      <c r="AA1519">
        <v>2902</v>
      </c>
      <c r="AB1519">
        <v>10897</v>
      </c>
      <c r="AC1519" t="s">
        <v>2742</v>
      </c>
      <c r="AD1519" t="s">
        <v>2742</v>
      </c>
      <c r="AE1519" t="s">
        <v>2742</v>
      </c>
      <c r="AF1519" t="s">
        <v>2742</v>
      </c>
      <c r="AG1519">
        <v>303593</v>
      </c>
      <c r="AH1519" t="s">
        <v>2742</v>
      </c>
      <c r="AI1519" t="s">
        <v>2742</v>
      </c>
      <c r="AJ1519" t="s">
        <v>2742</v>
      </c>
      <c r="AK1519" t="s">
        <v>2742</v>
      </c>
      <c r="AL1519">
        <v>7066</v>
      </c>
      <c r="AM1519">
        <v>2776</v>
      </c>
      <c r="AN1519" t="s">
        <v>2742</v>
      </c>
      <c r="AO1519" t="e">
        <f t="shared" si="621"/>
        <v>#VALUE!</v>
      </c>
      <c r="AP1519">
        <f t="shared" si="622"/>
        <v>1444272</v>
      </c>
      <c r="AQ1519" t="e">
        <f t="shared" si="623"/>
        <v>#VALUE!</v>
      </c>
      <c r="AS1519">
        <f t="shared" si="598"/>
        <v>1465877</v>
      </c>
      <c r="AT1519" t="e">
        <f t="shared" si="599"/>
        <v>#VALUE!</v>
      </c>
      <c r="AU1519" s="3">
        <f t="shared" si="600"/>
        <v>3540000000</v>
      </c>
      <c r="AV1519" t="e">
        <f t="shared" si="601"/>
        <v>#VALUE!</v>
      </c>
      <c r="AW1519" t="e">
        <f t="shared" si="602"/>
        <v>#VALUE!</v>
      </c>
      <c r="AX1519" t="e">
        <f t="shared" si="603"/>
        <v>#VALUE!</v>
      </c>
      <c r="AY1519" t="e">
        <f t="shared" si="604"/>
        <v>#VALUE!</v>
      </c>
      <c r="AZ1519" t="e">
        <f t="shared" si="605"/>
        <v>#VALUE!</v>
      </c>
      <c r="BB1519" t="e">
        <f t="shared" si="606"/>
        <v>#VALUE!</v>
      </c>
      <c r="BD1519">
        <f t="shared" si="607"/>
        <v>0.86006314127861094</v>
      </c>
      <c r="BF1519" t="e">
        <f t="shared" si="608"/>
        <v>#VALUE!</v>
      </c>
      <c r="BG1519">
        <f t="shared" si="609"/>
        <v>1</v>
      </c>
      <c r="BI1519" t="e">
        <f t="shared" si="610"/>
        <v>#VALUE!</v>
      </c>
      <c r="BL1519" t="e">
        <f t="shared" si="611"/>
        <v>#VALUE!</v>
      </c>
      <c r="BM1519">
        <f>CD1519/U1519</f>
        <v>2.263579076600411E-6</v>
      </c>
      <c r="BN1519" t="e">
        <f>CD1519/(U1519-K1519-J1519)</f>
        <v>#VALUE!</v>
      </c>
      <c r="BP1519" t="e">
        <f t="shared" si="612"/>
        <v>#VALUE!</v>
      </c>
      <c r="BR1519" t="e">
        <f t="shared" si="613"/>
        <v>#VALUE!</v>
      </c>
      <c r="BT1519" t="e">
        <f t="shared" si="614"/>
        <v>#VALUE!</v>
      </c>
      <c r="BU1519" t="e">
        <f t="shared" si="615"/>
        <v>#VALUE!</v>
      </c>
      <c r="BW1519">
        <f t="shared" si="616"/>
        <v>0.57105240441333982</v>
      </c>
      <c r="BX1519" t="e">
        <f t="shared" si="617"/>
        <v>#VALUE!</v>
      </c>
      <c r="BY1519" t="e">
        <f t="shared" si="618"/>
        <v>#VALUE!</v>
      </c>
      <c r="CA1519">
        <f t="shared" si="619"/>
        <v>2.2431390152829072</v>
      </c>
      <c r="CB1519" t="e">
        <f t="shared" si="620"/>
        <v>#VALUE!</v>
      </c>
      <c r="CD1519">
        <v>3.54</v>
      </c>
    </row>
    <row r="1520" spans="1:82" x14ac:dyDescent="0.3">
      <c r="A1520" t="s">
        <v>3296</v>
      </c>
      <c r="B1520" t="s">
        <v>3297</v>
      </c>
      <c r="C1520" t="s">
        <v>164</v>
      </c>
      <c r="D1520" t="s">
        <v>44</v>
      </c>
      <c r="E1520">
        <v>3172</v>
      </c>
      <c r="F1520" t="s">
        <v>2742</v>
      </c>
      <c r="G1520">
        <v>8199</v>
      </c>
      <c r="H1520">
        <v>692</v>
      </c>
      <c r="I1520">
        <v>410</v>
      </c>
      <c r="J1520">
        <v>3072</v>
      </c>
      <c r="K1520">
        <v>1176</v>
      </c>
      <c r="L1520">
        <v>1023</v>
      </c>
      <c r="M1520">
        <v>1237</v>
      </c>
      <c r="N1520">
        <v>1790</v>
      </c>
      <c r="O1520">
        <v>212</v>
      </c>
      <c r="P1520">
        <v>4890</v>
      </c>
      <c r="Q1520" t="s">
        <v>2742</v>
      </c>
      <c r="R1520">
        <v>1983</v>
      </c>
      <c r="S1520">
        <v>1073</v>
      </c>
      <c r="T1520">
        <v>1983</v>
      </c>
      <c r="U1520">
        <v>8199</v>
      </c>
      <c r="V1520">
        <v>111</v>
      </c>
      <c r="W1520">
        <v>907</v>
      </c>
      <c r="X1520">
        <v>482</v>
      </c>
      <c r="Y1520" t="s">
        <v>2742</v>
      </c>
      <c r="Z1520" t="s">
        <v>2742</v>
      </c>
      <c r="AA1520">
        <v>284</v>
      </c>
      <c r="AB1520">
        <v>6761</v>
      </c>
      <c r="AC1520">
        <v>4860</v>
      </c>
      <c r="AD1520">
        <v>1901</v>
      </c>
      <c r="AE1520">
        <v>520</v>
      </c>
      <c r="AF1520">
        <v>116</v>
      </c>
      <c r="AG1520">
        <v>111</v>
      </c>
      <c r="AH1520">
        <v>221</v>
      </c>
      <c r="AI1520">
        <v>105</v>
      </c>
      <c r="AJ1520">
        <v>26</v>
      </c>
      <c r="AK1520">
        <v>444</v>
      </c>
      <c r="AL1520">
        <v>80</v>
      </c>
      <c r="AM1520">
        <v>144</v>
      </c>
      <c r="AN1520">
        <v>364</v>
      </c>
      <c r="AO1520">
        <f t="shared" si="621"/>
        <v>272.94117647058823</v>
      </c>
      <c r="AP1520">
        <f t="shared" si="622"/>
        <v>1382</v>
      </c>
      <c r="AQ1520">
        <f t="shared" si="623"/>
        <v>7023</v>
      </c>
      <c r="AS1520">
        <f t="shared" si="598"/>
        <v>6409</v>
      </c>
      <c r="AT1520">
        <f t="shared" si="599"/>
        <v>7023</v>
      </c>
      <c r="AU1520" s="3">
        <f t="shared" si="600"/>
        <v>3530000000</v>
      </c>
      <c r="AV1520">
        <f t="shared" si="601"/>
        <v>4.2587170614852274E-2</v>
      </c>
      <c r="AW1520">
        <f t="shared" si="602"/>
        <v>8.1135902636916835E-2</v>
      </c>
      <c r="AX1520">
        <f t="shared" si="603"/>
        <v>2.6806244006146947E-2</v>
      </c>
      <c r="AY1520">
        <f t="shared" si="604"/>
        <v>6.3422368581534327E-2</v>
      </c>
      <c r="AZ1520">
        <f t="shared" si="605"/>
        <v>5.1070516597917892E-2</v>
      </c>
      <c r="BB1520">
        <f t="shared" si="606"/>
        <v>6.9277578405367454E-2</v>
      </c>
      <c r="BD1520">
        <f t="shared" si="607"/>
        <v>16.490243902439026</v>
      </c>
      <c r="BF1520" t="e">
        <f t="shared" si="608"/>
        <v>#VALUE!</v>
      </c>
      <c r="BG1520">
        <f t="shared" si="609"/>
        <v>1</v>
      </c>
      <c r="BI1520">
        <f t="shared" si="610"/>
        <v>-3554</v>
      </c>
      <c r="BL1520">
        <f t="shared" si="611"/>
        <v>6.9277578405367454E-2</v>
      </c>
      <c r="BM1520">
        <f>CD1520/U1520</f>
        <v>4.3054030979387727E-4</v>
      </c>
      <c r="BN1520">
        <f>CD1520/(U1520-K1520-J1520)</f>
        <v>8.9344469754492532E-4</v>
      </c>
      <c r="BP1520">
        <f t="shared" si="612"/>
        <v>1.7157225262535127E-2</v>
      </c>
      <c r="BR1520">
        <f t="shared" si="613"/>
        <v>4.2587170614852274E-2</v>
      </c>
      <c r="BT1520">
        <f t="shared" si="614"/>
        <v>7.6911699452743676E-2</v>
      </c>
      <c r="BU1520">
        <f t="shared" si="615"/>
        <v>0.7977802170996463</v>
      </c>
      <c r="BW1520">
        <f t="shared" si="616"/>
        <v>0.110623246737407</v>
      </c>
      <c r="BX1520">
        <f t="shared" si="617"/>
        <v>1.2651704873820073E-2</v>
      </c>
      <c r="BY1520">
        <f t="shared" si="618"/>
        <v>0.2045675204239894</v>
      </c>
      <c r="CA1520">
        <f t="shared" si="619"/>
        <v>0.3865921787709497</v>
      </c>
      <c r="CB1520">
        <f t="shared" si="620"/>
        <v>1.0810055865921788</v>
      </c>
      <c r="CD1520">
        <v>3.53</v>
      </c>
    </row>
    <row r="1521" spans="1:82" x14ac:dyDescent="0.3">
      <c r="A1521" t="s">
        <v>3298</v>
      </c>
      <c r="B1521" t="s">
        <v>3299</v>
      </c>
      <c r="C1521" t="s">
        <v>164</v>
      </c>
      <c r="D1521" t="s">
        <v>44</v>
      </c>
      <c r="E1521">
        <v>1886068</v>
      </c>
      <c r="F1521" t="s">
        <v>2742</v>
      </c>
      <c r="G1521">
        <v>3369383</v>
      </c>
      <c r="H1521">
        <v>713260</v>
      </c>
      <c r="I1521">
        <v>1047083</v>
      </c>
      <c r="J1521">
        <v>70</v>
      </c>
      <c r="K1521">
        <v>173027</v>
      </c>
      <c r="L1521">
        <v>31068</v>
      </c>
      <c r="M1521">
        <v>803296</v>
      </c>
      <c r="N1521">
        <v>564016</v>
      </c>
      <c r="O1521">
        <v>17014</v>
      </c>
      <c r="P1521">
        <v>3369383</v>
      </c>
      <c r="Q1521" t="s">
        <v>2742</v>
      </c>
      <c r="R1521">
        <v>446167</v>
      </c>
      <c r="S1521">
        <v>35595</v>
      </c>
      <c r="T1521">
        <v>446167</v>
      </c>
      <c r="U1521">
        <v>2151274</v>
      </c>
      <c r="V1521">
        <v>341974</v>
      </c>
      <c r="W1521">
        <v>1928216</v>
      </c>
      <c r="X1521" t="s">
        <v>2742</v>
      </c>
      <c r="Y1521">
        <v>156</v>
      </c>
      <c r="Z1521" t="s">
        <v>2742</v>
      </c>
      <c r="AA1521">
        <v>460</v>
      </c>
      <c r="AB1521">
        <v>100</v>
      </c>
      <c r="AC1521" t="s">
        <v>2742</v>
      </c>
      <c r="AD1521" t="s">
        <v>2742</v>
      </c>
      <c r="AE1521">
        <v>7.3</v>
      </c>
      <c r="AF1521">
        <v>376354</v>
      </c>
      <c r="AG1521" t="s">
        <v>2742</v>
      </c>
      <c r="AH1521">
        <v>501759</v>
      </c>
      <c r="AI1521">
        <v>39</v>
      </c>
      <c r="AJ1521">
        <v>376411</v>
      </c>
      <c r="AK1521" t="s">
        <v>2742</v>
      </c>
      <c r="AL1521">
        <v>229569</v>
      </c>
      <c r="AM1521">
        <v>93.2</v>
      </c>
      <c r="AN1521" t="s">
        <v>2742</v>
      </c>
      <c r="AO1521">
        <f t="shared" si="621"/>
        <v>7.2994325961268256</v>
      </c>
      <c r="AP1521">
        <f t="shared" si="622"/>
        <v>1322052</v>
      </c>
      <c r="AQ1521">
        <f t="shared" si="623"/>
        <v>3196356</v>
      </c>
      <c r="AS1521">
        <f t="shared" si="598"/>
        <v>2805367</v>
      </c>
      <c r="AT1521">
        <f t="shared" si="599"/>
        <v>1978247</v>
      </c>
      <c r="AU1521" s="3">
        <f t="shared" si="600"/>
        <v>3530000000</v>
      </c>
      <c r="AV1521">
        <f t="shared" si="601"/>
        <v>2.6019528268946006E-6</v>
      </c>
      <c r="AW1521">
        <f t="shared" si="602"/>
        <v>2.6021550834525393E-6</v>
      </c>
      <c r="AX1521">
        <f t="shared" si="603"/>
        <v>2.810240000110426E-6</v>
      </c>
      <c r="AY1521">
        <f t="shared" si="604"/>
        <v>2.1665687753514514E-6</v>
      </c>
      <c r="AZ1521">
        <f t="shared" si="605"/>
        <v>2.8104584473718557E-6</v>
      </c>
      <c r="BB1521" t="e">
        <f t="shared" si="606"/>
        <v>#VALUE!</v>
      </c>
      <c r="BD1521">
        <f t="shared" si="607"/>
        <v>9.5503412814456918E-5</v>
      </c>
      <c r="BF1521" t="e">
        <f t="shared" si="608"/>
        <v>#VALUE!</v>
      </c>
      <c r="BG1521">
        <f t="shared" si="609"/>
        <v>1.5662268032802888</v>
      </c>
      <c r="BI1521" t="e">
        <f t="shared" si="610"/>
        <v>#VALUE!</v>
      </c>
      <c r="BL1521" t="e">
        <f t="shared" si="611"/>
        <v>#VALUE!</v>
      </c>
      <c r="BM1521">
        <f>CD1521/U1521</f>
        <v>1.6408881434907873E-6</v>
      </c>
      <c r="BN1521">
        <f>CD1521/(U1521-K1521-J1521)</f>
        <v>1.7844712581331194E-6</v>
      </c>
      <c r="BP1521">
        <f t="shared" si="612"/>
        <v>3763.54</v>
      </c>
      <c r="BR1521">
        <f t="shared" si="613"/>
        <v>2.6019528268946011E-6</v>
      </c>
      <c r="BT1521">
        <f t="shared" si="614"/>
        <v>7.2999999999999995E-2</v>
      </c>
      <c r="BU1521" t="e">
        <f t="shared" si="615"/>
        <v>#VALUE!</v>
      </c>
      <c r="BW1521">
        <f t="shared" si="616"/>
        <v>0.89631353328306851</v>
      </c>
      <c r="BX1521">
        <f t="shared" si="617"/>
        <v>8.461086009858294E-6</v>
      </c>
      <c r="BY1521">
        <f t="shared" si="618"/>
        <v>13220.539197540495</v>
      </c>
      <c r="CA1521">
        <f t="shared" si="619"/>
        <v>1.2646095146236986</v>
      </c>
      <c r="CB1521">
        <f t="shared" si="620"/>
        <v>1.9197540495305099</v>
      </c>
      <c r="CD1521">
        <v>3.53</v>
      </c>
    </row>
    <row r="1522" spans="1:82" x14ac:dyDescent="0.3">
      <c r="A1522" t="s">
        <v>3300</v>
      </c>
      <c r="B1522" t="s">
        <v>3301</v>
      </c>
      <c r="C1522" t="s">
        <v>716</v>
      </c>
      <c r="D1522" t="s">
        <v>44</v>
      </c>
      <c r="E1522">
        <v>128.30000000000001</v>
      </c>
      <c r="F1522">
        <v>128.30000000000001</v>
      </c>
      <c r="G1522">
        <v>128.30000000000001</v>
      </c>
      <c r="H1522">
        <v>128.30000000000001</v>
      </c>
      <c r="I1522">
        <v>128.30000000000001</v>
      </c>
      <c r="J1522">
        <v>128.30000000000001</v>
      </c>
      <c r="K1522">
        <v>78</v>
      </c>
      <c r="L1522">
        <v>597.9</v>
      </c>
      <c r="M1522">
        <v>740</v>
      </c>
      <c r="N1522">
        <v>775068</v>
      </c>
      <c r="O1522">
        <v>592</v>
      </c>
      <c r="P1522">
        <v>128.30000000000001</v>
      </c>
      <c r="Q1522">
        <v>28.5</v>
      </c>
      <c r="R1522" t="s">
        <v>2742</v>
      </c>
      <c r="S1522">
        <v>-405.7</v>
      </c>
      <c r="T1522">
        <v>781.1</v>
      </c>
      <c r="U1522">
        <v>1919488</v>
      </c>
      <c r="V1522">
        <v>128.30000000000001</v>
      </c>
      <c r="W1522">
        <v>2489200</v>
      </c>
      <c r="X1522" t="s">
        <v>2742</v>
      </c>
      <c r="Y1522">
        <v>128.30000000000001</v>
      </c>
      <c r="Z1522">
        <v>128.30000000000001</v>
      </c>
      <c r="AA1522">
        <v>247479</v>
      </c>
      <c r="AB1522">
        <v>3617.6</v>
      </c>
      <c r="AC1522">
        <v>2521.5</v>
      </c>
      <c r="AD1522">
        <v>1092.4000000000001</v>
      </c>
      <c r="AE1522">
        <v>464.7</v>
      </c>
      <c r="AF1522">
        <v>128.30000000000001</v>
      </c>
      <c r="AG1522">
        <v>128.30000000000001</v>
      </c>
      <c r="AH1522">
        <v>406.5</v>
      </c>
      <c r="AI1522">
        <v>42.8</v>
      </c>
      <c r="AJ1522">
        <v>321090</v>
      </c>
      <c r="AK1522">
        <v>128.30000000000001</v>
      </c>
      <c r="AL1522">
        <v>128.30000000000001</v>
      </c>
      <c r="AM1522">
        <v>100.9</v>
      </c>
      <c r="AN1522">
        <v>0</v>
      </c>
      <c r="AO1522">
        <f t="shared" si="621"/>
        <v>415.77217712177122</v>
      </c>
      <c r="AP1522">
        <f t="shared" si="622"/>
        <v>-774939.7</v>
      </c>
      <c r="AQ1522">
        <f t="shared" si="623"/>
        <v>50.300000000000011</v>
      </c>
      <c r="AS1522">
        <f t="shared" si="598"/>
        <v>-774939.7</v>
      </c>
      <c r="AT1522">
        <f t="shared" si="599"/>
        <v>1919410</v>
      </c>
      <c r="AU1522" s="3">
        <f t="shared" si="600"/>
        <v>3530000000</v>
      </c>
      <c r="AV1522">
        <f t="shared" si="601"/>
        <v>-5.365219734151847E-4</v>
      </c>
      <c r="AW1522">
        <f t="shared" si="602"/>
        <v>-5.9965956060839315E-4</v>
      </c>
      <c r="AX1522">
        <f t="shared" si="603"/>
        <v>2.1651766261393844E-4</v>
      </c>
      <c r="AY1522">
        <f t="shared" si="604"/>
        <v>3.6219797349961023</v>
      </c>
      <c r="AZ1522">
        <f t="shared" si="605"/>
        <v>2.4199733256135818E-4</v>
      </c>
      <c r="BB1522">
        <f t="shared" si="606"/>
        <v>-1.6556126883162652E-4</v>
      </c>
      <c r="BD1522">
        <f t="shared" si="607"/>
        <v>28.196414653156662</v>
      </c>
      <c r="BF1522" t="e">
        <f t="shared" si="608"/>
        <v>#VALUE!</v>
      </c>
      <c r="BG1522">
        <f t="shared" si="609"/>
        <v>6.6840740864230469E-5</v>
      </c>
      <c r="BI1522" t="e">
        <f t="shared" si="610"/>
        <v>#VALUE!</v>
      </c>
      <c r="BL1522">
        <f t="shared" si="611"/>
        <v>-1.6556126883162652E-4</v>
      </c>
      <c r="BM1522">
        <f>CD1522/U1522</f>
        <v>1.8390320752200586E-6</v>
      </c>
      <c r="BN1522">
        <f>CD1522/(U1522-K1522-J1522)</f>
        <v>1.8392297493379944E-6</v>
      </c>
      <c r="BP1522">
        <f t="shared" si="612"/>
        <v>3.5465501990269793E-2</v>
      </c>
      <c r="BR1522">
        <f t="shared" si="613"/>
        <v>-5.365219734151847E-4</v>
      </c>
      <c r="BT1522">
        <f t="shared" si="614"/>
        <v>0.12845532950022115</v>
      </c>
      <c r="BU1522" t="e">
        <f t="shared" si="615"/>
        <v>#VALUE!</v>
      </c>
      <c r="BW1522">
        <f t="shared" si="616"/>
        <v>1.2968041477727394</v>
      </c>
      <c r="BX1522">
        <f t="shared" si="617"/>
        <v>-4.8611629926793218E-6</v>
      </c>
      <c r="BY1522">
        <f t="shared" si="618"/>
        <v>-214.21376072236316</v>
      </c>
      <c r="CA1522">
        <f t="shared" si="619"/>
        <v>1.6553386283526091E-4</v>
      </c>
      <c r="CB1522">
        <f t="shared" si="620"/>
        <v>-7.8922107479601801E-4</v>
      </c>
      <c r="CD1522">
        <v>3.53</v>
      </c>
    </row>
    <row r="1523" spans="1:82" x14ac:dyDescent="0.3">
      <c r="A1523" t="s">
        <v>3302</v>
      </c>
      <c r="B1523" t="s">
        <v>3303</v>
      </c>
      <c r="C1523" t="s">
        <v>164</v>
      </c>
      <c r="D1523" t="s">
        <v>44</v>
      </c>
      <c r="E1523">
        <v>436998</v>
      </c>
      <c r="F1523" t="s">
        <v>2742</v>
      </c>
      <c r="G1523">
        <v>1574878</v>
      </c>
      <c r="H1523">
        <v>268633</v>
      </c>
      <c r="I1523">
        <v>1065869</v>
      </c>
      <c r="J1523" t="s">
        <v>2742</v>
      </c>
      <c r="K1523" t="s">
        <v>2742</v>
      </c>
      <c r="L1523">
        <v>12228</v>
      </c>
      <c r="M1523">
        <v>80794</v>
      </c>
      <c r="N1523">
        <v>-2120</v>
      </c>
      <c r="O1523">
        <v>23273</v>
      </c>
      <c r="P1523">
        <v>519518</v>
      </c>
      <c r="Q1523" t="s">
        <v>2742</v>
      </c>
      <c r="R1523" t="s">
        <v>2742</v>
      </c>
      <c r="S1523">
        <v>-39164</v>
      </c>
      <c r="T1523" t="s">
        <v>2742</v>
      </c>
      <c r="U1523">
        <v>1055360</v>
      </c>
      <c r="V1523">
        <v>256</v>
      </c>
      <c r="W1523">
        <v>281806</v>
      </c>
      <c r="X1523" t="s">
        <v>2742</v>
      </c>
      <c r="Y1523">
        <v>49</v>
      </c>
      <c r="Z1523" t="s">
        <v>2742</v>
      </c>
      <c r="AA1523">
        <v>787</v>
      </c>
      <c r="AB1523">
        <v>975177</v>
      </c>
      <c r="AC1523">
        <v>579221</v>
      </c>
      <c r="AD1523">
        <v>395956</v>
      </c>
      <c r="AE1523">
        <v>37999</v>
      </c>
      <c r="AF1523">
        <v>46925</v>
      </c>
      <c r="AG1523" t="s">
        <v>2742</v>
      </c>
      <c r="AH1523">
        <v>47523</v>
      </c>
      <c r="AI1523">
        <v>598</v>
      </c>
      <c r="AJ1523">
        <v>46729</v>
      </c>
      <c r="AK1523">
        <v>154288</v>
      </c>
      <c r="AL1523" t="s">
        <v>2742</v>
      </c>
      <c r="AM1523">
        <v>70803</v>
      </c>
      <c r="AN1523" t="s">
        <v>2742</v>
      </c>
      <c r="AO1523">
        <f t="shared" si="621"/>
        <v>37520.844117585169</v>
      </c>
      <c r="AP1523">
        <f t="shared" si="622"/>
        <v>439118</v>
      </c>
      <c r="AQ1523" t="e">
        <f t="shared" si="623"/>
        <v>#VALUE!</v>
      </c>
      <c r="AS1523">
        <f t="shared" si="598"/>
        <v>1576998</v>
      </c>
      <c r="AT1523" t="e">
        <f t="shared" si="599"/>
        <v>#VALUE!</v>
      </c>
      <c r="AU1523" s="3">
        <f t="shared" si="600"/>
        <v>3520000000</v>
      </c>
      <c r="AV1523">
        <f t="shared" si="601"/>
        <v>2.3792575588291912E-2</v>
      </c>
      <c r="AW1523">
        <f t="shared" si="602"/>
        <v>2.409578198577297E-2</v>
      </c>
      <c r="AX1523" t="e">
        <f t="shared" si="603"/>
        <v>#VALUE!</v>
      </c>
      <c r="AY1523">
        <f t="shared" si="604"/>
        <v>2.412821818578963E-2</v>
      </c>
      <c r="AZ1523" t="e">
        <f t="shared" si="605"/>
        <v>#VALUE!</v>
      </c>
      <c r="BB1523">
        <f t="shared" si="606"/>
        <v>9.7836522303769574E-2</v>
      </c>
      <c r="BD1523">
        <f t="shared" si="607"/>
        <v>0.91491262059408807</v>
      </c>
      <c r="BF1523" t="e">
        <f t="shared" si="608"/>
        <v>#VALUE!</v>
      </c>
      <c r="BG1523">
        <f t="shared" si="609"/>
        <v>1.4922661461491813</v>
      </c>
      <c r="BI1523" t="e">
        <f t="shared" si="610"/>
        <v>#VALUE!</v>
      </c>
      <c r="BL1523">
        <f t="shared" si="611"/>
        <v>9.7836522303769574E-2</v>
      </c>
      <c r="BM1523">
        <f>CD1523/U1523</f>
        <v>3.3353547604608855E-6</v>
      </c>
      <c r="BN1523" t="e">
        <f>CD1523/(U1523-K1523-J1523)</f>
        <v>#VALUE!</v>
      </c>
      <c r="BP1523">
        <f t="shared" si="612"/>
        <v>4.8119469593725039E-2</v>
      </c>
      <c r="BR1523">
        <f t="shared" si="613"/>
        <v>2.3792575588291915E-2</v>
      </c>
      <c r="BT1523">
        <f t="shared" si="614"/>
        <v>3.8966259458539321E-2</v>
      </c>
      <c r="BU1523" t="e">
        <f t="shared" si="615"/>
        <v>#VALUE!</v>
      </c>
      <c r="BW1523">
        <f t="shared" si="616"/>
        <v>0.26702357489387507</v>
      </c>
      <c r="BX1523">
        <f t="shared" si="617"/>
        <v>-6.2809682250882081E-3</v>
      </c>
      <c r="BY1523">
        <f t="shared" si="618"/>
        <v>0.45012339221011466</v>
      </c>
      <c r="CA1523">
        <f t="shared" si="619"/>
        <v>-126.71367924528302</v>
      </c>
      <c r="CB1523">
        <f t="shared" si="620"/>
        <v>-168.02075471698114</v>
      </c>
      <c r="CD1523">
        <v>3.52</v>
      </c>
    </row>
    <row r="1524" spans="1:82" x14ac:dyDescent="0.3">
      <c r="A1524" t="s">
        <v>3304</v>
      </c>
      <c r="B1524" t="s">
        <v>3305</v>
      </c>
      <c r="C1524" t="s">
        <v>151</v>
      </c>
      <c r="D1524" t="s">
        <v>44</v>
      </c>
      <c r="E1524">
        <v>2008582</v>
      </c>
      <c r="F1524" t="s">
        <v>2742</v>
      </c>
      <c r="G1524">
        <v>2975265</v>
      </c>
      <c r="H1524">
        <v>181550</v>
      </c>
      <c r="I1524">
        <v>282908</v>
      </c>
      <c r="J1524">
        <v>26694</v>
      </c>
      <c r="K1524">
        <v>79221</v>
      </c>
      <c r="L1524">
        <v>11803</v>
      </c>
      <c r="M1524">
        <v>690515</v>
      </c>
      <c r="N1524">
        <v>766545</v>
      </c>
      <c r="O1524">
        <v>41867</v>
      </c>
      <c r="P1524">
        <v>1195226</v>
      </c>
      <c r="Q1524" t="s">
        <v>2742</v>
      </c>
      <c r="R1524" t="s">
        <v>2742</v>
      </c>
      <c r="S1524">
        <v>385695</v>
      </c>
      <c r="T1524" t="s">
        <v>2742</v>
      </c>
      <c r="U1524">
        <v>1780039</v>
      </c>
      <c r="V1524" t="s">
        <v>2742</v>
      </c>
      <c r="W1524">
        <v>1843261</v>
      </c>
      <c r="X1524" t="s">
        <v>2742</v>
      </c>
      <c r="Y1524" t="s">
        <v>2742</v>
      </c>
      <c r="Z1524" t="s">
        <v>2742</v>
      </c>
      <c r="AA1524">
        <v>63222</v>
      </c>
      <c r="AB1524">
        <v>3368582</v>
      </c>
      <c r="AC1524">
        <v>1677497</v>
      </c>
      <c r="AD1524">
        <v>1691085</v>
      </c>
      <c r="AE1524">
        <v>270741</v>
      </c>
      <c r="AF1524">
        <v>223273</v>
      </c>
      <c r="AG1524" t="s">
        <v>2742</v>
      </c>
      <c r="AH1524">
        <v>298187</v>
      </c>
      <c r="AI1524">
        <v>74914</v>
      </c>
      <c r="AJ1524">
        <v>205887</v>
      </c>
      <c r="AK1524">
        <v>491042</v>
      </c>
      <c r="AL1524">
        <v>59805</v>
      </c>
      <c r="AM1524">
        <v>55944</v>
      </c>
      <c r="AN1524">
        <v>431237</v>
      </c>
      <c r="AO1524">
        <f t="shared" si="621"/>
        <v>202722.30275967764</v>
      </c>
      <c r="AP1524">
        <f t="shared" si="622"/>
        <v>1242037</v>
      </c>
      <c r="AQ1524">
        <f t="shared" si="623"/>
        <v>2896044</v>
      </c>
      <c r="AS1524">
        <f t="shared" si="598"/>
        <v>2208720</v>
      </c>
      <c r="AT1524">
        <f t="shared" si="599"/>
        <v>1700818</v>
      </c>
      <c r="AU1524" s="3">
        <f t="shared" si="600"/>
        <v>3520000000</v>
      </c>
      <c r="AV1524">
        <f t="shared" si="601"/>
        <v>9.1782707975514161E-2</v>
      </c>
      <c r="AW1524">
        <f t="shared" si="602"/>
        <v>0.12257823535803543</v>
      </c>
      <c r="AX1524" t="e">
        <f t="shared" si="603"/>
        <v>#VALUE!</v>
      </c>
      <c r="AY1524">
        <f t="shared" si="604"/>
        <v>9.0997272511860294E-2</v>
      </c>
      <c r="AZ1524" t="e">
        <f t="shared" si="605"/>
        <v>#VALUE!</v>
      </c>
      <c r="BB1524">
        <f t="shared" si="606"/>
        <v>0.22231971458582347</v>
      </c>
      <c r="BD1524">
        <f t="shared" si="607"/>
        <v>11.906987430542792</v>
      </c>
      <c r="BF1524" t="e">
        <f t="shared" si="608"/>
        <v>#VALUE!</v>
      </c>
      <c r="BG1524">
        <f t="shared" si="609"/>
        <v>1.6714605691223618</v>
      </c>
      <c r="BI1524" t="e">
        <f t="shared" si="610"/>
        <v>#VALUE!</v>
      </c>
      <c r="BL1524">
        <f t="shared" si="611"/>
        <v>0.22231971458582347</v>
      </c>
      <c r="BM1524">
        <f>CD1524/U1524</f>
        <v>1.9774847629742943E-6</v>
      </c>
      <c r="BN1524">
        <f>CD1524/(U1524-K1524-J1524)</f>
        <v>2.102592161631994E-6</v>
      </c>
      <c r="BP1524">
        <f t="shared" si="612"/>
        <v>6.6281004885735309E-2</v>
      </c>
      <c r="BR1524">
        <f t="shared" si="613"/>
        <v>9.1782707975514161E-2</v>
      </c>
      <c r="BT1524">
        <f t="shared" si="614"/>
        <v>8.0372394081545298E-2</v>
      </c>
      <c r="BU1524" t="e">
        <f t="shared" si="615"/>
        <v>#VALUE!</v>
      </c>
      <c r="BW1524">
        <f t="shared" si="616"/>
        <v>1.0355171993422616</v>
      </c>
      <c r="BX1524">
        <f t="shared" si="617"/>
        <v>8.7620654328847948E-6</v>
      </c>
      <c r="BY1524">
        <f t="shared" si="618"/>
        <v>0.36871262729857901</v>
      </c>
      <c r="CA1524">
        <f t="shared" si="619"/>
        <v>0.23684193361120351</v>
      </c>
      <c r="CB1524">
        <f t="shared" si="620"/>
        <v>1.7194907017852834</v>
      </c>
      <c r="CD1524">
        <v>3.52</v>
      </c>
    </row>
    <row r="1525" spans="1:82" x14ac:dyDescent="0.3">
      <c r="A1525" t="s">
        <v>3306</v>
      </c>
      <c r="B1525" t="s">
        <v>3307</v>
      </c>
      <c r="C1525" t="s">
        <v>799</v>
      </c>
      <c r="D1525" t="s">
        <v>44</v>
      </c>
      <c r="E1525">
        <v>3487.6</v>
      </c>
      <c r="F1525">
        <v>22.5</v>
      </c>
      <c r="G1525">
        <v>11033.2</v>
      </c>
      <c r="H1525">
        <v>748</v>
      </c>
      <c r="I1525">
        <v>741</v>
      </c>
      <c r="J1525">
        <v>2260.1</v>
      </c>
      <c r="K1525">
        <v>3290</v>
      </c>
      <c r="L1525">
        <v>25.1</v>
      </c>
      <c r="M1525">
        <v>1508.7</v>
      </c>
      <c r="N1525">
        <v>2741.8</v>
      </c>
      <c r="O1525">
        <v>1011.3</v>
      </c>
      <c r="P1525">
        <v>11033.2</v>
      </c>
      <c r="Q1525">
        <v>511</v>
      </c>
      <c r="R1525">
        <v>1580</v>
      </c>
      <c r="S1525">
        <v>1151</v>
      </c>
      <c r="T1525">
        <v>2091</v>
      </c>
      <c r="U1525">
        <v>11033.2</v>
      </c>
      <c r="V1525">
        <v>1</v>
      </c>
      <c r="W1525">
        <v>5997.2</v>
      </c>
      <c r="X1525">
        <v>1</v>
      </c>
      <c r="Y1525" t="s">
        <v>2742</v>
      </c>
      <c r="Z1525" t="s">
        <v>2742</v>
      </c>
      <c r="AA1525">
        <v>856.8</v>
      </c>
      <c r="AB1525">
        <v>8653</v>
      </c>
      <c r="AC1525">
        <v>3510.4</v>
      </c>
      <c r="AD1525">
        <v>5143</v>
      </c>
      <c r="AE1525" t="s">
        <v>2742</v>
      </c>
      <c r="AF1525">
        <v>599</v>
      </c>
      <c r="AG1525" t="s">
        <v>2742</v>
      </c>
      <c r="AH1525">
        <v>706</v>
      </c>
      <c r="AI1525">
        <v>107</v>
      </c>
      <c r="AJ1525">
        <v>495.3</v>
      </c>
      <c r="AK1525">
        <v>740.9</v>
      </c>
      <c r="AL1525" t="s">
        <v>2742</v>
      </c>
      <c r="AM1525">
        <v>282.2</v>
      </c>
      <c r="AN1525" t="s">
        <v>2742</v>
      </c>
      <c r="AO1525" t="e">
        <f t="shared" si="621"/>
        <v>#VALUE!</v>
      </c>
      <c r="AP1525">
        <f t="shared" si="622"/>
        <v>745.79999999999973</v>
      </c>
      <c r="AQ1525">
        <f t="shared" si="623"/>
        <v>7743.2000000000007</v>
      </c>
      <c r="AS1525">
        <f t="shared" si="598"/>
        <v>8291.4000000000015</v>
      </c>
      <c r="AT1525">
        <f t="shared" si="599"/>
        <v>7743.2000000000007</v>
      </c>
      <c r="AU1525" s="3">
        <f t="shared" si="600"/>
        <v>3520000000</v>
      </c>
      <c r="AV1525" t="e">
        <f t="shared" si="601"/>
        <v>#VALUE!</v>
      </c>
      <c r="AW1525" t="e">
        <f t="shared" si="602"/>
        <v>#VALUE!</v>
      </c>
      <c r="AX1525" t="e">
        <f t="shared" si="603"/>
        <v>#VALUE!</v>
      </c>
      <c r="AY1525" t="e">
        <f t="shared" si="604"/>
        <v>#VALUE!</v>
      </c>
      <c r="AZ1525" t="e">
        <f t="shared" si="605"/>
        <v>#VALUE!</v>
      </c>
      <c r="BB1525">
        <f t="shared" si="606"/>
        <v>8.9357647683141556E-2</v>
      </c>
      <c r="BD1525">
        <f t="shared" si="607"/>
        <v>11.677462887989204</v>
      </c>
      <c r="BF1525">
        <f t="shared" si="608"/>
        <v>0.83342965017722292</v>
      </c>
      <c r="BG1525">
        <f t="shared" si="609"/>
        <v>1</v>
      </c>
      <c r="BI1525">
        <f t="shared" si="610"/>
        <v>-2261.1000000000004</v>
      </c>
      <c r="BL1525">
        <f t="shared" si="611"/>
        <v>8.9357647683141556E-2</v>
      </c>
      <c r="BM1525">
        <f>CD1525/U1525</f>
        <v>3.1903708806148713E-4</v>
      </c>
      <c r="BN1525">
        <f>CD1525/(U1525-K1525-J1525)</f>
        <v>6.4197260673706476E-4</v>
      </c>
      <c r="BP1525">
        <f t="shared" si="612"/>
        <v>6.9224546400092457E-2</v>
      </c>
      <c r="BR1525" t="e">
        <f t="shared" si="613"/>
        <v>#VALUE!</v>
      </c>
      <c r="BT1525" t="e">
        <f t="shared" si="614"/>
        <v>#VALUE!</v>
      </c>
      <c r="BU1525">
        <f t="shared" si="615"/>
        <v>0.70171844976978581</v>
      </c>
      <c r="BW1525">
        <f t="shared" si="616"/>
        <v>0.54355943878475865</v>
      </c>
      <c r="BX1525">
        <f t="shared" si="617"/>
        <v>1.6603766508018871E-3</v>
      </c>
      <c r="BY1525">
        <f t="shared" si="618"/>
        <v>8.6273171401090323E-2</v>
      </c>
      <c r="CA1525">
        <f t="shared" si="619"/>
        <v>0.27281348019549201</v>
      </c>
      <c r="CB1525">
        <f t="shared" si="620"/>
        <v>0.72175213363483837</v>
      </c>
      <c r="CD1525">
        <v>3.52</v>
      </c>
    </row>
    <row r="1526" spans="1:82" x14ac:dyDescent="0.3">
      <c r="A1526" t="s">
        <v>3308</v>
      </c>
      <c r="B1526" t="s">
        <v>3309</v>
      </c>
      <c r="C1526" t="s">
        <v>151</v>
      </c>
      <c r="D1526" t="s">
        <v>44</v>
      </c>
      <c r="E1526">
        <v>785.3</v>
      </c>
      <c r="F1526" t="s">
        <v>2742</v>
      </c>
      <c r="G1526">
        <v>9667479</v>
      </c>
      <c r="H1526">
        <v>106.5</v>
      </c>
      <c r="I1526" t="s">
        <v>2742</v>
      </c>
      <c r="J1526" t="s">
        <v>2742</v>
      </c>
      <c r="K1526" t="s">
        <v>2742</v>
      </c>
      <c r="L1526">
        <v>272530</v>
      </c>
      <c r="M1526" t="s">
        <v>2742</v>
      </c>
      <c r="N1526">
        <v>942.8</v>
      </c>
      <c r="O1526" t="s">
        <v>2742</v>
      </c>
      <c r="P1526">
        <v>4325636</v>
      </c>
      <c r="Q1526" t="s">
        <v>2742</v>
      </c>
      <c r="R1526">
        <v>1274.5</v>
      </c>
      <c r="S1526">
        <v>472165</v>
      </c>
      <c r="T1526">
        <v>1274502</v>
      </c>
      <c r="U1526">
        <v>5194.3</v>
      </c>
      <c r="V1526">
        <v>1995018</v>
      </c>
      <c r="W1526">
        <v>6773289</v>
      </c>
      <c r="X1526" t="s">
        <v>2742</v>
      </c>
      <c r="Y1526" t="s">
        <v>2742</v>
      </c>
      <c r="Z1526" t="s">
        <v>2742</v>
      </c>
      <c r="AA1526" t="s">
        <v>2742</v>
      </c>
      <c r="AB1526">
        <v>3018598</v>
      </c>
      <c r="AC1526" t="s">
        <v>2742</v>
      </c>
      <c r="AD1526" t="s">
        <v>2742</v>
      </c>
      <c r="AE1526">
        <v>489.3</v>
      </c>
      <c r="AF1526">
        <v>2.7</v>
      </c>
      <c r="AG1526" t="s">
        <v>2742</v>
      </c>
      <c r="AH1526">
        <v>567569</v>
      </c>
      <c r="AI1526">
        <v>106.3</v>
      </c>
      <c r="AJ1526" t="s">
        <v>2742</v>
      </c>
      <c r="AK1526" t="s">
        <v>2742</v>
      </c>
      <c r="AL1526">
        <v>964.8</v>
      </c>
      <c r="AM1526" t="s">
        <v>2742</v>
      </c>
      <c r="AN1526" t="s">
        <v>2742</v>
      </c>
      <c r="AO1526">
        <f t="shared" si="621"/>
        <v>489.20835900128446</v>
      </c>
      <c r="AP1526">
        <f t="shared" si="622"/>
        <v>-157.5</v>
      </c>
      <c r="AQ1526" t="e">
        <f t="shared" si="623"/>
        <v>#VALUE!</v>
      </c>
      <c r="AS1526">
        <f t="shared" si="598"/>
        <v>9666536.1999999993</v>
      </c>
      <c r="AT1526" t="e">
        <f t="shared" si="599"/>
        <v>#VALUE!</v>
      </c>
      <c r="AU1526" s="3">
        <f t="shared" si="600"/>
        <v>3510000000</v>
      </c>
      <c r="AV1526">
        <f t="shared" si="601"/>
        <v>5.0608444315481333E-5</v>
      </c>
      <c r="AW1526">
        <f t="shared" si="602"/>
        <v>5.0617924546747165E-5</v>
      </c>
      <c r="AX1526">
        <f t="shared" si="603"/>
        <v>3.8228473349597434E-4</v>
      </c>
      <c r="AY1526">
        <f t="shared" si="604"/>
        <v>5.0612988143030877E-5</v>
      </c>
      <c r="AZ1526">
        <f t="shared" si="605"/>
        <v>3.8235634501717323E-4</v>
      </c>
      <c r="BB1526" t="e">
        <f t="shared" si="606"/>
        <v>#VALUE!</v>
      </c>
      <c r="BD1526" t="e">
        <f t="shared" si="607"/>
        <v>#VALUE!</v>
      </c>
      <c r="BF1526" t="e">
        <f t="shared" si="608"/>
        <v>#VALUE!</v>
      </c>
      <c r="BG1526">
        <f t="shared" si="609"/>
        <v>1861.1707063511926</v>
      </c>
      <c r="BI1526" t="e">
        <f t="shared" si="610"/>
        <v>#VALUE!</v>
      </c>
      <c r="BL1526" t="e">
        <f t="shared" si="611"/>
        <v>#VALUE!</v>
      </c>
      <c r="BM1526">
        <f>CD1526/U1526</f>
        <v>6.7574071578460995E-4</v>
      </c>
      <c r="BN1526" t="e">
        <f>CD1526/(U1526-K1526-J1526)</f>
        <v>#VALUE!</v>
      </c>
      <c r="BP1526">
        <f t="shared" si="612"/>
        <v>8.9445497545549293E-7</v>
      </c>
      <c r="BR1526">
        <f t="shared" si="613"/>
        <v>5.0608444315481326E-5</v>
      </c>
      <c r="BT1526">
        <f t="shared" si="614"/>
        <v>1.6209511832976765E-4</v>
      </c>
      <c r="BU1526" t="e">
        <f t="shared" si="615"/>
        <v>#VALUE!</v>
      </c>
      <c r="BW1526">
        <f t="shared" si="616"/>
        <v>1303.9849450359047</v>
      </c>
      <c r="BX1526" t="e">
        <f t="shared" si="617"/>
        <v>#VALUE!</v>
      </c>
      <c r="BY1526" t="e">
        <f t="shared" si="618"/>
        <v>#VALUE!</v>
      </c>
      <c r="CA1526">
        <f t="shared" si="619"/>
        <v>0.11296139159949088</v>
      </c>
      <c r="CB1526" t="e">
        <f t="shared" si="620"/>
        <v>#VALUE!</v>
      </c>
      <c r="CD1526">
        <v>3.51</v>
      </c>
    </row>
    <row r="1527" spans="1:82" x14ac:dyDescent="0.3">
      <c r="A1527" t="s">
        <v>3310</v>
      </c>
      <c r="B1527" t="s">
        <v>3311</v>
      </c>
      <c r="C1527" t="s">
        <v>3312</v>
      </c>
      <c r="D1527" t="s">
        <v>44</v>
      </c>
      <c r="E1527">
        <v>705430</v>
      </c>
      <c r="F1527" t="s">
        <v>2742</v>
      </c>
      <c r="G1527">
        <v>1962662</v>
      </c>
      <c r="H1527">
        <v>121222</v>
      </c>
      <c r="I1527">
        <v>869693</v>
      </c>
      <c r="J1527">
        <v>8043</v>
      </c>
      <c r="K1527">
        <v>3040</v>
      </c>
      <c r="L1527">
        <v>126</v>
      </c>
      <c r="M1527">
        <v>319</v>
      </c>
      <c r="N1527">
        <v>187887</v>
      </c>
      <c r="O1527">
        <v>5761</v>
      </c>
      <c r="P1527">
        <v>201821</v>
      </c>
      <c r="Q1527">
        <v>1590175</v>
      </c>
      <c r="R1527">
        <v>-2</v>
      </c>
      <c r="S1527">
        <v>82992</v>
      </c>
      <c r="T1527">
        <v>1590173</v>
      </c>
      <c r="U1527">
        <v>1760841</v>
      </c>
      <c r="V1527">
        <v>1590175</v>
      </c>
      <c r="W1527">
        <v>479218</v>
      </c>
      <c r="X1527">
        <v>3</v>
      </c>
      <c r="Y1527">
        <v>1590175</v>
      </c>
      <c r="Z1527">
        <v>1590175</v>
      </c>
      <c r="AA1527">
        <v>418</v>
      </c>
      <c r="AB1527">
        <v>378968</v>
      </c>
      <c r="AC1527">
        <v>74.400000000000006</v>
      </c>
      <c r="AD1527">
        <v>378893.6</v>
      </c>
      <c r="AE1527" t="s">
        <v>2742</v>
      </c>
      <c r="AF1527">
        <v>145777</v>
      </c>
      <c r="AG1527" t="s">
        <v>2742</v>
      </c>
      <c r="AH1527">
        <v>142433</v>
      </c>
      <c r="AI1527">
        <v>3344</v>
      </c>
      <c r="AJ1527" t="s">
        <v>2742</v>
      </c>
      <c r="AK1527">
        <v>233662</v>
      </c>
      <c r="AL1527">
        <v>1590175</v>
      </c>
      <c r="AM1527">
        <v>154609</v>
      </c>
      <c r="AN1527">
        <v>-1356513</v>
      </c>
      <c r="AO1527" t="e">
        <f t="shared" si="621"/>
        <v>#VALUE!</v>
      </c>
      <c r="AP1527">
        <f t="shared" si="622"/>
        <v>517543</v>
      </c>
      <c r="AQ1527">
        <f t="shared" si="623"/>
        <v>1959622</v>
      </c>
      <c r="AS1527">
        <f t="shared" si="598"/>
        <v>1774775</v>
      </c>
      <c r="AT1527">
        <f t="shared" si="599"/>
        <v>1757801</v>
      </c>
      <c r="AU1527" s="3">
        <f t="shared" si="600"/>
        <v>3510000000</v>
      </c>
      <c r="AV1527" t="e">
        <f t="shared" si="601"/>
        <v>#VALUE!</v>
      </c>
      <c r="AW1527" t="e">
        <f t="shared" si="602"/>
        <v>#VALUE!</v>
      </c>
      <c r="AX1527" t="e">
        <f t="shared" si="603"/>
        <v>#VALUE!</v>
      </c>
      <c r="AY1527" t="e">
        <f t="shared" si="604"/>
        <v>#VALUE!</v>
      </c>
      <c r="AZ1527" t="e">
        <f t="shared" si="605"/>
        <v>#VALUE!</v>
      </c>
      <c r="BB1527">
        <f t="shared" si="606"/>
        <v>0.13165725232775985</v>
      </c>
      <c r="BD1527">
        <f t="shared" si="607"/>
        <v>0.43574916665995933</v>
      </c>
      <c r="BF1527">
        <f t="shared" si="608"/>
        <v>0.11980802541282724</v>
      </c>
      <c r="BG1527">
        <f t="shared" si="609"/>
        <v>1.1146162543920775</v>
      </c>
      <c r="BI1527">
        <f t="shared" si="610"/>
        <v>-209867</v>
      </c>
      <c r="BL1527">
        <f t="shared" si="611"/>
        <v>0.13165725232775985</v>
      </c>
      <c r="BM1527">
        <f>CD1527/U1527</f>
        <v>1.9933656701542045E-6</v>
      </c>
      <c r="BN1527">
        <f>CD1527/(U1527-K1527-J1527)</f>
        <v>2.0059916857073946E-6</v>
      </c>
      <c r="BP1527">
        <f t="shared" si="612"/>
        <v>0.38466836250026387</v>
      </c>
      <c r="BR1527" t="e">
        <f t="shared" si="613"/>
        <v>#VALUE!</v>
      </c>
      <c r="BT1527" t="e">
        <f t="shared" si="614"/>
        <v>#VALUE!</v>
      </c>
      <c r="BU1527">
        <f t="shared" si="615"/>
        <v>0.89561931702962605</v>
      </c>
      <c r="BW1527">
        <f t="shared" si="616"/>
        <v>0.27215290875212472</v>
      </c>
      <c r="BX1527">
        <f t="shared" si="617"/>
        <v>3.0169586393649162E-5</v>
      </c>
      <c r="BY1527">
        <f t="shared" si="618"/>
        <v>1.3656740222027337</v>
      </c>
      <c r="CA1527">
        <f t="shared" si="619"/>
        <v>0.64518567011022587</v>
      </c>
      <c r="CB1527">
        <f t="shared" si="620"/>
        <v>3.7528461255967684</v>
      </c>
      <c r="CD1527">
        <v>3.51</v>
      </c>
    </row>
    <row r="1528" spans="1:82" x14ac:dyDescent="0.3">
      <c r="A1528" t="s">
        <v>3313</v>
      </c>
      <c r="B1528" t="s">
        <v>3314</v>
      </c>
      <c r="C1528" t="s">
        <v>164</v>
      </c>
      <c r="D1528" t="s">
        <v>44</v>
      </c>
      <c r="E1528">
        <v>227311</v>
      </c>
      <c r="F1528" t="s">
        <v>2742</v>
      </c>
      <c r="G1528">
        <v>1862060</v>
      </c>
      <c r="H1528">
        <v>91350</v>
      </c>
      <c r="I1528">
        <v>514252</v>
      </c>
      <c r="J1528">
        <v>563404</v>
      </c>
      <c r="K1528" t="s">
        <v>2742</v>
      </c>
      <c r="L1528">
        <v>91787</v>
      </c>
      <c r="M1528" t="s">
        <v>2742</v>
      </c>
      <c r="N1528">
        <v>367895</v>
      </c>
      <c r="O1528">
        <v>31984</v>
      </c>
      <c r="P1528">
        <v>903517</v>
      </c>
      <c r="Q1528" t="s">
        <v>2742</v>
      </c>
      <c r="R1528" t="s">
        <v>2742</v>
      </c>
      <c r="S1528">
        <v>35340</v>
      </c>
      <c r="T1528">
        <v>102145</v>
      </c>
      <c r="U1528">
        <v>957145</v>
      </c>
      <c r="V1528" t="s">
        <v>2742</v>
      </c>
      <c r="W1528">
        <v>291644</v>
      </c>
      <c r="X1528" t="s">
        <v>2742</v>
      </c>
      <c r="Y1528">
        <v>604</v>
      </c>
      <c r="Z1528" t="s">
        <v>2742</v>
      </c>
      <c r="AA1528">
        <v>462210</v>
      </c>
      <c r="AB1528">
        <v>1566.6</v>
      </c>
      <c r="AC1528" t="s">
        <v>2742</v>
      </c>
      <c r="AD1528" t="s">
        <v>2742</v>
      </c>
      <c r="AE1528">
        <v>374</v>
      </c>
      <c r="AF1528">
        <v>296.39999999999998</v>
      </c>
      <c r="AG1528" t="s">
        <v>2742</v>
      </c>
      <c r="AH1528">
        <v>414.5</v>
      </c>
      <c r="AI1528">
        <v>-119</v>
      </c>
      <c r="AJ1528">
        <v>106333</v>
      </c>
      <c r="AK1528">
        <v>232733</v>
      </c>
      <c r="AL1528" t="s">
        <v>2742</v>
      </c>
      <c r="AM1528">
        <v>68.2</v>
      </c>
      <c r="AN1528" t="s">
        <v>2742</v>
      </c>
      <c r="AO1528">
        <f t="shared" si="621"/>
        <v>481.37273823884203</v>
      </c>
      <c r="AP1528">
        <f t="shared" si="622"/>
        <v>-140584</v>
      </c>
      <c r="AQ1528" t="e">
        <f t="shared" si="623"/>
        <v>#VALUE!</v>
      </c>
      <c r="AS1528">
        <f t="shared" si="598"/>
        <v>1494165</v>
      </c>
      <c r="AT1528" t="e">
        <f t="shared" si="599"/>
        <v>#VALUE!</v>
      </c>
      <c r="AU1528" s="3">
        <f t="shared" si="600"/>
        <v>3490000000</v>
      </c>
      <c r="AV1528">
        <f t="shared" si="601"/>
        <v>3.2216839387808044E-4</v>
      </c>
      <c r="AW1528">
        <f t="shared" si="602"/>
        <v>2.5030702767097344E-4</v>
      </c>
      <c r="AX1528">
        <f t="shared" si="603"/>
        <v>4.54429606848778E-4</v>
      </c>
      <c r="AY1528">
        <f t="shared" si="604"/>
        <v>2.0085281892098E-4</v>
      </c>
      <c r="AZ1528">
        <f t="shared" si="605"/>
        <v>3.530666767363045E-4</v>
      </c>
      <c r="BB1528">
        <f t="shared" si="606"/>
        <v>0.15576124457472904</v>
      </c>
      <c r="BD1528">
        <f t="shared" si="607"/>
        <v>3.0463663729066682E-3</v>
      </c>
      <c r="BF1528" t="e">
        <f t="shared" si="608"/>
        <v>#VALUE!</v>
      </c>
      <c r="BG1528">
        <f t="shared" si="609"/>
        <v>1.9454314654519431</v>
      </c>
      <c r="BI1528" t="e">
        <f t="shared" si="610"/>
        <v>#VALUE!</v>
      </c>
      <c r="BL1528">
        <f t="shared" si="611"/>
        <v>0.15576124457472904</v>
      </c>
      <c r="BM1528">
        <f>CD1528/U1528</f>
        <v>3.6462604934466569E-6</v>
      </c>
      <c r="BN1528" t="e">
        <f>CD1528/(U1528-K1528-J1528)</f>
        <v>#VALUE!</v>
      </c>
      <c r="BP1528">
        <f t="shared" si="612"/>
        <v>0.18919954040597473</v>
      </c>
      <c r="BR1528">
        <f t="shared" si="613"/>
        <v>3.2216839387808044E-4</v>
      </c>
      <c r="BT1528">
        <f t="shared" si="614"/>
        <v>0.23873356313034599</v>
      </c>
      <c r="BU1528" t="e">
        <f t="shared" si="615"/>
        <v>#VALUE!</v>
      </c>
      <c r="BW1528">
        <f t="shared" si="616"/>
        <v>0.30470200439849759</v>
      </c>
      <c r="BX1528" t="e">
        <f t="shared" si="617"/>
        <v>#VALUE!</v>
      </c>
      <c r="BY1528" t="e">
        <f t="shared" si="618"/>
        <v>#VALUE!</v>
      </c>
      <c r="CA1528">
        <f t="shared" si="619"/>
        <v>0.24830454341592031</v>
      </c>
      <c r="CB1528" t="e">
        <f t="shared" si="620"/>
        <v>#VALUE!</v>
      </c>
      <c r="CD1528">
        <v>3.49</v>
      </c>
    </row>
    <row r="1529" spans="1:82" x14ac:dyDescent="0.3">
      <c r="A1529" t="s">
        <v>3315</v>
      </c>
      <c r="B1529" t="s">
        <v>3316</v>
      </c>
      <c r="C1529" t="s">
        <v>156</v>
      </c>
      <c r="D1529" t="s">
        <v>44</v>
      </c>
      <c r="E1529">
        <v>3300.3</v>
      </c>
      <c r="F1529">
        <v>41247.5</v>
      </c>
      <c r="G1529">
        <v>25439.7</v>
      </c>
      <c r="H1529">
        <v>1816.3</v>
      </c>
      <c r="I1529">
        <v>32.1</v>
      </c>
      <c r="J1529">
        <v>198.7</v>
      </c>
      <c r="K1529">
        <v>686</v>
      </c>
      <c r="L1529" t="s">
        <v>2742</v>
      </c>
      <c r="M1529" t="s">
        <v>2742</v>
      </c>
      <c r="N1529">
        <v>3133.9</v>
      </c>
      <c r="O1529">
        <v>12</v>
      </c>
      <c r="P1529">
        <v>12895.4</v>
      </c>
      <c r="Q1529">
        <v>377.9</v>
      </c>
      <c r="R1529">
        <v>6119.4</v>
      </c>
      <c r="S1529">
        <v>371.2</v>
      </c>
      <c r="T1529">
        <v>344.6</v>
      </c>
      <c r="U1529">
        <v>12544.3</v>
      </c>
      <c r="V1529">
        <v>0.1</v>
      </c>
      <c r="W1529">
        <v>12242.6</v>
      </c>
      <c r="X1529" t="s">
        <v>2742</v>
      </c>
      <c r="Y1529" t="s">
        <v>2742</v>
      </c>
      <c r="Z1529" t="s">
        <v>2742</v>
      </c>
      <c r="AA1529" t="s">
        <v>2742</v>
      </c>
      <c r="AB1529">
        <v>-5.7</v>
      </c>
      <c r="AC1529" t="s">
        <v>2742</v>
      </c>
      <c r="AD1529" t="s">
        <v>2742</v>
      </c>
      <c r="AE1529">
        <v>-60.1</v>
      </c>
      <c r="AF1529">
        <v>1473.2</v>
      </c>
      <c r="AG1529" t="s">
        <v>2742</v>
      </c>
      <c r="AH1529">
        <v>1838.3</v>
      </c>
      <c r="AI1529">
        <v>-30.8</v>
      </c>
      <c r="AJ1529" t="s">
        <v>2742</v>
      </c>
      <c r="AK1529">
        <v>1331.2</v>
      </c>
      <c r="AL1529">
        <v>908.5</v>
      </c>
      <c r="AM1529">
        <v>1002</v>
      </c>
      <c r="AN1529">
        <v>311.7</v>
      </c>
      <c r="AO1529">
        <f t="shared" si="621"/>
        <v>-61.106952075286948</v>
      </c>
      <c r="AP1529">
        <f t="shared" si="622"/>
        <v>166.40000000000009</v>
      </c>
      <c r="AQ1529">
        <f t="shared" si="623"/>
        <v>24753.7</v>
      </c>
      <c r="AS1529">
        <f t="shared" si="598"/>
        <v>22305.8</v>
      </c>
      <c r="AT1529">
        <f t="shared" si="599"/>
        <v>11858.3</v>
      </c>
      <c r="AU1529" s="3">
        <f t="shared" si="600"/>
        <v>3490000000</v>
      </c>
      <c r="AV1529">
        <f t="shared" si="601"/>
        <v>-2.7395095479779675E-3</v>
      </c>
      <c r="AW1529">
        <f t="shared" si="602"/>
        <v>-2.6943664876399862E-3</v>
      </c>
      <c r="AX1529">
        <f t="shared" si="603"/>
        <v>-4.7410525394166259E-3</v>
      </c>
      <c r="AY1529">
        <f t="shared" si="604"/>
        <v>-2.3624492427190571E-3</v>
      </c>
      <c r="AZ1529">
        <f t="shared" si="605"/>
        <v>-4.6629270147180912E-3</v>
      </c>
      <c r="BB1529">
        <f t="shared" si="606"/>
        <v>5.9679545230388514E-2</v>
      </c>
      <c r="BD1529">
        <f t="shared" si="607"/>
        <v>-0.17757009345794392</v>
      </c>
      <c r="BF1529">
        <f t="shared" si="608"/>
        <v>-3.5831704143276529E-4</v>
      </c>
      <c r="BG1529">
        <f t="shared" si="609"/>
        <v>2.0279888076656332</v>
      </c>
      <c r="BI1529" t="e">
        <f t="shared" si="610"/>
        <v>#VALUE!</v>
      </c>
      <c r="BL1529">
        <f t="shared" si="611"/>
        <v>5.9679545230388514E-2</v>
      </c>
      <c r="BM1529">
        <f>CD1529/U1529</f>
        <v>2.7821400955015428E-4</v>
      </c>
      <c r="BN1529">
        <f>CD1529/(U1529-K1529-J1529)</f>
        <v>2.9932416206387877E-4</v>
      </c>
      <c r="BP1529">
        <f t="shared" si="612"/>
        <v>-258.45614035087721</v>
      </c>
      <c r="BR1529">
        <f t="shared" si="613"/>
        <v>-2.7395095479779675E-3</v>
      </c>
      <c r="BT1529">
        <f t="shared" si="614"/>
        <v>10.543859649122806</v>
      </c>
      <c r="BU1529" t="e">
        <f t="shared" si="615"/>
        <v>#VALUE!</v>
      </c>
      <c r="BW1529">
        <f t="shared" si="616"/>
        <v>0.97594923590794236</v>
      </c>
      <c r="BX1529" t="e">
        <f t="shared" si="617"/>
        <v>#VALUE!</v>
      </c>
      <c r="BY1529" t="e">
        <f t="shared" si="618"/>
        <v>#VALUE!</v>
      </c>
      <c r="CA1529">
        <f t="shared" si="619"/>
        <v>0.57956539774721594</v>
      </c>
      <c r="CB1529" t="e">
        <f t="shared" si="620"/>
        <v>#VALUE!</v>
      </c>
      <c r="CD1529">
        <v>3.49</v>
      </c>
    </row>
    <row r="1530" spans="1:82" x14ac:dyDescent="0.3">
      <c r="A1530" t="s">
        <v>3315</v>
      </c>
      <c r="B1530" t="s">
        <v>3317</v>
      </c>
      <c r="C1530" t="s">
        <v>156</v>
      </c>
      <c r="D1530" t="s">
        <v>44</v>
      </c>
      <c r="E1530">
        <v>3300.3</v>
      </c>
      <c r="F1530">
        <v>41247.5</v>
      </c>
      <c r="G1530">
        <v>25439.7</v>
      </c>
      <c r="H1530">
        <v>1816.3</v>
      </c>
      <c r="I1530">
        <v>32.1</v>
      </c>
      <c r="J1530">
        <v>198.7</v>
      </c>
      <c r="K1530">
        <v>686</v>
      </c>
      <c r="L1530" t="s">
        <v>2742</v>
      </c>
      <c r="M1530" t="s">
        <v>2742</v>
      </c>
      <c r="N1530">
        <v>3133.9</v>
      </c>
      <c r="O1530">
        <v>12</v>
      </c>
      <c r="P1530">
        <v>12895.4</v>
      </c>
      <c r="Q1530">
        <v>377.9</v>
      </c>
      <c r="R1530">
        <v>6119.4</v>
      </c>
      <c r="S1530">
        <v>371.2</v>
      </c>
      <c r="T1530">
        <v>344.6</v>
      </c>
      <c r="U1530">
        <v>12544.3</v>
      </c>
      <c r="V1530">
        <v>0.1</v>
      </c>
      <c r="W1530">
        <v>12242.6</v>
      </c>
      <c r="X1530" t="s">
        <v>2742</v>
      </c>
      <c r="Y1530" t="s">
        <v>2742</v>
      </c>
      <c r="Z1530" t="s">
        <v>2742</v>
      </c>
      <c r="AA1530" t="s">
        <v>2742</v>
      </c>
      <c r="AB1530">
        <v>-5.7</v>
      </c>
      <c r="AC1530" t="s">
        <v>2742</v>
      </c>
      <c r="AD1530" t="s">
        <v>2742</v>
      </c>
      <c r="AE1530">
        <v>-60.1</v>
      </c>
      <c r="AF1530">
        <v>1473.2</v>
      </c>
      <c r="AG1530" t="s">
        <v>2742</v>
      </c>
      <c r="AH1530">
        <v>1838.3</v>
      </c>
      <c r="AI1530">
        <v>-30.8</v>
      </c>
      <c r="AJ1530" t="s">
        <v>2742</v>
      </c>
      <c r="AK1530">
        <v>1331.2</v>
      </c>
      <c r="AL1530">
        <v>908.5</v>
      </c>
      <c r="AM1530">
        <v>1002</v>
      </c>
      <c r="AN1530">
        <v>311.7</v>
      </c>
      <c r="AO1530">
        <f t="shared" si="621"/>
        <v>-61.106952075286948</v>
      </c>
      <c r="AP1530">
        <f t="shared" si="622"/>
        <v>166.40000000000009</v>
      </c>
      <c r="AQ1530">
        <f t="shared" si="623"/>
        <v>24753.7</v>
      </c>
      <c r="AS1530">
        <f t="shared" si="598"/>
        <v>22305.8</v>
      </c>
      <c r="AT1530">
        <f t="shared" si="599"/>
        <v>11858.3</v>
      </c>
      <c r="AU1530" s="3">
        <f t="shared" si="600"/>
        <v>3490000000</v>
      </c>
      <c r="AV1530">
        <f t="shared" si="601"/>
        <v>-2.7395095479779675E-3</v>
      </c>
      <c r="AW1530">
        <f t="shared" si="602"/>
        <v>-2.6943664876399862E-3</v>
      </c>
      <c r="AX1530">
        <f t="shared" si="603"/>
        <v>-4.7410525394166259E-3</v>
      </c>
      <c r="AY1530">
        <f t="shared" si="604"/>
        <v>-2.3624492427190571E-3</v>
      </c>
      <c r="AZ1530">
        <f t="shared" si="605"/>
        <v>-4.6629270147180912E-3</v>
      </c>
      <c r="BB1530">
        <f t="shared" si="606"/>
        <v>5.9679545230388514E-2</v>
      </c>
      <c r="BD1530">
        <f t="shared" si="607"/>
        <v>-0.17757009345794392</v>
      </c>
      <c r="BF1530">
        <f t="shared" si="608"/>
        <v>-3.5831704143276529E-4</v>
      </c>
      <c r="BG1530">
        <f t="shared" si="609"/>
        <v>2.0279888076656332</v>
      </c>
      <c r="BI1530" t="e">
        <f t="shared" si="610"/>
        <v>#VALUE!</v>
      </c>
      <c r="BL1530">
        <f t="shared" si="611"/>
        <v>5.9679545230388514E-2</v>
      </c>
      <c r="BM1530">
        <f>CD1530/U1530</f>
        <v>2.7821400955015428E-4</v>
      </c>
      <c r="BN1530">
        <f>CD1530/(U1530-K1530-J1530)</f>
        <v>2.9932416206387877E-4</v>
      </c>
      <c r="BP1530">
        <f t="shared" si="612"/>
        <v>-258.45614035087721</v>
      </c>
      <c r="BR1530">
        <f t="shared" si="613"/>
        <v>-2.7395095479779675E-3</v>
      </c>
      <c r="BT1530">
        <f t="shared" si="614"/>
        <v>10.543859649122806</v>
      </c>
      <c r="BU1530" t="e">
        <f t="shared" si="615"/>
        <v>#VALUE!</v>
      </c>
      <c r="BW1530">
        <f t="shared" si="616"/>
        <v>0.97594923590794236</v>
      </c>
      <c r="BX1530" t="e">
        <f t="shared" si="617"/>
        <v>#VALUE!</v>
      </c>
      <c r="BY1530" t="e">
        <f t="shared" si="618"/>
        <v>#VALUE!</v>
      </c>
      <c r="CA1530">
        <f t="shared" si="619"/>
        <v>0.57956539774721594</v>
      </c>
      <c r="CB1530" t="e">
        <f t="shared" si="620"/>
        <v>#VALUE!</v>
      </c>
      <c r="CD1530">
        <v>3.49</v>
      </c>
    </row>
    <row r="1531" spans="1:82" x14ac:dyDescent="0.3">
      <c r="A1531" t="s">
        <v>3318</v>
      </c>
      <c r="B1531" t="s">
        <v>3319</v>
      </c>
      <c r="C1531" t="s">
        <v>43</v>
      </c>
      <c r="D1531" t="s">
        <v>44</v>
      </c>
      <c r="E1531">
        <v>1703180</v>
      </c>
      <c r="F1531" t="s">
        <v>2742</v>
      </c>
      <c r="G1531">
        <v>2854768</v>
      </c>
      <c r="H1531">
        <v>483220</v>
      </c>
      <c r="I1531">
        <v>68730</v>
      </c>
      <c r="J1531">
        <v>978217</v>
      </c>
      <c r="K1531">
        <v>21309</v>
      </c>
      <c r="L1531">
        <v>1200046</v>
      </c>
      <c r="M1531" t="s">
        <v>2742</v>
      </c>
      <c r="N1531">
        <v>1495984</v>
      </c>
      <c r="O1531" t="s">
        <v>2742</v>
      </c>
      <c r="P1531">
        <v>2086550</v>
      </c>
      <c r="Q1531" t="s">
        <v>2742</v>
      </c>
      <c r="R1531">
        <v>413463</v>
      </c>
      <c r="S1531">
        <v>30899</v>
      </c>
      <c r="T1531">
        <v>553745</v>
      </c>
      <c r="U1531">
        <v>768218</v>
      </c>
      <c r="V1531" t="s">
        <v>2742</v>
      </c>
      <c r="W1531">
        <v>661172</v>
      </c>
      <c r="X1531" t="s">
        <v>2742</v>
      </c>
      <c r="Y1531">
        <v>2</v>
      </c>
      <c r="Z1531" t="s">
        <v>2742</v>
      </c>
      <c r="AA1531">
        <v>4421</v>
      </c>
      <c r="AB1531">
        <v>668170</v>
      </c>
      <c r="AC1531">
        <v>258838</v>
      </c>
      <c r="AD1531">
        <v>409332</v>
      </c>
      <c r="AE1531">
        <v>51087</v>
      </c>
      <c r="AF1531">
        <v>22786</v>
      </c>
      <c r="AG1531">
        <v>6856</v>
      </c>
      <c r="AH1531">
        <v>26484</v>
      </c>
      <c r="AI1531">
        <v>3698</v>
      </c>
      <c r="AJ1531" t="s">
        <v>2742</v>
      </c>
      <c r="AK1531">
        <v>235201</v>
      </c>
      <c r="AL1531">
        <v>32810</v>
      </c>
      <c r="AM1531">
        <v>58510</v>
      </c>
      <c r="AN1531">
        <v>202391</v>
      </c>
      <c r="AO1531">
        <f t="shared" si="621"/>
        <v>43953.646805618489</v>
      </c>
      <c r="AP1531">
        <f t="shared" si="622"/>
        <v>207196</v>
      </c>
      <c r="AQ1531">
        <f t="shared" si="623"/>
        <v>2833459</v>
      </c>
      <c r="AS1531">
        <f t="shared" si="598"/>
        <v>1358784</v>
      </c>
      <c r="AT1531">
        <f t="shared" si="599"/>
        <v>746909</v>
      </c>
      <c r="AU1531" s="3">
        <f t="shared" si="600"/>
        <v>3480000000</v>
      </c>
      <c r="AV1531">
        <f t="shared" si="601"/>
        <v>3.2347780666845127E-2</v>
      </c>
      <c r="AW1531">
        <f t="shared" si="602"/>
        <v>3.7597587254486364E-2</v>
      </c>
      <c r="AX1531">
        <f t="shared" si="603"/>
        <v>3.3248772322386093E-2</v>
      </c>
      <c r="AY1531">
        <f t="shared" si="604"/>
        <v>1.7895324593802369E-2</v>
      </c>
      <c r="AZ1531">
        <f t="shared" si="605"/>
        <v>3.8644803220665026E-2</v>
      </c>
      <c r="BB1531">
        <f t="shared" si="606"/>
        <v>0.17309668056144317</v>
      </c>
      <c r="BD1531">
        <f t="shared" si="607"/>
        <v>9.7216644842135889</v>
      </c>
      <c r="BF1531" t="e">
        <f t="shared" si="608"/>
        <v>#VALUE!</v>
      </c>
      <c r="BG1531">
        <f t="shared" si="609"/>
        <v>3.716091005417733</v>
      </c>
      <c r="BI1531" t="e">
        <f t="shared" si="610"/>
        <v>#VALUE!</v>
      </c>
      <c r="BL1531">
        <f t="shared" si="611"/>
        <v>0.17309668056144317</v>
      </c>
      <c r="BM1531">
        <f>CD1531/U1531</f>
        <v>4.5299641508009446E-6</v>
      </c>
      <c r="BN1531">
        <f>CD1531/(U1531-K1531-J1531)</f>
        <v>-1.504487523129334E-5</v>
      </c>
      <c r="BP1531">
        <f t="shared" si="612"/>
        <v>3.4102099765029856E-2</v>
      </c>
      <c r="BR1531">
        <f t="shared" si="613"/>
        <v>3.2347780666845127E-2</v>
      </c>
      <c r="BT1531">
        <f t="shared" si="614"/>
        <v>7.6458087013783912E-2</v>
      </c>
      <c r="BU1531" t="e">
        <f t="shared" si="615"/>
        <v>#VALUE!</v>
      </c>
      <c r="BW1531">
        <f t="shared" si="616"/>
        <v>0.86065674066475917</v>
      </c>
      <c r="BX1531" t="e">
        <f t="shared" si="617"/>
        <v>#VALUE!</v>
      </c>
      <c r="BY1531" t="e">
        <f t="shared" si="618"/>
        <v>#VALUE!</v>
      </c>
      <c r="CA1531">
        <f t="shared" si="619"/>
        <v>0.32301147605856745</v>
      </c>
      <c r="CB1531" t="e">
        <f t="shared" si="620"/>
        <v>#VALUE!</v>
      </c>
      <c r="CD1531">
        <v>3.48</v>
      </c>
    </row>
    <row r="1532" spans="1:82" x14ac:dyDescent="0.3">
      <c r="A1532" t="s">
        <v>3320</v>
      </c>
      <c r="B1532" t="s">
        <v>3321</v>
      </c>
      <c r="C1532" t="s">
        <v>241</v>
      </c>
      <c r="D1532" t="s">
        <v>44</v>
      </c>
      <c r="E1532" t="s">
        <v>2742</v>
      </c>
      <c r="F1532" t="s">
        <v>2742</v>
      </c>
      <c r="G1532" t="s">
        <v>2742</v>
      </c>
      <c r="H1532" t="s">
        <v>2742</v>
      </c>
      <c r="I1532" t="s">
        <v>2742</v>
      </c>
      <c r="J1532" t="s">
        <v>2742</v>
      </c>
      <c r="K1532" t="s">
        <v>2742</v>
      </c>
      <c r="L1532" t="s">
        <v>2742</v>
      </c>
      <c r="M1532" t="s">
        <v>2742</v>
      </c>
      <c r="N1532" t="s">
        <v>2742</v>
      </c>
      <c r="O1532" t="s">
        <v>2742</v>
      </c>
      <c r="P1532" t="s">
        <v>2742</v>
      </c>
      <c r="Q1532" t="s">
        <v>2742</v>
      </c>
      <c r="R1532" t="s">
        <v>2742</v>
      </c>
      <c r="S1532" t="s">
        <v>2742</v>
      </c>
      <c r="T1532" t="s">
        <v>2742</v>
      </c>
      <c r="U1532" t="s">
        <v>2742</v>
      </c>
      <c r="V1532" t="s">
        <v>2742</v>
      </c>
      <c r="W1532" t="s">
        <v>2742</v>
      </c>
      <c r="X1532" t="s">
        <v>2742</v>
      </c>
      <c r="Y1532" t="s">
        <v>2742</v>
      </c>
      <c r="Z1532" t="s">
        <v>2742</v>
      </c>
      <c r="AA1532" t="s">
        <v>2742</v>
      </c>
      <c r="AB1532" t="s">
        <v>2742</v>
      </c>
      <c r="AC1532" t="s">
        <v>2742</v>
      </c>
      <c r="AD1532" t="s">
        <v>2742</v>
      </c>
      <c r="AE1532" t="s">
        <v>2742</v>
      </c>
      <c r="AF1532" t="s">
        <v>2742</v>
      </c>
      <c r="AG1532" t="s">
        <v>2742</v>
      </c>
      <c r="AH1532" t="s">
        <v>2742</v>
      </c>
      <c r="AI1532" t="s">
        <v>2742</v>
      </c>
      <c r="AJ1532" t="s">
        <v>2742</v>
      </c>
      <c r="AK1532" t="s">
        <v>2742</v>
      </c>
      <c r="AL1532" t="s">
        <v>2742</v>
      </c>
      <c r="AM1532" t="s">
        <v>2742</v>
      </c>
      <c r="AN1532" t="s">
        <v>2742</v>
      </c>
      <c r="AO1532" t="e">
        <f t="shared" si="621"/>
        <v>#VALUE!</v>
      </c>
      <c r="AP1532" t="e">
        <f t="shared" si="622"/>
        <v>#VALUE!</v>
      </c>
      <c r="AQ1532" t="e">
        <f t="shared" si="623"/>
        <v>#VALUE!</v>
      </c>
      <c r="AS1532" t="e">
        <f t="shared" si="598"/>
        <v>#VALUE!</v>
      </c>
      <c r="AT1532" t="e">
        <f t="shared" si="599"/>
        <v>#VALUE!</v>
      </c>
      <c r="AU1532" s="3">
        <f t="shared" si="600"/>
        <v>3480000000</v>
      </c>
      <c r="AV1532" t="e">
        <f t="shared" si="601"/>
        <v>#VALUE!</v>
      </c>
      <c r="AW1532" t="e">
        <f t="shared" si="602"/>
        <v>#VALUE!</v>
      </c>
      <c r="AX1532" t="e">
        <f t="shared" si="603"/>
        <v>#VALUE!</v>
      </c>
      <c r="AY1532" t="e">
        <f t="shared" si="604"/>
        <v>#VALUE!</v>
      </c>
      <c r="AZ1532" t="e">
        <f t="shared" si="605"/>
        <v>#VALUE!</v>
      </c>
      <c r="BB1532" t="e">
        <f t="shared" si="606"/>
        <v>#VALUE!</v>
      </c>
      <c r="BD1532" t="e">
        <f t="shared" si="607"/>
        <v>#VALUE!</v>
      </c>
      <c r="BF1532" t="e">
        <f t="shared" si="608"/>
        <v>#VALUE!</v>
      </c>
      <c r="BG1532" t="e">
        <f t="shared" si="609"/>
        <v>#VALUE!</v>
      </c>
      <c r="BI1532" t="e">
        <f t="shared" si="610"/>
        <v>#VALUE!</v>
      </c>
      <c r="BL1532" t="e">
        <f t="shared" si="611"/>
        <v>#VALUE!</v>
      </c>
      <c r="BM1532" t="e">
        <f>CD1532/U1532</f>
        <v>#VALUE!</v>
      </c>
      <c r="BN1532" t="e">
        <f>CD1532/(U1532-K1532-J1532)</f>
        <v>#VALUE!</v>
      </c>
      <c r="BP1532" t="e">
        <f t="shared" si="612"/>
        <v>#VALUE!</v>
      </c>
      <c r="BR1532" t="e">
        <f t="shared" si="613"/>
        <v>#VALUE!</v>
      </c>
      <c r="BT1532" t="e">
        <f t="shared" si="614"/>
        <v>#VALUE!</v>
      </c>
      <c r="BU1532" t="e">
        <f t="shared" si="615"/>
        <v>#VALUE!</v>
      </c>
      <c r="BW1532" t="e">
        <f t="shared" si="616"/>
        <v>#VALUE!</v>
      </c>
      <c r="BX1532" t="e">
        <f t="shared" si="617"/>
        <v>#VALUE!</v>
      </c>
      <c r="BY1532" t="e">
        <f t="shared" si="618"/>
        <v>#VALUE!</v>
      </c>
      <c r="CA1532" t="e">
        <f t="shared" si="619"/>
        <v>#VALUE!</v>
      </c>
      <c r="CB1532" t="e">
        <f t="shared" si="620"/>
        <v>#VALUE!</v>
      </c>
      <c r="CD1532">
        <v>3.48</v>
      </c>
    </row>
    <row r="1533" spans="1:82" x14ac:dyDescent="0.3">
      <c r="A1533" t="s">
        <v>3322</v>
      </c>
      <c r="B1533" t="s">
        <v>3323</v>
      </c>
      <c r="C1533" t="s">
        <v>1024</v>
      </c>
      <c r="D1533" t="s">
        <v>110</v>
      </c>
      <c r="E1533">
        <v>16047721</v>
      </c>
      <c r="F1533">
        <v>23510353</v>
      </c>
      <c r="G1533">
        <v>39558074</v>
      </c>
      <c r="H1533">
        <v>133498.9</v>
      </c>
      <c r="I1533">
        <v>133498.9</v>
      </c>
      <c r="J1533">
        <v>133498.9</v>
      </c>
      <c r="K1533">
        <v>133498.9</v>
      </c>
      <c r="L1533">
        <v>133498.9</v>
      </c>
      <c r="M1533">
        <v>133498.9</v>
      </c>
      <c r="N1533">
        <v>10493201</v>
      </c>
      <c r="O1533">
        <v>13241429</v>
      </c>
      <c r="P1533">
        <v>39558074</v>
      </c>
      <c r="Q1533">
        <v>234000</v>
      </c>
      <c r="R1533">
        <v>234000</v>
      </c>
      <c r="S1533">
        <v>133498.9</v>
      </c>
      <c r="T1533">
        <v>468000</v>
      </c>
      <c r="U1533">
        <v>15823444</v>
      </c>
      <c r="V1533">
        <v>20</v>
      </c>
      <c r="W1533">
        <v>201.3</v>
      </c>
      <c r="X1533" t="s">
        <v>2742</v>
      </c>
      <c r="Y1533">
        <v>133498.9</v>
      </c>
      <c r="Z1533">
        <v>133498.9</v>
      </c>
      <c r="AA1533">
        <v>201.3</v>
      </c>
      <c r="AB1533">
        <v>133498.9</v>
      </c>
      <c r="AC1533">
        <v>133498.9</v>
      </c>
      <c r="AD1533">
        <v>9687</v>
      </c>
      <c r="AE1533">
        <v>5073.1000000000004</v>
      </c>
      <c r="AF1533">
        <v>133498.9</v>
      </c>
      <c r="AG1533">
        <v>133498.9</v>
      </c>
      <c r="AH1533">
        <v>4011.5</v>
      </c>
      <c r="AI1533">
        <v>1485.6</v>
      </c>
      <c r="AJ1533">
        <v>297467</v>
      </c>
      <c r="AK1533">
        <v>133498.9</v>
      </c>
      <c r="AL1533">
        <v>133498.9</v>
      </c>
      <c r="AM1533">
        <v>133498.9</v>
      </c>
      <c r="AN1533">
        <v>133498.9</v>
      </c>
      <c r="AO1533">
        <f t="shared" si="621"/>
        <v>3194.3520603265611</v>
      </c>
      <c r="AP1533">
        <f t="shared" si="622"/>
        <v>5554520</v>
      </c>
      <c r="AQ1533">
        <f t="shared" si="623"/>
        <v>39424575.100000001</v>
      </c>
      <c r="AS1533">
        <f t="shared" si="598"/>
        <v>29064873</v>
      </c>
      <c r="AT1533">
        <f t="shared" si="599"/>
        <v>15689945.1</v>
      </c>
      <c r="AU1533" s="3">
        <f t="shared" si="600"/>
        <v>3470000000</v>
      </c>
      <c r="AV1533">
        <f t="shared" si="601"/>
        <v>1.0990421531608141E-4</v>
      </c>
      <c r="AW1533">
        <f t="shared" si="602"/>
        <v>1.7454402776850256E-4</v>
      </c>
      <c r="AX1533">
        <f t="shared" si="603"/>
        <v>1.9607544060100266E-4</v>
      </c>
      <c r="AY1533">
        <f t="shared" si="604"/>
        <v>1.2824436295862129E-4</v>
      </c>
      <c r="AZ1533">
        <f t="shared" si="605"/>
        <v>3.1139658338450539E-4</v>
      </c>
      <c r="BB1533">
        <f t="shared" si="606"/>
        <v>4.5931355007124922E-3</v>
      </c>
      <c r="BD1533">
        <f t="shared" si="607"/>
        <v>1</v>
      </c>
      <c r="BF1533">
        <f t="shared" si="608"/>
        <v>2.3024026416278171E-2</v>
      </c>
      <c r="BG1533">
        <f t="shared" si="609"/>
        <v>2.4999661262112092</v>
      </c>
      <c r="BI1533" t="e">
        <f t="shared" si="610"/>
        <v>#VALUE!</v>
      </c>
      <c r="BL1533">
        <f t="shared" si="611"/>
        <v>4.5931355007124922E-3</v>
      </c>
      <c r="BM1533">
        <f>CD1533/U1533</f>
        <v>2.1929486400052986E-7</v>
      </c>
      <c r="BN1533">
        <f>CD1533/(U1533-K1533-J1533)</f>
        <v>2.2305865718868364E-7</v>
      </c>
      <c r="BP1533">
        <f t="shared" si="612"/>
        <v>1</v>
      </c>
      <c r="BR1533">
        <f t="shared" si="613"/>
        <v>1.0990421531608141E-4</v>
      </c>
      <c r="BT1533">
        <f t="shared" si="614"/>
        <v>3.8001062181036702E-2</v>
      </c>
      <c r="BU1533" t="e">
        <f t="shared" si="615"/>
        <v>#VALUE!</v>
      </c>
      <c r="BW1533">
        <f t="shared" si="616"/>
        <v>1.2721630006716616E-5</v>
      </c>
      <c r="BX1533">
        <f t="shared" si="617"/>
        <v>1.1455859696506142E-5</v>
      </c>
      <c r="BY1533">
        <f t="shared" si="618"/>
        <v>41.607245577471048</v>
      </c>
      <c r="CA1533">
        <f t="shared" si="619"/>
        <v>1.2722419021612185E-2</v>
      </c>
      <c r="CB1533">
        <f t="shared" si="620"/>
        <v>1.5166222490162915</v>
      </c>
      <c r="CD1533">
        <v>3.47</v>
      </c>
    </row>
    <row r="1534" spans="1:82" x14ac:dyDescent="0.3">
      <c r="A1534" t="s">
        <v>3324</v>
      </c>
      <c r="B1534" t="s">
        <v>3325</v>
      </c>
      <c r="C1534" t="s">
        <v>446</v>
      </c>
      <c r="D1534" t="s">
        <v>44</v>
      </c>
      <c r="E1534">
        <v>904252</v>
      </c>
      <c r="F1534" t="s">
        <v>2742</v>
      </c>
      <c r="G1534">
        <v>1025882</v>
      </c>
      <c r="H1534">
        <v>164358</v>
      </c>
      <c r="I1534">
        <v>79298</v>
      </c>
      <c r="J1534">
        <v>625</v>
      </c>
      <c r="K1534" t="s">
        <v>2742</v>
      </c>
      <c r="L1534">
        <v>9120</v>
      </c>
      <c r="M1534" t="s">
        <v>2742</v>
      </c>
      <c r="N1534">
        <v>131884</v>
      </c>
      <c r="O1534">
        <v>55695</v>
      </c>
      <c r="P1534">
        <v>187579</v>
      </c>
      <c r="Q1534" t="s">
        <v>2742</v>
      </c>
      <c r="R1534">
        <v>315405</v>
      </c>
      <c r="S1534">
        <v>15160</v>
      </c>
      <c r="T1534">
        <v>315405</v>
      </c>
      <c r="U1534">
        <v>1025882</v>
      </c>
      <c r="V1534" t="s">
        <v>2742</v>
      </c>
      <c r="W1534">
        <v>1378635</v>
      </c>
      <c r="X1534" t="s">
        <v>2742</v>
      </c>
      <c r="Y1534">
        <v>3</v>
      </c>
      <c r="Z1534" t="s">
        <v>2742</v>
      </c>
      <c r="AA1534">
        <v>521</v>
      </c>
      <c r="AB1534">
        <v>389056</v>
      </c>
      <c r="AC1534">
        <v>153193</v>
      </c>
      <c r="AD1534">
        <v>235863</v>
      </c>
      <c r="AE1534" t="s">
        <v>2742</v>
      </c>
      <c r="AF1534" t="s">
        <v>2742</v>
      </c>
      <c r="AG1534">
        <v>226391</v>
      </c>
      <c r="AH1534">
        <v>-287726</v>
      </c>
      <c r="AI1534">
        <v>976</v>
      </c>
      <c r="AJ1534" t="s">
        <v>2742</v>
      </c>
      <c r="AK1534" t="s">
        <v>2742</v>
      </c>
      <c r="AL1534">
        <v>-3039</v>
      </c>
      <c r="AM1534">
        <v>12607</v>
      </c>
      <c r="AN1534">
        <v>-44446</v>
      </c>
      <c r="AO1534" t="e">
        <f t="shared" si="621"/>
        <v>#VALUE!</v>
      </c>
      <c r="AP1534">
        <f t="shared" si="622"/>
        <v>772368</v>
      </c>
      <c r="AQ1534" t="e">
        <f t="shared" si="623"/>
        <v>#VALUE!</v>
      </c>
      <c r="AS1534">
        <f t="shared" si="598"/>
        <v>893998</v>
      </c>
      <c r="AT1534" t="e">
        <f t="shared" si="599"/>
        <v>#VALUE!</v>
      </c>
      <c r="AU1534" s="3">
        <f t="shared" si="600"/>
        <v>3470000000</v>
      </c>
      <c r="AV1534" t="e">
        <f t="shared" si="601"/>
        <v>#VALUE!</v>
      </c>
      <c r="AW1534" t="e">
        <f t="shared" si="602"/>
        <v>#VALUE!</v>
      </c>
      <c r="AX1534" t="e">
        <f t="shared" si="603"/>
        <v>#VALUE!</v>
      </c>
      <c r="AY1534" t="e">
        <f t="shared" si="604"/>
        <v>#VALUE!</v>
      </c>
      <c r="AZ1534" t="e">
        <f t="shared" si="605"/>
        <v>#VALUE!</v>
      </c>
      <c r="BB1534" t="e">
        <f t="shared" si="606"/>
        <v>#VALUE!</v>
      </c>
      <c r="BD1534">
        <f t="shared" si="607"/>
        <v>4.9062523644984743</v>
      </c>
      <c r="BF1534" t="e">
        <f t="shared" si="608"/>
        <v>#VALUE!</v>
      </c>
      <c r="BG1534">
        <f t="shared" si="609"/>
        <v>1</v>
      </c>
      <c r="BI1534" t="e">
        <f t="shared" si="610"/>
        <v>#VALUE!</v>
      </c>
      <c r="BL1534" t="e">
        <f t="shared" si="611"/>
        <v>#VALUE!</v>
      </c>
      <c r="BM1534">
        <f>CD1534/U1534</f>
        <v>3.3824552921291143E-6</v>
      </c>
      <c r="BN1534" t="e">
        <f>CD1534/(U1534-K1534-J1534)</f>
        <v>#VALUE!</v>
      </c>
      <c r="BP1534" t="e">
        <f t="shared" si="612"/>
        <v>#VALUE!</v>
      </c>
      <c r="BR1534" t="e">
        <f t="shared" si="613"/>
        <v>#VALUE!</v>
      </c>
      <c r="BT1534" t="e">
        <f t="shared" si="614"/>
        <v>#VALUE!</v>
      </c>
      <c r="BU1534" t="e">
        <f t="shared" si="615"/>
        <v>#VALUE!</v>
      </c>
      <c r="BW1534">
        <f t="shared" si="616"/>
        <v>1.3438533866468074</v>
      </c>
      <c r="BX1534" t="e">
        <f t="shared" si="617"/>
        <v>#VALUE!</v>
      </c>
      <c r="BY1534" t="e">
        <f t="shared" si="618"/>
        <v>#VALUE!</v>
      </c>
      <c r="CA1534">
        <f t="shared" si="619"/>
        <v>1.2462315368050711</v>
      </c>
      <c r="CB1534" t="e">
        <f t="shared" si="620"/>
        <v>#VALUE!</v>
      </c>
      <c r="CD1534">
        <v>3.47</v>
      </c>
    </row>
    <row r="1535" spans="1:82" x14ac:dyDescent="0.3">
      <c r="A1535" t="s">
        <v>3326</v>
      </c>
      <c r="B1535" t="s">
        <v>3327</v>
      </c>
      <c r="C1535" t="s">
        <v>145</v>
      </c>
      <c r="D1535" t="s">
        <v>110</v>
      </c>
      <c r="E1535">
        <v>1429167</v>
      </c>
      <c r="F1535" t="s">
        <v>2742</v>
      </c>
      <c r="G1535">
        <v>7985343</v>
      </c>
      <c r="H1535">
        <v>1147193</v>
      </c>
      <c r="I1535">
        <v>5272500</v>
      </c>
      <c r="J1535">
        <v>82090</v>
      </c>
      <c r="K1535">
        <v>288710</v>
      </c>
      <c r="L1535">
        <v>53941</v>
      </c>
      <c r="M1535">
        <v>32452</v>
      </c>
      <c r="N1535">
        <v>1190864</v>
      </c>
      <c r="O1535">
        <v>315299</v>
      </c>
      <c r="P1535">
        <v>8925307</v>
      </c>
      <c r="Q1535" t="s">
        <v>2742</v>
      </c>
      <c r="R1535">
        <v>7135825</v>
      </c>
      <c r="S1535">
        <v>24794</v>
      </c>
      <c r="T1535">
        <v>7135825</v>
      </c>
      <c r="U1535" t="s">
        <v>2742</v>
      </c>
      <c r="V1535" t="s">
        <v>2742</v>
      </c>
      <c r="W1535" t="s">
        <v>2742</v>
      </c>
      <c r="X1535" t="s">
        <v>2742</v>
      </c>
      <c r="Y1535" t="s">
        <v>2742</v>
      </c>
      <c r="Z1535" t="s">
        <v>2742</v>
      </c>
      <c r="AA1535">
        <v>95750</v>
      </c>
      <c r="AB1535">
        <v>4638213</v>
      </c>
      <c r="AC1535" t="s">
        <v>2742</v>
      </c>
      <c r="AD1535" t="s">
        <v>2742</v>
      </c>
      <c r="AE1535">
        <v>484627</v>
      </c>
      <c r="AF1535">
        <v>43543</v>
      </c>
      <c r="AG1535" t="s">
        <v>2742</v>
      </c>
      <c r="AH1535">
        <v>6349</v>
      </c>
      <c r="AI1535">
        <v>21610</v>
      </c>
      <c r="AJ1535">
        <v>46392</v>
      </c>
      <c r="AK1535">
        <v>626656</v>
      </c>
      <c r="AL1535">
        <v>243481</v>
      </c>
      <c r="AM1535">
        <v>541538</v>
      </c>
      <c r="AN1535">
        <v>383175</v>
      </c>
      <c r="AO1535">
        <f t="shared" si="621"/>
        <v>-1164890.9508584028</v>
      </c>
      <c r="AP1535">
        <f t="shared" si="622"/>
        <v>238303</v>
      </c>
      <c r="AQ1535">
        <f t="shared" si="623"/>
        <v>7696633</v>
      </c>
      <c r="AS1535">
        <f t="shared" si="598"/>
        <v>6794479</v>
      </c>
      <c r="AT1535" t="e">
        <f t="shared" si="599"/>
        <v>#VALUE!</v>
      </c>
      <c r="AU1535" s="3">
        <f t="shared" si="600"/>
        <v>3470000000</v>
      </c>
      <c r="AV1535">
        <f t="shared" si="601"/>
        <v>-0.17144669235984139</v>
      </c>
      <c r="AW1535">
        <f t="shared" si="602"/>
        <v>7.1326587366007013E-2</v>
      </c>
      <c r="AX1535" t="e">
        <f t="shared" si="603"/>
        <v>#VALUE!</v>
      </c>
      <c r="AY1535">
        <f t="shared" si="604"/>
        <v>6.0689565870871168E-2</v>
      </c>
      <c r="AZ1535" t="e">
        <f t="shared" si="605"/>
        <v>#VALUE!</v>
      </c>
      <c r="BB1535">
        <f t="shared" si="606"/>
        <v>9.2230176883319526E-2</v>
      </c>
      <c r="BD1535">
        <f t="shared" si="607"/>
        <v>0.87969900426742531</v>
      </c>
      <c r="BF1535" t="e">
        <f t="shared" si="608"/>
        <v>#VALUE!</v>
      </c>
      <c r="BG1535" t="e">
        <f t="shared" si="609"/>
        <v>#VALUE!</v>
      </c>
      <c r="BI1535" t="e">
        <f t="shared" si="610"/>
        <v>#VALUE!</v>
      </c>
      <c r="BL1535">
        <f t="shared" si="611"/>
        <v>9.2230176883319526E-2</v>
      </c>
      <c r="BM1535" t="e">
        <f>CD1535/U1535</f>
        <v>#VALUE!</v>
      </c>
      <c r="BN1535" t="e">
        <f>CD1535/(U1535-K1535-J1535)</f>
        <v>#VALUE!</v>
      </c>
      <c r="BP1535">
        <f t="shared" si="612"/>
        <v>9.387882790203899E-3</v>
      </c>
      <c r="BR1535">
        <f t="shared" si="613"/>
        <v>-0.17144669235984142</v>
      </c>
      <c r="BT1535">
        <f t="shared" si="614"/>
        <v>0.10448571464915475</v>
      </c>
      <c r="BU1535" t="e">
        <f t="shared" si="615"/>
        <v>#VALUE!</v>
      </c>
      <c r="BW1535" t="e">
        <f t="shared" si="616"/>
        <v>#VALUE!</v>
      </c>
      <c r="BX1535">
        <f t="shared" si="617"/>
        <v>4.9059248002580839E-5</v>
      </c>
      <c r="BY1535">
        <f t="shared" si="618"/>
        <v>5.1378445288849307E-2</v>
      </c>
      <c r="CA1535">
        <f t="shared" si="619"/>
        <v>0.96332830617098175</v>
      </c>
      <c r="CB1535">
        <f t="shared" si="620"/>
        <v>1.1728585296053957</v>
      </c>
      <c r="CD1535">
        <v>3.47</v>
      </c>
    </row>
    <row r="1536" spans="1:82" x14ac:dyDescent="0.3">
      <c r="A1536" t="s">
        <v>3315</v>
      </c>
      <c r="B1536" t="s">
        <v>3328</v>
      </c>
      <c r="C1536" t="s">
        <v>156</v>
      </c>
      <c r="D1536" t="s">
        <v>44</v>
      </c>
      <c r="E1536">
        <v>3300.3</v>
      </c>
      <c r="F1536">
        <v>41247.5</v>
      </c>
      <c r="G1536">
        <v>25439.7</v>
      </c>
      <c r="H1536">
        <v>1816.3</v>
      </c>
      <c r="I1536">
        <v>32.1</v>
      </c>
      <c r="J1536">
        <v>198.7</v>
      </c>
      <c r="K1536">
        <v>686</v>
      </c>
      <c r="L1536" t="s">
        <v>2742</v>
      </c>
      <c r="M1536" t="s">
        <v>2742</v>
      </c>
      <c r="N1536">
        <v>3133.9</v>
      </c>
      <c r="O1536">
        <v>12</v>
      </c>
      <c r="P1536">
        <v>12895.4</v>
      </c>
      <c r="Q1536">
        <v>377.9</v>
      </c>
      <c r="R1536">
        <v>6119.4</v>
      </c>
      <c r="S1536">
        <v>371.2</v>
      </c>
      <c r="T1536">
        <v>344.6</v>
      </c>
      <c r="U1536">
        <v>12544.3</v>
      </c>
      <c r="V1536">
        <v>0.1</v>
      </c>
      <c r="W1536">
        <v>12242.6</v>
      </c>
      <c r="X1536" t="s">
        <v>2742</v>
      </c>
      <c r="Y1536" t="s">
        <v>2742</v>
      </c>
      <c r="Z1536" t="s">
        <v>2742</v>
      </c>
      <c r="AA1536" t="s">
        <v>2742</v>
      </c>
      <c r="AB1536">
        <v>-5.7</v>
      </c>
      <c r="AC1536" t="s">
        <v>2742</v>
      </c>
      <c r="AD1536" t="s">
        <v>2742</v>
      </c>
      <c r="AE1536">
        <v>-60.1</v>
      </c>
      <c r="AF1536">
        <v>1473.2</v>
      </c>
      <c r="AG1536" t="s">
        <v>2742</v>
      </c>
      <c r="AH1536">
        <v>1838.3</v>
      </c>
      <c r="AI1536">
        <v>-30.8</v>
      </c>
      <c r="AJ1536" t="s">
        <v>2742</v>
      </c>
      <c r="AK1536">
        <v>1331.2</v>
      </c>
      <c r="AL1536">
        <v>908.5</v>
      </c>
      <c r="AM1536">
        <v>1002</v>
      </c>
      <c r="AN1536">
        <v>311.7</v>
      </c>
      <c r="AO1536">
        <f t="shared" si="621"/>
        <v>-61.106952075286948</v>
      </c>
      <c r="AP1536">
        <f t="shared" si="622"/>
        <v>166.40000000000009</v>
      </c>
      <c r="AQ1536">
        <f t="shared" si="623"/>
        <v>24753.7</v>
      </c>
      <c r="AS1536">
        <f t="shared" si="598"/>
        <v>22305.8</v>
      </c>
      <c r="AT1536">
        <f t="shared" si="599"/>
        <v>11858.3</v>
      </c>
      <c r="AU1536" s="3">
        <f t="shared" si="600"/>
        <v>3460000000</v>
      </c>
      <c r="AV1536">
        <f t="shared" si="601"/>
        <v>-2.7395095479779675E-3</v>
      </c>
      <c r="AW1536">
        <f t="shared" si="602"/>
        <v>-2.6943664876399862E-3</v>
      </c>
      <c r="AX1536">
        <f t="shared" si="603"/>
        <v>-4.7410525394166259E-3</v>
      </c>
      <c r="AY1536">
        <f t="shared" si="604"/>
        <v>-2.3624492427190571E-3</v>
      </c>
      <c r="AZ1536">
        <f t="shared" si="605"/>
        <v>-4.6629270147180912E-3</v>
      </c>
      <c r="BB1536">
        <f t="shared" si="606"/>
        <v>5.9679545230388514E-2</v>
      </c>
      <c r="BD1536">
        <f t="shared" si="607"/>
        <v>-0.17757009345794392</v>
      </c>
      <c r="BF1536">
        <f t="shared" si="608"/>
        <v>-3.5831704143276529E-4</v>
      </c>
      <c r="BG1536">
        <f t="shared" si="609"/>
        <v>2.0279888076656332</v>
      </c>
      <c r="BI1536" t="e">
        <f t="shared" si="610"/>
        <v>#VALUE!</v>
      </c>
      <c r="BL1536">
        <f t="shared" si="611"/>
        <v>5.9679545230388514E-2</v>
      </c>
      <c r="BM1536">
        <f>CD1536/U1536</f>
        <v>2.758224851127604E-4</v>
      </c>
      <c r="BN1536">
        <f>CD1536/(U1536-K1536-J1536)</f>
        <v>2.9675117499742702E-4</v>
      </c>
      <c r="BP1536">
        <f t="shared" si="612"/>
        <v>-258.45614035087721</v>
      </c>
      <c r="BR1536">
        <f t="shared" si="613"/>
        <v>-2.7395095479779675E-3</v>
      </c>
      <c r="BT1536">
        <f t="shared" si="614"/>
        <v>10.543859649122806</v>
      </c>
      <c r="BU1536" t="e">
        <f t="shared" si="615"/>
        <v>#VALUE!</v>
      </c>
      <c r="BW1536">
        <f t="shared" si="616"/>
        <v>0.97594923590794236</v>
      </c>
      <c r="BX1536" t="e">
        <f t="shared" si="617"/>
        <v>#VALUE!</v>
      </c>
      <c r="BY1536" t="e">
        <f t="shared" si="618"/>
        <v>#VALUE!</v>
      </c>
      <c r="CA1536">
        <f t="shared" si="619"/>
        <v>0.57956539774721594</v>
      </c>
      <c r="CB1536" t="e">
        <f t="shared" si="620"/>
        <v>#VALUE!</v>
      </c>
      <c r="CD1536">
        <v>3.46</v>
      </c>
    </row>
    <row r="1537" spans="1:82" x14ac:dyDescent="0.3">
      <c r="A1537" t="s">
        <v>3329</v>
      </c>
      <c r="B1537" t="s">
        <v>3330</v>
      </c>
      <c r="C1537" t="s">
        <v>1600</v>
      </c>
      <c r="D1537" t="s">
        <v>44</v>
      </c>
      <c r="E1537">
        <v>2712.2</v>
      </c>
      <c r="F1537">
        <v>301.5</v>
      </c>
      <c r="G1537">
        <v>5726.6</v>
      </c>
      <c r="H1537">
        <v>604</v>
      </c>
      <c r="I1537">
        <v>506.5</v>
      </c>
      <c r="J1537">
        <v>482</v>
      </c>
      <c r="K1537">
        <v>307.2</v>
      </c>
      <c r="L1537" t="s">
        <v>2742</v>
      </c>
      <c r="M1537">
        <v>1937.3</v>
      </c>
      <c r="N1537">
        <v>279.89999999999998</v>
      </c>
      <c r="O1537">
        <v>900</v>
      </c>
      <c r="P1537">
        <v>3874.8</v>
      </c>
      <c r="Q1537">
        <v>147.69999999999999</v>
      </c>
      <c r="R1537">
        <v>-147.4</v>
      </c>
      <c r="S1537">
        <v>767</v>
      </c>
      <c r="T1537">
        <v>5.4</v>
      </c>
      <c r="U1537">
        <v>5726.6</v>
      </c>
      <c r="V1537" t="s">
        <v>2742</v>
      </c>
      <c r="W1537">
        <v>3745.5</v>
      </c>
      <c r="X1537">
        <v>655.5</v>
      </c>
      <c r="Y1537">
        <v>12.6</v>
      </c>
      <c r="Z1537" t="s">
        <v>2742</v>
      </c>
      <c r="AA1537">
        <v>277.5</v>
      </c>
      <c r="AB1537">
        <v>42.6</v>
      </c>
      <c r="AC1537">
        <v>-4078.2</v>
      </c>
      <c r="AD1537">
        <v>2625.6</v>
      </c>
      <c r="AE1537">
        <v>110.7</v>
      </c>
      <c r="AF1537">
        <v>61.2</v>
      </c>
      <c r="AG1537" t="s">
        <v>2742</v>
      </c>
      <c r="AH1537">
        <v>124.2</v>
      </c>
      <c r="AI1537">
        <v>-63</v>
      </c>
      <c r="AJ1537">
        <v>49</v>
      </c>
      <c r="AK1537">
        <v>590.9</v>
      </c>
      <c r="AL1537">
        <v>-153</v>
      </c>
      <c r="AM1537">
        <v>148.19999999999999</v>
      </c>
      <c r="AN1537">
        <v>437.9</v>
      </c>
      <c r="AO1537">
        <f t="shared" si="621"/>
        <v>166.85217391304349</v>
      </c>
      <c r="AP1537">
        <f t="shared" si="622"/>
        <v>2432.2999999999997</v>
      </c>
      <c r="AQ1537">
        <f t="shared" si="623"/>
        <v>5419.4000000000005</v>
      </c>
      <c r="AS1537">
        <f t="shared" si="598"/>
        <v>5446.7000000000007</v>
      </c>
      <c r="AT1537">
        <f t="shared" si="599"/>
        <v>5419.4000000000005</v>
      </c>
      <c r="AU1537" s="3">
        <f t="shared" si="600"/>
        <v>3450000000</v>
      </c>
      <c r="AV1537">
        <f t="shared" si="601"/>
        <v>3.0633626583627418E-2</v>
      </c>
      <c r="AW1537">
        <f t="shared" si="602"/>
        <v>2.032423302182973E-2</v>
      </c>
      <c r="AX1537">
        <f t="shared" si="603"/>
        <v>2.9108892866895233E-2</v>
      </c>
      <c r="AY1537">
        <f t="shared" si="604"/>
        <v>1.9330842035413683E-2</v>
      </c>
      <c r="AZ1537">
        <f t="shared" si="605"/>
        <v>1.9312630844382415E-2</v>
      </c>
      <c r="BB1537">
        <f t="shared" si="606"/>
        <v>0.10848770815356085</v>
      </c>
      <c r="BD1537">
        <f t="shared" si="607"/>
        <v>8.4106614017769005E-2</v>
      </c>
      <c r="BF1537">
        <f t="shared" si="608"/>
        <v>7.8208187993390847E-3</v>
      </c>
      <c r="BG1537">
        <f t="shared" si="609"/>
        <v>1</v>
      </c>
      <c r="BI1537">
        <f t="shared" si="610"/>
        <v>-1137.5</v>
      </c>
      <c r="BL1537">
        <f t="shared" si="611"/>
        <v>0.10848770815356085</v>
      </c>
      <c r="BM1537">
        <f>CD1537/U1537</f>
        <v>6.0245171655083293E-4</v>
      </c>
      <c r="BN1537">
        <f>CD1537/(U1537-K1537-J1537)</f>
        <v>6.9874832908008264E-4</v>
      </c>
      <c r="BP1537">
        <f t="shared" si="612"/>
        <v>1.4366197183098592</v>
      </c>
      <c r="BR1537">
        <f t="shared" si="613"/>
        <v>3.0633626583627421E-2</v>
      </c>
      <c r="BT1537">
        <f t="shared" si="614"/>
        <v>2.5985915492957745</v>
      </c>
      <c r="BU1537">
        <f t="shared" si="615"/>
        <v>0.83188977752942417</v>
      </c>
      <c r="BW1537">
        <f t="shared" si="616"/>
        <v>0.65405301575105645</v>
      </c>
      <c r="BX1537">
        <f t="shared" si="617"/>
        <v>8.0496769387759862E-2</v>
      </c>
      <c r="BY1537">
        <f t="shared" si="618"/>
        <v>57.161232130187337</v>
      </c>
      <c r="CA1537">
        <f t="shared" si="619"/>
        <v>2.1579135405501968</v>
      </c>
      <c r="CB1537">
        <f t="shared" si="620"/>
        <v>2.768488745980707</v>
      </c>
      <c r="CD1537">
        <v>3.45</v>
      </c>
    </row>
    <row r="1538" spans="1:82" x14ac:dyDescent="0.3">
      <c r="A1538" t="s">
        <v>3331</v>
      </c>
      <c r="B1538" t="s">
        <v>3332</v>
      </c>
      <c r="C1538" t="s">
        <v>156</v>
      </c>
      <c r="D1538" t="s">
        <v>44</v>
      </c>
      <c r="E1538">
        <v>656364</v>
      </c>
      <c r="F1538">
        <v>6869</v>
      </c>
      <c r="G1538">
        <v>3400447</v>
      </c>
      <c r="H1538">
        <v>5005</v>
      </c>
      <c r="I1538" t="s">
        <v>2742</v>
      </c>
      <c r="J1538">
        <v>679896</v>
      </c>
      <c r="K1538">
        <v>11</v>
      </c>
      <c r="L1538">
        <v>4515</v>
      </c>
      <c r="M1538">
        <v>77005</v>
      </c>
      <c r="N1538">
        <v>548603</v>
      </c>
      <c r="O1538">
        <v>35877</v>
      </c>
      <c r="P1538">
        <v>3400447</v>
      </c>
      <c r="Q1538" t="s">
        <v>2742</v>
      </c>
      <c r="R1538">
        <v>1276109</v>
      </c>
      <c r="S1538">
        <v>59644</v>
      </c>
      <c r="T1538">
        <v>1276109</v>
      </c>
      <c r="U1538">
        <v>1410114</v>
      </c>
      <c r="V1538" t="s">
        <v>2742</v>
      </c>
      <c r="W1538">
        <v>977555</v>
      </c>
      <c r="X1538" t="s">
        <v>2742</v>
      </c>
      <c r="Y1538" t="s">
        <v>2742</v>
      </c>
      <c r="Z1538" t="s">
        <v>2742</v>
      </c>
      <c r="AA1538">
        <v>6830</v>
      </c>
      <c r="AB1538">
        <v>5103487</v>
      </c>
      <c r="AC1538" t="s">
        <v>2742</v>
      </c>
      <c r="AD1538" t="s">
        <v>2742</v>
      </c>
      <c r="AE1538">
        <v>348292</v>
      </c>
      <c r="AF1538">
        <v>248116</v>
      </c>
      <c r="AG1538" t="s">
        <v>2742</v>
      </c>
      <c r="AH1538">
        <v>328942</v>
      </c>
      <c r="AI1538">
        <v>80826</v>
      </c>
      <c r="AJ1538">
        <v>254325</v>
      </c>
      <c r="AK1538">
        <v>412664</v>
      </c>
      <c r="AL1538" t="s">
        <v>2742</v>
      </c>
      <c r="AM1538">
        <v>159210</v>
      </c>
      <c r="AN1538" t="s">
        <v>2742</v>
      </c>
      <c r="AO1538">
        <f t="shared" si="621"/>
        <v>262711.41378115292</v>
      </c>
      <c r="AP1538">
        <f t="shared" si="622"/>
        <v>107761</v>
      </c>
      <c r="AQ1538">
        <f t="shared" si="623"/>
        <v>3400436</v>
      </c>
      <c r="AS1538">
        <f t="shared" si="598"/>
        <v>2851844</v>
      </c>
      <c r="AT1538">
        <f t="shared" si="599"/>
        <v>1410103</v>
      </c>
      <c r="AU1538" s="3">
        <f t="shared" si="600"/>
        <v>3450000000</v>
      </c>
      <c r="AV1538">
        <f t="shared" si="601"/>
        <v>9.2119840279185294E-2</v>
      </c>
      <c r="AW1538">
        <f t="shared" si="602"/>
        <v>0.12212869988681008</v>
      </c>
      <c r="AX1538">
        <f t="shared" si="603"/>
        <v>9.7799554907076938E-2</v>
      </c>
      <c r="AY1538">
        <f t="shared" si="604"/>
        <v>0.10242535760739691</v>
      </c>
      <c r="AZ1538">
        <f t="shared" si="605"/>
        <v>0.12965863221333448</v>
      </c>
      <c r="BB1538">
        <f t="shared" si="606"/>
        <v>0.1447007620332669</v>
      </c>
      <c r="BD1538" t="e">
        <f t="shared" si="607"/>
        <v>#VALUE!</v>
      </c>
      <c r="BF1538" t="e">
        <f t="shared" si="608"/>
        <v>#VALUE!</v>
      </c>
      <c r="BG1538">
        <f t="shared" si="609"/>
        <v>2.4114695691270351</v>
      </c>
      <c r="BI1538" t="e">
        <f t="shared" si="610"/>
        <v>#VALUE!</v>
      </c>
      <c r="BL1538">
        <f t="shared" si="611"/>
        <v>0.1447007620332669</v>
      </c>
      <c r="BM1538">
        <f>CD1538/U1538</f>
        <v>2.4466106995604613E-6</v>
      </c>
      <c r="BN1538">
        <f>CD1538/(U1538-K1538-J1538)</f>
        <v>4.7246876570616279E-6</v>
      </c>
      <c r="BP1538">
        <f t="shared" si="612"/>
        <v>4.8616955426750375E-2</v>
      </c>
      <c r="BR1538">
        <f t="shared" si="613"/>
        <v>9.2119840279185294E-2</v>
      </c>
      <c r="BT1538">
        <f t="shared" si="614"/>
        <v>6.8245887566677446E-2</v>
      </c>
      <c r="BU1538" t="e">
        <f t="shared" si="615"/>
        <v>#VALUE!</v>
      </c>
      <c r="BW1538">
        <f t="shared" si="616"/>
        <v>0.69324536881415266</v>
      </c>
      <c r="BX1538">
        <f t="shared" si="617"/>
        <v>4.2930950496994635E-6</v>
      </c>
      <c r="BY1538">
        <f t="shared" si="618"/>
        <v>2.1115377792164162E-2</v>
      </c>
      <c r="CA1538">
        <f t="shared" si="619"/>
        <v>9.1231728590620183E-3</v>
      </c>
      <c r="CB1538">
        <f t="shared" si="620"/>
        <v>1.0560623984921702</v>
      </c>
      <c r="CD1538">
        <v>3.45</v>
      </c>
    </row>
    <row r="1539" spans="1:82" x14ac:dyDescent="0.3">
      <c r="A1539" t="s">
        <v>3333</v>
      </c>
      <c r="B1539" t="s">
        <v>3334</v>
      </c>
      <c r="C1539" t="s">
        <v>309</v>
      </c>
      <c r="D1539" t="s">
        <v>110</v>
      </c>
      <c r="E1539" t="s">
        <v>2742</v>
      </c>
      <c r="F1539">
        <v>105214</v>
      </c>
      <c r="G1539">
        <v>327859.40000000002</v>
      </c>
      <c r="H1539">
        <v>16998.900000000001</v>
      </c>
      <c r="I1539">
        <v>-2</v>
      </c>
      <c r="J1539">
        <v>2223.6</v>
      </c>
      <c r="K1539">
        <v>2758.3</v>
      </c>
      <c r="L1539">
        <v>0.2</v>
      </c>
      <c r="M1539" t="s">
        <v>2742</v>
      </c>
      <c r="N1539" t="s">
        <v>2742</v>
      </c>
      <c r="O1539" t="s">
        <v>2742</v>
      </c>
      <c r="P1539">
        <v>294696.5</v>
      </c>
      <c r="Q1539" t="s">
        <v>2742</v>
      </c>
      <c r="R1539">
        <v>182</v>
      </c>
      <c r="S1539">
        <v>1.1000000000000001</v>
      </c>
      <c r="T1539">
        <v>38989037</v>
      </c>
      <c r="U1539">
        <v>33162.9</v>
      </c>
      <c r="V1539" t="s">
        <v>2742</v>
      </c>
      <c r="W1539">
        <v>8163.4</v>
      </c>
      <c r="X1539">
        <v>42752.2</v>
      </c>
      <c r="Y1539">
        <v>23743475.800000001</v>
      </c>
      <c r="Z1539" t="s">
        <v>2742</v>
      </c>
      <c r="AA1539" t="s">
        <v>2742</v>
      </c>
      <c r="AB1539" t="s">
        <v>2742</v>
      </c>
      <c r="AC1539" t="s">
        <v>2742</v>
      </c>
      <c r="AD1539" t="s">
        <v>2742</v>
      </c>
      <c r="AE1539">
        <v>1176.4000000000001</v>
      </c>
      <c r="AF1539">
        <v>7267.6</v>
      </c>
      <c r="AG1539" t="s">
        <v>2742</v>
      </c>
      <c r="AH1539">
        <v>3137904</v>
      </c>
      <c r="AI1539">
        <v>3137.9</v>
      </c>
      <c r="AJ1539">
        <v>2937610</v>
      </c>
      <c r="AK1539" t="s">
        <v>2742</v>
      </c>
      <c r="AL1539" t="s">
        <v>2742</v>
      </c>
      <c r="AM1539">
        <v>308441</v>
      </c>
      <c r="AN1539" t="s">
        <v>2742</v>
      </c>
      <c r="AO1539">
        <f t="shared" si="621"/>
        <v>1175.2236014995997</v>
      </c>
      <c r="AP1539" t="e">
        <f t="shared" si="622"/>
        <v>#VALUE!</v>
      </c>
      <c r="AQ1539">
        <f t="shared" si="623"/>
        <v>325101.10000000003</v>
      </c>
      <c r="AS1539" t="e">
        <f t="shared" ref="AS1539:AS1602" si="624">G1539-N1539</f>
        <v>#VALUE!</v>
      </c>
      <c r="AT1539">
        <f t="shared" ref="AT1539:AT1602" si="625">U1539-K1539</f>
        <v>30404.600000000002</v>
      </c>
      <c r="AU1539" s="3">
        <f t="shared" ref="AU1539:AU1602" si="626">CD1539*1000000000</f>
        <v>3440000000</v>
      </c>
      <c r="AV1539" t="e">
        <f t="shared" ref="AV1539:AV1602" si="627">AO1539/AS1539</f>
        <v>#VALUE!</v>
      </c>
      <c r="AW1539" t="e">
        <f t="shared" ref="AW1539:AW1602" si="628">AE1539/(G1539-N1539)</f>
        <v>#VALUE!</v>
      </c>
      <c r="AX1539">
        <f t="shared" ref="AX1539:AX1602" si="629">AO1539/(T1539+U1539)</f>
        <v>3.0116795170730487E-5</v>
      </c>
      <c r="AY1539">
        <f t="shared" ref="AY1539:AY1602" si="630">AE1539/G1539</f>
        <v>3.5881234455989366E-3</v>
      </c>
      <c r="AZ1539">
        <f t="shared" ref="AZ1539:AZ1602" si="631">AE1539/(T1539+U1539)</f>
        <v>3.0146942074375465E-5</v>
      </c>
      <c r="BB1539" t="e">
        <f t="shared" ref="BB1539:BB1602" si="632">AK1539/AS1539</f>
        <v>#VALUE!</v>
      </c>
      <c r="BD1539" t="e">
        <f t="shared" ref="BD1539:BD1602" si="633">AB1539/I1539</f>
        <v>#VALUE!</v>
      </c>
      <c r="BF1539" t="e">
        <f t="shared" ref="BF1539:BF1602" si="634">AB1539/(Q1539+R1539+U1539-N1539)</f>
        <v>#VALUE!</v>
      </c>
      <c r="BG1539">
        <f t="shared" ref="BG1539:BG1602" si="635">G1539/U1539</f>
        <v>9.8863308094286086</v>
      </c>
      <c r="BI1539">
        <f t="shared" ref="BI1539:BI1602" si="636">(U1539-K1539-J1539-X1539)-AQ1539</f>
        <v>-339672.30000000005</v>
      </c>
      <c r="BL1539" t="e">
        <f t="shared" ref="BL1539:BL1602" si="637">AK1539/AS1539</f>
        <v>#VALUE!</v>
      </c>
      <c r="BM1539">
        <f>CD1539/U1539</f>
        <v>1.0373037339919005E-4</v>
      </c>
      <c r="BN1539">
        <f>CD1539/(U1539-K1539-J1539)</f>
        <v>1.2206806004045276E-4</v>
      </c>
      <c r="BP1539" t="e">
        <f t="shared" ref="BP1539:BP1602" si="638">AF1539/AB1539</f>
        <v>#VALUE!</v>
      </c>
      <c r="BR1539" t="e">
        <f t="shared" ref="BR1539:BR1602" si="639">(AO1539/AB1539)*(AB1539/AS1539)</f>
        <v>#VALUE!</v>
      </c>
      <c r="BT1539" t="e">
        <f t="shared" ref="BT1539:BT1602" si="640">AE1539/AB1539</f>
        <v>#VALUE!</v>
      </c>
      <c r="BU1539">
        <f t="shared" ref="BU1539:BU1602" si="641">(U1539-X1539-K1539)/G1539</f>
        <v>-3.7661265774292255E-2</v>
      </c>
      <c r="BW1539">
        <f t="shared" ref="BW1539:BW1602" si="642">W1539/U1539</f>
        <v>0.24616061924620583</v>
      </c>
      <c r="BX1539" t="e">
        <f t="shared" ref="BX1539:BX1602" si="643">(CB1539+CA1539)/AF1539</f>
        <v>#VALUE!</v>
      </c>
      <c r="BY1539" t="e">
        <f t="shared" ref="BY1539:BY1602" si="644">(CB1539+AP1539)/AB1539</f>
        <v>#VALUE!</v>
      </c>
      <c r="CA1539" t="e">
        <f t="shared" ref="CA1539:CA1602" si="645">H1539/N1539</f>
        <v>#VALUE!</v>
      </c>
      <c r="CB1539" t="e">
        <f t="shared" ref="CB1539:CB1602" si="646">(E1539-M1539)/N1539</f>
        <v>#VALUE!</v>
      </c>
      <c r="CD1539">
        <v>3.44</v>
      </c>
    </row>
    <row r="1540" spans="1:82" x14ac:dyDescent="0.3">
      <c r="A1540" t="s">
        <v>3335</v>
      </c>
      <c r="B1540" t="s">
        <v>3336</v>
      </c>
      <c r="C1540" t="s">
        <v>241</v>
      </c>
      <c r="D1540" t="s">
        <v>44</v>
      </c>
      <c r="E1540" t="s">
        <v>2742</v>
      </c>
      <c r="F1540" t="s">
        <v>2742</v>
      </c>
      <c r="G1540">
        <v>0.69</v>
      </c>
      <c r="H1540">
        <v>1063871</v>
      </c>
      <c r="I1540" t="s">
        <v>2742</v>
      </c>
      <c r="J1540">
        <v>-615156</v>
      </c>
      <c r="K1540">
        <v>635458</v>
      </c>
      <c r="L1540" t="s">
        <v>2742</v>
      </c>
      <c r="M1540" t="s">
        <v>2742</v>
      </c>
      <c r="N1540" t="s">
        <v>2742</v>
      </c>
      <c r="O1540" t="s">
        <v>2742</v>
      </c>
      <c r="P1540">
        <v>27447488</v>
      </c>
      <c r="Q1540" t="s">
        <v>2742</v>
      </c>
      <c r="R1540">
        <v>300370</v>
      </c>
      <c r="S1540" t="s">
        <v>2742</v>
      </c>
      <c r="T1540">
        <v>1782048</v>
      </c>
      <c r="U1540">
        <v>3025642</v>
      </c>
      <c r="V1540">
        <v>887434</v>
      </c>
      <c r="W1540">
        <v>1775620</v>
      </c>
      <c r="X1540">
        <v>192878</v>
      </c>
      <c r="Y1540" t="s">
        <v>2742</v>
      </c>
      <c r="Z1540" t="s">
        <v>2742</v>
      </c>
      <c r="AA1540">
        <v>287819</v>
      </c>
      <c r="AB1540" t="s">
        <v>2742</v>
      </c>
      <c r="AC1540" t="s">
        <v>2742</v>
      </c>
      <c r="AD1540" t="s">
        <v>2742</v>
      </c>
      <c r="AE1540">
        <v>1.85</v>
      </c>
      <c r="AF1540">
        <v>288743</v>
      </c>
      <c r="AG1540" t="s">
        <v>2742</v>
      </c>
      <c r="AH1540">
        <v>259018</v>
      </c>
      <c r="AI1540">
        <v>55886</v>
      </c>
      <c r="AJ1540">
        <v>313204</v>
      </c>
      <c r="AK1540">
        <v>416565</v>
      </c>
      <c r="AL1540" t="s">
        <v>2742</v>
      </c>
      <c r="AM1540">
        <v>329989</v>
      </c>
      <c r="AN1540" t="s">
        <v>2742</v>
      </c>
      <c r="AO1540">
        <f t="shared" ref="AO1540:AO1603" si="647">AE1540*(1-AI1540/AH1540)</f>
        <v>1.4508420264228743</v>
      </c>
      <c r="AP1540" t="e">
        <f t="shared" ref="AP1540:AP1603" si="648">E1540-N1540</f>
        <v>#VALUE!</v>
      </c>
      <c r="AQ1540">
        <f t="shared" ref="AQ1540:AQ1603" si="649" xml:space="preserve"> G1540-K1540</f>
        <v>-635457.31000000006</v>
      </c>
      <c r="AS1540" t="e">
        <f t="shared" si="624"/>
        <v>#VALUE!</v>
      </c>
      <c r="AT1540">
        <f t="shared" si="625"/>
        <v>2390184</v>
      </c>
      <c r="AU1540" s="3">
        <f t="shared" si="626"/>
        <v>3430000000</v>
      </c>
      <c r="AV1540" t="e">
        <f t="shared" si="627"/>
        <v>#VALUE!</v>
      </c>
      <c r="AW1540" t="e">
        <f t="shared" si="628"/>
        <v>#VALUE!</v>
      </c>
      <c r="AX1540">
        <f t="shared" si="629"/>
        <v>3.0177528634809528E-7</v>
      </c>
      <c r="AY1540">
        <f t="shared" si="630"/>
        <v>2.6811594202898554</v>
      </c>
      <c r="AZ1540">
        <f t="shared" si="631"/>
        <v>3.8480018470408866E-7</v>
      </c>
      <c r="BB1540" t="e">
        <f t="shared" si="632"/>
        <v>#VALUE!</v>
      </c>
      <c r="BD1540" t="e">
        <f t="shared" si="633"/>
        <v>#VALUE!</v>
      </c>
      <c r="BF1540" t="e">
        <f t="shared" si="634"/>
        <v>#VALUE!</v>
      </c>
      <c r="BG1540">
        <f t="shared" si="635"/>
        <v>2.2805077401754733E-7</v>
      </c>
      <c r="BI1540">
        <f t="shared" si="636"/>
        <v>3447919.31</v>
      </c>
      <c r="BL1540" t="e">
        <f t="shared" si="637"/>
        <v>#VALUE!</v>
      </c>
      <c r="BM1540">
        <f>CD1540/U1540</f>
        <v>1.1336437027249094E-6</v>
      </c>
      <c r="BN1540">
        <f>CD1540/(U1540-K1540-J1540)</f>
        <v>1.1413018161006741E-6</v>
      </c>
      <c r="BP1540" t="e">
        <f t="shared" si="638"/>
        <v>#VALUE!</v>
      </c>
      <c r="BR1540" t="e">
        <f t="shared" si="639"/>
        <v>#VALUE!</v>
      </c>
      <c r="BT1540" t="e">
        <f t="shared" si="640"/>
        <v>#VALUE!</v>
      </c>
      <c r="BU1540">
        <f t="shared" si="641"/>
        <v>3184501.4492753628</v>
      </c>
      <c r="BW1540">
        <f t="shared" si="642"/>
        <v>0.58685726863918464</v>
      </c>
      <c r="BX1540" t="e">
        <f t="shared" si="643"/>
        <v>#VALUE!</v>
      </c>
      <c r="BY1540" t="e">
        <f t="shared" si="644"/>
        <v>#VALUE!</v>
      </c>
      <c r="CA1540" t="e">
        <f t="shared" si="645"/>
        <v>#VALUE!</v>
      </c>
      <c r="CB1540" t="e">
        <f t="shared" si="646"/>
        <v>#VALUE!</v>
      </c>
      <c r="CD1540">
        <v>3.43</v>
      </c>
    </row>
    <row r="1541" spans="1:82" x14ac:dyDescent="0.3">
      <c r="A1541" t="s">
        <v>3337</v>
      </c>
      <c r="B1541" t="s">
        <v>3338</v>
      </c>
      <c r="C1541" t="s">
        <v>185</v>
      </c>
      <c r="D1541" t="s">
        <v>44</v>
      </c>
      <c r="E1541">
        <v>584735</v>
      </c>
      <c r="F1541" t="s">
        <v>2742</v>
      </c>
      <c r="G1541" t="s">
        <v>2742</v>
      </c>
      <c r="H1541">
        <v>43162</v>
      </c>
      <c r="I1541">
        <v>31153</v>
      </c>
      <c r="J1541">
        <v>116175</v>
      </c>
      <c r="K1541">
        <v>3211</v>
      </c>
      <c r="L1541">
        <v>79321</v>
      </c>
      <c r="M1541">
        <v>102727</v>
      </c>
      <c r="N1541">
        <v>131143</v>
      </c>
      <c r="O1541">
        <v>2581</v>
      </c>
      <c r="P1541">
        <v>158327</v>
      </c>
      <c r="Q1541" t="s">
        <v>2742</v>
      </c>
      <c r="R1541">
        <v>123701</v>
      </c>
      <c r="S1541">
        <v>20226</v>
      </c>
      <c r="T1541">
        <v>123701</v>
      </c>
      <c r="U1541">
        <v>780940</v>
      </c>
      <c r="V1541" t="s">
        <v>2742</v>
      </c>
      <c r="W1541">
        <v>390126</v>
      </c>
      <c r="X1541" t="s">
        <v>2742</v>
      </c>
      <c r="Y1541">
        <v>1661</v>
      </c>
      <c r="Z1541" t="s">
        <v>2742</v>
      </c>
      <c r="AA1541">
        <v>612</v>
      </c>
      <c r="AB1541">
        <v>831518</v>
      </c>
      <c r="AC1541">
        <v>377924</v>
      </c>
      <c r="AD1541">
        <v>453594</v>
      </c>
      <c r="AE1541">
        <v>43034</v>
      </c>
      <c r="AF1541">
        <v>29747</v>
      </c>
      <c r="AG1541">
        <v>179870</v>
      </c>
      <c r="AH1541">
        <v>31646</v>
      </c>
      <c r="AI1541">
        <v>1899</v>
      </c>
      <c r="AJ1541">
        <v>29700</v>
      </c>
      <c r="AK1541">
        <v>68400</v>
      </c>
      <c r="AL1541">
        <v>18054</v>
      </c>
      <c r="AM1541">
        <v>19550</v>
      </c>
      <c r="AN1541">
        <v>50346</v>
      </c>
      <c r="AO1541">
        <f t="shared" si="647"/>
        <v>40451.633634582569</v>
      </c>
      <c r="AP1541">
        <f t="shared" si="648"/>
        <v>453592</v>
      </c>
      <c r="AQ1541" t="e">
        <f t="shared" si="649"/>
        <v>#VALUE!</v>
      </c>
      <c r="AS1541" t="e">
        <f t="shared" si="624"/>
        <v>#VALUE!</v>
      </c>
      <c r="AT1541">
        <f t="shared" si="625"/>
        <v>777729</v>
      </c>
      <c r="AU1541" s="3">
        <f t="shared" si="626"/>
        <v>3430000000</v>
      </c>
      <c r="AV1541" t="e">
        <f t="shared" si="627"/>
        <v>#VALUE!</v>
      </c>
      <c r="AW1541" t="e">
        <f t="shared" si="628"/>
        <v>#VALUE!</v>
      </c>
      <c r="AX1541">
        <f t="shared" si="629"/>
        <v>4.47156757593151E-2</v>
      </c>
      <c r="AY1541" t="e">
        <f t="shared" si="630"/>
        <v>#VALUE!</v>
      </c>
      <c r="AZ1541">
        <f t="shared" si="631"/>
        <v>4.7570251624677637E-2</v>
      </c>
      <c r="BB1541" t="e">
        <f t="shared" si="632"/>
        <v>#VALUE!</v>
      </c>
      <c r="BD1541">
        <f t="shared" si="633"/>
        <v>26.691426186884087</v>
      </c>
      <c r="BF1541" t="e">
        <f t="shared" si="634"/>
        <v>#VALUE!</v>
      </c>
      <c r="BG1541" t="e">
        <f t="shared" si="635"/>
        <v>#VALUE!</v>
      </c>
      <c r="BI1541" t="e">
        <f t="shared" si="636"/>
        <v>#VALUE!</v>
      </c>
      <c r="BL1541" t="e">
        <f t="shared" si="637"/>
        <v>#VALUE!</v>
      </c>
      <c r="BM1541">
        <f>CD1541/U1541</f>
        <v>4.3921428022639387E-6</v>
      </c>
      <c r="BN1541">
        <f>CD1541/(U1541-K1541-J1541)</f>
        <v>5.1847619393125882E-6</v>
      </c>
      <c r="BP1541">
        <f t="shared" si="638"/>
        <v>3.5774330802219555E-2</v>
      </c>
      <c r="BR1541" t="e">
        <f t="shared" si="639"/>
        <v>#VALUE!</v>
      </c>
      <c r="BT1541">
        <f t="shared" si="640"/>
        <v>5.175353991134287E-2</v>
      </c>
      <c r="BU1541" t="e">
        <f t="shared" si="641"/>
        <v>#VALUE!</v>
      </c>
      <c r="BW1541">
        <f t="shared" si="642"/>
        <v>0.49955950521166798</v>
      </c>
      <c r="BX1541">
        <f t="shared" si="643"/>
        <v>1.3462063091696004E-4</v>
      </c>
      <c r="BY1541">
        <f t="shared" si="644"/>
        <v>0.54550313455422739</v>
      </c>
      <c r="CA1541">
        <f t="shared" si="645"/>
        <v>0.32912164583698711</v>
      </c>
      <c r="CB1541">
        <f t="shared" si="646"/>
        <v>3.6754382620498234</v>
      </c>
      <c r="CD1541">
        <v>3.43</v>
      </c>
    </row>
    <row r="1542" spans="1:82" x14ac:dyDescent="0.3">
      <c r="A1542" t="s">
        <v>3339</v>
      </c>
      <c r="B1542" t="s">
        <v>3340</v>
      </c>
      <c r="C1542" t="s">
        <v>756</v>
      </c>
      <c r="D1542" t="s">
        <v>44</v>
      </c>
      <c r="E1542">
        <v>858405</v>
      </c>
      <c r="F1542" t="s">
        <v>2742</v>
      </c>
      <c r="G1542">
        <v>1709338</v>
      </c>
      <c r="H1542">
        <v>104784</v>
      </c>
      <c r="I1542">
        <v>18205</v>
      </c>
      <c r="J1542">
        <v>114123</v>
      </c>
      <c r="K1542">
        <v>90107</v>
      </c>
      <c r="L1542">
        <v>84763</v>
      </c>
      <c r="M1542">
        <v>13482</v>
      </c>
      <c r="N1542">
        <v>915446</v>
      </c>
      <c r="O1542">
        <v>4178</v>
      </c>
      <c r="P1542">
        <v>1101169</v>
      </c>
      <c r="Q1542" t="s">
        <v>2742</v>
      </c>
      <c r="R1542">
        <v>104968</v>
      </c>
      <c r="S1542" t="s">
        <v>2742</v>
      </c>
      <c r="T1542">
        <v>106281</v>
      </c>
      <c r="U1542">
        <v>150322</v>
      </c>
      <c r="V1542" t="s">
        <v>2742</v>
      </c>
      <c r="W1542">
        <v>451978</v>
      </c>
      <c r="X1542">
        <v>84663</v>
      </c>
      <c r="Y1542">
        <v>87529</v>
      </c>
      <c r="Z1542" t="s">
        <v>2742</v>
      </c>
      <c r="AA1542">
        <v>1514</v>
      </c>
      <c r="AB1542">
        <v>1200038</v>
      </c>
      <c r="AC1542" t="s">
        <v>2742</v>
      </c>
      <c r="AD1542">
        <v>39573</v>
      </c>
      <c r="AE1542">
        <v>66418</v>
      </c>
      <c r="AF1542">
        <v>78303</v>
      </c>
      <c r="AG1542" t="s">
        <v>2742</v>
      </c>
      <c r="AH1542">
        <v>93682</v>
      </c>
      <c r="AI1542">
        <v>-15379</v>
      </c>
      <c r="AJ1542">
        <v>72719</v>
      </c>
      <c r="AK1542">
        <v>177024</v>
      </c>
      <c r="AL1542">
        <v>21344</v>
      </c>
      <c r="AM1542">
        <v>38905</v>
      </c>
      <c r="AN1542">
        <v>155680</v>
      </c>
      <c r="AO1542">
        <f t="shared" si="647"/>
        <v>77321.294357507315</v>
      </c>
      <c r="AP1542">
        <f t="shared" si="648"/>
        <v>-57041</v>
      </c>
      <c r="AQ1542">
        <f t="shared" si="649"/>
        <v>1619231</v>
      </c>
      <c r="AS1542">
        <f t="shared" si="624"/>
        <v>793892</v>
      </c>
      <c r="AT1542">
        <f t="shared" si="625"/>
        <v>60215</v>
      </c>
      <c r="AU1542" s="3">
        <f t="shared" si="626"/>
        <v>3430000000</v>
      </c>
      <c r="AV1542">
        <f t="shared" si="627"/>
        <v>9.7395230531995933E-2</v>
      </c>
      <c r="AW1542">
        <f t="shared" si="628"/>
        <v>8.3661253671784078E-2</v>
      </c>
      <c r="AX1542">
        <f t="shared" si="629"/>
        <v>0.30132654083353394</v>
      </c>
      <c r="AY1542">
        <f t="shared" si="630"/>
        <v>3.8855978162306112E-2</v>
      </c>
      <c r="AZ1542">
        <f t="shared" si="631"/>
        <v>0.25883563325448261</v>
      </c>
      <c r="BB1542">
        <f t="shared" si="632"/>
        <v>0.22298247116736281</v>
      </c>
      <c r="BD1542">
        <f t="shared" si="633"/>
        <v>65.918044493271083</v>
      </c>
      <c r="BF1542" t="e">
        <f t="shared" si="634"/>
        <v>#VALUE!</v>
      </c>
      <c r="BG1542">
        <f t="shared" si="635"/>
        <v>11.371176541025266</v>
      </c>
      <c r="BI1542">
        <f t="shared" si="636"/>
        <v>-1757802</v>
      </c>
      <c r="BL1542">
        <f t="shared" si="637"/>
        <v>0.22298247116736281</v>
      </c>
      <c r="BM1542">
        <f>CD1542/U1542</f>
        <v>2.2817684703503146E-5</v>
      </c>
      <c r="BN1542">
        <f>CD1542/(U1542-K1542-J1542)</f>
        <v>-6.3626919937671589E-5</v>
      </c>
      <c r="BP1542">
        <f t="shared" si="638"/>
        <v>6.5250433736265018E-2</v>
      </c>
      <c r="BR1542">
        <f t="shared" si="639"/>
        <v>9.7395230531995947E-2</v>
      </c>
      <c r="BT1542">
        <f t="shared" si="640"/>
        <v>5.5346580691611434E-2</v>
      </c>
      <c r="BU1542">
        <f t="shared" si="641"/>
        <v>-1.4302613058388687E-2</v>
      </c>
      <c r="BW1542">
        <f t="shared" si="642"/>
        <v>3.0067322148454649</v>
      </c>
      <c r="BX1542">
        <f t="shared" si="643"/>
        <v>1.3248859858307541E-5</v>
      </c>
      <c r="BY1542">
        <f t="shared" si="644"/>
        <v>-4.7531892354047769E-2</v>
      </c>
      <c r="CA1542">
        <f t="shared" si="645"/>
        <v>0.11446224026321596</v>
      </c>
      <c r="CB1542">
        <f t="shared" si="646"/>
        <v>0.92296323322183937</v>
      </c>
      <c r="CD1542">
        <v>3.43</v>
      </c>
    </row>
    <row r="1543" spans="1:82" x14ac:dyDescent="0.3">
      <c r="A1543" t="s">
        <v>3341</v>
      </c>
      <c r="B1543" t="s">
        <v>3342</v>
      </c>
      <c r="C1543" t="s">
        <v>119</v>
      </c>
      <c r="D1543" t="s">
        <v>44</v>
      </c>
      <c r="E1543">
        <v>1060</v>
      </c>
      <c r="F1543">
        <v>618.5</v>
      </c>
      <c r="G1543">
        <v>4836.8</v>
      </c>
      <c r="H1543">
        <v>849.1</v>
      </c>
      <c r="I1543" t="s">
        <v>2742</v>
      </c>
      <c r="J1543">
        <v>1251</v>
      </c>
      <c r="K1543">
        <v>302.8</v>
      </c>
      <c r="L1543">
        <v>80.400000000000006</v>
      </c>
      <c r="M1543">
        <v>23.3</v>
      </c>
      <c r="N1543">
        <v>730.3</v>
      </c>
      <c r="O1543">
        <v>3787.7</v>
      </c>
      <c r="P1543">
        <v>4836.8</v>
      </c>
      <c r="Q1543">
        <v>7.8</v>
      </c>
      <c r="R1543">
        <v>2363.6999999999998</v>
      </c>
      <c r="S1543">
        <v>53.3</v>
      </c>
      <c r="T1543">
        <v>2432.1</v>
      </c>
      <c r="U1543">
        <v>318.8</v>
      </c>
      <c r="V1543">
        <v>24.2</v>
      </c>
      <c r="W1543">
        <v>472.4</v>
      </c>
      <c r="X1543" t="s">
        <v>2742</v>
      </c>
      <c r="Y1543">
        <v>0.1</v>
      </c>
      <c r="Z1543" t="s">
        <v>2742</v>
      </c>
      <c r="AA1543">
        <v>363.9</v>
      </c>
      <c r="AB1543">
        <v>100</v>
      </c>
      <c r="AC1543" t="s">
        <v>2742</v>
      </c>
      <c r="AD1543" t="s">
        <v>2742</v>
      </c>
      <c r="AE1543">
        <v>3.7</v>
      </c>
      <c r="AF1543">
        <v>309.7</v>
      </c>
      <c r="AG1543" t="s">
        <v>2742</v>
      </c>
      <c r="AH1543">
        <v>265</v>
      </c>
      <c r="AI1543">
        <v>3</v>
      </c>
      <c r="AJ1543">
        <v>234.4</v>
      </c>
      <c r="AK1543">
        <v>136</v>
      </c>
      <c r="AL1543" t="s">
        <v>2742</v>
      </c>
      <c r="AM1543">
        <v>9.6999999999999993</v>
      </c>
      <c r="AN1543" t="s">
        <v>2742</v>
      </c>
      <c r="AO1543">
        <f t="shared" si="647"/>
        <v>3.6581132075471698</v>
      </c>
      <c r="AP1543">
        <f t="shared" si="648"/>
        <v>329.70000000000005</v>
      </c>
      <c r="AQ1543">
        <f t="shared" si="649"/>
        <v>4534</v>
      </c>
      <c r="AS1543">
        <f t="shared" si="624"/>
        <v>4106.5</v>
      </c>
      <c r="AT1543">
        <f t="shared" si="625"/>
        <v>16</v>
      </c>
      <c r="AU1543" s="3">
        <f t="shared" si="626"/>
        <v>3420000000</v>
      </c>
      <c r="AV1543">
        <f t="shared" si="627"/>
        <v>8.9081047304204793E-4</v>
      </c>
      <c r="AW1543">
        <f t="shared" si="628"/>
        <v>9.0101059296237673E-4</v>
      </c>
      <c r="AX1543">
        <f t="shared" si="629"/>
        <v>1.3297877812887308E-3</v>
      </c>
      <c r="AY1543">
        <f t="shared" si="630"/>
        <v>7.649685742639762E-4</v>
      </c>
      <c r="AZ1543">
        <f t="shared" si="631"/>
        <v>1.3450143589370752E-3</v>
      </c>
      <c r="BB1543">
        <f t="shared" si="632"/>
        <v>3.3118227200779254E-2</v>
      </c>
      <c r="BD1543" t="e">
        <f t="shared" si="633"/>
        <v>#VALUE!</v>
      </c>
      <c r="BF1543">
        <f t="shared" si="634"/>
        <v>5.10204081632653E-2</v>
      </c>
      <c r="BG1543">
        <f t="shared" si="635"/>
        <v>15.17189460476788</v>
      </c>
      <c r="BI1543" t="e">
        <f t="shared" si="636"/>
        <v>#VALUE!</v>
      </c>
      <c r="BL1543">
        <f t="shared" si="637"/>
        <v>3.3118227200779254E-2</v>
      </c>
      <c r="BM1543">
        <f>CD1543/U1543</f>
        <v>1.0727728983688832E-2</v>
      </c>
      <c r="BN1543">
        <f>CD1543/(U1543-K1543-J1543)</f>
        <v>-2.7692307692307691E-3</v>
      </c>
      <c r="BP1543">
        <f t="shared" si="638"/>
        <v>3.097</v>
      </c>
      <c r="BR1543">
        <f t="shared" si="639"/>
        <v>8.9081047304204804E-4</v>
      </c>
      <c r="BT1543">
        <f t="shared" si="640"/>
        <v>3.7000000000000005E-2</v>
      </c>
      <c r="BU1543" t="e">
        <f t="shared" si="641"/>
        <v>#VALUE!</v>
      </c>
      <c r="BW1543">
        <f t="shared" si="642"/>
        <v>1.4818067754077791</v>
      </c>
      <c r="BX1543">
        <f t="shared" si="643"/>
        <v>8.3378317154264182E-3</v>
      </c>
      <c r="BY1543">
        <f t="shared" si="644"/>
        <v>3.3111955360810628</v>
      </c>
      <c r="CA1543">
        <f t="shared" si="645"/>
        <v>1.1626728741613037</v>
      </c>
      <c r="CB1543">
        <f t="shared" si="646"/>
        <v>1.4195536081062579</v>
      </c>
      <c r="CD1543">
        <v>3.42</v>
      </c>
    </row>
    <row r="1544" spans="1:82" x14ac:dyDescent="0.3">
      <c r="A1544" t="s">
        <v>3343</v>
      </c>
      <c r="B1544" t="s">
        <v>3344</v>
      </c>
      <c r="C1544" t="s">
        <v>274</v>
      </c>
      <c r="D1544" t="s">
        <v>44</v>
      </c>
      <c r="E1544" t="s">
        <v>2742</v>
      </c>
      <c r="F1544" t="s">
        <v>2742</v>
      </c>
      <c r="G1544">
        <v>6029355</v>
      </c>
      <c r="H1544">
        <v>22412</v>
      </c>
      <c r="I1544" t="s">
        <v>2742</v>
      </c>
      <c r="J1544" t="s">
        <v>2742</v>
      </c>
      <c r="K1544">
        <v>3076</v>
      </c>
      <c r="L1544">
        <v>28287</v>
      </c>
      <c r="M1544" t="s">
        <v>2742</v>
      </c>
      <c r="N1544" t="s">
        <v>2742</v>
      </c>
      <c r="O1544" t="s">
        <v>2742</v>
      </c>
      <c r="P1544">
        <v>3598110</v>
      </c>
      <c r="Q1544" t="s">
        <v>2742</v>
      </c>
      <c r="R1544" t="s">
        <v>2742</v>
      </c>
      <c r="S1544" t="s">
        <v>2742</v>
      </c>
      <c r="T1544" t="s">
        <v>2742</v>
      </c>
      <c r="U1544">
        <v>2365454</v>
      </c>
      <c r="V1544" t="s">
        <v>2742</v>
      </c>
      <c r="W1544" t="s">
        <v>2742</v>
      </c>
      <c r="X1544">
        <v>28811</v>
      </c>
      <c r="Y1544" t="s">
        <v>2742</v>
      </c>
      <c r="Z1544" t="s">
        <v>2742</v>
      </c>
      <c r="AA1544">
        <v>2246</v>
      </c>
      <c r="AB1544">
        <v>-1</v>
      </c>
      <c r="AC1544" t="s">
        <v>2742</v>
      </c>
      <c r="AD1544" t="s">
        <v>2742</v>
      </c>
      <c r="AE1544">
        <v>553689</v>
      </c>
      <c r="AF1544">
        <v>104254</v>
      </c>
      <c r="AG1544" t="s">
        <v>2742</v>
      </c>
      <c r="AH1544" t="s">
        <v>2742</v>
      </c>
      <c r="AI1544" t="s">
        <v>2742</v>
      </c>
      <c r="AJ1544">
        <v>104005</v>
      </c>
      <c r="AK1544">
        <v>403584</v>
      </c>
      <c r="AL1544" t="s">
        <v>2742</v>
      </c>
      <c r="AM1544">
        <v>299046</v>
      </c>
      <c r="AN1544" t="s">
        <v>2742</v>
      </c>
      <c r="AO1544" t="e">
        <f t="shared" si="647"/>
        <v>#VALUE!</v>
      </c>
      <c r="AP1544" t="e">
        <f t="shared" si="648"/>
        <v>#VALUE!</v>
      </c>
      <c r="AQ1544">
        <f t="shared" si="649"/>
        <v>6026279</v>
      </c>
      <c r="AS1544" t="e">
        <f t="shared" si="624"/>
        <v>#VALUE!</v>
      </c>
      <c r="AT1544">
        <f t="shared" si="625"/>
        <v>2362378</v>
      </c>
      <c r="AU1544" s="3">
        <f t="shared" si="626"/>
        <v>3420000000</v>
      </c>
      <c r="AV1544" t="e">
        <f t="shared" si="627"/>
        <v>#VALUE!</v>
      </c>
      <c r="AW1544" t="e">
        <f t="shared" si="628"/>
        <v>#VALUE!</v>
      </c>
      <c r="AX1544" t="e">
        <f t="shared" si="629"/>
        <v>#VALUE!</v>
      </c>
      <c r="AY1544">
        <f t="shared" si="630"/>
        <v>9.183221090813197E-2</v>
      </c>
      <c r="AZ1544" t="e">
        <f t="shared" si="631"/>
        <v>#VALUE!</v>
      </c>
      <c r="BB1544" t="e">
        <f t="shared" si="632"/>
        <v>#VALUE!</v>
      </c>
      <c r="BD1544" t="e">
        <f t="shared" si="633"/>
        <v>#VALUE!</v>
      </c>
      <c r="BF1544" t="e">
        <f t="shared" si="634"/>
        <v>#VALUE!</v>
      </c>
      <c r="BG1544">
        <f t="shared" si="635"/>
        <v>2.5489208414114159</v>
      </c>
      <c r="BI1544" t="e">
        <f t="shared" si="636"/>
        <v>#VALUE!</v>
      </c>
      <c r="BL1544" t="e">
        <f t="shared" si="637"/>
        <v>#VALUE!</v>
      </c>
      <c r="BM1544">
        <f>CD1544/U1544</f>
        <v>1.4458112480733085E-6</v>
      </c>
      <c r="BN1544" t="e">
        <f>CD1544/(U1544-K1544-J1544)</f>
        <v>#VALUE!</v>
      </c>
      <c r="BP1544">
        <f t="shared" si="638"/>
        <v>-104254</v>
      </c>
      <c r="BR1544" t="e">
        <f t="shared" si="639"/>
        <v>#VALUE!</v>
      </c>
      <c r="BT1544">
        <f t="shared" si="640"/>
        <v>-553689</v>
      </c>
      <c r="BU1544">
        <f t="shared" si="641"/>
        <v>0.38703426817628089</v>
      </c>
      <c r="BW1544" t="e">
        <f t="shared" si="642"/>
        <v>#VALUE!</v>
      </c>
      <c r="BX1544" t="e">
        <f t="shared" si="643"/>
        <v>#VALUE!</v>
      </c>
      <c r="BY1544" t="e">
        <f t="shared" si="644"/>
        <v>#VALUE!</v>
      </c>
      <c r="CA1544" t="e">
        <f t="shared" si="645"/>
        <v>#VALUE!</v>
      </c>
      <c r="CB1544" t="e">
        <f t="shared" si="646"/>
        <v>#VALUE!</v>
      </c>
      <c r="CD1544">
        <v>3.42</v>
      </c>
    </row>
    <row r="1545" spans="1:82" x14ac:dyDescent="0.3">
      <c r="A1545" t="s">
        <v>3345</v>
      </c>
      <c r="B1545" t="s">
        <v>3346</v>
      </c>
      <c r="C1545" t="s">
        <v>151</v>
      </c>
      <c r="D1545" t="s">
        <v>44</v>
      </c>
      <c r="E1545">
        <v>513230</v>
      </c>
      <c r="F1545">
        <v>1965</v>
      </c>
      <c r="G1545">
        <v>2915730</v>
      </c>
      <c r="H1545">
        <v>400</v>
      </c>
      <c r="I1545">
        <v>400</v>
      </c>
      <c r="J1545">
        <v>400</v>
      </c>
      <c r="K1545" t="s">
        <v>2742</v>
      </c>
      <c r="L1545">
        <v>400</v>
      </c>
      <c r="M1545">
        <v>120</v>
      </c>
      <c r="N1545">
        <v>233142</v>
      </c>
      <c r="O1545">
        <v>829055</v>
      </c>
      <c r="P1545">
        <v>1062197</v>
      </c>
      <c r="Q1545">
        <v>400</v>
      </c>
      <c r="R1545">
        <v>124</v>
      </c>
      <c r="S1545">
        <v>400</v>
      </c>
      <c r="T1545">
        <v>463718</v>
      </c>
      <c r="U1545" t="s">
        <v>2742</v>
      </c>
      <c r="V1545">
        <v>177</v>
      </c>
      <c r="W1545" t="s">
        <v>2742</v>
      </c>
      <c r="X1545" t="s">
        <v>2742</v>
      </c>
      <c r="Y1545">
        <v>400</v>
      </c>
      <c r="Z1545">
        <v>400</v>
      </c>
      <c r="AA1545">
        <v>35103</v>
      </c>
      <c r="AB1545">
        <v>2448708</v>
      </c>
      <c r="AC1545">
        <v>400</v>
      </c>
      <c r="AD1545">
        <v>2448308</v>
      </c>
      <c r="AE1545">
        <v>400</v>
      </c>
      <c r="AF1545">
        <v>400</v>
      </c>
      <c r="AG1545">
        <v>400</v>
      </c>
      <c r="AH1545">
        <v>381494</v>
      </c>
      <c r="AI1545">
        <v>140</v>
      </c>
      <c r="AJ1545">
        <v>391979</v>
      </c>
      <c r="AK1545">
        <v>400</v>
      </c>
      <c r="AL1545">
        <v>400</v>
      </c>
      <c r="AM1545">
        <v>400</v>
      </c>
      <c r="AN1545">
        <v>0</v>
      </c>
      <c r="AO1545">
        <f t="shared" si="647"/>
        <v>399.85320870053005</v>
      </c>
      <c r="AP1545">
        <f t="shared" si="648"/>
        <v>280088</v>
      </c>
      <c r="AQ1545" t="e">
        <f t="shared" si="649"/>
        <v>#VALUE!</v>
      </c>
      <c r="AS1545">
        <f t="shared" si="624"/>
        <v>2682588</v>
      </c>
      <c r="AT1545" t="e">
        <f t="shared" si="625"/>
        <v>#VALUE!</v>
      </c>
      <c r="AU1545" s="3">
        <f t="shared" si="626"/>
        <v>3420000000</v>
      </c>
      <c r="AV1545">
        <f t="shared" si="627"/>
        <v>1.490550202642113E-4</v>
      </c>
      <c r="AW1545">
        <f t="shared" si="628"/>
        <v>1.4910974029556533E-4</v>
      </c>
      <c r="AX1545" t="e">
        <f t="shared" si="629"/>
        <v>#VALUE!</v>
      </c>
      <c r="AY1545">
        <f t="shared" si="630"/>
        <v>1.3718691374029832E-4</v>
      </c>
      <c r="AZ1545" t="e">
        <f t="shared" si="631"/>
        <v>#VALUE!</v>
      </c>
      <c r="BB1545">
        <f t="shared" si="632"/>
        <v>1.4910974029556533E-4</v>
      </c>
      <c r="BD1545">
        <f t="shared" si="633"/>
        <v>6121.77</v>
      </c>
      <c r="BF1545" t="e">
        <f t="shared" si="634"/>
        <v>#VALUE!</v>
      </c>
      <c r="BG1545" t="e">
        <f t="shared" si="635"/>
        <v>#VALUE!</v>
      </c>
      <c r="BI1545" t="e">
        <f t="shared" si="636"/>
        <v>#VALUE!</v>
      </c>
      <c r="BL1545">
        <f t="shared" si="637"/>
        <v>1.4910974029556533E-4</v>
      </c>
      <c r="BM1545" t="e">
        <f>CD1545/U1545</f>
        <v>#VALUE!</v>
      </c>
      <c r="BN1545" t="e">
        <f>CD1545/(U1545-K1545-J1545)</f>
        <v>#VALUE!</v>
      </c>
      <c r="BP1545">
        <f t="shared" si="638"/>
        <v>1.6335144900902845E-4</v>
      </c>
      <c r="BR1545">
        <f t="shared" si="639"/>
        <v>1.4905502026421128E-4</v>
      </c>
      <c r="BT1545">
        <f t="shared" si="640"/>
        <v>1.6335144900902845E-4</v>
      </c>
      <c r="BU1545" t="e">
        <f t="shared" si="641"/>
        <v>#VALUE!</v>
      </c>
      <c r="BW1545" t="e">
        <f t="shared" si="642"/>
        <v>#VALUE!</v>
      </c>
      <c r="BX1545">
        <f t="shared" si="643"/>
        <v>5.5064081117945285E-3</v>
      </c>
      <c r="BY1545">
        <f t="shared" si="644"/>
        <v>0.11438285040419362</v>
      </c>
      <c r="CA1545">
        <f t="shared" si="645"/>
        <v>1.7156925822031208E-3</v>
      </c>
      <c r="CB1545">
        <f t="shared" si="646"/>
        <v>2.2008475521356083</v>
      </c>
      <c r="CD1545">
        <v>3.42</v>
      </c>
    </row>
    <row r="1546" spans="1:82" x14ac:dyDescent="0.3">
      <c r="A1546" t="s">
        <v>3347</v>
      </c>
      <c r="B1546" t="s">
        <v>3348</v>
      </c>
      <c r="C1546" t="s">
        <v>142</v>
      </c>
      <c r="D1546" t="s">
        <v>44</v>
      </c>
      <c r="E1546">
        <v>1788.3</v>
      </c>
      <c r="F1546" t="s">
        <v>2742</v>
      </c>
      <c r="G1546">
        <v>5350.5</v>
      </c>
      <c r="H1546">
        <v>1069.0999999999999</v>
      </c>
      <c r="I1546">
        <v>277</v>
      </c>
      <c r="J1546">
        <v>2261.9</v>
      </c>
      <c r="K1546">
        <v>649.9</v>
      </c>
      <c r="L1546" t="s">
        <v>2742</v>
      </c>
      <c r="M1546">
        <v>241</v>
      </c>
      <c r="N1546">
        <v>878.7</v>
      </c>
      <c r="O1546">
        <v>139.80000000000001</v>
      </c>
      <c r="P1546">
        <v>5350.5</v>
      </c>
      <c r="Q1546">
        <v>2028</v>
      </c>
      <c r="R1546">
        <v>2028</v>
      </c>
      <c r="S1546">
        <v>174.6</v>
      </c>
      <c r="T1546">
        <v>2028</v>
      </c>
      <c r="U1546">
        <v>5350.5</v>
      </c>
      <c r="V1546" t="s">
        <v>2742</v>
      </c>
      <c r="W1546">
        <v>487.4</v>
      </c>
      <c r="X1546" t="s">
        <v>2742</v>
      </c>
      <c r="Y1546">
        <v>1.7</v>
      </c>
      <c r="Z1546">
        <v>2028</v>
      </c>
      <c r="AA1546">
        <v>371.1</v>
      </c>
      <c r="AB1546">
        <v>2510.6</v>
      </c>
      <c r="AC1546">
        <v>1137.9000000000001</v>
      </c>
      <c r="AD1546">
        <v>1372.7</v>
      </c>
      <c r="AE1546">
        <v>-1118.5999999999999</v>
      </c>
      <c r="AF1546">
        <v>2028</v>
      </c>
      <c r="AG1546">
        <v>99.1</v>
      </c>
      <c r="AH1546">
        <v>-1084.7</v>
      </c>
      <c r="AI1546">
        <v>33.9</v>
      </c>
      <c r="AJ1546">
        <v>72</v>
      </c>
      <c r="AK1546">
        <v>336.5</v>
      </c>
      <c r="AL1546">
        <v>2028</v>
      </c>
      <c r="AM1546">
        <v>82.3</v>
      </c>
      <c r="AN1546">
        <v>2028</v>
      </c>
      <c r="AO1546">
        <f t="shared" si="647"/>
        <v>-1153.5594726652528</v>
      </c>
      <c r="AP1546">
        <f t="shared" si="648"/>
        <v>909.59999999999991</v>
      </c>
      <c r="AQ1546">
        <f t="shared" si="649"/>
        <v>4700.6000000000004</v>
      </c>
      <c r="AS1546">
        <f t="shared" si="624"/>
        <v>4471.8</v>
      </c>
      <c r="AT1546">
        <f t="shared" si="625"/>
        <v>4700.6000000000004</v>
      </c>
      <c r="AU1546" s="3">
        <f t="shared" si="626"/>
        <v>3420000000</v>
      </c>
      <c r="AV1546">
        <f t="shared" si="627"/>
        <v>-0.25796311835619945</v>
      </c>
      <c r="AW1546">
        <f t="shared" si="628"/>
        <v>-0.25014535533789523</v>
      </c>
      <c r="AX1546">
        <f t="shared" si="629"/>
        <v>-0.15634064818936813</v>
      </c>
      <c r="AY1546">
        <f t="shared" si="630"/>
        <v>-0.20906457340435472</v>
      </c>
      <c r="AZ1546">
        <f t="shared" si="631"/>
        <v>-0.15160262926068982</v>
      </c>
      <c r="BB1546">
        <f t="shared" si="632"/>
        <v>7.5249340310389545E-2</v>
      </c>
      <c r="BD1546">
        <f t="shared" si="633"/>
        <v>9.0635379061371832</v>
      </c>
      <c r="BF1546">
        <f t="shared" si="634"/>
        <v>0.29440183869227704</v>
      </c>
      <c r="BG1546">
        <f t="shared" si="635"/>
        <v>1</v>
      </c>
      <c r="BI1546" t="e">
        <f t="shared" si="636"/>
        <v>#VALUE!</v>
      </c>
      <c r="BL1546">
        <f t="shared" si="637"/>
        <v>7.5249340310389545E-2</v>
      </c>
      <c r="BM1546">
        <f>CD1546/U1546</f>
        <v>6.3919259882253996E-4</v>
      </c>
      <c r="BN1546">
        <f>CD1546/(U1546-K1546-J1546)</f>
        <v>1.4023865174068149E-3</v>
      </c>
      <c r="BP1546">
        <f t="shared" si="638"/>
        <v>0.80777503385644867</v>
      </c>
      <c r="BR1546">
        <f t="shared" si="639"/>
        <v>-0.25796311835619945</v>
      </c>
      <c r="BT1546">
        <f t="shared" si="640"/>
        <v>-0.44555086433521868</v>
      </c>
      <c r="BU1546" t="e">
        <f t="shared" si="641"/>
        <v>#VALUE!</v>
      </c>
      <c r="BW1546">
        <f t="shared" si="642"/>
        <v>9.1094290253247362E-2</v>
      </c>
      <c r="BX1546">
        <f t="shared" si="643"/>
        <v>1.4682349687733514E-3</v>
      </c>
      <c r="BY1546">
        <f t="shared" si="644"/>
        <v>0.36300521659337726</v>
      </c>
      <c r="CA1546">
        <f t="shared" si="645"/>
        <v>1.2166837373392509</v>
      </c>
      <c r="CB1546">
        <f t="shared" si="646"/>
        <v>1.7608967793331056</v>
      </c>
      <c r="CD1546">
        <v>3.42</v>
      </c>
    </row>
    <row r="1547" spans="1:82" x14ac:dyDescent="0.3">
      <c r="A1547" t="s">
        <v>3349</v>
      </c>
      <c r="B1547" t="s">
        <v>3350</v>
      </c>
      <c r="C1547" t="s">
        <v>241</v>
      </c>
      <c r="D1547" t="s">
        <v>44</v>
      </c>
      <c r="E1547">
        <v>781352</v>
      </c>
      <c r="F1547">
        <v>199229</v>
      </c>
      <c r="G1547">
        <v>829578</v>
      </c>
      <c r="H1547">
        <v>504441</v>
      </c>
      <c r="I1547">
        <v>25565</v>
      </c>
      <c r="J1547">
        <v>804818</v>
      </c>
      <c r="K1547">
        <v>327881</v>
      </c>
      <c r="L1547" t="s">
        <v>2742</v>
      </c>
      <c r="M1547" t="s">
        <v>2742</v>
      </c>
      <c r="N1547">
        <v>289193</v>
      </c>
      <c r="O1547">
        <v>644771</v>
      </c>
      <c r="P1547">
        <v>933964</v>
      </c>
      <c r="Q1547" t="s">
        <v>2742</v>
      </c>
      <c r="R1547">
        <v>348106</v>
      </c>
      <c r="S1547" t="s">
        <v>2742</v>
      </c>
      <c r="T1547">
        <v>348106</v>
      </c>
      <c r="U1547">
        <v>2084684</v>
      </c>
      <c r="V1547">
        <v>632838</v>
      </c>
      <c r="W1547">
        <v>1256603</v>
      </c>
      <c r="X1547" t="s">
        <v>2742</v>
      </c>
      <c r="Y1547" t="s">
        <v>2742</v>
      </c>
      <c r="Z1547" t="s">
        <v>2742</v>
      </c>
      <c r="AA1547">
        <v>32083</v>
      </c>
      <c r="AB1547">
        <v>1632093</v>
      </c>
      <c r="AC1547" t="s">
        <v>2742</v>
      </c>
      <c r="AD1547" t="s">
        <v>2742</v>
      </c>
      <c r="AE1547">
        <v>361467</v>
      </c>
      <c r="AF1547">
        <v>268314</v>
      </c>
      <c r="AG1547" t="s">
        <v>2742</v>
      </c>
      <c r="AH1547">
        <v>381609</v>
      </c>
      <c r="AI1547">
        <v>113179</v>
      </c>
      <c r="AJ1547" t="s">
        <v>2742</v>
      </c>
      <c r="AK1547">
        <v>346554</v>
      </c>
      <c r="AL1547" t="s">
        <v>2742</v>
      </c>
      <c r="AM1547">
        <v>22429</v>
      </c>
      <c r="AN1547" t="s">
        <v>2742</v>
      </c>
      <c r="AO1547">
        <f t="shared" si="647"/>
        <v>254261.78840121697</v>
      </c>
      <c r="AP1547">
        <f t="shared" si="648"/>
        <v>492159</v>
      </c>
      <c r="AQ1547">
        <f t="shared" si="649"/>
        <v>501697</v>
      </c>
      <c r="AS1547">
        <f t="shared" si="624"/>
        <v>540385</v>
      </c>
      <c r="AT1547">
        <f t="shared" si="625"/>
        <v>1756803</v>
      </c>
      <c r="AU1547" s="3">
        <f t="shared" si="626"/>
        <v>3420000000</v>
      </c>
      <c r="AV1547">
        <f t="shared" si="627"/>
        <v>0.47051970058609505</v>
      </c>
      <c r="AW1547">
        <f t="shared" si="628"/>
        <v>0.66890642782460652</v>
      </c>
      <c r="AX1547">
        <f t="shared" si="629"/>
        <v>0.10451448271376361</v>
      </c>
      <c r="AY1547">
        <f t="shared" si="630"/>
        <v>0.435723946392021</v>
      </c>
      <c r="AZ1547">
        <f t="shared" si="631"/>
        <v>0.14858125855499241</v>
      </c>
      <c r="BB1547">
        <f t="shared" si="632"/>
        <v>0.64130943679043639</v>
      </c>
      <c r="BD1547">
        <f t="shared" si="633"/>
        <v>63.840915313905732</v>
      </c>
      <c r="BF1547" t="e">
        <f t="shared" si="634"/>
        <v>#VALUE!</v>
      </c>
      <c r="BG1547">
        <f t="shared" si="635"/>
        <v>0.39793944789713931</v>
      </c>
      <c r="BI1547" t="e">
        <f t="shared" si="636"/>
        <v>#VALUE!</v>
      </c>
      <c r="BL1547">
        <f t="shared" si="637"/>
        <v>0.64130943679043639</v>
      </c>
      <c r="BM1547">
        <f>CD1547/U1547</f>
        <v>1.6405364074363309E-6</v>
      </c>
      <c r="BN1547">
        <f>CD1547/(U1547-K1547-J1547)</f>
        <v>3.5924935792055546E-6</v>
      </c>
      <c r="BP1547">
        <f t="shared" si="638"/>
        <v>0.16439871992588659</v>
      </c>
      <c r="BR1547">
        <f t="shared" si="639"/>
        <v>0.47051970058609499</v>
      </c>
      <c r="BT1547">
        <f t="shared" si="640"/>
        <v>0.22147451156276021</v>
      </c>
      <c r="BU1547" t="e">
        <f t="shared" si="641"/>
        <v>#VALUE!</v>
      </c>
      <c r="BW1547">
        <f t="shared" si="642"/>
        <v>0.60277864654787006</v>
      </c>
      <c r="BX1547" t="e">
        <f t="shared" si="643"/>
        <v>#VALUE!</v>
      </c>
      <c r="BY1547" t="e">
        <f t="shared" si="644"/>
        <v>#VALUE!</v>
      </c>
      <c r="CA1547">
        <f t="shared" si="645"/>
        <v>1.7443057058780813</v>
      </c>
      <c r="CB1547" t="e">
        <f t="shared" si="646"/>
        <v>#VALUE!</v>
      </c>
      <c r="CD1547">
        <v>3.42</v>
      </c>
    </row>
    <row r="1548" spans="1:82" x14ac:dyDescent="0.3">
      <c r="A1548" t="s">
        <v>3351</v>
      </c>
      <c r="B1548" t="s">
        <v>3352</v>
      </c>
      <c r="C1548" t="s">
        <v>241</v>
      </c>
      <c r="D1548" t="s">
        <v>44</v>
      </c>
      <c r="E1548">
        <v>285046</v>
      </c>
      <c r="F1548" t="s">
        <v>2742</v>
      </c>
      <c r="G1548">
        <v>379466</v>
      </c>
      <c r="H1548">
        <v>229171</v>
      </c>
      <c r="I1548">
        <v>7239</v>
      </c>
      <c r="J1548" t="s">
        <v>2742</v>
      </c>
      <c r="K1548">
        <v>77347</v>
      </c>
      <c r="L1548" t="s">
        <v>2742</v>
      </c>
      <c r="M1548" t="s">
        <v>2742</v>
      </c>
      <c r="N1548">
        <v>163130</v>
      </c>
      <c r="O1548">
        <v>18020</v>
      </c>
      <c r="P1548">
        <v>181150</v>
      </c>
      <c r="Q1548" t="s">
        <v>2742</v>
      </c>
      <c r="R1548" t="s">
        <v>2742</v>
      </c>
      <c r="S1548">
        <v>25798</v>
      </c>
      <c r="T1548" t="s">
        <v>2742</v>
      </c>
      <c r="U1548">
        <v>379466</v>
      </c>
      <c r="V1548" t="s">
        <v>2742</v>
      </c>
      <c r="W1548">
        <v>135929</v>
      </c>
      <c r="X1548" t="s">
        <v>2742</v>
      </c>
      <c r="Y1548">
        <v>13</v>
      </c>
      <c r="Z1548" t="s">
        <v>2742</v>
      </c>
      <c r="AA1548">
        <v>3090</v>
      </c>
      <c r="AB1548">
        <v>924083</v>
      </c>
      <c r="AC1548" t="s">
        <v>2742</v>
      </c>
      <c r="AD1548" t="s">
        <v>2742</v>
      </c>
      <c r="AE1548">
        <v>24309</v>
      </c>
      <c r="AF1548">
        <v>7236</v>
      </c>
      <c r="AG1548" t="s">
        <v>2742</v>
      </c>
      <c r="AH1548">
        <v>31802</v>
      </c>
      <c r="AI1548">
        <v>24566</v>
      </c>
      <c r="AJ1548" t="s">
        <v>2742</v>
      </c>
      <c r="AK1548">
        <v>106449</v>
      </c>
      <c r="AL1548">
        <v>925</v>
      </c>
      <c r="AM1548">
        <v>32203</v>
      </c>
      <c r="AN1548">
        <v>105524</v>
      </c>
      <c r="AO1548">
        <f t="shared" si="647"/>
        <v>5531.0962832526257</v>
      </c>
      <c r="AP1548">
        <f t="shared" si="648"/>
        <v>121916</v>
      </c>
      <c r="AQ1548">
        <f t="shared" si="649"/>
        <v>302119</v>
      </c>
      <c r="AS1548">
        <f t="shared" si="624"/>
        <v>216336</v>
      </c>
      <c r="AT1548">
        <f t="shared" si="625"/>
        <v>302119</v>
      </c>
      <c r="AU1548" s="3">
        <f t="shared" si="626"/>
        <v>3420000000</v>
      </c>
      <c r="AV1548">
        <f t="shared" si="627"/>
        <v>2.5567156105560911E-2</v>
      </c>
      <c r="AW1548">
        <f t="shared" si="628"/>
        <v>0.11236687375194142</v>
      </c>
      <c r="AX1548" t="e">
        <f t="shared" si="629"/>
        <v>#VALUE!</v>
      </c>
      <c r="AY1548">
        <f t="shared" si="630"/>
        <v>6.4061075300553938E-2</v>
      </c>
      <c r="AZ1548" t="e">
        <f t="shared" si="631"/>
        <v>#VALUE!</v>
      </c>
      <c r="BB1548">
        <f t="shared" si="632"/>
        <v>0.49205402706900375</v>
      </c>
      <c r="BD1548">
        <f t="shared" si="633"/>
        <v>127.65340516645945</v>
      </c>
      <c r="BF1548" t="e">
        <f t="shared" si="634"/>
        <v>#VALUE!</v>
      </c>
      <c r="BG1548">
        <f t="shared" si="635"/>
        <v>1</v>
      </c>
      <c r="BI1548" t="e">
        <f t="shared" si="636"/>
        <v>#VALUE!</v>
      </c>
      <c r="BL1548">
        <f t="shared" si="637"/>
        <v>0.49205402706900375</v>
      </c>
      <c r="BM1548">
        <f>CD1548/U1548</f>
        <v>9.0126651663126595E-6</v>
      </c>
      <c r="BN1548" t="e">
        <f>CD1548/(U1548-K1548-J1548)</f>
        <v>#VALUE!</v>
      </c>
      <c r="BP1548">
        <f t="shared" si="638"/>
        <v>7.8304654452035147E-3</v>
      </c>
      <c r="BR1548">
        <f t="shared" si="639"/>
        <v>2.5567156105560911E-2</v>
      </c>
      <c r="BT1548">
        <f t="shared" si="640"/>
        <v>2.630607856653569E-2</v>
      </c>
      <c r="BU1548" t="e">
        <f t="shared" si="641"/>
        <v>#VALUE!</v>
      </c>
      <c r="BW1548">
        <f t="shared" si="642"/>
        <v>0.35821127584553031</v>
      </c>
      <c r="BX1548" t="e">
        <f t="shared" si="643"/>
        <v>#VALUE!</v>
      </c>
      <c r="BY1548" t="e">
        <f t="shared" si="644"/>
        <v>#VALUE!</v>
      </c>
      <c r="CA1548">
        <f t="shared" si="645"/>
        <v>1.4048366333598969</v>
      </c>
      <c r="CB1548" t="e">
        <f t="shared" si="646"/>
        <v>#VALUE!</v>
      </c>
      <c r="CD1548">
        <v>3.42</v>
      </c>
    </row>
    <row r="1549" spans="1:82" x14ac:dyDescent="0.3">
      <c r="A1549" t="s">
        <v>3353</v>
      </c>
      <c r="B1549" t="s">
        <v>3354</v>
      </c>
      <c r="C1549" t="s">
        <v>241</v>
      </c>
      <c r="D1549" t="s">
        <v>44</v>
      </c>
      <c r="E1549">
        <v>438433</v>
      </c>
      <c r="F1549">
        <v>2999305</v>
      </c>
      <c r="G1549">
        <v>3632080</v>
      </c>
      <c r="H1549">
        <v>76896</v>
      </c>
      <c r="I1549">
        <v>1899690</v>
      </c>
      <c r="J1549">
        <v>756001</v>
      </c>
      <c r="K1549">
        <v>126576</v>
      </c>
      <c r="L1549" t="s">
        <v>2742</v>
      </c>
      <c r="M1549" t="s">
        <v>2742</v>
      </c>
      <c r="N1549">
        <v>255851</v>
      </c>
      <c r="O1549">
        <v>2002284</v>
      </c>
      <c r="P1549">
        <v>3632080</v>
      </c>
      <c r="Q1549">
        <v>1612</v>
      </c>
      <c r="R1549">
        <v>1711197</v>
      </c>
      <c r="S1549">
        <v>67464</v>
      </c>
      <c r="T1549">
        <v>1713028</v>
      </c>
      <c r="U1549">
        <v>3632080</v>
      </c>
      <c r="V1549">
        <v>95175</v>
      </c>
      <c r="W1549">
        <v>39880</v>
      </c>
      <c r="X1549" t="s">
        <v>2742</v>
      </c>
      <c r="Y1549" t="s">
        <v>2742</v>
      </c>
      <c r="Z1549" t="s">
        <v>2742</v>
      </c>
      <c r="AA1549">
        <v>21602</v>
      </c>
      <c r="AB1549">
        <v>2202285</v>
      </c>
      <c r="AC1549" t="s">
        <v>2742</v>
      </c>
      <c r="AD1549" t="s">
        <v>2742</v>
      </c>
      <c r="AE1549">
        <v>274752</v>
      </c>
      <c r="AF1549">
        <v>1673</v>
      </c>
      <c r="AG1549" t="s">
        <v>2742</v>
      </c>
      <c r="AH1549" t="s">
        <v>2742</v>
      </c>
      <c r="AI1549">
        <v>9401</v>
      </c>
      <c r="AJ1549">
        <v>26938</v>
      </c>
      <c r="AK1549">
        <v>242236</v>
      </c>
      <c r="AL1549">
        <v>78691</v>
      </c>
      <c r="AM1549">
        <v>126220</v>
      </c>
      <c r="AN1549">
        <v>163545</v>
      </c>
      <c r="AO1549" t="e">
        <f t="shared" si="647"/>
        <v>#VALUE!</v>
      </c>
      <c r="AP1549">
        <f t="shared" si="648"/>
        <v>182582</v>
      </c>
      <c r="AQ1549">
        <f t="shared" si="649"/>
        <v>3505504</v>
      </c>
      <c r="AS1549">
        <f t="shared" si="624"/>
        <v>3376229</v>
      </c>
      <c r="AT1549">
        <f t="shared" si="625"/>
        <v>3505504</v>
      </c>
      <c r="AU1549" s="3">
        <f t="shared" si="626"/>
        <v>3410000000</v>
      </c>
      <c r="AV1549" t="e">
        <f t="shared" si="627"/>
        <v>#VALUE!</v>
      </c>
      <c r="AW1549">
        <f t="shared" si="628"/>
        <v>8.1378366218642154E-2</v>
      </c>
      <c r="AX1549" t="e">
        <f t="shared" si="629"/>
        <v>#VALUE!</v>
      </c>
      <c r="AY1549">
        <f t="shared" si="630"/>
        <v>7.5645910883020195E-2</v>
      </c>
      <c r="AZ1549">
        <f t="shared" si="631"/>
        <v>5.1402516095091062E-2</v>
      </c>
      <c r="BB1549">
        <f t="shared" si="632"/>
        <v>7.1747502909310951E-2</v>
      </c>
      <c r="BD1549">
        <f t="shared" si="633"/>
        <v>1.1592865151682643</v>
      </c>
      <c r="BF1549">
        <f t="shared" si="634"/>
        <v>0.43275074778376582</v>
      </c>
      <c r="BG1549">
        <f t="shared" si="635"/>
        <v>1</v>
      </c>
      <c r="BI1549" t="e">
        <f t="shared" si="636"/>
        <v>#VALUE!</v>
      </c>
      <c r="BL1549">
        <f t="shared" si="637"/>
        <v>7.1747502909310951E-2</v>
      </c>
      <c r="BM1549">
        <f>CD1549/U1549</f>
        <v>9.3885597233541115E-7</v>
      </c>
      <c r="BN1549">
        <f>CD1549/(U1549-K1549-J1549)</f>
        <v>1.2402241423268134E-6</v>
      </c>
      <c r="BP1549">
        <f t="shared" si="638"/>
        <v>7.5966552921170514E-4</v>
      </c>
      <c r="BR1549" t="e">
        <f t="shared" si="639"/>
        <v>#VALUE!</v>
      </c>
      <c r="BT1549">
        <f t="shared" si="640"/>
        <v>0.12475769484875936</v>
      </c>
      <c r="BU1549" t="e">
        <f t="shared" si="641"/>
        <v>#VALUE!</v>
      </c>
      <c r="BW1549">
        <f t="shared" si="642"/>
        <v>1.0979934362679236E-2</v>
      </c>
      <c r="BX1549" t="e">
        <f t="shared" si="643"/>
        <v>#VALUE!</v>
      </c>
      <c r="BY1549" t="e">
        <f t="shared" si="644"/>
        <v>#VALUE!</v>
      </c>
      <c r="CA1549">
        <f t="shared" si="645"/>
        <v>0.30054992945112585</v>
      </c>
      <c r="CB1549" t="e">
        <f t="shared" si="646"/>
        <v>#VALUE!</v>
      </c>
      <c r="CD1549">
        <v>3.41</v>
      </c>
    </row>
    <row r="1550" spans="1:82" x14ac:dyDescent="0.3">
      <c r="A1550" t="s">
        <v>3355</v>
      </c>
      <c r="B1550" t="s">
        <v>3356</v>
      </c>
      <c r="C1550" t="s">
        <v>164</v>
      </c>
      <c r="D1550" t="s">
        <v>44</v>
      </c>
      <c r="E1550">
        <v>666259</v>
      </c>
      <c r="F1550">
        <v>6372559</v>
      </c>
      <c r="G1550">
        <v>7038818</v>
      </c>
      <c r="H1550">
        <v>16501</v>
      </c>
      <c r="I1550">
        <v>5344292</v>
      </c>
      <c r="J1550">
        <v>345736</v>
      </c>
      <c r="K1550">
        <v>79</v>
      </c>
      <c r="L1550">
        <v>3800</v>
      </c>
      <c r="M1550">
        <v>2</v>
      </c>
      <c r="N1550">
        <v>678598</v>
      </c>
      <c r="O1550">
        <v>3800</v>
      </c>
      <c r="P1550">
        <v>7038818</v>
      </c>
      <c r="Q1550">
        <v>810</v>
      </c>
      <c r="R1550">
        <v>2130910</v>
      </c>
      <c r="S1550">
        <v>3800</v>
      </c>
      <c r="T1550">
        <v>2292610</v>
      </c>
      <c r="U1550">
        <v>2690574</v>
      </c>
      <c r="V1550" t="s">
        <v>2742</v>
      </c>
      <c r="W1550">
        <v>1029699</v>
      </c>
      <c r="X1550" t="s">
        <v>2742</v>
      </c>
      <c r="Y1550" t="s">
        <v>2742</v>
      </c>
      <c r="Z1550" t="s">
        <v>2742</v>
      </c>
      <c r="AA1550">
        <v>87</v>
      </c>
      <c r="AB1550">
        <v>3800</v>
      </c>
      <c r="AC1550" t="s">
        <v>2742</v>
      </c>
      <c r="AD1550" t="s">
        <v>2742</v>
      </c>
      <c r="AE1550">
        <v>88</v>
      </c>
      <c r="AF1550">
        <v>281.10000000000002</v>
      </c>
      <c r="AG1550">
        <v>1465</v>
      </c>
      <c r="AH1550">
        <v>72.400000000000006</v>
      </c>
      <c r="AI1550">
        <v>8</v>
      </c>
      <c r="AJ1550">
        <v>282694</v>
      </c>
      <c r="AK1550">
        <v>502.3</v>
      </c>
      <c r="AL1550">
        <v>-522.79999999999995</v>
      </c>
      <c r="AM1550">
        <v>3800</v>
      </c>
      <c r="AN1550">
        <v>-20.49999999999994</v>
      </c>
      <c r="AO1550">
        <f t="shared" si="647"/>
        <v>78.276243093922659</v>
      </c>
      <c r="AP1550">
        <f t="shared" si="648"/>
        <v>-12339</v>
      </c>
      <c r="AQ1550">
        <f t="shared" si="649"/>
        <v>7038739</v>
      </c>
      <c r="AS1550">
        <f t="shared" si="624"/>
        <v>6360220</v>
      </c>
      <c r="AT1550">
        <f t="shared" si="625"/>
        <v>2690495</v>
      </c>
      <c r="AU1550" s="3">
        <f t="shared" si="626"/>
        <v>3410000000</v>
      </c>
      <c r="AV1550">
        <f t="shared" si="627"/>
        <v>1.2307159672766455E-5</v>
      </c>
      <c r="AW1550">
        <f t="shared" si="628"/>
        <v>1.3835999383669118E-5</v>
      </c>
      <c r="AX1550">
        <f t="shared" si="629"/>
        <v>1.5708078026804279E-5</v>
      </c>
      <c r="AY1550">
        <f t="shared" si="630"/>
        <v>1.2502099074020667E-5</v>
      </c>
      <c r="AZ1550">
        <f t="shared" si="631"/>
        <v>1.7659392067401082E-5</v>
      </c>
      <c r="BB1550">
        <f t="shared" si="632"/>
        <v>7.8975255572920434E-5</v>
      </c>
      <c r="BD1550">
        <f t="shared" si="633"/>
        <v>7.1103899262989375E-4</v>
      </c>
      <c r="BF1550">
        <f t="shared" si="634"/>
        <v>9.1705569134415267E-4</v>
      </c>
      <c r="BG1550">
        <f t="shared" si="635"/>
        <v>2.6161027349554407</v>
      </c>
      <c r="BI1550" t="e">
        <f t="shared" si="636"/>
        <v>#VALUE!</v>
      </c>
      <c r="BL1550">
        <f t="shared" si="637"/>
        <v>7.8975255572920434E-5</v>
      </c>
      <c r="BM1550">
        <f>CD1550/U1550</f>
        <v>1.2673875537338873E-6</v>
      </c>
      <c r="BN1550">
        <f>CD1550/(U1550-K1550-J1550)</f>
        <v>1.4543072443692509E-6</v>
      </c>
      <c r="BP1550">
        <f t="shared" si="638"/>
        <v>7.3973684210526316E-2</v>
      </c>
      <c r="BR1550">
        <f t="shared" si="639"/>
        <v>1.2307159672766455E-5</v>
      </c>
      <c r="BT1550">
        <f t="shared" si="640"/>
        <v>2.3157894736842106E-2</v>
      </c>
      <c r="BU1550" t="e">
        <f t="shared" si="641"/>
        <v>#VALUE!</v>
      </c>
      <c r="BW1550">
        <f t="shared" si="642"/>
        <v>0.38270606941121116</v>
      </c>
      <c r="BX1550">
        <f t="shared" si="643"/>
        <v>3.5792610681845789E-3</v>
      </c>
      <c r="BY1550">
        <f t="shared" si="644"/>
        <v>-3.2468468910591359</v>
      </c>
      <c r="CA1550">
        <f t="shared" si="645"/>
        <v>2.4316310982348901E-2</v>
      </c>
      <c r="CB1550">
        <f t="shared" si="646"/>
        <v>0.98181397528433623</v>
      </c>
      <c r="CD1550">
        <v>3.41</v>
      </c>
    </row>
    <row r="1551" spans="1:82" x14ac:dyDescent="0.3">
      <c r="A1551" t="s">
        <v>3357</v>
      </c>
      <c r="B1551" t="s">
        <v>3358</v>
      </c>
      <c r="C1551" t="s">
        <v>624</v>
      </c>
      <c r="D1551" t="s">
        <v>110</v>
      </c>
      <c r="E1551">
        <v>1344178</v>
      </c>
      <c r="F1551">
        <v>1156215</v>
      </c>
      <c r="G1551" t="s">
        <v>2742</v>
      </c>
      <c r="H1551">
        <v>24</v>
      </c>
      <c r="I1551" t="s">
        <v>2742</v>
      </c>
      <c r="J1551">
        <v>15</v>
      </c>
      <c r="K1551">
        <v>16</v>
      </c>
      <c r="L1551">
        <v>22</v>
      </c>
      <c r="M1551">
        <v>21</v>
      </c>
      <c r="N1551">
        <v>934173</v>
      </c>
      <c r="O1551">
        <v>1495588</v>
      </c>
      <c r="P1551">
        <v>2429761</v>
      </c>
      <c r="Q1551">
        <v>2.6</v>
      </c>
      <c r="R1551" t="s">
        <v>2742</v>
      </c>
      <c r="S1551">
        <v>25</v>
      </c>
      <c r="T1551">
        <v>2.6</v>
      </c>
      <c r="U1551">
        <v>70632</v>
      </c>
      <c r="V1551">
        <v>31</v>
      </c>
      <c r="W1551" t="s">
        <v>2742</v>
      </c>
      <c r="X1551" t="s">
        <v>2742</v>
      </c>
      <c r="Y1551">
        <v>31</v>
      </c>
      <c r="Z1551" t="s">
        <v>2742</v>
      </c>
      <c r="AA1551" t="s">
        <v>2742</v>
      </c>
      <c r="AB1551">
        <v>980650</v>
      </c>
      <c r="AC1551">
        <v>29085</v>
      </c>
      <c r="AD1551">
        <v>951565</v>
      </c>
      <c r="AE1551" t="s">
        <v>2742</v>
      </c>
      <c r="AF1551" t="s">
        <v>2742</v>
      </c>
      <c r="AG1551">
        <v>947245</v>
      </c>
      <c r="AH1551" t="s">
        <v>2742</v>
      </c>
      <c r="AI1551" t="s">
        <v>2742</v>
      </c>
      <c r="AJ1551">
        <v>201198</v>
      </c>
      <c r="AK1551" t="s">
        <v>2742</v>
      </c>
      <c r="AL1551" t="s">
        <v>2742</v>
      </c>
      <c r="AM1551">
        <v>33439</v>
      </c>
      <c r="AN1551" t="s">
        <v>2742</v>
      </c>
      <c r="AO1551" t="e">
        <f t="shared" si="647"/>
        <v>#VALUE!</v>
      </c>
      <c r="AP1551">
        <f t="shared" si="648"/>
        <v>410005</v>
      </c>
      <c r="AQ1551" t="e">
        <f t="shared" si="649"/>
        <v>#VALUE!</v>
      </c>
      <c r="AS1551" t="e">
        <f t="shared" si="624"/>
        <v>#VALUE!</v>
      </c>
      <c r="AT1551">
        <f t="shared" si="625"/>
        <v>70616</v>
      </c>
      <c r="AU1551" s="3">
        <f t="shared" si="626"/>
        <v>3410000000</v>
      </c>
      <c r="AV1551" t="e">
        <f t="shared" si="627"/>
        <v>#VALUE!</v>
      </c>
      <c r="AW1551" t="e">
        <f t="shared" si="628"/>
        <v>#VALUE!</v>
      </c>
      <c r="AX1551" t="e">
        <f t="shared" si="629"/>
        <v>#VALUE!</v>
      </c>
      <c r="AY1551" t="e">
        <f t="shared" si="630"/>
        <v>#VALUE!</v>
      </c>
      <c r="AZ1551" t="e">
        <f t="shared" si="631"/>
        <v>#VALUE!</v>
      </c>
      <c r="BB1551" t="e">
        <f t="shared" si="632"/>
        <v>#VALUE!</v>
      </c>
      <c r="BD1551" t="e">
        <f t="shared" si="633"/>
        <v>#VALUE!</v>
      </c>
      <c r="BF1551" t="e">
        <f t="shared" si="634"/>
        <v>#VALUE!</v>
      </c>
      <c r="BG1551" t="e">
        <f t="shared" si="635"/>
        <v>#VALUE!</v>
      </c>
      <c r="BI1551" t="e">
        <f t="shared" si="636"/>
        <v>#VALUE!</v>
      </c>
      <c r="BL1551" t="e">
        <f t="shared" si="637"/>
        <v>#VALUE!</v>
      </c>
      <c r="BM1551">
        <f>CD1551/U1551</f>
        <v>4.8278400724883907E-5</v>
      </c>
      <c r="BN1551">
        <f>CD1551/(U1551-K1551-J1551)</f>
        <v>4.8299599155819325E-5</v>
      </c>
      <c r="BP1551" t="e">
        <f t="shared" si="638"/>
        <v>#VALUE!</v>
      </c>
      <c r="BR1551" t="e">
        <f t="shared" si="639"/>
        <v>#VALUE!</v>
      </c>
      <c r="BT1551" t="e">
        <f t="shared" si="640"/>
        <v>#VALUE!</v>
      </c>
      <c r="BU1551" t="e">
        <f t="shared" si="641"/>
        <v>#VALUE!</v>
      </c>
      <c r="BW1551" t="e">
        <f t="shared" si="642"/>
        <v>#VALUE!</v>
      </c>
      <c r="BX1551" t="e">
        <f t="shared" si="643"/>
        <v>#VALUE!</v>
      </c>
      <c r="BY1551">
        <f t="shared" si="644"/>
        <v>0.41809660824324862</v>
      </c>
      <c r="CA1551">
        <f t="shared" si="645"/>
        <v>2.5691172834153844E-5</v>
      </c>
      <c r="CB1551">
        <f t="shared" si="646"/>
        <v>1.438873741801572</v>
      </c>
      <c r="CD1551">
        <v>3.41</v>
      </c>
    </row>
    <row r="1552" spans="1:82" x14ac:dyDescent="0.3">
      <c r="A1552" t="s">
        <v>3359</v>
      </c>
      <c r="B1552" t="s">
        <v>3360</v>
      </c>
      <c r="C1552" t="s">
        <v>142</v>
      </c>
      <c r="D1552" t="s">
        <v>44</v>
      </c>
      <c r="E1552">
        <v>292730</v>
      </c>
      <c r="F1552" t="s">
        <v>2742</v>
      </c>
      <c r="G1552">
        <v>2671471</v>
      </c>
      <c r="H1552">
        <v>93526</v>
      </c>
      <c r="I1552">
        <v>2080544</v>
      </c>
      <c r="J1552">
        <v>98186</v>
      </c>
      <c r="K1552">
        <v>90877</v>
      </c>
      <c r="L1552">
        <v>98803</v>
      </c>
      <c r="M1552">
        <v>81283</v>
      </c>
      <c r="N1552">
        <v>169214</v>
      </c>
      <c r="O1552">
        <v>15454</v>
      </c>
      <c r="P1552">
        <v>2094834</v>
      </c>
      <c r="Q1552">
        <v>33118</v>
      </c>
      <c r="R1552" t="s">
        <v>2742</v>
      </c>
      <c r="S1552">
        <v>19715</v>
      </c>
      <c r="T1552">
        <v>33118</v>
      </c>
      <c r="U1552">
        <v>2671471</v>
      </c>
      <c r="V1552" t="s">
        <v>2742</v>
      </c>
      <c r="W1552">
        <v>406092</v>
      </c>
      <c r="X1552" t="s">
        <v>2742</v>
      </c>
      <c r="Y1552">
        <v>110</v>
      </c>
      <c r="Z1552" t="s">
        <v>2742</v>
      </c>
      <c r="AA1552">
        <v>18271</v>
      </c>
      <c r="AB1552">
        <v>830682</v>
      </c>
      <c r="AC1552" t="s">
        <v>2742</v>
      </c>
      <c r="AD1552" t="s">
        <v>2742</v>
      </c>
      <c r="AE1552">
        <v>200384</v>
      </c>
      <c r="AF1552">
        <v>112776</v>
      </c>
      <c r="AG1552">
        <v>28422</v>
      </c>
      <c r="AH1552">
        <v>109784</v>
      </c>
      <c r="AI1552">
        <v>1731</v>
      </c>
      <c r="AJ1552">
        <v>97140</v>
      </c>
      <c r="AK1552">
        <v>375955</v>
      </c>
      <c r="AL1552">
        <v>69890</v>
      </c>
      <c r="AM1552">
        <v>203127</v>
      </c>
      <c r="AN1552">
        <v>306065</v>
      </c>
      <c r="AO1552">
        <f t="shared" si="647"/>
        <v>197224.48036143702</v>
      </c>
      <c r="AP1552">
        <f t="shared" si="648"/>
        <v>123516</v>
      </c>
      <c r="AQ1552">
        <f t="shared" si="649"/>
        <v>2580594</v>
      </c>
      <c r="AS1552">
        <f t="shared" si="624"/>
        <v>2502257</v>
      </c>
      <c r="AT1552">
        <f t="shared" si="625"/>
        <v>2580594</v>
      </c>
      <c r="AU1552" s="3">
        <f t="shared" si="626"/>
        <v>3410000000</v>
      </c>
      <c r="AV1552">
        <f t="shared" si="627"/>
        <v>7.8818634681184635E-2</v>
      </c>
      <c r="AW1552">
        <f t="shared" si="628"/>
        <v>8.0081302600012713E-2</v>
      </c>
      <c r="AX1552">
        <f t="shared" si="629"/>
        <v>7.2922163168391577E-2</v>
      </c>
      <c r="AY1552">
        <f t="shared" si="630"/>
        <v>7.5008862158713302E-2</v>
      </c>
      <c r="AZ1552">
        <f t="shared" si="631"/>
        <v>7.4090370107990536E-2</v>
      </c>
      <c r="BB1552">
        <f t="shared" si="632"/>
        <v>0.15024635758836921</v>
      </c>
      <c r="BD1552">
        <f t="shared" si="633"/>
        <v>0.39926192380454345</v>
      </c>
      <c r="BF1552" t="e">
        <f t="shared" si="634"/>
        <v>#VALUE!</v>
      </c>
      <c r="BG1552">
        <f t="shared" si="635"/>
        <v>1</v>
      </c>
      <c r="BI1552" t="e">
        <f t="shared" si="636"/>
        <v>#VALUE!</v>
      </c>
      <c r="BL1552">
        <f t="shared" si="637"/>
        <v>0.15024635758836921</v>
      </c>
      <c r="BM1552">
        <f>CD1552/U1552</f>
        <v>1.2764503152008762E-6</v>
      </c>
      <c r="BN1552">
        <f>CD1552/(U1552-K1552-J1552)</f>
        <v>1.3736662144176138E-6</v>
      </c>
      <c r="BP1552">
        <f t="shared" si="638"/>
        <v>0.13576314401901088</v>
      </c>
      <c r="BR1552">
        <f t="shared" si="639"/>
        <v>7.8818634681184635E-2</v>
      </c>
      <c r="BT1552">
        <f t="shared" si="640"/>
        <v>0.241228291933616</v>
      </c>
      <c r="BU1552" t="e">
        <f t="shared" si="641"/>
        <v>#VALUE!</v>
      </c>
      <c r="BW1552">
        <f t="shared" si="642"/>
        <v>0.15201063384180477</v>
      </c>
      <c r="BX1552">
        <f t="shared" si="643"/>
        <v>1.5981164188731386E-5</v>
      </c>
      <c r="BY1552">
        <f t="shared" si="644"/>
        <v>0.148693783642077</v>
      </c>
      <c r="CA1552">
        <f t="shared" si="645"/>
        <v>0.5527084047419244</v>
      </c>
      <c r="CB1552">
        <f t="shared" si="646"/>
        <v>1.2495833678064463</v>
      </c>
      <c r="CD1552">
        <v>3.41</v>
      </c>
    </row>
    <row r="1553" spans="1:82" x14ac:dyDescent="0.3">
      <c r="A1553" t="s">
        <v>3361</v>
      </c>
      <c r="B1553" t="s">
        <v>3362</v>
      </c>
      <c r="C1553" t="s">
        <v>1051</v>
      </c>
      <c r="D1553" t="s">
        <v>44</v>
      </c>
      <c r="E1553">
        <v>1299205</v>
      </c>
      <c r="F1553">
        <v>102637</v>
      </c>
      <c r="G1553">
        <v>4933244</v>
      </c>
      <c r="H1553">
        <v>169.4</v>
      </c>
      <c r="I1553">
        <v>881927</v>
      </c>
      <c r="J1553">
        <v>399.5</v>
      </c>
      <c r="K1553">
        <v>1</v>
      </c>
      <c r="L1553">
        <v>558336</v>
      </c>
      <c r="M1553">
        <v>467498</v>
      </c>
      <c r="N1553">
        <v>719290</v>
      </c>
      <c r="O1553">
        <v>46193</v>
      </c>
      <c r="P1553">
        <v>3103396</v>
      </c>
      <c r="Q1553" t="s">
        <v>2742</v>
      </c>
      <c r="R1553">
        <v>2010.1</v>
      </c>
      <c r="S1553">
        <v>491435</v>
      </c>
      <c r="T1553">
        <v>2010052</v>
      </c>
      <c r="U1553">
        <v>1829848</v>
      </c>
      <c r="V1553" t="s">
        <v>2742</v>
      </c>
      <c r="W1553">
        <v>1924761</v>
      </c>
      <c r="X1553" t="s">
        <v>2742</v>
      </c>
      <c r="Y1553">
        <v>54657</v>
      </c>
      <c r="Z1553" t="s">
        <v>2742</v>
      </c>
      <c r="AA1553">
        <v>473395</v>
      </c>
      <c r="AB1553">
        <v>3568.7</v>
      </c>
      <c r="AC1553">
        <v>2506.9</v>
      </c>
      <c r="AD1553">
        <v>1061.9000000000001</v>
      </c>
      <c r="AE1553">
        <v>348.2</v>
      </c>
      <c r="AF1553">
        <v>123091</v>
      </c>
      <c r="AG1553">
        <v>1460</v>
      </c>
      <c r="AH1553" t="s">
        <v>2742</v>
      </c>
      <c r="AI1553">
        <v>56.4</v>
      </c>
      <c r="AJ1553">
        <v>100222</v>
      </c>
      <c r="AK1553">
        <v>302.39999999999998</v>
      </c>
      <c r="AL1553" t="s">
        <v>2742</v>
      </c>
      <c r="AM1553">
        <v>83656</v>
      </c>
      <c r="AN1553">
        <v>163.19999999999999</v>
      </c>
      <c r="AO1553" t="e">
        <f t="shared" si="647"/>
        <v>#VALUE!</v>
      </c>
      <c r="AP1553">
        <f t="shared" si="648"/>
        <v>579915</v>
      </c>
      <c r="AQ1553">
        <f t="shared" si="649"/>
        <v>4933243</v>
      </c>
      <c r="AS1553">
        <f t="shared" si="624"/>
        <v>4213954</v>
      </c>
      <c r="AT1553">
        <f t="shared" si="625"/>
        <v>1829847</v>
      </c>
      <c r="AU1553" s="3">
        <f t="shared" si="626"/>
        <v>3400000000</v>
      </c>
      <c r="AV1553" t="e">
        <f t="shared" si="627"/>
        <v>#VALUE!</v>
      </c>
      <c r="AW1553">
        <f t="shared" si="628"/>
        <v>8.2630232793238842E-5</v>
      </c>
      <c r="AX1553" t="e">
        <f t="shared" si="629"/>
        <v>#VALUE!</v>
      </c>
      <c r="AY1553">
        <f t="shared" si="630"/>
        <v>7.0582359194071889E-5</v>
      </c>
      <c r="AZ1553">
        <f t="shared" si="631"/>
        <v>9.067944477720773E-5</v>
      </c>
      <c r="BB1553">
        <f t="shared" si="632"/>
        <v>7.1761580691198813E-5</v>
      </c>
      <c r="BD1553">
        <f t="shared" si="633"/>
        <v>4.0464800374634177E-3</v>
      </c>
      <c r="BF1553" t="e">
        <f t="shared" si="634"/>
        <v>#VALUE!</v>
      </c>
      <c r="BG1553">
        <f t="shared" si="635"/>
        <v>2.6959856774988959</v>
      </c>
      <c r="BI1553" t="e">
        <f t="shared" si="636"/>
        <v>#VALUE!</v>
      </c>
      <c r="BL1553">
        <f t="shared" si="637"/>
        <v>7.1761580691198813E-5</v>
      </c>
      <c r="BM1553">
        <f>CD1553/U1553</f>
        <v>1.8580778294153394E-6</v>
      </c>
      <c r="BN1553">
        <f>CD1553/(U1553-K1553-J1553)</f>
        <v>1.8584845971256349E-6</v>
      </c>
      <c r="BP1553">
        <f t="shared" si="638"/>
        <v>34.491831759464233</v>
      </c>
      <c r="BR1553" t="e">
        <f t="shared" si="639"/>
        <v>#VALUE!</v>
      </c>
      <c r="BT1553">
        <f t="shared" si="640"/>
        <v>9.7570543895536196E-2</v>
      </c>
      <c r="BU1553" t="e">
        <f t="shared" si="641"/>
        <v>#VALUE!</v>
      </c>
      <c r="BW1553">
        <f t="shared" si="642"/>
        <v>1.0518693355950877</v>
      </c>
      <c r="BX1553">
        <f t="shared" si="643"/>
        <v>9.3956857154551502E-6</v>
      </c>
      <c r="BY1553">
        <f t="shared" si="644"/>
        <v>162.50067427602218</v>
      </c>
      <c r="CA1553">
        <f t="shared" si="645"/>
        <v>2.3551001682214407E-4</v>
      </c>
      <c r="CB1553">
        <f t="shared" si="646"/>
        <v>1.1562888403842677</v>
      </c>
      <c r="CD1553">
        <v>3.4</v>
      </c>
    </row>
    <row r="1554" spans="1:82" x14ac:dyDescent="0.3">
      <c r="A1554" t="s">
        <v>3363</v>
      </c>
      <c r="B1554" t="s">
        <v>3364</v>
      </c>
      <c r="C1554" t="s">
        <v>145</v>
      </c>
      <c r="D1554" t="s">
        <v>44</v>
      </c>
      <c r="E1554">
        <v>1160</v>
      </c>
      <c r="F1554">
        <v>5727</v>
      </c>
      <c r="G1554">
        <v>16402</v>
      </c>
      <c r="H1554">
        <v>1306</v>
      </c>
      <c r="I1554">
        <v>5070</v>
      </c>
      <c r="J1554">
        <v>828</v>
      </c>
      <c r="K1554">
        <v>425</v>
      </c>
      <c r="L1554">
        <v>303</v>
      </c>
      <c r="M1554" t="s">
        <v>2742</v>
      </c>
      <c r="N1554">
        <v>1744</v>
      </c>
      <c r="O1554">
        <v>6493</v>
      </c>
      <c r="P1554">
        <v>16402</v>
      </c>
      <c r="Q1554">
        <v>6</v>
      </c>
      <c r="R1554">
        <v>2773</v>
      </c>
      <c r="S1554">
        <v>2625</v>
      </c>
      <c r="T1554">
        <v>2779</v>
      </c>
      <c r="U1554">
        <v>4552</v>
      </c>
      <c r="V1554">
        <v>1801</v>
      </c>
      <c r="W1554" t="s">
        <v>2742</v>
      </c>
      <c r="X1554" t="s">
        <v>2742</v>
      </c>
      <c r="Y1554" t="s">
        <v>2742</v>
      </c>
      <c r="Z1554" t="s">
        <v>2742</v>
      </c>
      <c r="AA1554">
        <v>449</v>
      </c>
      <c r="AB1554">
        <v>23006</v>
      </c>
      <c r="AC1554">
        <v>-13740</v>
      </c>
      <c r="AD1554">
        <v>8553</v>
      </c>
      <c r="AE1554">
        <v>909</v>
      </c>
      <c r="AF1554">
        <v>582</v>
      </c>
      <c r="AG1554" t="s">
        <v>2742</v>
      </c>
      <c r="AH1554">
        <v>-731</v>
      </c>
      <c r="AI1554">
        <v>48</v>
      </c>
      <c r="AJ1554">
        <v>629</v>
      </c>
      <c r="AK1554">
        <v>1278</v>
      </c>
      <c r="AL1554" t="s">
        <v>2742</v>
      </c>
      <c r="AM1554">
        <v>881</v>
      </c>
      <c r="AN1554" t="s">
        <v>2742</v>
      </c>
      <c r="AO1554">
        <f t="shared" si="647"/>
        <v>968.68809849521199</v>
      </c>
      <c r="AP1554">
        <f t="shared" si="648"/>
        <v>-584</v>
      </c>
      <c r="AQ1554">
        <f t="shared" si="649"/>
        <v>15977</v>
      </c>
      <c r="AS1554">
        <f t="shared" si="624"/>
        <v>14658</v>
      </c>
      <c r="AT1554">
        <f t="shared" si="625"/>
        <v>4127</v>
      </c>
      <c r="AU1554" s="3">
        <f t="shared" si="626"/>
        <v>3390000000</v>
      </c>
      <c r="AV1554">
        <f t="shared" si="627"/>
        <v>6.6085966604940094E-2</v>
      </c>
      <c r="AW1554">
        <f t="shared" si="628"/>
        <v>6.2013917314776915E-2</v>
      </c>
      <c r="AX1554">
        <f t="shared" si="629"/>
        <v>0.13213587484588896</v>
      </c>
      <c r="AY1554">
        <f t="shared" si="630"/>
        <v>5.5420070723082554E-2</v>
      </c>
      <c r="AZ1554">
        <f t="shared" si="631"/>
        <v>0.12399399809030145</v>
      </c>
      <c r="BB1554">
        <f t="shared" si="632"/>
        <v>8.718788374948834E-2</v>
      </c>
      <c r="BD1554">
        <f t="shared" si="633"/>
        <v>4.5376725838264296</v>
      </c>
      <c r="BF1554">
        <f t="shared" si="634"/>
        <v>4.1177734025416148</v>
      </c>
      <c r="BG1554">
        <f t="shared" si="635"/>
        <v>3.603251318101933</v>
      </c>
      <c r="BI1554" t="e">
        <f t="shared" si="636"/>
        <v>#VALUE!</v>
      </c>
      <c r="BL1554">
        <f t="shared" si="637"/>
        <v>8.718788374948834E-2</v>
      </c>
      <c r="BM1554">
        <f>CD1554/U1554</f>
        <v>7.4472759226713533E-4</v>
      </c>
      <c r="BN1554">
        <f>CD1554/(U1554-K1554-J1554)</f>
        <v>1.0275841163989087E-3</v>
      </c>
      <c r="BP1554">
        <f t="shared" si="638"/>
        <v>2.529774841345736E-2</v>
      </c>
      <c r="BR1554">
        <f t="shared" si="639"/>
        <v>6.6085966604940094E-2</v>
      </c>
      <c r="BT1554">
        <f t="shared" si="640"/>
        <v>3.9511431800399899E-2</v>
      </c>
      <c r="BU1554" t="e">
        <f t="shared" si="641"/>
        <v>#VALUE!</v>
      </c>
      <c r="BW1554" t="e">
        <f t="shared" si="642"/>
        <v>#VALUE!</v>
      </c>
      <c r="BX1554" t="e">
        <f t="shared" si="643"/>
        <v>#VALUE!</v>
      </c>
      <c r="BY1554" t="e">
        <f t="shared" si="644"/>
        <v>#VALUE!</v>
      </c>
      <c r="CA1554">
        <f t="shared" si="645"/>
        <v>0.74885321100917435</v>
      </c>
      <c r="CB1554" t="e">
        <f t="shared" si="646"/>
        <v>#VALUE!</v>
      </c>
      <c r="CD1554">
        <v>3.39</v>
      </c>
    </row>
    <row r="1555" spans="1:82" x14ac:dyDescent="0.3">
      <c r="A1555" t="s">
        <v>3365</v>
      </c>
      <c r="B1555" t="s">
        <v>3366</v>
      </c>
      <c r="C1555" t="s">
        <v>151</v>
      </c>
      <c r="D1555" t="s">
        <v>44</v>
      </c>
      <c r="E1555">
        <v>451165</v>
      </c>
      <c r="F1555" t="s">
        <v>2742</v>
      </c>
      <c r="G1555">
        <v>474922</v>
      </c>
      <c r="H1555">
        <v>177878</v>
      </c>
      <c r="I1555">
        <v>2761</v>
      </c>
      <c r="J1555" t="s">
        <v>2742</v>
      </c>
      <c r="K1555">
        <v>362</v>
      </c>
      <c r="L1555" t="s">
        <v>2742</v>
      </c>
      <c r="M1555" t="s">
        <v>2742</v>
      </c>
      <c r="N1555">
        <v>46936</v>
      </c>
      <c r="O1555" t="s">
        <v>2742</v>
      </c>
      <c r="P1555">
        <v>106288</v>
      </c>
      <c r="Q1555">
        <v>1334</v>
      </c>
      <c r="R1555">
        <v>50146</v>
      </c>
      <c r="S1555">
        <v>10095</v>
      </c>
      <c r="T1555">
        <v>51480</v>
      </c>
      <c r="U1555">
        <v>474922</v>
      </c>
      <c r="V1555" t="s">
        <v>2742</v>
      </c>
      <c r="W1555">
        <v>922715</v>
      </c>
      <c r="X1555" t="s">
        <v>2742</v>
      </c>
      <c r="Y1555">
        <v>94</v>
      </c>
      <c r="Z1555" t="s">
        <v>2742</v>
      </c>
      <c r="AA1555">
        <v>160</v>
      </c>
      <c r="AB1555" t="s">
        <v>2742</v>
      </c>
      <c r="AC1555" t="s">
        <v>2742</v>
      </c>
      <c r="AD1555" t="s">
        <v>2742</v>
      </c>
      <c r="AE1555" t="s">
        <v>2742</v>
      </c>
      <c r="AF1555" t="s">
        <v>2742</v>
      </c>
      <c r="AG1555">
        <v>184550</v>
      </c>
      <c r="AH1555" t="s">
        <v>2742</v>
      </c>
      <c r="AI1555" t="s">
        <v>2742</v>
      </c>
      <c r="AJ1555" t="s">
        <v>2742</v>
      </c>
      <c r="AK1555" t="s">
        <v>2742</v>
      </c>
      <c r="AL1555">
        <v>98</v>
      </c>
      <c r="AM1555">
        <v>1937</v>
      </c>
      <c r="AN1555" t="s">
        <v>2742</v>
      </c>
      <c r="AO1555" t="e">
        <f t="shared" si="647"/>
        <v>#VALUE!</v>
      </c>
      <c r="AP1555">
        <f t="shared" si="648"/>
        <v>404229</v>
      </c>
      <c r="AQ1555">
        <f t="shared" si="649"/>
        <v>474560</v>
      </c>
      <c r="AS1555">
        <f t="shared" si="624"/>
        <v>427986</v>
      </c>
      <c r="AT1555">
        <f t="shared" si="625"/>
        <v>474560</v>
      </c>
      <c r="AU1555" s="3">
        <f t="shared" si="626"/>
        <v>3380000000</v>
      </c>
      <c r="AV1555" t="e">
        <f t="shared" si="627"/>
        <v>#VALUE!</v>
      </c>
      <c r="AW1555" t="e">
        <f t="shared" si="628"/>
        <v>#VALUE!</v>
      </c>
      <c r="AX1555" t="e">
        <f t="shared" si="629"/>
        <v>#VALUE!</v>
      </c>
      <c r="AY1555" t="e">
        <f t="shared" si="630"/>
        <v>#VALUE!</v>
      </c>
      <c r="AZ1555" t="e">
        <f t="shared" si="631"/>
        <v>#VALUE!</v>
      </c>
      <c r="BB1555" t="e">
        <f t="shared" si="632"/>
        <v>#VALUE!</v>
      </c>
      <c r="BD1555" t="e">
        <f t="shared" si="633"/>
        <v>#VALUE!</v>
      </c>
      <c r="BF1555" t="e">
        <f t="shared" si="634"/>
        <v>#VALUE!</v>
      </c>
      <c r="BG1555">
        <f t="shared" si="635"/>
        <v>1</v>
      </c>
      <c r="BI1555" t="e">
        <f t="shared" si="636"/>
        <v>#VALUE!</v>
      </c>
      <c r="BL1555" t="e">
        <f t="shared" si="637"/>
        <v>#VALUE!</v>
      </c>
      <c r="BM1555">
        <f>CD1555/U1555</f>
        <v>7.1169581531283025E-6</v>
      </c>
      <c r="BN1555" t="e">
        <f>CD1555/(U1555-K1555-J1555)</f>
        <v>#VALUE!</v>
      </c>
      <c r="BP1555" t="e">
        <f t="shared" si="638"/>
        <v>#VALUE!</v>
      </c>
      <c r="BR1555" t="e">
        <f t="shared" si="639"/>
        <v>#VALUE!</v>
      </c>
      <c r="BT1555" t="e">
        <f t="shared" si="640"/>
        <v>#VALUE!</v>
      </c>
      <c r="BU1555" t="e">
        <f t="shared" si="641"/>
        <v>#VALUE!</v>
      </c>
      <c r="BW1555">
        <f t="shared" si="642"/>
        <v>1.9428769355810007</v>
      </c>
      <c r="BX1555" t="e">
        <f t="shared" si="643"/>
        <v>#VALUE!</v>
      </c>
      <c r="BY1555" t="e">
        <f t="shared" si="644"/>
        <v>#VALUE!</v>
      </c>
      <c r="CA1555">
        <f t="shared" si="645"/>
        <v>3.7897988750639167</v>
      </c>
      <c r="CB1555" t="e">
        <f t="shared" si="646"/>
        <v>#VALUE!</v>
      </c>
      <c r="CD1555">
        <v>3.38</v>
      </c>
    </row>
    <row r="1556" spans="1:82" x14ac:dyDescent="0.3">
      <c r="A1556" t="s">
        <v>3367</v>
      </c>
      <c r="B1556" t="s">
        <v>3368</v>
      </c>
      <c r="C1556" t="s">
        <v>3369</v>
      </c>
      <c r="D1556" t="s">
        <v>44</v>
      </c>
      <c r="E1556" t="s">
        <v>2742</v>
      </c>
      <c r="F1556" t="s">
        <v>2742</v>
      </c>
      <c r="G1556">
        <v>6647.6</v>
      </c>
      <c r="H1556">
        <v>197.7</v>
      </c>
      <c r="I1556" t="s">
        <v>2742</v>
      </c>
      <c r="J1556">
        <v>1953.7</v>
      </c>
      <c r="K1556">
        <v>233.1</v>
      </c>
      <c r="L1556">
        <v>43.4</v>
      </c>
      <c r="M1556">
        <v>99.9</v>
      </c>
      <c r="N1556">
        <v>5.6</v>
      </c>
      <c r="O1556">
        <v>104.5</v>
      </c>
      <c r="P1556">
        <v>6647.6</v>
      </c>
      <c r="Q1556">
        <v>18.600000000000001</v>
      </c>
      <c r="R1556">
        <v>2626.2</v>
      </c>
      <c r="S1556">
        <v>521.9</v>
      </c>
      <c r="T1556">
        <v>2644.8</v>
      </c>
      <c r="U1556">
        <v>6647.6</v>
      </c>
      <c r="V1556">
        <v>279</v>
      </c>
      <c r="W1556">
        <v>2486.1999999999998</v>
      </c>
      <c r="X1556" t="s">
        <v>2742</v>
      </c>
      <c r="Y1556">
        <v>6.98</v>
      </c>
      <c r="Z1556" t="s">
        <v>2742</v>
      </c>
      <c r="AA1556" t="s">
        <v>2742</v>
      </c>
      <c r="AB1556">
        <v>5448.1</v>
      </c>
      <c r="AC1556" t="s">
        <v>2742</v>
      </c>
      <c r="AD1556">
        <v>1070.8</v>
      </c>
      <c r="AE1556">
        <v>464.6</v>
      </c>
      <c r="AF1556">
        <v>295.5</v>
      </c>
      <c r="AG1556">
        <v>56.7</v>
      </c>
      <c r="AH1556">
        <v>319.60000000000002</v>
      </c>
      <c r="AI1556">
        <v>27.2</v>
      </c>
      <c r="AJ1556">
        <v>255.8</v>
      </c>
      <c r="AK1556">
        <v>356</v>
      </c>
      <c r="AL1556">
        <v>174.2</v>
      </c>
      <c r="AM1556">
        <v>2.2000000000000002</v>
      </c>
      <c r="AN1556">
        <v>181.8</v>
      </c>
      <c r="AO1556">
        <f t="shared" si="647"/>
        <v>425.05957446808515</v>
      </c>
      <c r="AP1556" t="e">
        <f t="shared" si="648"/>
        <v>#VALUE!</v>
      </c>
      <c r="AQ1556">
        <f t="shared" si="649"/>
        <v>6414.5</v>
      </c>
      <c r="AS1556">
        <f t="shared" si="624"/>
        <v>6642</v>
      </c>
      <c r="AT1556">
        <f t="shared" si="625"/>
        <v>6414.5</v>
      </c>
      <c r="AU1556" s="3">
        <f t="shared" si="626"/>
        <v>3370000000</v>
      </c>
      <c r="AV1556">
        <f t="shared" si="627"/>
        <v>6.3995720335453948E-2</v>
      </c>
      <c r="AW1556">
        <f t="shared" si="628"/>
        <v>6.9948810599217107E-2</v>
      </c>
      <c r="AX1556">
        <f t="shared" si="629"/>
        <v>4.5742711728733704E-2</v>
      </c>
      <c r="AY1556">
        <f t="shared" si="630"/>
        <v>6.9889885071303934E-2</v>
      </c>
      <c r="AZ1556">
        <f t="shared" si="631"/>
        <v>4.9997847703499632E-2</v>
      </c>
      <c r="BB1556">
        <f t="shared" si="632"/>
        <v>5.3598313760915388E-2</v>
      </c>
      <c r="BD1556" t="e">
        <f t="shared" si="633"/>
        <v>#VALUE!</v>
      </c>
      <c r="BF1556">
        <f t="shared" si="634"/>
        <v>0.58664986863074475</v>
      </c>
      <c r="BG1556">
        <f t="shared" si="635"/>
        <v>1</v>
      </c>
      <c r="BI1556" t="e">
        <f t="shared" si="636"/>
        <v>#VALUE!</v>
      </c>
      <c r="BL1556">
        <f t="shared" si="637"/>
        <v>5.3598313760915388E-2</v>
      </c>
      <c r="BM1556">
        <f>CD1556/U1556</f>
        <v>5.0694987664721101E-4</v>
      </c>
      <c r="BN1556">
        <f>CD1556/(U1556-K1556-J1556)</f>
        <v>7.554698708751793E-4</v>
      </c>
      <c r="BP1556">
        <f t="shared" si="638"/>
        <v>5.4239092527670195E-2</v>
      </c>
      <c r="BR1556">
        <f t="shared" si="639"/>
        <v>6.3995720335453962E-2</v>
      </c>
      <c r="BT1556">
        <f t="shared" si="640"/>
        <v>8.5277436170408033E-2</v>
      </c>
      <c r="BU1556" t="e">
        <f t="shared" si="641"/>
        <v>#VALUE!</v>
      </c>
      <c r="BW1556">
        <f t="shared" si="642"/>
        <v>0.37399963896744687</v>
      </c>
      <c r="BX1556" t="e">
        <f t="shared" si="643"/>
        <v>#VALUE!</v>
      </c>
      <c r="BY1556" t="e">
        <f t="shared" si="644"/>
        <v>#VALUE!</v>
      </c>
      <c r="CA1556">
        <f t="shared" si="645"/>
        <v>35.303571428571431</v>
      </c>
      <c r="CB1556" t="e">
        <f t="shared" si="646"/>
        <v>#VALUE!</v>
      </c>
      <c r="CD1556">
        <v>3.37</v>
      </c>
    </row>
    <row r="1557" spans="1:82" x14ac:dyDescent="0.3">
      <c r="A1557" t="s">
        <v>3370</v>
      </c>
      <c r="B1557" t="s">
        <v>3371</v>
      </c>
      <c r="C1557" t="s">
        <v>148</v>
      </c>
      <c r="D1557" t="s">
        <v>110</v>
      </c>
      <c r="E1557">
        <v>6165</v>
      </c>
      <c r="F1557">
        <v>4113</v>
      </c>
      <c r="G1557">
        <v>2023</v>
      </c>
      <c r="H1557">
        <v>584</v>
      </c>
      <c r="I1557">
        <v>2023</v>
      </c>
      <c r="J1557">
        <v>2023</v>
      </c>
      <c r="K1557">
        <v>2023</v>
      </c>
      <c r="L1557">
        <v>2023</v>
      </c>
      <c r="M1557">
        <v>2023</v>
      </c>
      <c r="N1557">
        <v>2687</v>
      </c>
      <c r="O1557">
        <v>5530</v>
      </c>
      <c r="P1557">
        <v>2023</v>
      </c>
      <c r="Q1557">
        <v>2023</v>
      </c>
      <c r="R1557">
        <v>5396</v>
      </c>
      <c r="S1557">
        <v>718</v>
      </c>
      <c r="T1557">
        <v>5396</v>
      </c>
      <c r="U1557">
        <v>10278</v>
      </c>
      <c r="V1557">
        <v>2023</v>
      </c>
      <c r="W1557" t="s">
        <v>2742</v>
      </c>
      <c r="X1557" t="s">
        <v>2742</v>
      </c>
      <c r="Y1557">
        <v>21</v>
      </c>
      <c r="Z1557">
        <v>2023</v>
      </c>
      <c r="AA1557">
        <v>19</v>
      </c>
      <c r="AB1557">
        <v>2512</v>
      </c>
      <c r="AC1557">
        <v>278</v>
      </c>
      <c r="AD1557">
        <v>2234</v>
      </c>
      <c r="AE1557">
        <v>686</v>
      </c>
      <c r="AF1557">
        <v>2023</v>
      </c>
      <c r="AG1557">
        <v>2023</v>
      </c>
      <c r="AH1557">
        <v>17</v>
      </c>
      <c r="AI1557">
        <v>250</v>
      </c>
      <c r="AJ1557">
        <v>275</v>
      </c>
      <c r="AK1557">
        <v>2023</v>
      </c>
      <c r="AL1557">
        <v>2023</v>
      </c>
      <c r="AM1557">
        <v>2023</v>
      </c>
      <c r="AN1557">
        <v>0</v>
      </c>
      <c r="AO1557">
        <f t="shared" si="647"/>
        <v>-9402.2352941176468</v>
      </c>
      <c r="AP1557">
        <f t="shared" si="648"/>
        <v>3478</v>
      </c>
      <c r="AQ1557">
        <f t="shared" si="649"/>
        <v>0</v>
      </c>
      <c r="AS1557">
        <f t="shared" si="624"/>
        <v>-664</v>
      </c>
      <c r="AT1557">
        <f t="shared" si="625"/>
        <v>8255</v>
      </c>
      <c r="AU1557" s="3">
        <f t="shared" si="626"/>
        <v>3370000000</v>
      </c>
      <c r="AV1557">
        <f t="shared" si="627"/>
        <v>14.159992912827782</v>
      </c>
      <c r="AW1557">
        <f t="shared" si="628"/>
        <v>-1.0331325301204819</v>
      </c>
      <c r="AX1557">
        <f t="shared" si="629"/>
        <v>-0.5998618919304356</v>
      </c>
      <c r="AY1557">
        <f t="shared" si="630"/>
        <v>0.33910034602076122</v>
      </c>
      <c r="AZ1557">
        <f t="shared" si="631"/>
        <v>4.3766747479903022E-2</v>
      </c>
      <c r="BB1557">
        <f t="shared" si="632"/>
        <v>-3.0466867469879517</v>
      </c>
      <c r="BD1557">
        <f t="shared" si="633"/>
        <v>1.2417202174987643</v>
      </c>
      <c r="BF1557">
        <f t="shared" si="634"/>
        <v>0.16735509660226516</v>
      </c>
      <c r="BG1557">
        <f t="shared" si="635"/>
        <v>0.19682817668807162</v>
      </c>
      <c r="BI1557" t="e">
        <f t="shared" si="636"/>
        <v>#VALUE!</v>
      </c>
      <c r="BL1557">
        <f t="shared" si="637"/>
        <v>-3.0466867469879517</v>
      </c>
      <c r="BM1557">
        <f>CD1557/U1557</f>
        <v>3.2788480249075697E-4</v>
      </c>
      <c r="BN1557">
        <f>CD1557/(U1557-K1557-J1557)</f>
        <v>5.4075738125802309E-4</v>
      </c>
      <c r="BP1557">
        <f t="shared" si="638"/>
        <v>0.80533439490445857</v>
      </c>
      <c r="BR1557">
        <f t="shared" si="639"/>
        <v>14.15999291282778</v>
      </c>
      <c r="BT1557">
        <f t="shared" si="640"/>
        <v>0.27308917197452232</v>
      </c>
      <c r="BU1557" t="e">
        <f t="shared" si="641"/>
        <v>#VALUE!</v>
      </c>
      <c r="BW1557" t="e">
        <f t="shared" si="642"/>
        <v>#VALUE!</v>
      </c>
      <c r="BX1557">
        <f t="shared" si="643"/>
        <v>8.6942108439952079E-4</v>
      </c>
      <c r="BY1557">
        <f t="shared" si="644"/>
        <v>1.3851677930303727</v>
      </c>
      <c r="CA1557">
        <f t="shared" si="645"/>
        <v>0.21734276144398959</v>
      </c>
      <c r="CB1557">
        <f t="shared" si="646"/>
        <v>1.5414960922962411</v>
      </c>
      <c r="CD1557">
        <v>3.37</v>
      </c>
    </row>
    <row r="1558" spans="1:82" x14ac:dyDescent="0.3">
      <c r="A1558" t="s">
        <v>3372</v>
      </c>
      <c r="B1558" t="s">
        <v>3373</v>
      </c>
      <c r="C1558" t="s">
        <v>309</v>
      </c>
      <c r="D1558" t="s">
        <v>110</v>
      </c>
      <c r="E1558">
        <v>9503186</v>
      </c>
      <c r="F1558">
        <v>26256112</v>
      </c>
      <c r="G1558">
        <v>35759298</v>
      </c>
      <c r="H1558">
        <v>4</v>
      </c>
      <c r="I1558">
        <v>9</v>
      </c>
      <c r="J1558" t="s">
        <v>2742</v>
      </c>
      <c r="K1558">
        <v>10</v>
      </c>
      <c r="L1558">
        <v>3761</v>
      </c>
      <c r="M1558">
        <v>652</v>
      </c>
      <c r="N1558">
        <v>13885028</v>
      </c>
      <c r="O1558">
        <v>13103726</v>
      </c>
      <c r="P1558">
        <v>26988754</v>
      </c>
      <c r="Q1558">
        <v>2565541</v>
      </c>
      <c r="R1558">
        <v>4165508</v>
      </c>
      <c r="S1558" t="s">
        <v>2742</v>
      </c>
      <c r="T1558">
        <v>6731049</v>
      </c>
      <c r="U1558">
        <v>30</v>
      </c>
      <c r="V1558" t="s">
        <v>2742</v>
      </c>
      <c r="W1558">
        <v>2676014</v>
      </c>
      <c r="X1558" t="s">
        <v>2742</v>
      </c>
      <c r="Y1558" t="s">
        <v>2742</v>
      </c>
      <c r="Z1558" t="s">
        <v>2742</v>
      </c>
      <c r="AA1558">
        <v>29</v>
      </c>
      <c r="AB1558">
        <v>-3</v>
      </c>
      <c r="AC1558">
        <v>25028</v>
      </c>
      <c r="AD1558">
        <v>1124</v>
      </c>
      <c r="AE1558" t="s">
        <v>2742</v>
      </c>
      <c r="AF1558">
        <v>374836</v>
      </c>
      <c r="AG1558">
        <v>1382</v>
      </c>
      <c r="AH1558">
        <v>3433</v>
      </c>
      <c r="AI1558">
        <v>44505</v>
      </c>
      <c r="AJ1558">
        <v>4024</v>
      </c>
      <c r="AK1558">
        <v>3011020</v>
      </c>
      <c r="AL1558" t="s">
        <v>2742</v>
      </c>
      <c r="AM1558">
        <v>265</v>
      </c>
      <c r="AN1558" t="s">
        <v>2742</v>
      </c>
      <c r="AO1558" t="e">
        <f t="shared" si="647"/>
        <v>#VALUE!</v>
      </c>
      <c r="AP1558">
        <f t="shared" si="648"/>
        <v>-4381842</v>
      </c>
      <c r="AQ1558">
        <f t="shared" si="649"/>
        <v>35759288</v>
      </c>
      <c r="AS1558">
        <f t="shared" si="624"/>
        <v>21874270</v>
      </c>
      <c r="AT1558">
        <f t="shared" si="625"/>
        <v>20</v>
      </c>
      <c r="AU1558" s="3">
        <f t="shared" si="626"/>
        <v>3360000000</v>
      </c>
      <c r="AV1558" t="e">
        <f t="shared" si="627"/>
        <v>#VALUE!</v>
      </c>
      <c r="AW1558" t="e">
        <f t="shared" si="628"/>
        <v>#VALUE!</v>
      </c>
      <c r="AX1558" t="e">
        <f t="shared" si="629"/>
        <v>#VALUE!</v>
      </c>
      <c r="AY1558" t="e">
        <f t="shared" si="630"/>
        <v>#VALUE!</v>
      </c>
      <c r="AZ1558" t="e">
        <f t="shared" si="631"/>
        <v>#VALUE!</v>
      </c>
      <c r="BB1558">
        <f t="shared" si="632"/>
        <v>0.13765122218935763</v>
      </c>
      <c r="BD1558">
        <f t="shared" si="633"/>
        <v>-0.33333333333333331</v>
      </c>
      <c r="BF1558">
        <f t="shared" si="634"/>
        <v>4.1934881000689271E-7</v>
      </c>
      <c r="BG1558">
        <f t="shared" si="635"/>
        <v>1191976.6000000001</v>
      </c>
      <c r="BI1558" t="e">
        <f t="shared" si="636"/>
        <v>#VALUE!</v>
      </c>
      <c r="BL1558">
        <f t="shared" si="637"/>
        <v>0.13765122218935763</v>
      </c>
      <c r="BM1558">
        <f>CD1558/U1558</f>
        <v>0.112</v>
      </c>
      <c r="BN1558" t="e">
        <f>CD1558/(U1558-K1558-J1558)</f>
        <v>#VALUE!</v>
      </c>
      <c r="BP1558">
        <f t="shared" si="638"/>
        <v>-124945.33333333333</v>
      </c>
      <c r="BR1558" t="e">
        <f t="shared" si="639"/>
        <v>#VALUE!</v>
      </c>
      <c r="BT1558" t="e">
        <f t="shared" si="640"/>
        <v>#VALUE!</v>
      </c>
      <c r="BU1558" t="e">
        <f t="shared" si="641"/>
        <v>#VALUE!</v>
      </c>
      <c r="BW1558">
        <f t="shared" si="642"/>
        <v>89200.46666666666</v>
      </c>
      <c r="BX1558">
        <f t="shared" si="643"/>
        <v>1.8257930954835654E-6</v>
      </c>
      <c r="BY1558">
        <f t="shared" si="644"/>
        <v>1460613.7718757691</v>
      </c>
      <c r="CA1558">
        <f t="shared" si="645"/>
        <v>2.8808008165341837E-7</v>
      </c>
      <c r="CB1558">
        <f t="shared" si="646"/>
        <v>0.68437269265859602</v>
      </c>
      <c r="CD1558">
        <v>3.36</v>
      </c>
    </row>
    <row r="1559" spans="1:82" x14ac:dyDescent="0.3">
      <c r="A1559" t="s">
        <v>3374</v>
      </c>
      <c r="B1559" t="s">
        <v>3375</v>
      </c>
      <c r="C1559" t="s">
        <v>131</v>
      </c>
      <c r="D1559" t="s">
        <v>44</v>
      </c>
      <c r="E1559">
        <v>1017150</v>
      </c>
      <c r="F1559">
        <v>1017150</v>
      </c>
      <c r="G1559">
        <v>1017150</v>
      </c>
      <c r="H1559">
        <v>323483</v>
      </c>
      <c r="I1559" t="s">
        <v>2742</v>
      </c>
      <c r="J1559" t="s">
        <v>2742</v>
      </c>
      <c r="K1559">
        <v>77289</v>
      </c>
      <c r="L1559" t="s">
        <v>2742</v>
      </c>
      <c r="M1559">
        <v>1017150</v>
      </c>
      <c r="N1559">
        <v>1017150</v>
      </c>
      <c r="O1559">
        <v>1017150</v>
      </c>
      <c r="P1559">
        <v>1017150</v>
      </c>
      <c r="Q1559" t="s">
        <v>2742</v>
      </c>
      <c r="R1559" t="s">
        <v>2742</v>
      </c>
      <c r="S1559" t="s">
        <v>2742</v>
      </c>
      <c r="T1559">
        <v>1017150</v>
      </c>
      <c r="U1559">
        <v>1017150</v>
      </c>
      <c r="V1559" t="s">
        <v>2742</v>
      </c>
      <c r="W1559">
        <v>1733741</v>
      </c>
      <c r="X1559" t="s">
        <v>2742</v>
      </c>
      <c r="Y1559">
        <v>172792094</v>
      </c>
      <c r="Z1559" t="s">
        <v>2742</v>
      </c>
      <c r="AA1559">
        <v>8268</v>
      </c>
      <c r="AB1559">
        <v>1017150</v>
      </c>
      <c r="AC1559" t="s">
        <v>2742</v>
      </c>
      <c r="AD1559" t="s">
        <v>2742</v>
      </c>
      <c r="AE1559" t="s">
        <v>2742</v>
      </c>
      <c r="AF1559">
        <v>-718</v>
      </c>
      <c r="AG1559" t="s">
        <v>2742</v>
      </c>
      <c r="AH1559">
        <v>-199459</v>
      </c>
      <c r="AI1559">
        <v>2374</v>
      </c>
      <c r="AJ1559">
        <v>1017150</v>
      </c>
      <c r="AK1559">
        <v>366453</v>
      </c>
      <c r="AL1559" t="s">
        <v>2742</v>
      </c>
      <c r="AM1559" t="s">
        <v>2742</v>
      </c>
      <c r="AN1559" t="s">
        <v>2742</v>
      </c>
      <c r="AO1559" t="e">
        <f t="shared" si="647"/>
        <v>#VALUE!</v>
      </c>
      <c r="AP1559">
        <f t="shared" si="648"/>
        <v>0</v>
      </c>
      <c r="AQ1559">
        <f t="shared" si="649"/>
        <v>939861</v>
      </c>
      <c r="AS1559">
        <f t="shared" si="624"/>
        <v>0</v>
      </c>
      <c r="AT1559">
        <f t="shared" si="625"/>
        <v>939861</v>
      </c>
      <c r="AU1559" s="3">
        <f t="shared" si="626"/>
        <v>3360000000</v>
      </c>
      <c r="AV1559" t="e">
        <f t="shared" si="627"/>
        <v>#VALUE!</v>
      </c>
      <c r="AW1559" t="e">
        <f t="shared" si="628"/>
        <v>#VALUE!</v>
      </c>
      <c r="AX1559" t="e">
        <f t="shared" si="629"/>
        <v>#VALUE!</v>
      </c>
      <c r="AY1559" t="e">
        <f t="shared" si="630"/>
        <v>#VALUE!</v>
      </c>
      <c r="AZ1559" t="e">
        <f t="shared" si="631"/>
        <v>#VALUE!</v>
      </c>
      <c r="BB1559" t="e">
        <f t="shared" si="632"/>
        <v>#DIV/0!</v>
      </c>
      <c r="BD1559" t="e">
        <f t="shared" si="633"/>
        <v>#VALUE!</v>
      </c>
      <c r="BF1559" t="e">
        <f t="shared" si="634"/>
        <v>#VALUE!</v>
      </c>
      <c r="BG1559">
        <f t="shared" si="635"/>
        <v>1</v>
      </c>
      <c r="BI1559" t="e">
        <f t="shared" si="636"/>
        <v>#VALUE!</v>
      </c>
      <c r="BL1559" t="e">
        <f t="shared" si="637"/>
        <v>#DIV/0!</v>
      </c>
      <c r="BM1559">
        <f>CD1559/U1559</f>
        <v>3.3033475888512017E-6</v>
      </c>
      <c r="BN1559" t="e">
        <f>CD1559/(U1559-K1559-J1559)</f>
        <v>#VALUE!</v>
      </c>
      <c r="BP1559">
        <f t="shared" si="638"/>
        <v>-7.0589391928427465E-4</v>
      </c>
      <c r="BR1559" t="e">
        <f t="shared" si="639"/>
        <v>#VALUE!</v>
      </c>
      <c r="BT1559" t="e">
        <f t="shared" si="640"/>
        <v>#VALUE!</v>
      </c>
      <c r="BU1559" t="e">
        <f t="shared" si="641"/>
        <v>#VALUE!</v>
      </c>
      <c r="BW1559">
        <f t="shared" si="642"/>
        <v>1.7045086762031165</v>
      </c>
      <c r="BX1559">
        <f t="shared" si="643"/>
        <v>-4.4293705567895002E-4</v>
      </c>
      <c r="BY1559">
        <f t="shared" si="644"/>
        <v>0</v>
      </c>
      <c r="CA1559">
        <f t="shared" si="645"/>
        <v>0.31802880597748612</v>
      </c>
      <c r="CB1559">
        <f t="shared" si="646"/>
        <v>0</v>
      </c>
      <c r="CD1559">
        <v>3.36</v>
      </c>
    </row>
    <row r="1560" spans="1:82" x14ac:dyDescent="0.3">
      <c r="A1560" t="s">
        <v>3376</v>
      </c>
      <c r="B1560" t="s">
        <v>3377</v>
      </c>
      <c r="C1560" t="s">
        <v>151</v>
      </c>
      <c r="D1560" t="s">
        <v>44</v>
      </c>
      <c r="E1560">
        <v>1441983</v>
      </c>
      <c r="F1560" t="s">
        <v>2742</v>
      </c>
      <c r="G1560">
        <v>4203931</v>
      </c>
      <c r="H1560">
        <v>308566</v>
      </c>
      <c r="I1560">
        <v>442746</v>
      </c>
      <c r="J1560">
        <v>1432772</v>
      </c>
      <c r="K1560">
        <v>740789</v>
      </c>
      <c r="L1560">
        <v>46844</v>
      </c>
      <c r="M1560">
        <v>584676</v>
      </c>
      <c r="N1560">
        <v>556182</v>
      </c>
      <c r="O1560">
        <v>66745</v>
      </c>
      <c r="P1560">
        <v>4203931</v>
      </c>
      <c r="Q1560">
        <v>51000</v>
      </c>
      <c r="R1560">
        <v>1531858</v>
      </c>
      <c r="S1560">
        <v>148020</v>
      </c>
      <c r="T1560">
        <v>1582858</v>
      </c>
      <c r="U1560">
        <v>1965235</v>
      </c>
      <c r="V1560" t="s">
        <v>2742</v>
      </c>
      <c r="W1560">
        <v>690158</v>
      </c>
      <c r="X1560" t="s">
        <v>2742</v>
      </c>
      <c r="Y1560">
        <v>24388</v>
      </c>
      <c r="Z1560">
        <v>465</v>
      </c>
      <c r="AA1560">
        <v>139401</v>
      </c>
      <c r="AB1560">
        <v>100</v>
      </c>
      <c r="AC1560">
        <v>1557264</v>
      </c>
      <c r="AD1560">
        <v>35</v>
      </c>
      <c r="AE1560">
        <v>1</v>
      </c>
      <c r="AF1560">
        <v>465</v>
      </c>
      <c r="AG1560">
        <v>4</v>
      </c>
      <c r="AH1560">
        <v>-4</v>
      </c>
      <c r="AI1560">
        <v>2</v>
      </c>
      <c r="AJ1560" t="s">
        <v>2742</v>
      </c>
      <c r="AK1560">
        <v>204033</v>
      </c>
      <c r="AL1560">
        <v>465</v>
      </c>
      <c r="AM1560">
        <v>219512</v>
      </c>
      <c r="AN1560">
        <v>203568</v>
      </c>
      <c r="AO1560">
        <f t="shared" si="647"/>
        <v>1.5</v>
      </c>
      <c r="AP1560">
        <f t="shared" si="648"/>
        <v>885801</v>
      </c>
      <c r="AQ1560">
        <f t="shared" si="649"/>
        <v>3463142</v>
      </c>
      <c r="AS1560">
        <f t="shared" si="624"/>
        <v>3647749</v>
      </c>
      <c r="AT1560">
        <f t="shared" si="625"/>
        <v>1224446</v>
      </c>
      <c r="AU1560" s="3">
        <f t="shared" si="626"/>
        <v>3350000000</v>
      </c>
      <c r="AV1560">
        <f t="shared" si="627"/>
        <v>4.1121250393050621E-7</v>
      </c>
      <c r="AW1560">
        <f t="shared" si="628"/>
        <v>2.741416692870041E-7</v>
      </c>
      <c r="AX1560">
        <f t="shared" si="629"/>
        <v>4.2276231203635304E-7</v>
      </c>
      <c r="AY1560">
        <f t="shared" si="630"/>
        <v>2.3787260066827928E-7</v>
      </c>
      <c r="AZ1560">
        <f t="shared" si="631"/>
        <v>2.8184154135756868E-7</v>
      </c>
      <c r="BB1560">
        <f t="shared" si="632"/>
        <v>5.5933947209635314E-2</v>
      </c>
      <c r="BD1560">
        <f t="shared" si="633"/>
        <v>2.2586313597412511E-4</v>
      </c>
      <c r="BF1560">
        <f t="shared" si="634"/>
        <v>3.3423454106756519E-5</v>
      </c>
      <c r="BG1560">
        <f t="shared" si="635"/>
        <v>2.1391492620475412</v>
      </c>
      <c r="BI1560" t="e">
        <f t="shared" si="636"/>
        <v>#VALUE!</v>
      </c>
      <c r="BL1560">
        <f t="shared" si="637"/>
        <v>5.5933947209635314E-2</v>
      </c>
      <c r="BM1560">
        <f>CD1560/U1560</f>
        <v>1.7046307439059451E-6</v>
      </c>
      <c r="BN1560">
        <f>CD1560/(U1560-K1560-J1560)</f>
        <v>-1.6080566035924467E-5</v>
      </c>
      <c r="BP1560">
        <f t="shared" si="638"/>
        <v>4.6500000000000004</v>
      </c>
      <c r="BR1560">
        <f t="shared" si="639"/>
        <v>4.1121250393050615E-7</v>
      </c>
      <c r="BT1560">
        <f t="shared" si="640"/>
        <v>0.01</v>
      </c>
      <c r="BU1560" t="e">
        <f t="shared" si="641"/>
        <v>#VALUE!</v>
      </c>
      <c r="BW1560">
        <f t="shared" si="642"/>
        <v>0.35118344625451919</v>
      </c>
      <c r="BX1560">
        <f t="shared" si="643"/>
        <v>4.5079735831811537E-3</v>
      </c>
      <c r="BY1560">
        <f t="shared" si="644"/>
        <v>8858.0254141450096</v>
      </c>
      <c r="CA1560">
        <f t="shared" si="645"/>
        <v>0.55479321517057367</v>
      </c>
      <c r="CB1560">
        <f t="shared" si="646"/>
        <v>1.5414145010086626</v>
      </c>
      <c r="CD1560">
        <v>3.35</v>
      </c>
    </row>
    <row r="1561" spans="1:82" x14ac:dyDescent="0.3">
      <c r="A1561" t="s">
        <v>3378</v>
      </c>
      <c r="B1561" t="s">
        <v>3379</v>
      </c>
      <c r="C1561" t="s">
        <v>241</v>
      </c>
      <c r="D1561" t="s">
        <v>44</v>
      </c>
      <c r="E1561" t="s">
        <v>2742</v>
      </c>
      <c r="F1561" t="s">
        <v>2742</v>
      </c>
      <c r="G1561">
        <v>23368433</v>
      </c>
      <c r="H1561" t="s">
        <v>2742</v>
      </c>
      <c r="I1561" t="s">
        <v>2742</v>
      </c>
      <c r="J1561">
        <v>375696</v>
      </c>
      <c r="K1561">
        <v>3335</v>
      </c>
      <c r="L1561" t="s">
        <v>2742</v>
      </c>
      <c r="M1561" t="s">
        <v>2742</v>
      </c>
      <c r="N1561" t="s">
        <v>2742</v>
      </c>
      <c r="O1561" t="s">
        <v>2742</v>
      </c>
      <c r="P1561">
        <v>23368433</v>
      </c>
      <c r="Q1561">
        <v>2243</v>
      </c>
      <c r="R1561">
        <v>119136</v>
      </c>
      <c r="S1561" t="s">
        <v>2742</v>
      </c>
      <c r="T1561">
        <v>121379</v>
      </c>
      <c r="U1561">
        <v>2809621</v>
      </c>
      <c r="V1561">
        <v>751920</v>
      </c>
      <c r="W1561">
        <v>2688353</v>
      </c>
      <c r="X1561" t="s">
        <v>2742</v>
      </c>
      <c r="Y1561">
        <v>916</v>
      </c>
      <c r="Z1561" t="s">
        <v>2742</v>
      </c>
      <c r="AA1561">
        <v>85607</v>
      </c>
      <c r="AB1561">
        <v>1107</v>
      </c>
      <c r="AC1561" t="s">
        <v>2742</v>
      </c>
      <c r="AD1561" t="s">
        <v>2742</v>
      </c>
      <c r="AE1561" t="s">
        <v>2742</v>
      </c>
      <c r="AF1561">
        <v>285979</v>
      </c>
      <c r="AG1561" t="s">
        <v>2742</v>
      </c>
      <c r="AH1561">
        <v>317542</v>
      </c>
      <c r="AI1561">
        <v>31563</v>
      </c>
      <c r="AJ1561">
        <v>285788</v>
      </c>
      <c r="AK1561">
        <v>329155</v>
      </c>
      <c r="AL1561">
        <v>86</v>
      </c>
      <c r="AM1561">
        <v>7183</v>
      </c>
      <c r="AN1561">
        <v>329069</v>
      </c>
      <c r="AO1561" t="e">
        <f t="shared" si="647"/>
        <v>#VALUE!</v>
      </c>
      <c r="AP1561" t="e">
        <f t="shared" si="648"/>
        <v>#VALUE!</v>
      </c>
      <c r="AQ1561">
        <f t="shared" si="649"/>
        <v>23365098</v>
      </c>
      <c r="AS1561" t="e">
        <f t="shared" si="624"/>
        <v>#VALUE!</v>
      </c>
      <c r="AT1561">
        <f t="shared" si="625"/>
        <v>2806286</v>
      </c>
      <c r="AU1561" s="3">
        <f t="shared" si="626"/>
        <v>3350000000</v>
      </c>
      <c r="AV1561" t="e">
        <f t="shared" si="627"/>
        <v>#VALUE!</v>
      </c>
      <c r="AW1561" t="e">
        <f t="shared" si="628"/>
        <v>#VALUE!</v>
      </c>
      <c r="AX1561" t="e">
        <f t="shared" si="629"/>
        <v>#VALUE!</v>
      </c>
      <c r="AY1561" t="e">
        <f t="shared" si="630"/>
        <v>#VALUE!</v>
      </c>
      <c r="AZ1561" t="e">
        <f t="shared" si="631"/>
        <v>#VALUE!</v>
      </c>
      <c r="BB1561" t="e">
        <f t="shared" si="632"/>
        <v>#VALUE!</v>
      </c>
      <c r="BD1561" t="e">
        <f t="shared" si="633"/>
        <v>#VALUE!</v>
      </c>
      <c r="BF1561" t="e">
        <f t="shared" si="634"/>
        <v>#VALUE!</v>
      </c>
      <c r="BG1561">
        <f t="shared" si="635"/>
        <v>8.3172901256076894</v>
      </c>
      <c r="BI1561" t="e">
        <f t="shared" si="636"/>
        <v>#VALUE!</v>
      </c>
      <c r="BL1561" t="e">
        <f t="shared" si="637"/>
        <v>#VALUE!</v>
      </c>
      <c r="BM1561">
        <f>CD1561/U1561</f>
        <v>1.1923316347649736E-6</v>
      </c>
      <c r="BN1561">
        <f>CD1561/(U1561-K1561-J1561)</f>
        <v>1.3782661822849596E-6</v>
      </c>
      <c r="BP1561">
        <f t="shared" si="638"/>
        <v>258.33694670280039</v>
      </c>
      <c r="BR1561" t="e">
        <f t="shared" si="639"/>
        <v>#VALUE!</v>
      </c>
      <c r="BT1561" t="e">
        <f t="shared" si="640"/>
        <v>#VALUE!</v>
      </c>
      <c r="BU1561" t="e">
        <f t="shared" si="641"/>
        <v>#VALUE!</v>
      </c>
      <c r="BW1561">
        <f t="shared" si="642"/>
        <v>0.95683830666128988</v>
      </c>
      <c r="BX1561" t="e">
        <f t="shared" si="643"/>
        <v>#VALUE!</v>
      </c>
      <c r="BY1561" t="e">
        <f t="shared" si="644"/>
        <v>#VALUE!</v>
      </c>
      <c r="CA1561" t="e">
        <f t="shared" si="645"/>
        <v>#VALUE!</v>
      </c>
      <c r="CB1561" t="e">
        <f t="shared" si="646"/>
        <v>#VALUE!</v>
      </c>
      <c r="CD1561">
        <v>3.35</v>
      </c>
    </row>
    <row r="1562" spans="1:82" x14ac:dyDescent="0.3">
      <c r="A1562" t="s">
        <v>3380</v>
      </c>
      <c r="B1562" t="s">
        <v>3381</v>
      </c>
      <c r="C1562" t="s">
        <v>1062</v>
      </c>
      <c r="D1562" t="s">
        <v>110</v>
      </c>
      <c r="E1562">
        <v>7366</v>
      </c>
      <c r="F1562">
        <v>253600</v>
      </c>
      <c r="G1562">
        <v>4181450</v>
      </c>
      <c r="H1562">
        <v>21</v>
      </c>
      <c r="I1562">
        <v>13</v>
      </c>
      <c r="J1562" t="s">
        <v>2742</v>
      </c>
      <c r="K1562">
        <v>12</v>
      </c>
      <c r="L1562">
        <v>19</v>
      </c>
      <c r="M1562">
        <v>18</v>
      </c>
      <c r="N1562">
        <v>15307</v>
      </c>
      <c r="O1562">
        <v>124224</v>
      </c>
      <c r="P1562">
        <v>2663490</v>
      </c>
      <c r="Q1562" t="s">
        <v>2742</v>
      </c>
      <c r="R1562" t="s">
        <v>2742</v>
      </c>
      <c r="S1562">
        <v>24</v>
      </c>
      <c r="T1562" t="s">
        <v>2742</v>
      </c>
      <c r="U1562">
        <v>1517960</v>
      </c>
      <c r="V1562">
        <v>4094</v>
      </c>
      <c r="W1562">
        <v>718511</v>
      </c>
      <c r="X1562" t="s">
        <v>2742</v>
      </c>
      <c r="Y1562" t="s">
        <v>2742</v>
      </c>
      <c r="Z1562" t="s">
        <v>2742</v>
      </c>
      <c r="AA1562" t="s">
        <v>2742</v>
      </c>
      <c r="AB1562">
        <v>1843.3</v>
      </c>
      <c r="AC1562">
        <v>1237.3</v>
      </c>
      <c r="AD1562">
        <v>605934</v>
      </c>
      <c r="AE1562">
        <v>307.89999999999998</v>
      </c>
      <c r="AF1562">
        <v>18438</v>
      </c>
      <c r="AG1562" t="s">
        <v>2742</v>
      </c>
      <c r="AH1562">
        <v>606.70000000000005</v>
      </c>
      <c r="AI1562" t="s">
        <v>2742</v>
      </c>
      <c r="AJ1562">
        <v>25173</v>
      </c>
      <c r="AK1562">
        <v>405302</v>
      </c>
      <c r="AL1562">
        <v>155747</v>
      </c>
      <c r="AM1562">
        <v>182.5</v>
      </c>
      <c r="AN1562">
        <v>249555</v>
      </c>
      <c r="AO1562" t="e">
        <f t="shared" si="647"/>
        <v>#VALUE!</v>
      </c>
      <c r="AP1562">
        <f t="shared" si="648"/>
        <v>-7941</v>
      </c>
      <c r="AQ1562">
        <f t="shared" si="649"/>
        <v>4181438</v>
      </c>
      <c r="AS1562">
        <f t="shared" si="624"/>
        <v>4166143</v>
      </c>
      <c r="AT1562">
        <f t="shared" si="625"/>
        <v>1517948</v>
      </c>
      <c r="AU1562" s="3">
        <f t="shared" si="626"/>
        <v>3340000000</v>
      </c>
      <c r="AV1562" t="e">
        <f t="shared" si="627"/>
        <v>#VALUE!</v>
      </c>
      <c r="AW1562">
        <f t="shared" si="628"/>
        <v>7.3905288416648194E-5</v>
      </c>
      <c r="AX1562" t="e">
        <f t="shared" si="629"/>
        <v>#VALUE!</v>
      </c>
      <c r="AY1562">
        <f t="shared" si="630"/>
        <v>7.3634743928541524E-5</v>
      </c>
      <c r="AZ1562" t="e">
        <f t="shared" si="631"/>
        <v>#VALUE!</v>
      </c>
      <c r="BB1562">
        <f t="shared" si="632"/>
        <v>9.7284706741943325E-2</v>
      </c>
      <c r="BD1562">
        <f t="shared" si="633"/>
        <v>141.7923076923077</v>
      </c>
      <c r="BF1562" t="e">
        <f t="shared" si="634"/>
        <v>#VALUE!</v>
      </c>
      <c r="BG1562">
        <f t="shared" si="635"/>
        <v>2.7546509789454268</v>
      </c>
      <c r="BI1562" t="e">
        <f t="shared" si="636"/>
        <v>#VALUE!</v>
      </c>
      <c r="BL1562">
        <f t="shared" si="637"/>
        <v>9.7284706741943325E-2</v>
      </c>
      <c r="BM1562">
        <f>CD1562/U1562</f>
        <v>2.2003214840970775E-6</v>
      </c>
      <c r="BN1562" t="e">
        <f>CD1562/(U1562-K1562-J1562)</f>
        <v>#VALUE!</v>
      </c>
      <c r="BP1562">
        <f t="shared" si="638"/>
        <v>10.002712526447134</v>
      </c>
      <c r="BR1562" t="e">
        <f t="shared" si="639"/>
        <v>#VALUE!</v>
      </c>
      <c r="BT1562">
        <f t="shared" si="640"/>
        <v>0.16703737861444148</v>
      </c>
      <c r="BU1562" t="e">
        <f t="shared" si="641"/>
        <v>#VALUE!</v>
      </c>
      <c r="BW1562">
        <f t="shared" si="642"/>
        <v>0.47333987720361537</v>
      </c>
      <c r="BX1562">
        <f t="shared" si="643"/>
        <v>2.6109867245869906E-5</v>
      </c>
      <c r="BY1562">
        <f t="shared" si="644"/>
        <v>-4.3077740781148286</v>
      </c>
      <c r="CA1562">
        <f t="shared" si="645"/>
        <v>1.3719213431763245E-3</v>
      </c>
      <c r="CB1562">
        <f t="shared" si="646"/>
        <v>0.48004181093617299</v>
      </c>
      <c r="CD1562">
        <v>3.34</v>
      </c>
    </row>
    <row r="1563" spans="1:82" x14ac:dyDescent="0.3">
      <c r="A1563" t="s">
        <v>3382</v>
      </c>
      <c r="B1563" t="s">
        <v>3383</v>
      </c>
      <c r="C1563" t="s">
        <v>92</v>
      </c>
      <c r="D1563" t="s">
        <v>44</v>
      </c>
      <c r="E1563">
        <v>514039</v>
      </c>
      <c r="F1563" t="s">
        <v>2742</v>
      </c>
      <c r="G1563">
        <v>828826</v>
      </c>
      <c r="H1563">
        <v>50972</v>
      </c>
      <c r="I1563">
        <v>149562</v>
      </c>
      <c r="J1563">
        <v>95271</v>
      </c>
      <c r="K1563">
        <v>8075</v>
      </c>
      <c r="L1563">
        <v>27172</v>
      </c>
      <c r="M1563">
        <v>165612</v>
      </c>
      <c r="N1563">
        <v>55317</v>
      </c>
      <c r="O1563">
        <v>12631</v>
      </c>
      <c r="P1563">
        <v>79054</v>
      </c>
      <c r="Q1563" t="s">
        <v>2742</v>
      </c>
      <c r="R1563" t="s">
        <v>2742</v>
      </c>
      <c r="S1563">
        <v>29789</v>
      </c>
      <c r="T1563" t="s">
        <v>2742</v>
      </c>
      <c r="U1563">
        <v>828826</v>
      </c>
      <c r="V1563" t="s">
        <v>2742</v>
      </c>
      <c r="W1563">
        <v>734039</v>
      </c>
      <c r="X1563" t="s">
        <v>2742</v>
      </c>
      <c r="Y1563" t="s">
        <v>2742</v>
      </c>
      <c r="Z1563" t="s">
        <v>2742</v>
      </c>
      <c r="AA1563">
        <v>3023</v>
      </c>
      <c r="AB1563">
        <v>100</v>
      </c>
      <c r="AC1563">
        <v>46.4</v>
      </c>
      <c r="AD1563">
        <v>53.6</v>
      </c>
      <c r="AE1563">
        <v>4.2</v>
      </c>
      <c r="AF1563">
        <v>7.7</v>
      </c>
      <c r="AG1563">
        <v>24.1</v>
      </c>
      <c r="AH1563">
        <v>7.3</v>
      </c>
      <c r="AI1563">
        <v>-0.4</v>
      </c>
      <c r="AJ1563">
        <v>30673</v>
      </c>
      <c r="AK1563">
        <v>81181</v>
      </c>
      <c r="AL1563">
        <v>17286</v>
      </c>
      <c r="AM1563">
        <v>33303</v>
      </c>
      <c r="AN1563">
        <v>63895</v>
      </c>
      <c r="AO1563">
        <f t="shared" si="647"/>
        <v>4.4301369863013704</v>
      </c>
      <c r="AP1563">
        <f t="shared" si="648"/>
        <v>458722</v>
      </c>
      <c r="AQ1563">
        <f t="shared" si="649"/>
        <v>820751</v>
      </c>
      <c r="AS1563">
        <f t="shared" si="624"/>
        <v>773509</v>
      </c>
      <c r="AT1563">
        <f t="shared" si="625"/>
        <v>820751</v>
      </c>
      <c r="AU1563" s="3">
        <f t="shared" si="626"/>
        <v>3330000000</v>
      </c>
      <c r="AV1563">
        <f t="shared" si="627"/>
        <v>5.7273244219541993E-6</v>
      </c>
      <c r="AW1563">
        <f t="shared" si="628"/>
        <v>5.4298010753591749E-6</v>
      </c>
      <c r="AX1563" t="e">
        <f t="shared" si="629"/>
        <v>#VALUE!</v>
      </c>
      <c r="AY1563">
        <f t="shared" si="630"/>
        <v>5.0674085996336987E-6</v>
      </c>
      <c r="AZ1563" t="e">
        <f t="shared" si="631"/>
        <v>#VALUE!</v>
      </c>
      <c r="BB1563">
        <f t="shared" si="632"/>
        <v>0.10495159073779362</v>
      </c>
      <c r="BD1563">
        <f t="shared" si="633"/>
        <v>6.6861903424666699E-4</v>
      </c>
      <c r="BF1563" t="e">
        <f t="shared" si="634"/>
        <v>#VALUE!</v>
      </c>
      <c r="BG1563">
        <f t="shared" si="635"/>
        <v>1</v>
      </c>
      <c r="BI1563" t="e">
        <f t="shared" si="636"/>
        <v>#VALUE!</v>
      </c>
      <c r="BL1563">
        <f t="shared" si="637"/>
        <v>0.10495159073779362</v>
      </c>
      <c r="BM1563">
        <f>CD1563/U1563</f>
        <v>4.0177311039952895E-6</v>
      </c>
      <c r="BN1563">
        <f>CD1563/(U1563-K1563-J1563)</f>
        <v>4.5900645090147217E-6</v>
      </c>
      <c r="BP1563">
        <f t="shared" si="638"/>
        <v>7.6999999999999999E-2</v>
      </c>
      <c r="BR1563">
        <f t="shared" si="639"/>
        <v>5.7273244219541993E-6</v>
      </c>
      <c r="BT1563">
        <f t="shared" si="640"/>
        <v>4.2000000000000003E-2</v>
      </c>
      <c r="BU1563" t="e">
        <f t="shared" si="641"/>
        <v>#VALUE!</v>
      </c>
      <c r="BW1563">
        <f t="shared" si="642"/>
        <v>0.88563703358726675</v>
      </c>
      <c r="BX1563">
        <f t="shared" si="643"/>
        <v>0.93768642551114489</v>
      </c>
      <c r="BY1563">
        <f t="shared" si="644"/>
        <v>4587.2829873275841</v>
      </c>
      <c r="CA1563">
        <f t="shared" si="645"/>
        <v>0.92145271797096728</v>
      </c>
      <c r="CB1563">
        <f t="shared" si="646"/>
        <v>6.2987327584648485</v>
      </c>
      <c r="CD1563">
        <v>3.33</v>
      </c>
    </row>
    <row r="1564" spans="1:82" x14ac:dyDescent="0.3">
      <c r="A1564" t="s">
        <v>3384</v>
      </c>
      <c r="B1564" t="s">
        <v>3385</v>
      </c>
      <c r="C1564" t="s">
        <v>113</v>
      </c>
      <c r="D1564" t="s">
        <v>44</v>
      </c>
      <c r="E1564">
        <v>35</v>
      </c>
      <c r="F1564" t="s">
        <v>2742</v>
      </c>
      <c r="G1564">
        <v>7080245</v>
      </c>
      <c r="H1564">
        <v>75</v>
      </c>
      <c r="I1564" t="s">
        <v>2742</v>
      </c>
      <c r="J1564" t="s">
        <v>2742</v>
      </c>
      <c r="K1564" t="s">
        <v>2742</v>
      </c>
      <c r="L1564">
        <v>2946</v>
      </c>
      <c r="M1564" t="s">
        <v>2742</v>
      </c>
      <c r="N1564">
        <v>10</v>
      </c>
      <c r="O1564" t="s">
        <v>2742</v>
      </c>
      <c r="P1564">
        <v>4675170</v>
      </c>
      <c r="Q1564" t="s">
        <v>2742</v>
      </c>
      <c r="R1564" t="s">
        <v>2742</v>
      </c>
      <c r="S1564" t="s">
        <v>2742</v>
      </c>
      <c r="T1564">
        <v>4400</v>
      </c>
      <c r="U1564">
        <v>7080245</v>
      </c>
      <c r="V1564" t="s">
        <v>2742</v>
      </c>
      <c r="W1564">
        <v>297499</v>
      </c>
      <c r="X1564" t="s">
        <v>2742</v>
      </c>
      <c r="Y1564">
        <v>880352</v>
      </c>
      <c r="Z1564" t="s">
        <v>2742</v>
      </c>
      <c r="AA1564">
        <v>40101</v>
      </c>
      <c r="AB1564">
        <v>383595</v>
      </c>
      <c r="AC1564" t="s">
        <v>2742</v>
      </c>
      <c r="AD1564" t="s">
        <v>2742</v>
      </c>
      <c r="AE1564">
        <v>392</v>
      </c>
      <c r="AF1564">
        <v>203628</v>
      </c>
      <c r="AG1564" t="s">
        <v>2742</v>
      </c>
      <c r="AH1564">
        <v>273826</v>
      </c>
      <c r="AI1564">
        <v>70198</v>
      </c>
      <c r="AJ1564">
        <v>231047</v>
      </c>
      <c r="AK1564">
        <v>5852</v>
      </c>
      <c r="AL1564" t="s">
        <v>2742</v>
      </c>
      <c r="AM1564">
        <v>1003</v>
      </c>
      <c r="AN1564" t="s">
        <v>2742</v>
      </c>
      <c r="AO1564">
        <f t="shared" si="647"/>
        <v>291.50692775704277</v>
      </c>
      <c r="AP1564">
        <f t="shared" si="648"/>
        <v>25</v>
      </c>
      <c r="AQ1564" t="e">
        <f t="shared" si="649"/>
        <v>#VALUE!</v>
      </c>
      <c r="AS1564">
        <f t="shared" si="624"/>
        <v>7080235</v>
      </c>
      <c r="AT1564" t="e">
        <f t="shared" si="625"/>
        <v>#VALUE!</v>
      </c>
      <c r="AU1564" s="3">
        <f t="shared" si="626"/>
        <v>3330000000</v>
      </c>
      <c r="AV1564">
        <f t="shared" si="627"/>
        <v>4.11719282985724E-5</v>
      </c>
      <c r="AW1564">
        <f t="shared" si="628"/>
        <v>5.5365393945257467E-5</v>
      </c>
      <c r="AX1564">
        <f t="shared" si="629"/>
        <v>4.1146299886168295E-5</v>
      </c>
      <c r="AY1564">
        <f t="shared" si="630"/>
        <v>5.5365315748254477E-5</v>
      </c>
      <c r="AZ1564">
        <f t="shared" si="631"/>
        <v>5.5330930484166815E-5</v>
      </c>
      <c r="BB1564">
        <f t="shared" si="632"/>
        <v>8.2652623818277218E-4</v>
      </c>
      <c r="BD1564" t="e">
        <f t="shared" si="633"/>
        <v>#VALUE!</v>
      </c>
      <c r="BF1564" t="e">
        <f t="shared" si="634"/>
        <v>#VALUE!</v>
      </c>
      <c r="BG1564">
        <f t="shared" si="635"/>
        <v>1</v>
      </c>
      <c r="BI1564" t="e">
        <f t="shared" si="636"/>
        <v>#VALUE!</v>
      </c>
      <c r="BL1564">
        <f t="shared" si="637"/>
        <v>8.2652623818277218E-4</v>
      </c>
      <c r="BM1564">
        <f>CD1564/U1564</f>
        <v>4.7032270775940667E-7</v>
      </c>
      <c r="BN1564" t="e">
        <f>CD1564/(U1564-K1564-J1564)</f>
        <v>#VALUE!</v>
      </c>
      <c r="BP1564">
        <f t="shared" si="638"/>
        <v>0.53084112149532714</v>
      </c>
      <c r="BR1564">
        <f t="shared" si="639"/>
        <v>4.1171928298572407E-5</v>
      </c>
      <c r="BT1564">
        <f t="shared" si="640"/>
        <v>1.0219111302284963E-3</v>
      </c>
      <c r="BU1564" t="e">
        <f t="shared" si="641"/>
        <v>#VALUE!</v>
      </c>
      <c r="BW1564">
        <f t="shared" si="642"/>
        <v>4.2018178749464181E-2</v>
      </c>
      <c r="BX1564" t="e">
        <f t="shared" si="643"/>
        <v>#VALUE!</v>
      </c>
      <c r="BY1564" t="e">
        <f t="shared" si="644"/>
        <v>#VALUE!</v>
      </c>
      <c r="CA1564">
        <f t="shared" si="645"/>
        <v>7.5</v>
      </c>
      <c r="CB1564" t="e">
        <f t="shared" si="646"/>
        <v>#VALUE!</v>
      </c>
      <c r="CD1564">
        <v>3.33</v>
      </c>
    </row>
    <row r="1565" spans="1:82" x14ac:dyDescent="0.3">
      <c r="A1565" t="s">
        <v>3386</v>
      </c>
      <c r="B1565" t="s">
        <v>3387</v>
      </c>
      <c r="C1565" t="s">
        <v>119</v>
      </c>
      <c r="D1565" t="s">
        <v>44</v>
      </c>
      <c r="E1565">
        <v>630041</v>
      </c>
      <c r="F1565">
        <v>-911</v>
      </c>
      <c r="G1565">
        <v>3652082</v>
      </c>
      <c r="H1565">
        <v>294651</v>
      </c>
      <c r="I1565">
        <v>2692460</v>
      </c>
      <c r="J1565">
        <v>37572</v>
      </c>
      <c r="K1565" t="s">
        <v>2742</v>
      </c>
      <c r="L1565">
        <v>11179</v>
      </c>
      <c r="M1565">
        <v>148885</v>
      </c>
      <c r="N1565">
        <v>309790</v>
      </c>
      <c r="O1565">
        <v>32614</v>
      </c>
      <c r="P1565">
        <v>3652082</v>
      </c>
      <c r="Q1565">
        <v>69615</v>
      </c>
      <c r="R1565">
        <v>943734</v>
      </c>
      <c r="S1565">
        <v>113574</v>
      </c>
      <c r="T1565">
        <v>943734</v>
      </c>
      <c r="U1565">
        <v>1668499</v>
      </c>
      <c r="V1565" t="s">
        <v>2742</v>
      </c>
      <c r="W1565">
        <v>1029738</v>
      </c>
      <c r="X1565" t="s">
        <v>2742</v>
      </c>
      <c r="Y1565">
        <v>209140</v>
      </c>
      <c r="Z1565" t="s">
        <v>2742</v>
      </c>
      <c r="AA1565">
        <v>532</v>
      </c>
      <c r="AB1565">
        <v>1330548</v>
      </c>
      <c r="AC1565">
        <v>283390</v>
      </c>
      <c r="AD1565">
        <v>1047158</v>
      </c>
      <c r="AE1565">
        <v>380250</v>
      </c>
      <c r="AF1565">
        <v>301662</v>
      </c>
      <c r="AG1565" t="s">
        <v>2742</v>
      </c>
      <c r="AH1565">
        <v>366892</v>
      </c>
      <c r="AI1565">
        <v>65230</v>
      </c>
      <c r="AJ1565">
        <v>301046</v>
      </c>
      <c r="AK1565">
        <v>452731</v>
      </c>
      <c r="AL1565">
        <v>287</v>
      </c>
      <c r="AM1565">
        <v>82136</v>
      </c>
      <c r="AN1565">
        <v>452444</v>
      </c>
      <c r="AO1565">
        <f t="shared" si="647"/>
        <v>312645.07130163646</v>
      </c>
      <c r="AP1565">
        <f t="shared" si="648"/>
        <v>320251</v>
      </c>
      <c r="AQ1565" t="e">
        <f t="shared" si="649"/>
        <v>#VALUE!</v>
      </c>
      <c r="AS1565">
        <f t="shared" si="624"/>
        <v>3342292</v>
      </c>
      <c r="AT1565" t="e">
        <f t="shared" si="625"/>
        <v>#VALUE!</v>
      </c>
      <c r="AU1565" s="3">
        <f t="shared" si="626"/>
        <v>3330000000</v>
      </c>
      <c r="AV1565">
        <f t="shared" si="627"/>
        <v>9.3542117595241961E-2</v>
      </c>
      <c r="AW1565">
        <f t="shared" si="628"/>
        <v>0.11376923380721972</v>
      </c>
      <c r="AX1565">
        <f t="shared" si="629"/>
        <v>0.11968498648536958</v>
      </c>
      <c r="AY1565">
        <f t="shared" si="630"/>
        <v>0.10411869174898045</v>
      </c>
      <c r="AZ1565">
        <f t="shared" si="631"/>
        <v>0.14556511612861486</v>
      </c>
      <c r="BB1565">
        <f t="shared" si="632"/>
        <v>0.13545525046883994</v>
      </c>
      <c r="BD1565">
        <f t="shared" si="633"/>
        <v>0.49417558663824163</v>
      </c>
      <c r="BF1565">
        <f t="shared" si="634"/>
        <v>0.56092557601879889</v>
      </c>
      <c r="BG1565">
        <f t="shared" si="635"/>
        <v>2.1888427862408069</v>
      </c>
      <c r="BI1565" t="e">
        <f t="shared" si="636"/>
        <v>#VALUE!</v>
      </c>
      <c r="BL1565">
        <f t="shared" si="637"/>
        <v>0.13545525046883994</v>
      </c>
      <c r="BM1565">
        <f>CD1565/U1565</f>
        <v>1.9958058110912865E-6</v>
      </c>
      <c r="BN1565" t="e">
        <f>CD1565/(U1565-K1565-J1565)</f>
        <v>#VALUE!</v>
      </c>
      <c r="BP1565">
        <f t="shared" si="638"/>
        <v>0.2267201183271855</v>
      </c>
      <c r="BR1565">
        <f t="shared" si="639"/>
        <v>9.3542117595241975E-2</v>
      </c>
      <c r="BT1565">
        <f t="shared" si="640"/>
        <v>0.28578450382849774</v>
      </c>
      <c r="BU1565" t="e">
        <f t="shared" si="641"/>
        <v>#VALUE!</v>
      </c>
      <c r="BW1565">
        <f t="shared" si="642"/>
        <v>0.61716428958003566</v>
      </c>
      <c r="BX1565">
        <f t="shared" si="643"/>
        <v>8.301674347066132E-6</v>
      </c>
      <c r="BY1565">
        <f t="shared" si="644"/>
        <v>0.24069222092572029</v>
      </c>
      <c r="CA1565">
        <f t="shared" si="645"/>
        <v>0.95113141160140735</v>
      </c>
      <c r="CB1565">
        <f t="shared" si="646"/>
        <v>1.5531682752832563</v>
      </c>
      <c r="CD1565">
        <v>3.33</v>
      </c>
    </row>
    <row r="1566" spans="1:82" x14ac:dyDescent="0.3">
      <c r="A1566" t="s">
        <v>3388</v>
      </c>
      <c r="B1566" t="s">
        <v>3389</v>
      </c>
      <c r="C1566" t="s">
        <v>164</v>
      </c>
      <c r="D1566" t="s">
        <v>44</v>
      </c>
      <c r="E1566">
        <v>391206</v>
      </c>
      <c r="F1566" t="s">
        <v>2742</v>
      </c>
      <c r="G1566">
        <v>824536</v>
      </c>
      <c r="H1566">
        <v>304193</v>
      </c>
      <c r="I1566">
        <v>130010</v>
      </c>
      <c r="J1566">
        <v>46167</v>
      </c>
      <c r="K1566">
        <v>11767</v>
      </c>
      <c r="L1566">
        <v>4866</v>
      </c>
      <c r="M1566">
        <v>338</v>
      </c>
      <c r="N1566">
        <v>93051</v>
      </c>
      <c r="O1566" t="s">
        <v>2742</v>
      </c>
      <c r="P1566">
        <v>282847</v>
      </c>
      <c r="Q1566" t="s">
        <v>2742</v>
      </c>
      <c r="R1566" t="s">
        <v>2742</v>
      </c>
      <c r="S1566">
        <v>26410</v>
      </c>
      <c r="T1566" t="s">
        <v>2742</v>
      </c>
      <c r="U1566">
        <v>824536</v>
      </c>
      <c r="V1566" t="s">
        <v>2742</v>
      </c>
      <c r="W1566">
        <v>375119</v>
      </c>
      <c r="X1566" t="s">
        <v>2742</v>
      </c>
      <c r="Y1566">
        <v>15</v>
      </c>
      <c r="Z1566" t="s">
        <v>2742</v>
      </c>
      <c r="AA1566">
        <v>2547</v>
      </c>
      <c r="AB1566">
        <v>894384</v>
      </c>
      <c r="AC1566">
        <v>155439</v>
      </c>
      <c r="AD1566">
        <v>738945</v>
      </c>
      <c r="AE1566">
        <v>13412</v>
      </c>
      <c r="AF1566">
        <v>20972</v>
      </c>
      <c r="AG1566">
        <v>52717</v>
      </c>
      <c r="AH1566">
        <v>24657</v>
      </c>
      <c r="AI1566">
        <v>3685</v>
      </c>
      <c r="AJ1566" t="s">
        <v>2742</v>
      </c>
      <c r="AK1566">
        <v>255494</v>
      </c>
      <c r="AL1566">
        <v>75173</v>
      </c>
      <c r="AM1566">
        <v>25360</v>
      </c>
      <c r="AN1566">
        <v>180321</v>
      </c>
      <c r="AO1566">
        <f t="shared" si="647"/>
        <v>11407.570426248123</v>
      </c>
      <c r="AP1566">
        <f t="shared" si="648"/>
        <v>298155</v>
      </c>
      <c r="AQ1566">
        <f t="shared" si="649"/>
        <v>812769</v>
      </c>
      <c r="AS1566">
        <f t="shared" si="624"/>
        <v>731485</v>
      </c>
      <c r="AT1566">
        <f t="shared" si="625"/>
        <v>812769</v>
      </c>
      <c r="AU1566" s="3">
        <f t="shared" si="626"/>
        <v>3330000000</v>
      </c>
      <c r="AV1566">
        <f t="shared" si="627"/>
        <v>1.559508455572995E-2</v>
      </c>
      <c r="AW1566">
        <f t="shared" si="628"/>
        <v>1.8335304209929116E-2</v>
      </c>
      <c r="AX1566" t="e">
        <f t="shared" si="629"/>
        <v>#VALUE!</v>
      </c>
      <c r="AY1566">
        <f t="shared" si="630"/>
        <v>1.6266118156150852E-2</v>
      </c>
      <c r="AZ1566" t="e">
        <f t="shared" si="631"/>
        <v>#VALUE!</v>
      </c>
      <c r="BB1566">
        <f t="shared" si="632"/>
        <v>0.34928125662180359</v>
      </c>
      <c r="BD1566">
        <f t="shared" si="633"/>
        <v>6.8793477424813476</v>
      </c>
      <c r="BF1566" t="e">
        <f t="shared" si="634"/>
        <v>#VALUE!</v>
      </c>
      <c r="BG1566">
        <f t="shared" si="635"/>
        <v>1</v>
      </c>
      <c r="BI1566" t="e">
        <f t="shared" si="636"/>
        <v>#VALUE!</v>
      </c>
      <c r="BL1566">
        <f t="shared" si="637"/>
        <v>0.34928125662180359</v>
      </c>
      <c r="BM1566">
        <f>CD1566/U1566</f>
        <v>4.0386350626291635E-6</v>
      </c>
      <c r="BN1566">
        <f>CD1566/(U1566-K1566-J1566)</f>
        <v>4.3438446547230504E-6</v>
      </c>
      <c r="BP1566">
        <f t="shared" si="638"/>
        <v>2.3448541118803557E-2</v>
      </c>
      <c r="BR1566">
        <f t="shared" si="639"/>
        <v>1.559508455572995E-2</v>
      </c>
      <c r="BT1566">
        <f t="shared" si="640"/>
        <v>1.4995795989194798E-2</v>
      </c>
      <c r="BU1566" t="e">
        <f t="shared" si="641"/>
        <v>#VALUE!</v>
      </c>
      <c r="BW1566">
        <f t="shared" si="642"/>
        <v>0.45494556938690367</v>
      </c>
      <c r="BX1566">
        <f t="shared" si="643"/>
        <v>3.561738469655154E-4</v>
      </c>
      <c r="BY1566">
        <f t="shared" si="644"/>
        <v>0.3333682183247661</v>
      </c>
      <c r="CA1566">
        <f t="shared" si="645"/>
        <v>3.269099741002246</v>
      </c>
      <c r="CB1566">
        <f t="shared" si="646"/>
        <v>4.2005781775585431</v>
      </c>
      <c r="CD1566">
        <v>3.33</v>
      </c>
    </row>
    <row r="1567" spans="1:82" x14ac:dyDescent="0.3">
      <c r="A1567" t="s">
        <v>3390</v>
      </c>
      <c r="B1567" t="s">
        <v>3391</v>
      </c>
      <c r="C1567" t="s">
        <v>772</v>
      </c>
      <c r="D1567" t="s">
        <v>110</v>
      </c>
      <c r="E1567">
        <v>500000</v>
      </c>
      <c r="F1567">
        <v>500000</v>
      </c>
      <c r="G1567">
        <v>19.2</v>
      </c>
      <c r="H1567">
        <v>277473130</v>
      </c>
      <c r="I1567">
        <v>500000</v>
      </c>
      <c r="J1567">
        <v>69228950</v>
      </c>
      <c r="K1567">
        <v>779810690</v>
      </c>
      <c r="L1567">
        <v>500000</v>
      </c>
      <c r="M1567">
        <v>500000</v>
      </c>
      <c r="N1567">
        <v>500000</v>
      </c>
      <c r="O1567">
        <v>500000</v>
      </c>
      <c r="P1567">
        <v>7180461213</v>
      </c>
      <c r="Q1567">
        <v>500000</v>
      </c>
      <c r="R1567">
        <v>10.1</v>
      </c>
      <c r="S1567">
        <v>500000</v>
      </c>
      <c r="T1567">
        <v>50000</v>
      </c>
      <c r="U1567">
        <v>2615827237</v>
      </c>
      <c r="V1567">
        <v>250000</v>
      </c>
      <c r="W1567" t="s">
        <v>2742</v>
      </c>
      <c r="X1567">
        <v>250000</v>
      </c>
      <c r="Y1567">
        <v>250000</v>
      </c>
      <c r="Z1567">
        <v>2285467462</v>
      </c>
      <c r="AA1567">
        <v>109132988</v>
      </c>
      <c r="AB1567">
        <v>500000</v>
      </c>
      <c r="AC1567">
        <v>500000</v>
      </c>
      <c r="AD1567">
        <v>3312168891</v>
      </c>
      <c r="AE1567">
        <v>441029630</v>
      </c>
      <c r="AF1567">
        <v>364815580</v>
      </c>
      <c r="AG1567">
        <v>500000</v>
      </c>
      <c r="AH1567">
        <v>441080385</v>
      </c>
      <c r="AI1567">
        <v>50000</v>
      </c>
      <c r="AJ1567">
        <v>42471778</v>
      </c>
      <c r="AK1567">
        <v>500000</v>
      </c>
      <c r="AL1567">
        <v>500000</v>
      </c>
      <c r="AM1567">
        <v>-79611677</v>
      </c>
      <c r="AN1567">
        <v>0</v>
      </c>
      <c r="AO1567">
        <f t="shared" si="647"/>
        <v>440979635.75348639</v>
      </c>
      <c r="AP1567">
        <f t="shared" si="648"/>
        <v>0</v>
      </c>
      <c r="AQ1567">
        <f t="shared" si="649"/>
        <v>-779810670.79999995</v>
      </c>
      <c r="AS1567">
        <f t="shared" si="624"/>
        <v>-499980.79999999999</v>
      </c>
      <c r="AT1567">
        <f t="shared" si="625"/>
        <v>1836016547</v>
      </c>
      <c r="AU1567" s="3">
        <f t="shared" si="626"/>
        <v>3320000000</v>
      </c>
      <c r="AV1567">
        <f t="shared" si="627"/>
        <v>-881.99314004355051</v>
      </c>
      <c r="AW1567">
        <f t="shared" si="628"/>
        <v>-882.09313237628328</v>
      </c>
      <c r="AX1567">
        <f t="shared" si="629"/>
        <v>0.16857810814517454</v>
      </c>
      <c r="AY1567">
        <f t="shared" si="630"/>
        <v>22970293.229166668</v>
      </c>
      <c r="AZ1567">
        <f t="shared" si="631"/>
        <v>0.16859721999255273</v>
      </c>
      <c r="BB1567">
        <f t="shared" si="632"/>
        <v>-1.0000384014746166</v>
      </c>
      <c r="BD1567">
        <f t="shared" si="633"/>
        <v>1</v>
      </c>
      <c r="BF1567">
        <f t="shared" si="634"/>
        <v>1.9114412106316193E-4</v>
      </c>
      <c r="BG1567">
        <f t="shared" si="635"/>
        <v>7.339934277165721E-9</v>
      </c>
      <c r="BI1567">
        <f t="shared" si="636"/>
        <v>2546348267.8000002</v>
      </c>
      <c r="BL1567">
        <f t="shared" si="637"/>
        <v>-1.0000384014746166</v>
      </c>
      <c r="BM1567">
        <f>CD1567/U1567</f>
        <v>1.2691969687599058E-9</v>
      </c>
      <c r="BN1567">
        <f>CD1567/(U1567-K1567-J1567)</f>
        <v>1.8791166553565067E-9</v>
      </c>
      <c r="BP1567">
        <f t="shared" si="638"/>
        <v>729.63116000000002</v>
      </c>
      <c r="BR1567">
        <f t="shared" si="639"/>
        <v>-881.9931400435504</v>
      </c>
      <c r="BT1567">
        <f t="shared" si="640"/>
        <v>882.05925999999999</v>
      </c>
      <c r="BU1567">
        <f t="shared" si="641"/>
        <v>95612840.989583343</v>
      </c>
      <c r="BW1567" t="e">
        <f t="shared" si="642"/>
        <v>#VALUE!</v>
      </c>
      <c r="BX1567">
        <f t="shared" si="643"/>
        <v>1.5211692987454101E-6</v>
      </c>
      <c r="BY1567">
        <f t="shared" si="644"/>
        <v>0</v>
      </c>
      <c r="CA1567">
        <f t="shared" si="645"/>
        <v>554.94626000000005</v>
      </c>
      <c r="CB1567">
        <f t="shared" si="646"/>
        <v>0</v>
      </c>
      <c r="CD1567">
        <v>3.32</v>
      </c>
    </row>
    <row r="1568" spans="1:82" x14ac:dyDescent="0.3">
      <c r="A1568" t="s">
        <v>3392</v>
      </c>
      <c r="B1568" t="s">
        <v>3393</v>
      </c>
      <c r="C1568" t="s">
        <v>113</v>
      </c>
      <c r="D1568" t="s">
        <v>44</v>
      </c>
      <c r="E1568" t="s">
        <v>2742</v>
      </c>
      <c r="F1568" t="s">
        <v>2742</v>
      </c>
      <c r="G1568">
        <v>3349973</v>
      </c>
      <c r="H1568">
        <v>54308</v>
      </c>
      <c r="I1568" t="s">
        <v>2742</v>
      </c>
      <c r="J1568">
        <v>3634</v>
      </c>
      <c r="K1568" t="s">
        <v>2742</v>
      </c>
      <c r="L1568" t="s">
        <v>2742</v>
      </c>
      <c r="M1568" t="s">
        <v>2742</v>
      </c>
      <c r="N1568" t="s">
        <v>2742</v>
      </c>
      <c r="O1568" t="s">
        <v>2742</v>
      </c>
      <c r="P1568">
        <v>1132541</v>
      </c>
      <c r="Q1568" t="s">
        <v>2742</v>
      </c>
      <c r="R1568">
        <v>23</v>
      </c>
      <c r="S1568" t="s">
        <v>2742</v>
      </c>
      <c r="T1568">
        <v>23</v>
      </c>
      <c r="U1568">
        <v>2217432</v>
      </c>
      <c r="V1568">
        <v>246594</v>
      </c>
      <c r="W1568">
        <v>1583259</v>
      </c>
      <c r="X1568" t="s">
        <v>2742</v>
      </c>
      <c r="Y1568">
        <v>879</v>
      </c>
      <c r="Z1568" t="s">
        <v>2742</v>
      </c>
      <c r="AA1568">
        <v>124804</v>
      </c>
      <c r="AB1568">
        <v>650971</v>
      </c>
      <c r="AC1568" t="s">
        <v>2742</v>
      </c>
      <c r="AD1568" t="s">
        <v>2742</v>
      </c>
      <c r="AE1568" t="s">
        <v>2742</v>
      </c>
      <c r="AF1568">
        <v>360106</v>
      </c>
      <c r="AG1568" t="s">
        <v>2742</v>
      </c>
      <c r="AH1568">
        <v>463411</v>
      </c>
      <c r="AI1568">
        <v>103305</v>
      </c>
      <c r="AJ1568">
        <v>375219</v>
      </c>
      <c r="AK1568">
        <v>393604</v>
      </c>
      <c r="AL1568" t="s">
        <v>2742</v>
      </c>
      <c r="AM1568">
        <v>11936</v>
      </c>
      <c r="AN1568" t="s">
        <v>2742</v>
      </c>
      <c r="AO1568" t="e">
        <f t="shared" si="647"/>
        <v>#VALUE!</v>
      </c>
      <c r="AP1568" t="e">
        <f t="shared" si="648"/>
        <v>#VALUE!</v>
      </c>
      <c r="AQ1568" t="e">
        <f t="shared" si="649"/>
        <v>#VALUE!</v>
      </c>
      <c r="AS1568" t="e">
        <f t="shared" si="624"/>
        <v>#VALUE!</v>
      </c>
      <c r="AT1568" t="e">
        <f t="shared" si="625"/>
        <v>#VALUE!</v>
      </c>
      <c r="AU1568" s="3">
        <f t="shared" si="626"/>
        <v>3320000000</v>
      </c>
      <c r="AV1568" t="e">
        <f t="shared" si="627"/>
        <v>#VALUE!</v>
      </c>
      <c r="AW1568" t="e">
        <f t="shared" si="628"/>
        <v>#VALUE!</v>
      </c>
      <c r="AX1568" t="e">
        <f t="shared" si="629"/>
        <v>#VALUE!</v>
      </c>
      <c r="AY1568" t="e">
        <f t="shared" si="630"/>
        <v>#VALUE!</v>
      </c>
      <c r="AZ1568" t="e">
        <f t="shared" si="631"/>
        <v>#VALUE!</v>
      </c>
      <c r="BB1568" t="e">
        <f t="shared" si="632"/>
        <v>#VALUE!</v>
      </c>
      <c r="BD1568" t="e">
        <f t="shared" si="633"/>
        <v>#VALUE!</v>
      </c>
      <c r="BF1568" t="e">
        <f t="shared" si="634"/>
        <v>#VALUE!</v>
      </c>
      <c r="BG1568">
        <f t="shared" si="635"/>
        <v>1.5107444106516006</v>
      </c>
      <c r="BI1568" t="e">
        <f t="shared" si="636"/>
        <v>#VALUE!</v>
      </c>
      <c r="BL1568" t="e">
        <f t="shared" si="637"/>
        <v>#VALUE!</v>
      </c>
      <c r="BM1568">
        <f>CD1568/U1568</f>
        <v>1.4972274234339541E-6</v>
      </c>
      <c r="BN1568" t="e">
        <f>CD1568/(U1568-K1568-J1568)</f>
        <v>#VALUE!</v>
      </c>
      <c r="BP1568">
        <f t="shared" si="638"/>
        <v>0.55318286068042966</v>
      </c>
      <c r="BR1568" t="e">
        <f t="shared" si="639"/>
        <v>#VALUE!</v>
      </c>
      <c r="BT1568" t="e">
        <f t="shared" si="640"/>
        <v>#VALUE!</v>
      </c>
      <c r="BU1568" t="e">
        <f t="shared" si="641"/>
        <v>#VALUE!</v>
      </c>
      <c r="BW1568">
        <f t="shared" si="642"/>
        <v>0.71400566060199366</v>
      </c>
      <c r="BX1568" t="e">
        <f t="shared" si="643"/>
        <v>#VALUE!</v>
      </c>
      <c r="BY1568" t="e">
        <f t="shared" si="644"/>
        <v>#VALUE!</v>
      </c>
      <c r="CA1568" t="e">
        <f t="shared" si="645"/>
        <v>#VALUE!</v>
      </c>
      <c r="CB1568" t="e">
        <f t="shared" si="646"/>
        <v>#VALUE!</v>
      </c>
      <c r="CD1568">
        <v>3.32</v>
      </c>
    </row>
    <row r="1569" spans="1:82" x14ac:dyDescent="0.3">
      <c r="A1569" t="s">
        <v>3370</v>
      </c>
      <c r="B1569" t="s">
        <v>3394</v>
      </c>
      <c r="C1569" t="s">
        <v>148</v>
      </c>
      <c r="D1569" t="s">
        <v>110</v>
      </c>
      <c r="E1569">
        <v>6165</v>
      </c>
      <c r="F1569">
        <v>4113</v>
      </c>
      <c r="G1569">
        <v>2023</v>
      </c>
      <c r="H1569">
        <v>584</v>
      </c>
      <c r="I1569">
        <v>2023</v>
      </c>
      <c r="J1569">
        <v>2023</v>
      </c>
      <c r="K1569">
        <v>2023</v>
      </c>
      <c r="L1569">
        <v>2023</v>
      </c>
      <c r="M1569">
        <v>2023</v>
      </c>
      <c r="N1569">
        <v>2687</v>
      </c>
      <c r="O1569">
        <v>5530</v>
      </c>
      <c r="P1569">
        <v>2023</v>
      </c>
      <c r="Q1569">
        <v>2023</v>
      </c>
      <c r="R1569">
        <v>5396</v>
      </c>
      <c r="S1569">
        <v>718</v>
      </c>
      <c r="T1569">
        <v>5396</v>
      </c>
      <c r="U1569">
        <v>10278</v>
      </c>
      <c r="V1569">
        <v>2023</v>
      </c>
      <c r="W1569" t="s">
        <v>2742</v>
      </c>
      <c r="X1569" t="s">
        <v>2742</v>
      </c>
      <c r="Y1569">
        <v>21</v>
      </c>
      <c r="Z1569">
        <v>2023</v>
      </c>
      <c r="AA1569">
        <v>19</v>
      </c>
      <c r="AB1569">
        <v>2512</v>
      </c>
      <c r="AC1569">
        <v>278</v>
      </c>
      <c r="AD1569">
        <v>2234</v>
      </c>
      <c r="AE1569">
        <v>686</v>
      </c>
      <c r="AF1569">
        <v>2023</v>
      </c>
      <c r="AG1569">
        <v>2023</v>
      </c>
      <c r="AH1569">
        <v>17</v>
      </c>
      <c r="AI1569">
        <v>250</v>
      </c>
      <c r="AJ1569">
        <v>275</v>
      </c>
      <c r="AK1569">
        <v>2023</v>
      </c>
      <c r="AL1569">
        <v>2023</v>
      </c>
      <c r="AM1569">
        <v>2023</v>
      </c>
      <c r="AN1569">
        <v>0</v>
      </c>
      <c r="AO1569">
        <f t="shared" si="647"/>
        <v>-9402.2352941176468</v>
      </c>
      <c r="AP1569">
        <f t="shared" si="648"/>
        <v>3478</v>
      </c>
      <c r="AQ1569">
        <f t="shared" si="649"/>
        <v>0</v>
      </c>
      <c r="AS1569">
        <f t="shared" si="624"/>
        <v>-664</v>
      </c>
      <c r="AT1569">
        <f t="shared" si="625"/>
        <v>8255</v>
      </c>
      <c r="AU1569" s="3">
        <f t="shared" si="626"/>
        <v>3320000000</v>
      </c>
      <c r="AV1569">
        <f t="shared" si="627"/>
        <v>14.159992912827782</v>
      </c>
      <c r="AW1569">
        <f t="shared" si="628"/>
        <v>-1.0331325301204819</v>
      </c>
      <c r="AX1569">
        <f t="shared" si="629"/>
        <v>-0.5998618919304356</v>
      </c>
      <c r="AY1569">
        <f t="shared" si="630"/>
        <v>0.33910034602076122</v>
      </c>
      <c r="AZ1569">
        <f t="shared" si="631"/>
        <v>4.3766747479903022E-2</v>
      </c>
      <c r="BB1569">
        <f t="shared" si="632"/>
        <v>-3.0466867469879517</v>
      </c>
      <c r="BD1569">
        <f t="shared" si="633"/>
        <v>1.2417202174987643</v>
      </c>
      <c r="BF1569">
        <f t="shared" si="634"/>
        <v>0.16735509660226516</v>
      </c>
      <c r="BG1569">
        <f t="shared" si="635"/>
        <v>0.19682817668807162</v>
      </c>
      <c r="BI1569" t="e">
        <f t="shared" si="636"/>
        <v>#VALUE!</v>
      </c>
      <c r="BL1569">
        <f t="shared" si="637"/>
        <v>-3.0466867469879517</v>
      </c>
      <c r="BM1569">
        <f>CD1569/U1569</f>
        <v>3.2302004280988517E-4</v>
      </c>
      <c r="BN1569">
        <f>CD1569/(U1569-K1569-J1569)</f>
        <v>5.3273427471116819E-4</v>
      </c>
      <c r="BP1569">
        <f t="shared" si="638"/>
        <v>0.80533439490445857</v>
      </c>
      <c r="BR1569">
        <f t="shared" si="639"/>
        <v>14.15999291282778</v>
      </c>
      <c r="BT1569">
        <f t="shared" si="640"/>
        <v>0.27308917197452232</v>
      </c>
      <c r="BU1569" t="e">
        <f t="shared" si="641"/>
        <v>#VALUE!</v>
      </c>
      <c r="BW1569" t="e">
        <f t="shared" si="642"/>
        <v>#VALUE!</v>
      </c>
      <c r="BX1569">
        <f t="shared" si="643"/>
        <v>8.6942108439952079E-4</v>
      </c>
      <c r="BY1569">
        <f t="shared" si="644"/>
        <v>1.3851677930303727</v>
      </c>
      <c r="CA1569">
        <f t="shared" si="645"/>
        <v>0.21734276144398959</v>
      </c>
      <c r="CB1569">
        <f t="shared" si="646"/>
        <v>1.5414960922962411</v>
      </c>
      <c r="CD1569">
        <v>3.32</v>
      </c>
    </row>
    <row r="1570" spans="1:82" x14ac:dyDescent="0.3">
      <c r="A1570" t="s">
        <v>3395</v>
      </c>
      <c r="B1570" t="s">
        <v>3396</v>
      </c>
      <c r="C1570" t="s">
        <v>241</v>
      </c>
      <c r="D1570" t="s">
        <v>44</v>
      </c>
      <c r="E1570" t="s">
        <v>2742</v>
      </c>
      <c r="F1570" t="s">
        <v>2742</v>
      </c>
      <c r="G1570">
        <v>19373565</v>
      </c>
      <c r="H1570">
        <v>4440</v>
      </c>
      <c r="I1570" t="s">
        <v>2742</v>
      </c>
      <c r="J1570">
        <v>985072</v>
      </c>
      <c r="K1570">
        <v>12284</v>
      </c>
      <c r="L1570" t="s">
        <v>2742</v>
      </c>
      <c r="M1570" t="s">
        <v>2742</v>
      </c>
      <c r="N1570" t="s">
        <v>2742</v>
      </c>
      <c r="O1570" t="s">
        <v>2742</v>
      </c>
      <c r="P1570">
        <v>16401132</v>
      </c>
      <c r="Q1570" t="s">
        <v>2742</v>
      </c>
      <c r="R1570">
        <v>2235</v>
      </c>
      <c r="S1570" t="s">
        <v>2742</v>
      </c>
      <c r="T1570">
        <v>913577</v>
      </c>
      <c r="U1570">
        <v>73</v>
      </c>
      <c r="V1570" t="s">
        <v>2742</v>
      </c>
      <c r="W1570">
        <v>1172724</v>
      </c>
      <c r="X1570" t="s">
        <v>2742</v>
      </c>
      <c r="Y1570" t="s">
        <v>2742</v>
      </c>
      <c r="Z1570">
        <v>73</v>
      </c>
      <c r="AA1570">
        <v>90007</v>
      </c>
      <c r="AB1570">
        <v>689743</v>
      </c>
      <c r="AC1570" t="s">
        <v>2742</v>
      </c>
      <c r="AD1570" t="s">
        <v>2742</v>
      </c>
      <c r="AE1570" t="s">
        <v>2742</v>
      </c>
      <c r="AF1570">
        <v>193448</v>
      </c>
      <c r="AG1570" t="s">
        <v>2742</v>
      </c>
      <c r="AH1570">
        <v>1902</v>
      </c>
      <c r="AI1570">
        <v>1902</v>
      </c>
      <c r="AJ1570">
        <v>216901</v>
      </c>
      <c r="AK1570">
        <v>229921</v>
      </c>
      <c r="AL1570">
        <v>46070</v>
      </c>
      <c r="AM1570">
        <v>40889</v>
      </c>
      <c r="AN1570">
        <v>183851</v>
      </c>
      <c r="AO1570" t="e">
        <f t="shared" si="647"/>
        <v>#VALUE!</v>
      </c>
      <c r="AP1570" t="e">
        <f t="shared" si="648"/>
        <v>#VALUE!</v>
      </c>
      <c r="AQ1570">
        <f t="shared" si="649"/>
        <v>19361281</v>
      </c>
      <c r="AS1570" t="e">
        <f t="shared" si="624"/>
        <v>#VALUE!</v>
      </c>
      <c r="AT1570">
        <f t="shared" si="625"/>
        <v>-12211</v>
      </c>
      <c r="AU1570" s="3">
        <f t="shared" si="626"/>
        <v>3320000000</v>
      </c>
      <c r="AV1570" t="e">
        <f t="shared" si="627"/>
        <v>#VALUE!</v>
      </c>
      <c r="AW1570" t="e">
        <f t="shared" si="628"/>
        <v>#VALUE!</v>
      </c>
      <c r="AX1570" t="e">
        <f t="shared" si="629"/>
        <v>#VALUE!</v>
      </c>
      <c r="AY1570" t="e">
        <f t="shared" si="630"/>
        <v>#VALUE!</v>
      </c>
      <c r="AZ1570" t="e">
        <f t="shared" si="631"/>
        <v>#VALUE!</v>
      </c>
      <c r="BB1570" t="e">
        <f t="shared" si="632"/>
        <v>#VALUE!</v>
      </c>
      <c r="BD1570" t="e">
        <f t="shared" si="633"/>
        <v>#VALUE!</v>
      </c>
      <c r="BF1570" t="e">
        <f t="shared" si="634"/>
        <v>#VALUE!</v>
      </c>
      <c r="BG1570">
        <f t="shared" si="635"/>
        <v>265391.30136986304</v>
      </c>
      <c r="BI1570" t="e">
        <f t="shared" si="636"/>
        <v>#VALUE!</v>
      </c>
      <c r="BL1570" t="e">
        <f t="shared" si="637"/>
        <v>#VALUE!</v>
      </c>
      <c r="BM1570">
        <f>CD1570/U1570</f>
        <v>4.547945205479452E-2</v>
      </c>
      <c r="BN1570">
        <f>CD1570/(U1570-K1570-J1570)</f>
        <v>-3.329045015306588E-6</v>
      </c>
      <c r="BP1570">
        <f t="shared" si="638"/>
        <v>0.28046388292450958</v>
      </c>
      <c r="BR1570" t="e">
        <f t="shared" si="639"/>
        <v>#VALUE!</v>
      </c>
      <c r="BT1570" t="e">
        <f t="shared" si="640"/>
        <v>#VALUE!</v>
      </c>
      <c r="BU1570" t="e">
        <f t="shared" si="641"/>
        <v>#VALUE!</v>
      </c>
      <c r="BW1570">
        <f t="shared" si="642"/>
        <v>16064.712328767124</v>
      </c>
      <c r="BX1570" t="e">
        <f t="shared" si="643"/>
        <v>#VALUE!</v>
      </c>
      <c r="BY1570" t="e">
        <f t="shared" si="644"/>
        <v>#VALUE!</v>
      </c>
      <c r="CA1570" t="e">
        <f t="shared" si="645"/>
        <v>#VALUE!</v>
      </c>
      <c r="CB1570" t="e">
        <f t="shared" si="646"/>
        <v>#VALUE!</v>
      </c>
      <c r="CD1570">
        <v>3.32</v>
      </c>
    </row>
    <row r="1571" spans="1:82" x14ac:dyDescent="0.3">
      <c r="A1571" t="s">
        <v>3397</v>
      </c>
      <c r="B1571" t="s">
        <v>3398</v>
      </c>
      <c r="C1571" t="s">
        <v>164</v>
      </c>
      <c r="D1571" t="s">
        <v>44</v>
      </c>
      <c r="E1571">
        <v>822617</v>
      </c>
      <c r="F1571">
        <v>2027</v>
      </c>
      <c r="G1571">
        <v>3020954</v>
      </c>
      <c r="H1571">
        <v>33561</v>
      </c>
      <c r="I1571">
        <v>384903</v>
      </c>
      <c r="J1571">
        <v>797236</v>
      </c>
      <c r="K1571">
        <v>802889</v>
      </c>
      <c r="L1571">
        <v>178206</v>
      </c>
      <c r="M1571">
        <v>551617</v>
      </c>
      <c r="N1571">
        <v>353615</v>
      </c>
      <c r="O1571">
        <v>14917</v>
      </c>
      <c r="P1571">
        <v>1892588</v>
      </c>
      <c r="Q1571">
        <v>40000000</v>
      </c>
      <c r="R1571">
        <v>2027</v>
      </c>
      <c r="S1571">
        <v>187915</v>
      </c>
      <c r="T1571">
        <v>1332188</v>
      </c>
      <c r="U1571">
        <v>3020954</v>
      </c>
      <c r="V1571">
        <v>40000000</v>
      </c>
      <c r="W1571">
        <v>926939</v>
      </c>
      <c r="X1571">
        <v>1000000</v>
      </c>
      <c r="Y1571">
        <v>202353</v>
      </c>
      <c r="Z1571">
        <v>40000000</v>
      </c>
      <c r="AA1571">
        <v>926</v>
      </c>
      <c r="AB1571">
        <v>3715683</v>
      </c>
      <c r="AC1571">
        <v>2879793</v>
      </c>
      <c r="AD1571">
        <v>835890</v>
      </c>
      <c r="AE1571">
        <v>258040</v>
      </c>
      <c r="AF1571">
        <v>138401</v>
      </c>
      <c r="AG1571">
        <v>40000000</v>
      </c>
      <c r="AH1571">
        <v>178570</v>
      </c>
      <c r="AI1571">
        <v>40169</v>
      </c>
      <c r="AJ1571">
        <v>138474</v>
      </c>
      <c r="AK1571">
        <v>326841</v>
      </c>
      <c r="AL1571">
        <v>40000000</v>
      </c>
      <c r="AM1571">
        <v>40000000</v>
      </c>
      <c r="AN1571">
        <v>-39673159</v>
      </c>
      <c r="AO1571">
        <f t="shared" si="647"/>
        <v>199994.36657893265</v>
      </c>
      <c r="AP1571">
        <f t="shared" si="648"/>
        <v>469002</v>
      </c>
      <c r="AQ1571">
        <f t="shared" si="649"/>
        <v>2218065</v>
      </c>
      <c r="AS1571">
        <f t="shared" si="624"/>
        <v>2667339</v>
      </c>
      <c r="AT1571">
        <f t="shared" si="625"/>
        <v>2218065</v>
      </c>
      <c r="AU1571" s="3">
        <f t="shared" si="626"/>
        <v>3310000000</v>
      </c>
      <c r="AV1571">
        <f t="shared" si="627"/>
        <v>7.4978983390912315E-2</v>
      </c>
      <c r="AW1571">
        <f t="shared" si="628"/>
        <v>9.6740609273886821E-2</v>
      </c>
      <c r="AX1571">
        <f t="shared" si="629"/>
        <v>4.5942532216714418E-2</v>
      </c>
      <c r="AY1571">
        <f t="shared" si="630"/>
        <v>8.5416725974642449E-2</v>
      </c>
      <c r="AZ1571">
        <f t="shared" si="631"/>
        <v>5.9276724719754148E-2</v>
      </c>
      <c r="BB1571">
        <f t="shared" si="632"/>
        <v>0.12253448099397939</v>
      </c>
      <c r="BD1571">
        <f t="shared" si="633"/>
        <v>9.6535568701724852</v>
      </c>
      <c r="BF1571">
        <f t="shared" si="634"/>
        <v>8.7080811090560845E-2</v>
      </c>
      <c r="BG1571">
        <f t="shared" si="635"/>
        <v>1</v>
      </c>
      <c r="BI1571">
        <f t="shared" si="636"/>
        <v>-1797236</v>
      </c>
      <c r="BL1571">
        <f t="shared" si="637"/>
        <v>0.12253448099397939</v>
      </c>
      <c r="BM1571">
        <f>CD1571/U1571</f>
        <v>1.0956803711675186E-6</v>
      </c>
      <c r="BN1571">
        <f>CD1571/(U1571-K1571-J1571)</f>
        <v>2.3296258733457722E-6</v>
      </c>
      <c r="BP1571">
        <f t="shared" si="638"/>
        <v>3.7247795358215437E-2</v>
      </c>
      <c r="BR1571">
        <f t="shared" si="639"/>
        <v>7.4978983390912315E-2</v>
      </c>
      <c r="BT1571">
        <f t="shared" si="640"/>
        <v>6.9446182572625276E-2</v>
      </c>
      <c r="BU1571">
        <f t="shared" si="641"/>
        <v>0.40320541127074427</v>
      </c>
      <c r="BW1571">
        <f t="shared" si="642"/>
        <v>0.30683651588206906</v>
      </c>
      <c r="BX1571">
        <f t="shared" si="643"/>
        <v>6.2230656506312702E-6</v>
      </c>
      <c r="BY1571">
        <f t="shared" si="644"/>
        <v>0.12622249163079974</v>
      </c>
      <c r="CA1571">
        <f t="shared" si="645"/>
        <v>9.4908304229175802E-2</v>
      </c>
      <c r="CB1571">
        <f t="shared" si="646"/>
        <v>0.76637020488384255</v>
      </c>
      <c r="CD1571">
        <v>3.31</v>
      </c>
    </row>
    <row r="1572" spans="1:82" x14ac:dyDescent="0.3">
      <c r="A1572" t="s">
        <v>3367</v>
      </c>
      <c r="B1572" t="s">
        <v>3399</v>
      </c>
      <c r="C1572" t="s">
        <v>3369</v>
      </c>
      <c r="D1572" t="s">
        <v>44</v>
      </c>
      <c r="E1572" t="s">
        <v>2742</v>
      </c>
      <c r="F1572" t="s">
        <v>2742</v>
      </c>
      <c r="G1572">
        <v>6647.6</v>
      </c>
      <c r="H1572">
        <v>197.7</v>
      </c>
      <c r="I1572" t="s">
        <v>2742</v>
      </c>
      <c r="J1572">
        <v>1953.7</v>
      </c>
      <c r="K1572">
        <v>233.1</v>
      </c>
      <c r="L1572">
        <v>43.4</v>
      </c>
      <c r="M1572">
        <v>99.9</v>
      </c>
      <c r="N1572">
        <v>5.6</v>
      </c>
      <c r="O1572">
        <v>104.5</v>
      </c>
      <c r="P1572">
        <v>6647.6</v>
      </c>
      <c r="Q1572">
        <v>18.600000000000001</v>
      </c>
      <c r="R1572">
        <v>2626.2</v>
      </c>
      <c r="S1572">
        <v>521.9</v>
      </c>
      <c r="T1572">
        <v>2644.8</v>
      </c>
      <c r="U1572">
        <v>6647.6</v>
      </c>
      <c r="V1572">
        <v>279</v>
      </c>
      <c r="W1572">
        <v>2486.1999999999998</v>
      </c>
      <c r="X1572" t="s">
        <v>2742</v>
      </c>
      <c r="Y1572">
        <v>6.98</v>
      </c>
      <c r="Z1572" t="s">
        <v>2742</v>
      </c>
      <c r="AA1572" t="s">
        <v>2742</v>
      </c>
      <c r="AB1572">
        <v>5448.1</v>
      </c>
      <c r="AC1572" t="s">
        <v>2742</v>
      </c>
      <c r="AD1572">
        <v>1070.8</v>
      </c>
      <c r="AE1572">
        <v>464.6</v>
      </c>
      <c r="AF1572">
        <v>295.5</v>
      </c>
      <c r="AG1572">
        <v>56.7</v>
      </c>
      <c r="AH1572">
        <v>319.60000000000002</v>
      </c>
      <c r="AI1572">
        <v>27.2</v>
      </c>
      <c r="AJ1572">
        <v>255.8</v>
      </c>
      <c r="AK1572">
        <v>356</v>
      </c>
      <c r="AL1572">
        <v>174.2</v>
      </c>
      <c r="AM1572">
        <v>2.2000000000000002</v>
      </c>
      <c r="AN1572">
        <v>181.8</v>
      </c>
      <c r="AO1572">
        <f t="shared" si="647"/>
        <v>425.05957446808515</v>
      </c>
      <c r="AP1572" t="e">
        <f t="shared" si="648"/>
        <v>#VALUE!</v>
      </c>
      <c r="AQ1572">
        <f t="shared" si="649"/>
        <v>6414.5</v>
      </c>
      <c r="AS1572">
        <f t="shared" si="624"/>
        <v>6642</v>
      </c>
      <c r="AT1572">
        <f t="shared" si="625"/>
        <v>6414.5</v>
      </c>
      <c r="AU1572" s="3">
        <f t="shared" si="626"/>
        <v>3310000000</v>
      </c>
      <c r="AV1572">
        <f t="shared" si="627"/>
        <v>6.3995720335453948E-2</v>
      </c>
      <c r="AW1572">
        <f t="shared" si="628"/>
        <v>6.9948810599217107E-2</v>
      </c>
      <c r="AX1572">
        <f t="shared" si="629"/>
        <v>4.5742711728733704E-2</v>
      </c>
      <c r="AY1572">
        <f t="shared" si="630"/>
        <v>6.9889885071303934E-2</v>
      </c>
      <c r="AZ1572">
        <f t="shared" si="631"/>
        <v>4.9997847703499632E-2</v>
      </c>
      <c r="BB1572">
        <f t="shared" si="632"/>
        <v>5.3598313760915388E-2</v>
      </c>
      <c r="BD1572" t="e">
        <f t="shared" si="633"/>
        <v>#VALUE!</v>
      </c>
      <c r="BF1572">
        <f t="shared" si="634"/>
        <v>0.58664986863074475</v>
      </c>
      <c r="BG1572">
        <f t="shared" si="635"/>
        <v>1</v>
      </c>
      <c r="BI1572" t="e">
        <f t="shared" si="636"/>
        <v>#VALUE!</v>
      </c>
      <c r="BL1572">
        <f t="shared" si="637"/>
        <v>5.3598313760915388E-2</v>
      </c>
      <c r="BM1572">
        <f>CD1572/U1572</f>
        <v>4.9792406281966425E-4</v>
      </c>
      <c r="BN1572">
        <f>CD1572/(U1572-K1572-J1572)</f>
        <v>7.4201936872309894E-4</v>
      </c>
      <c r="BP1572">
        <f t="shared" si="638"/>
        <v>5.4239092527670195E-2</v>
      </c>
      <c r="BR1572">
        <f t="shared" si="639"/>
        <v>6.3995720335453962E-2</v>
      </c>
      <c r="BT1572">
        <f t="shared" si="640"/>
        <v>8.5277436170408033E-2</v>
      </c>
      <c r="BU1572" t="e">
        <f t="shared" si="641"/>
        <v>#VALUE!</v>
      </c>
      <c r="BW1572">
        <f t="shared" si="642"/>
        <v>0.37399963896744687</v>
      </c>
      <c r="BX1572" t="e">
        <f t="shared" si="643"/>
        <v>#VALUE!</v>
      </c>
      <c r="BY1572" t="e">
        <f t="shared" si="644"/>
        <v>#VALUE!</v>
      </c>
      <c r="CA1572">
        <f t="shared" si="645"/>
        <v>35.303571428571431</v>
      </c>
      <c r="CB1572" t="e">
        <f t="shared" si="646"/>
        <v>#VALUE!</v>
      </c>
      <c r="CD1572">
        <v>3.31</v>
      </c>
    </row>
    <row r="1573" spans="1:82" x14ac:dyDescent="0.3">
      <c r="A1573" t="s">
        <v>3400</v>
      </c>
      <c r="B1573" t="s">
        <v>3401</v>
      </c>
      <c r="C1573" t="s">
        <v>241</v>
      </c>
      <c r="D1573" t="s">
        <v>44</v>
      </c>
      <c r="E1573" t="s">
        <v>2742</v>
      </c>
      <c r="F1573" t="s">
        <v>2742</v>
      </c>
      <c r="G1573">
        <v>153</v>
      </c>
      <c r="H1573">
        <v>686735</v>
      </c>
      <c r="I1573" t="s">
        <v>2742</v>
      </c>
      <c r="J1573">
        <v>-988160</v>
      </c>
      <c r="K1573">
        <v>194144</v>
      </c>
      <c r="L1573">
        <v>749968</v>
      </c>
      <c r="M1573" t="s">
        <v>2742</v>
      </c>
      <c r="N1573" t="s">
        <v>2742</v>
      </c>
      <c r="O1573" t="s">
        <v>2742</v>
      </c>
      <c r="P1573">
        <v>20821071</v>
      </c>
      <c r="Q1573" t="s">
        <v>2742</v>
      </c>
      <c r="R1573" t="s">
        <v>2742</v>
      </c>
      <c r="S1573" t="s">
        <v>2742</v>
      </c>
      <c r="T1573" t="s">
        <v>2742</v>
      </c>
      <c r="U1573">
        <v>170620</v>
      </c>
      <c r="V1573">
        <v>653848</v>
      </c>
      <c r="W1573">
        <v>1871523</v>
      </c>
      <c r="X1573" t="s">
        <v>2742</v>
      </c>
      <c r="Y1573">
        <v>2</v>
      </c>
      <c r="Z1573">
        <v>170620</v>
      </c>
      <c r="AA1573">
        <v>624877</v>
      </c>
      <c r="AB1573">
        <v>803</v>
      </c>
      <c r="AC1573" t="s">
        <v>2742</v>
      </c>
      <c r="AD1573" t="s">
        <v>2742</v>
      </c>
      <c r="AE1573" t="s">
        <v>2742</v>
      </c>
      <c r="AF1573">
        <v>705438</v>
      </c>
      <c r="AG1573" t="s">
        <v>2742</v>
      </c>
      <c r="AH1573">
        <v>347259</v>
      </c>
      <c r="AI1573">
        <v>83764</v>
      </c>
      <c r="AJ1573">
        <v>232785</v>
      </c>
      <c r="AK1573">
        <v>219899</v>
      </c>
      <c r="AL1573" t="s">
        <v>2742</v>
      </c>
      <c r="AM1573" t="s">
        <v>2742</v>
      </c>
      <c r="AN1573" t="s">
        <v>2742</v>
      </c>
      <c r="AO1573" t="e">
        <f t="shared" si="647"/>
        <v>#VALUE!</v>
      </c>
      <c r="AP1573" t="e">
        <f t="shared" si="648"/>
        <v>#VALUE!</v>
      </c>
      <c r="AQ1573">
        <f t="shared" si="649"/>
        <v>-193991</v>
      </c>
      <c r="AS1573" t="e">
        <f t="shared" si="624"/>
        <v>#VALUE!</v>
      </c>
      <c r="AT1573">
        <f t="shared" si="625"/>
        <v>-23524</v>
      </c>
      <c r="AU1573" s="3">
        <f t="shared" si="626"/>
        <v>3310000000</v>
      </c>
      <c r="AV1573" t="e">
        <f t="shared" si="627"/>
        <v>#VALUE!</v>
      </c>
      <c r="AW1573" t="e">
        <f t="shared" si="628"/>
        <v>#VALUE!</v>
      </c>
      <c r="AX1573" t="e">
        <f t="shared" si="629"/>
        <v>#VALUE!</v>
      </c>
      <c r="AY1573" t="e">
        <f t="shared" si="630"/>
        <v>#VALUE!</v>
      </c>
      <c r="AZ1573" t="e">
        <f t="shared" si="631"/>
        <v>#VALUE!</v>
      </c>
      <c r="BB1573" t="e">
        <f t="shared" si="632"/>
        <v>#VALUE!</v>
      </c>
      <c r="BD1573" t="e">
        <f t="shared" si="633"/>
        <v>#VALUE!</v>
      </c>
      <c r="BF1573" t="e">
        <f t="shared" si="634"/>
        <v>#VALUE!</v>
      </c>
      <c r="BG1573">
        <f t="shared" si="635"/>
        <v>8.9672957449302539E-4</v>
      </c>
      <c r="BI1573" t="e">
        <f t="shared" si="636"/>
        <v>#VALUE!</v>
      </c>
      <c r="BL1573" t="e">
        <f t="shared" si="637"/>
        <v>#VALUE!</v>
      </c>
      <c r="BM1573">
        <f>CD1573/U1573</f>
        <v>1.939983589262689E-5</v>
      </c>
      <c r="BN1573">
        <f>CD1573/(U1573-K1573-J1573)</f>
        <v>3.4313461243412023E-6</v>
      </c>
      <c r="BP1573">
        <f t="shared" si="638"/>
        <v>878.50311332503111</v>
      </c>
      <c r="BR1573" t="e">
        <f t="shared" si="639"/>
        <v>#VALUE!</v>
      </c>
      <c r="BT1573" t="e">
        <f t="shared" si="640"/>
        <v>#VALUE!</v>
      </c>
      <c r="BU1573" t="e">
        <f t="shared" si="641"/>
        <v>#VALUE!</v>
      </c>
      <c r="BW1573">
        <f t="shared" si="642"/>
        <v>10.968954401594186</v>
      </c>
      <c r="BX1573" t="e">
        <f t="shared" si="643"/>
        <v>#VALUE!</v>
      </c>
      <c r="BY1573" t="e">
        <f t="shared" si="644"/>
        <v>#VALUE!</v>
      </c>
      <c r="CA1573" t="e">
        <f t="shared" si="645"/>
        <v>#VALUE!</v>
      </c>
      <c r="CB1573" t="e">
        <f t="shared" si="646"/>
        <v>#VALUE!</v>
      </c>
      <c r="CD1573">
        <v>3.31</v>
      </c>
    </row>
    <row r="1574" spans="1:82" x14ac:dyDescent="0.3">
      <c r="A1574" t="s">
        <v>3402</v>
      </c>
      <c r="B1574" t="s">
        <v>3403</v>
      </c>
      <c r="C1574" t="s">
        <v>151</v>
      </c>
      <c r="D1574" t="s">
        <v>44</v>
      </c>
      <c r="E1574">
        <v>526037</v>
      </c>
      <c r="F1574">
        <v>2865</v>
      </c>
      <c r="G1574">
        <v>3071648</v>
      </c>
      <c r="H1574">
        <v>277242</v>
      </c>
      <c r="I1574" t="s">
        <v>2742</v>
      </c>
      <c r="J1574">
        <v>1081073</v>
      </c>
      <c r="K1574">
        <v>317653</v>
      </c>
      <c r="L1574">
        <v>2216</v>
      </c>
      <c r="M1574">
        <v>49158</v>
      </c>
      <c r="N1574">
        <v>191002</v>
      </c>
      <c r="O1574">
        <v>4418</v>
      </c>
      <c r="P1574">
        <v>2666737</v>
      </c>
      <c r="Q1574">
        <v>14803</v>
      </c>
      <c r="R1574">
        <v>3299746</v>
      </c>
      <c r="S1574">
        <v>55098</v>
      </c>
      <c r="T1574">
        <v>3314549</v>
      </c>
      <c r="U1574">
        <v>404911</v>
      </c>
      <c r="V1574">
        <v>23434</v>
      </c>
      <c r="W1574" t="s">
        <v>2742</v>
      </c>
      <c r="X1574" t="s">
        <v>2742</v>
      </c>
      <c r="Y1574" t="s">
        <v>2742</v>
      </c>
      <c r="Z1574" t="s">
        <v>2742</v>
      </c>
      <c r="AA1574">
        <v>208251</v>
      </c>
      <c r="AB1574">
        <v>697853</v>
      </c>
      <c r="AC1574" t="s">
        <v>2742</v>
      </c>
      <c r="AD1574">
        <v>602295</v>
      </c>
      <c r="AE1574">
        <v>297626</v>
      </c>
      <c r="AF1574">
        <v>44398</v>
      </c>
      <c r="AG1574" t="s">
        <v>2742</v>
      </c>
      <c r="AH1574">
        <v>113874</v>
      </c>
      <c r="AI1574">
        <v>7559</v>
      </c>
      <c r="AJ1574">
        <v>71171</v>
      </c>
      <c r="AK1574">
        <v>224164</v>
      </c>
      <c r="AL1574">
        <v>179070</v>
      </c>
      <c r="AM1574">
        <v>82420</v>
      </c>
      <c r="AN1574">
        <v>45094</v>
      </c>
      <c r="AO1574">
        <f t="shared" si="647"/>
        <v>277869.47143333859</v>
      </c>
      <c r="AP1574">
        <f t="shared" si="648"/>
        <v>335035</v>
      </c>
      <c r="AQ1574">
        <f t="shared" si="649"/>
        <v>2753995</v>
      </c>
      <c r="AS1574">
        <f t="shared" si="624"/>
        <v>2880646</v>
      </c>
      <c r="AT1574">
        <f t="shared" si="625"/>
        <v>87258</v>
      </c>
      <c r="AU1574" s="3">
        <f t="shared" si="626"/>
        <v>3300000000</v>
      </c>
      <c r="AV1574">
        <f t="shared" si="627"/>
        <v>9.6460818661278966E-2</v>
      </c>
      <c r="AW1574">
        <f t="shared" si="628"/>
        <v>0.10331918604368603</v>
      </c>
      <c r="AX1574">
        <f t="shared" si="629"/>
        <v>7.4706939026992783E-2</v>
      </c>
      <c r="AY1574">
        <f t="shared" si="630"/>
        <v>9.6894566044025882E-2</v>
      </c>
      <c r="AZ1574">
        <f t="shared" si="631"/>
        <v>8.0018604851241848E-2</v>
      </c>
      <c r="BB1574">
        <f t="shared" si="632"/>
        <v>7.781726737683145E-2</v>
      </c>
      <c r="BD1574" t="e">
        <f t="shared" si="633"/>
        <v>#VALUE!</v>
      </c>
      <c r="BF1574">
        <f t="shared" si="634"/>
        <v>0.19777846299998469</v>
      </c>
      <c r="BG1574">
        <f t="shared" si="635"/>
        <v>7.5859830925808387</v>
      </c>
      <c r="BI1574" t="e">
        <f t="shared" si="636"/>
        <v>#VALUE!</v>
      </c>
      <c r="BL1574">
        <f t="shared" si="637"/>
        <v>7.781726737683145E-2</v>
      </c>
      <c r="BM1574">
        <f>CD1574/U1574</f>
        <v>8.1499391224244329E-6</v>
      </c>
      <c r="BN1574">
        <f>CD1574/(U1574-K1574-J1574)</f>
        <v>-3.3205375245895866E-6</v>
      </c>
      <c r="BP1574">
        <f t="shared" si="638"/>
        <v>6.3620848516807979E-2</v>
      </c>
      <c r="BR1574">
        <f t="shared" si="639"/>
        <v>9.6460818661278966E-2</v>
      </c>
      <c r="BT1574">
        <f t="shared" si="640"/>
        <v>0.42648809992935477</v>
      </c>
      <c r="BU1574" t="e">
        <f t="shared" si="641"/>
        <v>#VALUE!</v>
      </c>
      <c r="BW1574" t="e">
        <f t="shared" si="642"/>
        <v>#VALUE!</v>
      </c>
      <c r="BX1574">
        <f t="shared" si="643"/>
        <v>8.8928243256996821E-5</v>
      </c>
      <c r="BY1574">
        <f t="shared" si="644"/>
        <v>0.48009752300634573</v>
      </c>
      <c r="CA1574">
        <f t="shared" si="645"/>
        <v>1.4515135967162647</v>
      </c>
      <c r="CB1574">
        <f t="shared" si="646"/>
        <v>2.4967225474078805</v>
      </c>
      <c r="CD1574">
        <v>3.3</v>
      </c>
    </row>
    <row r="1575" spans="1:82" x14ac:dyDescent="0.3">
      <c r="A1575" t="s">
        <v>3404</v>
      </c>
      <c r="B1575" t="s">
        <v>3405</v>
      </c>
      <c r="C1575" t="s">
        <v>151</v>
      </c>
      <c r="D1575" t="s">
        <v>44</v>
      </c>
      <c r="E1575">
        <v>1746</v>
      </c>
      <c r="F1575" t="s">
        <v>2742</v>
      </c>
      <c r="G1575">
        <v>5753</v>
      </c>
      <c r="H1575">
        <v>-62</v>
      </c>
      <c r="I1575">
        <v>766</v>
      </c>
      <c r="J1575">
        <v>1597</v>
      </c>
      <c r="K1575">
        <v>1207</v>
      </c>
      <c r="L1575" t="s">
        <v>2742</v>
      </c>
      <c r="M1575">
        <v>564</v>
      </c>
      <c r="N1575">
        <v>1589</v>
      </c>
      <c r="O1575" t="s">
        <v>2742</v>
      </c>
      <c r="P1575">
        <v>3810</v>
      </c>
      <c r="Q1575">
        <v>549</v>
      </c>
      <c r="R1575">
        <v>1586</v>
      </c>
      <c r="S1575">
        <v>241</v>
      </c>
      <c r="T1575">
        <v>48.9</v>
      </c>
      <c r="U1575">
        <v>1943</v>
      </c>
      <c r="V1575">
        <v>3136</v>
      </c>
      <c r="W1575">
        <v>835</v>
      </c>
      <c r="X1575" t="s">
        <v>2742</v>
      </c>
      <c r="Y1575">
        <v>203.2</v>
      </c>
      <c r="Z1575" t="s">
        <v>2742</v>
      </c>
      <c r="AA1575">
        <v>730</v>
      </c>
      <c r="AB1575">
        <v>3793</v>
      </c>
      <c r="AC1575">
        <v>3</v>
      </c>
      <c r="AD1575">
        <v>3790</v>
      </c>
      <c r="AE1575" t="s">
        <v>2742</v>
      </c>
      <c r="AF1575">
        <v>74</v>
      </c>
      <c r="AG1575">
        <v>2</v>
      </c>
      <c r="AH1575">
        <v>1</v>
      </c>
      <c r="AI1575">
        <v>45</v>
      </c>
      <c r="AJ1575" t="s">
        <v>2742</v>
      </c>
      <c r="AK1575">
        <v>461</v>
      </c>
      <c r="AL1575">
        <v>180</v>
      </c>
      <c r="AM1575">
        <v>133</v>
      </c>
      <c r="AN1575">
        <v>281</v>
      </c>
      <c r="AO1575" t="e">
        <f t="shared" si="647"/>
        <v>#VALUE!</v>
      </c>
      <c r="AP1575">
        <f t="shared" si="648"/>
        <v>157</v>
      </c>
      <c r="AQ1575">
        <f t="shared" si="649"/>
        <v>4546</v>
      </c>
      <c r="AS1575">
        <f t="shared" si="624"/>
        <v>4164</v>
      </c>
      <c r="AT1575">
        <f t="shared" si="625"/>
        <v>736</v>
      </c>
      <c r="AU1575" s="3">
        <f t="shared" si="626"/>
        <v>3300000000</v>
      </c>
      <c r="AV1575" t="e">
        <f t="shared" si="627"/>
        <v>#VALUE!</v>
      </c>
      <c r="AW1575" t="e">
        <f t="shared" si="628"/>
        <v>#VALUE!</v>
      </c>
      <c r="AX1575" t="e">
        <f t="shared" si="629"/>
        <v>#VALUE!</v>
      </c>
      <c r="AY1575" t="e">
        <f t="shared" si="630"/>
        <v>#VALUE!</v>
      </c>
      <c r="AZ1575" t="e">
        <f t="shared" si="631"/>
        <v>#VALUE!</v>
      </c>
      <c r="BB1575">
        <f t="shared" si="632"/>
        <v>0.11071085494716619</v>
      </c>
      <c r="BD1575">
        <f t="shared" si="633"/>
        <v>4.9516971279373365</v>
      </c>
      <c r="BF1575">
        <f t="shared" si="634"/>
        <v>1.5239051828043391</v>
      </c>
      <c r="BG1575">
        <f t="shared" si="635"/>
        <v>2.9608852290272774</v>
      </c>
      <c r="BI1575" t="e">
        <f t="shared" si="636"/>
        <v>#VALUE!</v>
      </c>
      <c r="BL1575">
        <f t="shared" si="637"/>
        <v>0.11071085494716619</v>
      </c>
      <c r="BM1575">
        <f>CD1575/U1575</f>
        <v>1.6984045290787441E-3</v>
      </c>
      <c r="BN1575">
        <f>CD1575/(U1575-K1575-J1575)</f>
        <v>-3.8327526132404181E-3</v>
      </c>
      <c r="BP1575">
        <f t="shared" si="638"/>
        <v>1.9509622989717902E-2</v>
      </c>
      <c r="BR1575" t="e">
        <f t="shared" si="639"/>
        <v>#VALUE!</v>
      </c>
      <c r="BT1575" t="e">
        <f t="shared" si="640"/>
        <v>#VALUE!</v>
      </c>
      <c r="BU1575" t="e">
        <f t="shared" si="641"/>
        <v>#VALUE!</v>
      </c>
      <c r="BW1575">
        <f t="shared" si="642"/>
        <v>0.42974781266083378</v>
      </c>
      <c r="BX1575">
        <f t="shared" si="643"/>
        <v>9.5249434456482918E-3</v>
      </c>
      <c r="BY1575">
        <f t="shared" si="644"/>
        <v>4.1588152930516736E-2</v>
      </c>
      <c r="CA1575">
        <f t="shared" si="645"/>
        <v>-3.9018250471994968E-2</v>
      </c>
      <c r="CB1575">
        <f t="shared" si="646"/>
        <v>0.74386406544996853</v>
      </c>
      <c r="CD1575">
        <v>3.3</v>
      </c>
    </row>
    <row r="1576" spans="1:82" x14ac:dyDescent="0.3">
      <c r="A1576" t="s">
        <v>3406</v>
      </c>
      <c r="B1576" t="s">
        <v>3407</v>
      </c>
      <c r="C1576" t="s">
        <v>148</v>
      </c>
      <c r="D1576" t="s">
        <v>44</v>
      </c>
      <c r="E1576">
        <v>451</v>
      </c>
      <c r="F1576" t="s">
        <v>2742</v>
      </c>
      <c r="G1576">
        <v>6467.6</v>
      </c>
      <c r="H1576">
        <v>139.9</v>
      </c>
      <c r="I1576">
        <v>112.6</v>
      </c>
      <c r="J1576">
        <v>1692.7</v>
      </c>
      <c r="K1576">
        <v>275.8</v>
      </c>
      <c r="L1576">
        <v>246.1</v>
      </c>
      <c r="M1576" t="s">
        <v>2742</v>
      </c>
      <c r="N1576">
        <v>652.1</v>
      </c>
      <c r="O1576">
        <v>2.2999999999999998</v>
      </c>
      <c r="P1576">
        <v>4774.1000000000004</v>
      </c>
      <c r="Q1576">
        <v>5.9</v>
      </c>
      <c r="R1576">
        <v>37.4</v>
      </c>
      <c r="S1576">
        <v>16.600000000000001</v>
      </c>
      <c r="T1576">
        <v>1227.7</v>
      </c>
      <c r="U1576">
        <v>1693.5</v>
      </c>
      <c r="V1576" t="s">
        <v>2742</v>
      </c>
      <c r="W1576">
        <v>312.39999999999998</v>
      </c>
      <c r="X1576" t="s">
        <v>2742</v>
      </c>
      <c r="Y1576">
        <v>3.4</v>
      </c>
      <c r="Z1576" t="s">
        <v>2742</v>
      </c>
      <c r="AA1576">
        <v>14.8</v>
      </c>
      <c r="AB1576">
        <v>1214.3</v>
      </c>
      <c r="AC1576">
        <v>10.5</v>
      </c>
      <c r="AD1576">
        <v>1024.5</v>
      </c>
      <c r="AE1576">
        <v>97.4</v>
      </c>
      <c r="AF1576">
        <v>29.1</v>
      </c>
      <c r="AG1576">
        <v>196.1</v>
      </c>
      <c r="AH1576">
        <v>31.3</v>
      </c>
      <c r="AI1576">
        <v>2.2000000000000002</v>
      </c>
      <c r="AJ1576">
        <v>16.600000000000001</v>
      </c>
      <c r="AK1576">
        <v>369.4</v>
      </c>
      <c r="AL1576" t="s">
        <v>2742</v>
      </c>
      <c r="AM1576">
        <v>23.9</v>
      </c>
      <c r="AN1576" t="s">
        <v>2742</v>
      </c>
      <c r="AO1576">
        <f t="shared" si="647"/>
        <v>90.553993610223642</v>
      </c>
      <c r="AP1576">
        <f t="shared" si="648"/>
        <v>-201.10000000000002</v>
      </c>
      <c r="AQ1576">
        <f t="shared" si="649"/>
        <v>6191.8</v>
      </c>
      <c r="AS1576">
        <f t="shared" si="624"/>
        <v>5815.5</v>
      </c>
      <c r="AT1576">
        <f t="shared" si="625"/>
        <v>1417.7</v>
      </c>
      <c r="AU1576" s="3">
        <f t="shared" si="626"/>
        <v>3300000000</v>
      </c>
      <c r="AV1576">
        <f t="shared" si="627"/>
        <v>1.5571144976394745E-2</v>
      </c>
      <c r="AW1576">
        <f t="shared" si="628"/>
        <v>1.6748344940245897E-2</v>
      </c>
      <c r="AX1576">
        <f t="shared" si="629"/>
        <v>3.0998902372389309E-2</v>
      </c>
      <c r="AY1576">
        <f t="shared" si="630"/>
        <v>1.5059682107737027E-2</v>
      </c>
      <c r="AZ1576">
        <f t="shared" si="631"/>
        <v>3.3342462001917025E-2</v>
      </c>
      <c r="BB1576">
        <f t="shared" si="632"/>
        <v>6.3519903705614306E-2</v>
      </c>
      <c r="BD1576">
        <f t="shared" si="633"/>
        <v>10.784191829484902</v>
      </c>
      <c r="BF1576">
        <f t="shared" si="634"/>
        <v>1.1194800405642114</v>
      </c>
      <c r="BG1576">
        <f t="shared" si="635"/>
        <v>3.8190729258931211</v>
      </c>
      <c r="BI1576" t="e">
        <f t="shared" si="636"/>
        <v>#VALUE!</v>
      </c>
      <c r="BL1576">
        <f t="shared" si="637"/>
        <v>6.3519903705614306E-2</v>
      </c>
      <c r="BM1576">
        <f>CD1576/U1576</f>
        <v>1.9486271036315323E-3</v>
      </c>
      <c r="BN1576">
        <f>CD1576/(U1576-K1576-J1576)</f>
        <v>-1.1999999999999999E-2</v>
      </c>
      <c r="BP1576">
        <f t="shared" si="638"/>
        <v>2.3964423947953555E-2</v>
      </c>
      <c r="BR1576">
        <f t="shared" si="639"/>
        <v>1.5571144976394747E-2</v>
      </c>
      <c r="BT1576">
        <f t="shared" si="640"/>
        <v>8.0210821049164133E-2</v>
      </c>
      <c r="BU1576" t="e">
        <f t="shared" si="641"/>
        <v>#VALUE!</v>
      </c>
      <c r="BW1576">
        <f t="shared" si="642"/>
        <v>0.18447003247711838</v>
      </c>
      <c r="BX1576" t="e">
        <f t="shared" si="643"/>
        <v>#VALUE!</v>
      </c>
      <c r="BY1576" t="e">
        <f t="shared" si="644"/>
        <v>#VALUE!</v>
      </c>
      <c r="CA1576">
        <f t="shared" si="645"/>
        <v>0.21453764760006133</v>
      </c>
      <c r="CB1576" t="e">
        <f t="shared" si="646"/>
        <v>#VALUE!</v>
      </c>
      <c r="CD1576">
        <v>3.3</v>
      </c>
    </row>
    <row r="1577" spans="1:82" x14ac:dyDescent="0.3">
      <c r="A1577" t="s">
        <v>3408</v>
      </c>
      <c r="B1577" t="s">
        <v>3409</v>
      </c>
      <c r="C1577" t="s">
        <v>43</v>
      </c>
      <c r="D1577" t="s">
        <v>44</v>
      </c>
      <c r="E1577">
        <v>231313</v>
      </c>
      <c r="F1577" t="s">
        <v>2742</v>
      </c>
      <c r="G1577">
        <v>2865697</v>
      </c>
      <c r="H1577">
        <v>-456</v>
      </c>
      <c r="I1577">
        <v>2018271</v>
      </c>
      <c r="J1577" t="s">
        <v>2742</v>
      </c>
      <c r="K1577" t="s">
        <v>2742</v>
      </c>
      <c r="L1577" t="s">
        <v>2742</v>
      </c>
      <c r="M1577" t="s">
        <v>2742</v>
      </c>
      <c r="N1577">
        <v>345508</v>
      </c>
      <c r="O1577">
        <v>771448</v>
      </c>
      <c r="P1577">
        <v>1116956</v>
      </c>
      <c r="Q1577" t="s">
        <v>2742</v>
      </c>
      <c r="R1577">
        <v>71</v>
      </c>
      <c r="S1577">
        <v>298081</v>
      </c>
      <c r="T1577">
        <v>702857</v>
      </c>
      <c r="U1577">
        <v>2865697</v>
      </c>
      <c r="V1577" t="s">
        <v>2742</v>
      </c>
      <c r="W1577">
        <v>1582332</v>
      </c>
      <c r="X1577">
        <v>37348</v>
      </c>
      <c r="Y1577">
        <v>2</v>
      </c>
      <c r="Z1577" t="s">
        <v>2742</v>
      </c>
      <c r="AA1577" t="s">
        <v>2742</v>
      </c>
      <c r="AB1577">
        <v>928604</v>
      </c>
      <c r="AC1577" t="s">
        <v>2742</v>
      </c>
      <c r="AD1577" t="s">
        <v>2742</v>
      </c>
      <c r="AE1577">
        <v>236757</v>
      </c>
      <c r="AF1577">
        <v>1470916</v>
      </c>
      <c r="AG1577" t="s">
        <v>2742</v>
      </c>
      <c r="AH1577">
        <v>317463</v>
      </c>
      <c r="AI1577">
        <v>80</v>
      </c>
      <c r="AJ1577" t="s">
        <v>2742</v>
      </c>
      <c r="AK1577">
        <v>650033</v>
      </c>
      <c r="AL1577">
        <v>20229</v>
      </c>
      <c r="AM1577">
        <v>325723</v>
      </c>
      <c r="AN1577">
        <v>629804</v>
      </c>
      <c r="AO1577">
        <f t="shared" si="647"/>
        <v>236697.33774014609</v>
      </c>
      <c r="AP1577">
        <f t="shared" si="648"/>
        <v>-114195</v>
      </c>
      <c r="AQ1577" t="e">
        <f t="shared" si="649"/>
        <v>#VALUE!</v>
      </c>
      <c r="AS1577">
        <f t="shared" si="624"/>
        <v>2520189</v>
      </c>
      <c r="AT1577" t="e">
        <f t="shared" si="625"/>
        <v>#VALUE!</v>
      </c>
      <c r="AU1577" s="3">
        <f t="shared" si="626"/>
        <v>3300000000</v>
      </c>
      <c r="AV1577">
        <f t="shared" si="627"/>
        <v>9.3920470940927883E-2</v>
      </c>
      <c r="AW1577">
        <f t="shared" si="628"/>
        <v>9.3944144665340582E-2</v>
      </c>
      <c r="AX1577">
        <f t="shared" si="629"/>
        <v>6.6328641163940938E-2</v>
      </c>
      <c r="AY1577">
        <f t="shared" si="630"/>
        <v>8.2617597045326147E-2</v>
      </c>
      <c r="AZ1577">
        <f t="shared" si="631"/>
        <v>6.6345360053399777E-2</v>
      </c>
      <c r="BB1577">
        <f t="shared" si="632"/>
        <v>0.25793025840522277</v>
      </c>
      <c r="BD1577">
        <f t="shared" si="633"/>
        <v>0.46009876770760716</v>
      </c>
      <c r="BF1577" t="e">
        <f t="shared" si="634"/>
        <v>#VALUE!</v>
      </c>
      <c r="BG1577">
        <f t="shared" si="635"/>
        <v>1</v>
      </c>
      <c r="BI1577" t="e">
        <f t="shared" si="636"/>
        <v>#VALUE!</v>
      </c>
      <c r="BL1577">
        <f t="shared" si="637"/>
        <v>0.25793025840522277</v>
      </c>
      <c r="BM1577">
        <f>CD1577/U1577</f>
        <v>1.1515523099615904E-6</v>
      </c>
      <c r="BN1577" t="e">
        <f>CD1577/(U1577-K1577-J1577)</f>
        <v>#VALUE!</v>
      </c>
      <c r="BP1577">
        <f t="shared" si="638"/>
        <v>1.5840078224948417</v>
      </c>
      <c r="BR1577">
        <f t="shared" si="639"/>
        <v>9.3920470940927883E-2</v>
      </c>
      <c r="BT1577">
        <f t="shared" si="640"/>
        <v>0.25496013370607923</v>
      </c>
      <c r="BU1577" t="e">
        <f t="shared" si="641"/>
        <v>#VALUE!</v>
      </c>
      <c r="BW1577">
        <f t="shared" si="642"/>
        <v>0.55216305143216471</v>
      </c>
      <c r="BX1577" t="e">
        <f t="shared" si="643"/>
        <v>#VALUE!</v>
      </c>
      <c r="BY1577" t="e">
        <f t="shared" si="644"/>
        <v>#VALUE!</v>
      </c>
      <c r="CA1577">
        <f t="shared" si="645"/>
        <v>-1.3197957789689385E-3</v>
      </c>
      <c r="CB1577" t="e">
        <f t="shared" si="646"/>
        <v>#VALUE!</v>
      </c>
      <c r="CD1577">
        <v>3.3</v>
      </c>
    </row>
    <row r="1578" spans="1:82" x14ac:dyDescent="0.3">
      <c r="A1578" t="s">
        <v>3410</v>
      </c>
      <c r="B1578" t="s">
        <v>3411</v>
      </c>
      <c r="C1578" t="s">
        <v>148</v>
      </c>
      <c r="D1578" t="s">
        <v>44</v>
      </c>
      <c r="E1578">
        <v>330</v>
      </c>
      <c r="F1578" t="s">
        <v>2742</v>
      </c>
      <c r="G1578">
        <v>1178</v>
      </c>
      <c r="H1578">
        <v>56.9</v>
      </c>
      <c r="I1578">
        <v>125.5</v>
      </c>
      <c r="J1578">
        <v>233.6</v>
      </c>
      <c r="K1578">
        <v>73.8</v>
      </c>
      <c r="L1578">
        <v>8</v>
      </c>
      <c r="M1578" t="s">
        <v>2742</v>
      </c>
      <c r="N1578">
        <v>353.2</v>
      </c>
      <c r="O1578">
        <v>380.5</v>
      </c>
      <c r="P1578">
        <v>765.6</v>
      </c>
      <c r="Q1578" t="s">
        <v>2742</v>
      </c>
      <c r="R1578" t="s">
        <v>2742</v>
      </c>
      <c r="S1578">
        <v>13</v>
      </c>
      <c r="T1578" t="s">
        <v>2742</v>
      </c>
      <c r="U1578">
        <v>1178</v>
      </c>
      <c r="V1578" t="s">
        <v>2742</v>
      </c>
      <c r="W1578">
        <v>2672.2</v>
      </c>
      <c r="X1578" t="s">
        <v>2742</v>
      </c>
      <c r="Y1578" t="s">
        <v>2742</v>
      </c>
      <c r="Z1578" t="s">
        <v>2742</v>
      </c>
      <c r="AA1578" t="s">
        <v>2742</v>
      </c>
      <c r="AB1578">
        <v>5629.1</v>
      </c>
      <c r="AC1578" t="s">
        <v>2742</v>
      </c>
      <c r="AD1578" t="s">
        <v>2742</v>
      </c>
      <c r="AE1578" t="s">
        <v>2742</v>
      </c>
      <c r="AF1578" t="s">
        <v>2742</v>
      </c>
      <c r="AG1578">
        <v>188.8</v>
      </c>
      <c r="AH1578">
        <v>-154.4</v>
      </c>
      <c r="AI1578" t="s">
        <v>2742</v>
      </c>
      <c r="AJ1578" t="s">
        <v>2742</v>
      </c>
      <c r="AK1578">
        <v>121.5</v>
      </c>
      <c r="AL1578">
        <v>15.7</v>
      </c>
      <c r="AM1578">
        <v>82.4</v>
      </c>
      <c r="AN1578">
        <v>105.8</v>
      </c>
      <c r="AO1578" t="e">
        <f t="shared" si="647"/>
        <v>#VALUE!</v>
      </c>
      <c r="AP1578">
        <f t="shared" si="648"/>
        <v>-23.199999999999989</v>
      </c>
      <c r="AQ1578">
        <f t="shared" si="649"/>
        <v>1104.2</v>
      </c>
      <c r="AS1578">
        <f t="shared" si="624"/>
        <v>824.8</v>
      </c>
      <c r="AT1578">
        <f t="shared" si="625"/>
        <v>1104.2</v>
      </c>
      <c r="AU1578" s="3">
        <f t="shared" si="626"/>
        <v>3300000000</v>
      </c>
      <c r="AV1578" t="e">
        <f t="shared" si="627"/>
        <v>#VALUE!</v>
      </c>
      <c r="AW1578" t="e">
        <f t="shared" si="628"/>
        <v>#VALUE!</v>
      </c>
      <c r="AX1578" t="e">
        <f t="shared" si="629"/>
        <v>#VALUE!</v>
      </c>
      <c r="AY1578" t="e">
        <f t="shared" si="630"/>
        <v>#VALUE!</v>
      </c>
      <c r="AZ1578" t="e">
        <f t="shared" si="631"/>
        <v>#VALUE!</v>
      </c>
      <c r="BB1578">
        <f t="shared" si="632"/>
        <v>0.14730843840931135</v>
      </c>
      <c r="BD1578">
        <f t="shared" si="633"/>
        <v>44.853386454183273</v>
      </c>
      <c r="BF1578" t="e">
        <f t="shared" si="634"/>
        <v>#VALUE!</v>
      </c>
      <c r="BG1578">
        <f t="shared" si="635"/>
        <v>1</v>
      </c>
      <c r="BI1578" t="e">
        <f t="shared" si="636"/>
        <v>#VALUE!</v>
      </c>
      <c r="BL1578">
        <f t="shared" si="637"/>
        <v>0.14730843840931135</v>
      </c>
      <c r="BM1578">
        <f>CD1578/U1578</f>
        <v>2.8013582342954159E-3</v>
      </c>
      <c r="BN1578">
        <f>CD1578/(U1578-K1578-J1578)</f>
        <v>3.7904893177119225E-3</v>
      </c>
      <c r="BP1578" t="e">
        <f t="shared" si="638"/>
        <v>#VALUE!</v>
      </c>
      <c r="BR1578" t="e">
        <f t="shared" si="639"/>
        <v>#VALUE!</v>
      </c>
      <c r="BT1578" t="e">
        <f t="shared" si="640"/>
        <v>#VALUE!</v>
      </c>
      <c r="BU1578" t="e">
        <f t="shared" si="641"/>
        <v>#VALUE!</v>
      </c>
      <c r="BW1578">
        <f t="shared" si="642"/>
        <v>2.2684210526315787</v>
      </c>
      <c r="BX1578" t="e">
        <f t="shared" si="643"/>
        <v>#VALUE!</v>
      </c>
      <c r="BY1578" t="e">
        <f t="shared" si="644"/>
        <v>#VALUE!</v>
      </c>
      <c r="CA1578">
        <f t="shared" si="645"/>
        <v>0.16109852774631936</v>
      </c>
      <c r="CB1578" t="e">
        <f t="shared" si="646"/>
        <v>#VALUE!</v>
      </c>
      <c r="CD1578">
        <v>3.3</v>
      </c>
    </row>
    <row r="1579" spans="1:82" x14ac:dyDescent="0.3">
      <c r="A1579" t="s">
        <v>3412</v>
      </c>
      <c r="B1579" t="s">
        <v>3413</v>
      </c>
      <c r="C1579" t="s">
        <v>151</v>
      </c>
      <c r="D1579" t="s">
        <v>44</v>
      </c>
      <c r="E1579">
        <v>754279</v>
      </c>
      <c r="F1579">
        <v>7205</v>
      </c>
      <c r="G1579">
        <v>2883215</v>
      </c>
      <c r="H1579">
        <v>537522</v>
      </c>
      <c r="I1579">
        <v>1622896</v>
      </c>
      <c r="J1579" t="s">
        <v>2742</v>
      </c>
      <c r="K1579" t="s">
        <v>2742</v>
      </c>
      <c r="L1579">
        <v>119960</v>
      </c>
      <c r="M1579">
        <v>23930</v>
      </c>
      <c r="N1579">
        <v>216104</v>
      </c>
      <c r="O1579">
        <v>31842</v>
      </c>
      <c r="P1579">
        <v>994714</v>
      </c>
      <c r="Q1579">
        <v>46793</v>
      </c>
      <c r="R1579">
        <v>57378</v>
      </c>
      <c r="S1579">
        <v>7135</v>
      </c>
      <c r="T1579">
        <v>338625</v>
      </c>
      <c r="U1579">
        <v>1888501</v>
      </c>
      <c r="V1579">
        <v>52375</v>
      </c>
      <c r="W1579">
        <v>72322</v>
      </c>
      <c r="X1579" t="s">
        <v>2742</v>
      </c>
      <c r="Y1579">
        <v>82</v>
      </c>
      <c r="Z1579" t="s">
        <v>2742</v>
      </c>
      <c r="AA1579">
        <v>502</v>
      </c>
      <c r="AB1579">
        <v>215610</v>
      </c>
      <c r="AC1579">
        <v>227745</v>
      </c>
      <c r="AD1579">
        <v>309143</v>
      </c>
      <c r="AE1579">
        <v>214995</v>
      </c>
      <c r="AF1579">
        <v>153034</v>
      </c>
      <c r="AG1579" t="s">
        <v>2742</v>
      </c>
      <c r="AH1579">
        <v>179133</v>
      </c>
      <c r="AI1579">
        <v>26099</v>
      </c>
      <c r="AJ1579">
        <v>153031</v>
      </c>
      <c r="AK1579">
        <v>244437</v>
      </c>
      <c r="AL1579">
        <v>113257</v>
      </c>
      <c r="AM1579">
        <v>98939</v>
      </c>
      <c r="AN1579">
        <v>131180</v>
      </c>
      <c r="AO1579">
        <f t="shared" si="647"/>
        <v>183671.04235400513</v>
      </c>
      <c r="AP1579">
        <f t="shared" si="648"/>
        <v>538175</v>
      </c>
      <c r="AQ1579" t="e">
        <f t="shared" si="649"/>
        <v>#VALUE!</v>
      </c>
      <c r="AS1579">
        <f t="shared" si="624"/>
        <v>2667111</v>
      </c>
      <c r="AT1579" t="e">
        <f t="shared" si="625"/>
        <v>#VALUE!</v>
      </c>
      <c r="AU1579" s="3">
        <f t="shared" si="626"/>
        <v>3300000000</v>
      </c>
      <c r="AV1579">
        <f t="shared" si="627"/>
        <v>6.8865166224429772E-2</v>
      </c>
      <c r="AW1579">
        <f t="shared" si="628"/>
        <v>8.0609693409835592E-2</v>
      </c>
      <c r="AX1579">
        <f t="shared" si="629"/>
        <v>8.246998254881184E-2</v>
      </c>
      <c r="AY1579">
        <f t="shared" si="630"/>
        <v>7.4567800181394722E-2</v>
      </c>
      <c r="AZ1579">
        <f t="shared" si="631"/>
        <v>9.6534726818329988E-2</v>
      </c>
      <c r="BB1579">
        <f t="shared" si="632"/>
        <v>9.1648604051349947E-2</v>
      </c>
      <c r="BD1579">
        <f t="shared" si="633"/>
        <v>0.13285509361043468</v>
      </c>
      <c r="BF1579">
        <f t="shared" si="634"/>
        <v>0.12136321266621936</v>
      </c>
      <c r="BG1579">
        <f t="shared" si="635"/>
        <v>1.5267214579182113</v>
      </c>
      <c r="BI1579" t="e">
        <f t="shared" si="636"/>
        <v>#VALUE!</v>
      </c>
      <c r="BL1579">
        <f t="shared" si="637"/>
        <v>9.1648604051349947E-2</v>
      </c>
      <c r="BM1579">
        <f>CD1579/U1579</f>
        <v>1.7474176608855383E-6</v>
      </c>
      <c r="BN1579" t="e">
        <f>CD1579/(U1579-K1579-J1579)</f>
        <v>#VALUE!</v>
      </c>
      <c r="BP1579">
        <f t="shared" si="638"/>
        <v>0.7097722740132647</v>
      </c>
      <c r="BR1579">
        <f t="shared" si="639"/>
        <v>6.8865166224429772E-2</v>
      </c>
      <c r="BT1579">
        <f t="shared" si="640"/>
        <v>0.99714762766105469</v>
      </c>
      <c r="BU1579" t="e">
        <f t="shared" si="641"/>
        <v>#VALUE!</v>
      </c>
      <c r="BW1579">
        <f t="shared" si="642"/>
        <v>3.829598183956482E-2</v>
      </c>
      <c r="BX1579">
        <f t="shared" si="643"/>
        <v>3.8337548003572353E-5</v>
      </c>
      <c r="BY1579">
        <f t="shared" si="644"/>
        <v>2.4960733714491297</v>
      </c>
      <c r="CA1579">
        <f t="shared" si="645"/>
        <v>2.4873301743604932</v>
      </c>
      <c r="CB1579">
        <f t="shared" si="646"/>
        <v>3.3796181468181987</v>
      </c>
      <c r="CD1579">
        <v>3.3</v>
      </c>
    </row>
    <row r="1580" spans="1:82" x14ac:dyDescent="0.3">
      <c r="A1580" t="s">
        <v>3414</v>
      </c>
      <c r="B1580" t="s">
        <v>3415</v>
      </c>
      <c r="C1580" t="s">
        <v>241</v>
      </c>
      <c r="D1580" t="s">
        <v>44</v>
      </c>
      <c r="E1580" t="s">
        <v>2742</v>
      </c>
      <c r="F1580" t="s">
        <v>2742</v>
      </c>
      <c r="G1580">
        <v>0.96</v>
      </c>
      <c r="H1580">
        <v>1170190</v>
      </c>
      <c r="I1580" t="s">
        <v>2742</v>
      </c>
      <c r="J1580">
        <v>995492</v>
      </c>
      <c r="K1580">
        <v>22832694</v>
      </c>
      <c r="L1580" t="s">
        <v>2742</v>
      </c>
      <c r="M1580" t="s">
        <v>2742</v>
      </c>
      <c r="N1580" t="s">
        <v>2742</v>
      </c>
      <c r="O1580" t="s">
        <v>2742</v>
      </c>
      <c r="P1580">
        <v>21210700</v>
      </c>
      <c r="Q1580">
        <v>250000</v>
      </c>
      <c r="R1580">
        <v>261.60000000000002</v>
      </c>
      <c r="S1580" t="s">
        <v>2742</v>
      </c>
      <c r="T1580">
        <v>250000</v>
      </c>
      <c r="U1580">
        <v>9</v>
      </c>
      <c r="V1580">
        <v>414365</v>
      </c>
      <c r="W1580">
        <v>934048</v>
      </c>
      <c r="X1580" t="s">
        <v>2742</v>
      </c>
      <c r="Y1580" t="s">
        <v>2742</v>
      </c>
      <c r="Z1580" t="s">
        <v>2742</v>
      </c>
      <c r="AA1580">
        <v>-463994</v>
      </c>
      <c r="AB1580">
        <v>612816</v>
      </c>
      <c r="AC1580" t="s">
        <v>2742</v>
      </c>
      <c r="AD1580" t="s">
        <v>2742</v>
      </c>
      <c r="AE1580" t="s">
        <v>2742</v>
      </c>
      <c r="AF1580">
        <v>230129</v>
      </c>
      <c r="AG1580" t="s">
        <v>2742</v>
      </c>
      <c r="AH1580">
        <v>292602</v>
      </c>
      <c r="AI1580">
        <v>62473</v>
      </c>
      <c r="AJ1580">
        <v>296345</v>
      </c>
      <c r="AK1580">
        <v>317513</v>
      </c>
      <c r="AL1580" t="s">
        <v>2742</v>
      </c>
      <c r="AM1580">
        <v>264999</v>
      </c>
      <c r="AN1580" t="s">
        <v>2742</v>
      </c>
      <c r="AO1580" t="e">
        <f t="shared" si="647"/>
        <v>#VALUE!</v>
      </c>
      <c r="AP1580" t="e">
        <f t="shared" si="648"/>
        <v>#VALUE!</v>
      </c>
      <c r="AQ1580">
        <f t="shared" si="649"/>
        <v>-22832693.039999999</v>
      </c>
      <c r="AS1580" t="e">
        <f t="shared" si="624"/>
        <v>#VALUE!</v>
      </c>
      <c r="AT1580">
        <f t="shared" si="625"/>
        <v>-22832685</v>
      </c>
      <c r="AU1580" s="3">
        <f t="shared" si="626"/>
        <v>3300000000</v>
      </c>
      <c r="AV1580" t="e">
        <f t="shared" si="627"/>
        <v>#VALUE!</v>
      </c>
      <c r="AW1580" t="e">
        <f t="shared" si="628"/>
        <v>#VALUE!</v>
      </c>
      <c r="AX1580" t="e">
        <f t="shared" si="629"/>
        <v>#VALUE!</v>
      </c>
      <c r="AY1580" t="e">
        <f t="shared" si="630"/>
        <v>#VALUE!</v>
      </c>
      <c r="AZ1580" t="e">
        <f t="shared" si="631"/>
        <v>#VALUE!</v>
      </c>
      <c r="BB1580" t="e">
        <f t="shared" si="632"/>
        <v>#VALUE!</v>
      </c>
      <c r="BD1580" t="e">
        <f t="shared" si="633"/>
        <v>#VALUE!</v>
      </c>
      <c r="BF1580" t="e">
        <f t="shared" si="634"/>
        <v>#VALUE!</v>
      </c>
      <c r="BG1580">
        <f t="shared" si="635"/>
        <v>0.10666666666666666</v>
      </c>
      <c r="BI1580" t="e">
        <f t="shared" si="636"/>
        <v>#VALUE!</v>
      </c>
      <c r="BL1580" t="e">
        <f t="shared" si="637"/>
        <v>#VALUE!</v>
      </c>
      <c r="BM1580">
        <f>CD1580/U1580</f>
        <v>0.36666666666666664</v>
      </c>
      <c r="BN1580">
        <f>CD1580/(U1580-K1580-J1580)</f>
        <v>-1.3849150104936689E-7</v>
      </c>
      <c r="BP1580">
        <f t="shared" si="638"/>
        <v>0.37552707501109633</v>
      </c>
      <c r="BR1580" t="e">
        <f t="shared" si="639"/>
        <v>#VALUE!</v>
      </c>
      <c r="BT1580" t="e">
        <f t="shared" si="640"/>
        <v>#VALUE!</v>
      </c>
      <c r="BU1580" t="e">
        <f t="shared" si="641"/>
        <v>#VALUE!</v>
      </c>
      <c r="BW1580">
        <f t="shared" si="642"/>
        <v>103783.11111111111</v>
      </c>
      <c r="BX1580" t="e">
        <f t="shared" si="643"/>
        <v>#VALUE!</v>
      </c>
      <c r="BY1580" t="e">
        <f t="shared" si="644"/>
        <v>#VALUE!</v>
      </c>
      <c r="CA1580" t="e">
        <f t="shared" si="645"/>
        <v>#VALUE!</v>
      </c>
      <c r="CB1580" t="e">
        <f t="shared" si="646"/>
        <v>#VALUE!</v>
      </c>
      <c r="CD1580">
        <v>3.3</v>
      </c>
    </row>
    <row r="1581" spans="1:82" x14ac:dyDescent="0.3">
      <c r="A1581" t="s">
        <v>3416</v>
      </c>
      <c r="B1581" t="s">
        <v>3417</v>
      </c>
      <c r="C1581" t="s">
        <v>148</v>
      </c>
      <c r="D1581" t="s">
        <v>44</v>
      </c>
      <c r="E1581" t="s">
        <v>2742</v>
      </c>
      <c r="F1581" t="s">
        <v>2742</v>
      </c>
      <c r="G1581">
        <v>2614371</v>
      </c>
      <c r="H1581">
        <v>-24289</v>
      </c>
      <c r="I1581" t="s">
        <v>2742</v>
      </c>
      <c r="J1581" t="s">
        <v>2742</v>
      </c>
      <c r="K1581">
        <v>494</v>
      </c>
      <c r="L1581">
        <v>494</v>
      </c>
      <c r="M1581" t="s">
        <v>2742</v>
      </c>
      <c r="N1581" t="s">
        <v>2742</v>
      </c>
      <c r="O1581">
        <v>494</v>
      </c>
      <c r="P1581">
        <v>1150233</v>
      </c>
      <c r="Q1581" t="s">
        <v>2742</v>
      </c>
      <c r="R1581" t="s">
        <v>2742</v>
      </c>
      <c r="S1581">
        <v>494</v>
      </c>
      <c r="T1581" t="s">
        <v>2742</v>
      </c>
      <c r="U1581">
        <v>1375387</v>
      </c>
      <c r="V1581" t="s">
        <v>2742</v>
      </c>
      <c r="W1581">
        <v>2604829</v>
      </c>
      <c r="X1581" t="s">
        <v>2742</v>
      </c>
      <c r="Y1581">
        <v>44102636</v>
      </c>
      <c r="Z1581" t="s">
        <v>2742</v>
      </c>
      <c r="AA1581">
        <v>494</v>
      </c>
      <c r="AB1581">
        <v>335181</v>
      </c>
      <c r="AC1581" t="s">
        <v>2742</v>
      </c>
      <c r="AD1581" t="s">
        <v>2742</v>
      </c>
      <c r="AE1581" t="s">
        <v>2742</v>
      </c>
      <c r="AF1581">
        <v>8788</v>
      </c>
      <c r="AG1581" t="s">
        <v>2742</v>
      </c>
      <c r="AH1581" t="s">
        <v>2742</v>
      </c>
      <c r="AI1581" t="s">
        <v>2742</v>
      </c>
      <c r="AJ1581" t="s">
        <v>2742</v>
      </c>
      <c r="AK1581">
        <v>207768</v>
      </c>
      <c r="AL1581" t="s">
        <v>2742</v>
      </c>
      <c r="AM1581">
        <v>10157</v>
      </c>
      <c r="AN1581" t="s">
        <v>2742</v>
      </c>
      <c r="AO1581" t="e">
        <f t="shared" si="647"/>
        <v>#VALUE!</v>
      </c>
      <c r="AP1581" t="e">
        <f t="shared" si="648"/>
        <v>#VALUE!</v>
      </c>
      <c r="AQ1581">
        <f t="shared" si="649"/>
        <v>2613877</v>
      </c>
      <c r="AS1581" t="e">
        <f t="shared" si="624"/>
        <v>#VALUE!</v>
      </c>
      <c r="AT1581">
        <f t="shared" si="625"/>
        <v>1374893</v>
      </c>
      <c r="AU1581" s="3">
        <f t="shared" si="626"/>
        <v>3290000000</v>
      </c>
      <c r="AV1581" t="e">
        <f t="shared" si="627"/>
        <v>#VALUE!</v>
      </c>
      <c r="AW1581" t="e">
        <f t="shared" si="628"/>
        <v>#VALUE!</v>
      </c>
      <c r="AX1581" t="e">
        <f t="shared" si="629"/>
        <v>#VALUE!</v>
      </c>
      <c r="AY1581" t="e">
        <f t="shared" si="630"/>
        <v>#VALUE!</v>
      </c>
      <c r="AZ1581" t="e">
        <f t="shared" si="631"/>
        <v>#VALUE!</v>
      </c>
      <c r="BB1581" t="e">
        <f t="shared" si="632"/>
        <v>#VALUE!</v>
      </c>
      <c r="BD1581" t="e">
        <f t="shared" si="633"/>
        <v>#VALUE!</v>
      </c>
      <c r="BF1581" t="e">
        <f t="shared" si="634"/>
        <v>#VALUE!</v>
      </c>
      <c r="BG1581">
        <f t="shared" si="635"/>
        <v>1.9008257312305554</v>
      </c>
      <c r="BI1581" t="e">
        <f t="shared" si="636"/>
        <v>#VALUE!</v>
      </c>
      <c r="BL1581" t="e">
        <f t="shared" si="637"/>
        <v>#VALUE!</v>
      </c>
      <c r="BM1581">
        <f>CD1581/U1581</f>
        <v>2.3920540182508634E-6</v>
      </c>
      <c r="BN1581" t="e">
        <f>CD1581/(U1581-K1581-J1581)</f>
        <v>#VALUE!</v>
      </c>
      <c r="BP1581">
        <f t="shared" si="638"/>
        <v>2.6218669912674047E-2</v>
      </c>
      <c r="BR1581" t="e">
        <f t="shared" si="639"/>
        <v>#VALUE!</v>
      </c>
      <c r="BT1581" t="e">
        <f t="shared" si="640"/>
        <v>#VALUE!</v>
      </c>
      <c r="BU1581" t="e">
        <f t="shared" si="641"/>
        <v>#VALUE!</v>
      </c>
      <c r="BW1581">
        <f t="shared" si="642"/>
        <v>1.8938880475095372</v>
      </c>
      <c r="BX1581" t="e">
        <f t="shared" si="643"/>
        <v>#VALUE!</v>
      </c>
      <c r="BY1581" t="e">
        <f t="shared" si="644"/>
        <v>#VALUE!</v>
      </c>
      <c r="CA1581" t="e">
        <f t="shared" si="645"/>
        <v>#VALUE!</v>
      </c>
      <c r="CB1581" t="e">
        <f t="shared" si="646"/>
        <v>#VALUE!</v>
      </c>
      <c r="CD1581">
        <v>3.29</v>
      </c>
    </row>
    <row r="1582" spans="1:82" x14ac:dyDescent="0.3">
      <c r="A1582" t="s">
        <v>3418</v>
      </c>
      <c r="B1582" t="s">
        <v>3419</v>
      </c>
      <c r="C1582" t="s">
        <v>408</v>
      </c>
      <c r="D1582" t="s">
        <v>44</v>
      </c>
      <c r="E1582">
        <v>326398</v>
      </c>
      <c r="F1582" t="s">
        <v>2742</v>
      </c>
      <c r="G1582">
        <v>489080</v>
      </c>
      <c r="H1582">
        <v>46053</v>
      </c>
      <c r="I1582">
        <v>50610</v>
      </c>
      <c r="J1582">
        <v>18723</v>
      </c>
      <c r="K1582">
        <v>10291</v>
      </c>
      <c r="L1582">
        <v>56802</v>
      </c>
      <c r="M1582">
        <v>99346</v>
      </c>
      <c r="N1582">
        <v>331177</v>
      </c>
      <c r="O1582" t="s">
        <v>2742</v>
      </c>
      <c r="P1582">
        <v>339216</v>
      </c>
      <c r="Q1582">
        <v>283493</v>
      </c>
      <c r="R1582">
        <v>281855</v>
      </c>
      <c r="S1582">
        <v>17254</v>
      </c>
      <c r="T1582">
        <v>565348</v>
      </c>
      <c r="U1582">
        <v>149864</v>
      </c>
      <c r="V1582" t="s">
        <v>2742</v>
      </c>
      <c r="W1582">
        <v>389313</v>
      </c>
      <c r="X1582" t="s">
        <v>2742</v>
      </c>
      <c r="Y1582">
        <v>29</v>
      </c>
      <c r="Z1582" t="s">
        <v>2742</v>
      </c>
      <c r="AA1582">
        <v>1942</v>
      </c>
      <c r="AB1582">
        <v>366087</v>
      </c>
      <c r="AC1582">
        <v>177232</v>
      </c>
      <c r="AD1582">
        <v>51.6</v>
      </c>
      <c r="AE1582" t="s">
        <v>2742</v>
      </c>
      <c r="AF1582">
        <v>40838</v>
      </c>
      <c r="AG1582">
        <v>98829</v>
      </c>
      <c r="AH1582">
        <v>40995</v>
      </c>
      <c r="AI1582">
        <v>157</v>
      </c>
      <c r="AJ1582">
        <v>38541</v>
      </c>
      <c r="AK1582">
        <v>128310</v>
      </c>
      <c r="AL1582">
        <v>17112</v>
      </c>
      <c r="AM1582">
        <v>13588</v>
      </c>
      <c r="AN1582">
        <v>111198</v>
      </c>
      <c r="AO1582" t="e">
        <f t="shared" si="647"/>
        <v>#VALUE!</v>
      </c>
      <c r="AP1582">
        <f t="shared" si="648"/>
        <v>-4779</v>
      </c>
      <c r="AQ1582">
        <f t="shared" si="649"/>
        <v>478789</v>
      </c>
      <c r="AS1582">
        <f t="shared" si="624"/>
        <v>157903</v>
      </c>
      <c r="AT1582">
        <f t="shared" si="625"/>
        <v>139573</v>
      </c>
      <c r="AU1582" s="3">
        <f t="shared" si="626"/>
        <v>3290000000</v>
      </c>
      <c r="AV1582" t="e">
        <f t="shared" si="627"/>
        <v>#VALUE!</v>
      </c>
      <c r="AW1582" t="e">
        <f t="shared" si="628"/>
        <v>#VALUE!</v>
      </c>
      <c r="AX1582" t="e">
        <f t="shared" si="629"/>
        <v>#VALUE!</v>
      </c>
      <c r="AY1582" t="e">
        <f t="shared" si="630"/>
        <v>#VALUE!</v>
      </c>
      <c r="AZ1582" t="e">
        <f t="shared" si="631"/>
        <v>#VALUE!</v>
      </c>
      <c r="BB1582">
        <f t="shared" si="632"/>
        <v>0.81258747458882985</v>
      </c>
      <c r="BD1582">
        <f t="shared" si="633"/>
        <v>7.2334914048606995</v>
      </c>
      <c r="BF1582">
        <f t="shared" si="634"/>
        <v>0.95326467639668255</v>
      </c>
      <c r="BG1582">
        <f t="shared" si="635"/>
        <v>3.2634922329578817</v>
      </c>
      <c r="BI1582" t="e">
        <f t="shared" si="636"/>
        <v>#VALUE!</v>
      </c>
      <c r="BL1582">
        <f t="shared" si="637"/>
        <v>0.81258747458882985</v>
      </c>
      <c r="BM1582">
        <f>CD1582/U1582</f>
        <v>2.1953237602092564E-5</v>
      </c>
      <c r="BN1582">
        <f>CD1582/(U1582-K1582-J1582)</f>
        <v>2.7223831195697147E-5</v>
      </c>
      <c r="BP1582">
        <f t="shared" si="638"/>
        <v>0.11155271834290756</v>
      </c>
      <c r="BR1582" t="e">
        <f t="shared" si="639"/>
        <v>#VALUE!</v>
      </c>
      <c r="BT1582" t="e">
        <f t="shared" si="640"/>
        <v>#VALUE!</v>
      </c>
      <c r="BU1582" t="e">
        <f t="shared" si="641"/>
        <v>#VALUE!</v>
      </c>
      <c r="BW1582">
        <f t="shared" si="642"/>
        <v>2.5977753162867665</v>
      </c>
      <c r="BX1582">
        <f t="shared" si="643"/>
        <v>2.0193194050682049E-5</v>
      </c>
      <c r="BY1582">
        <f t="shared" si="644"/>
        <v>-1.3052401229519886E-2</v>
      </c>
      <c r="CA1582">
        <f t="shared" si="645"/>
        <v>0.1390585698886094</v>
      </c>
      <c r="CB1582">
        <f t="shared" si="646"/>
        <v>0.68559108875314412</v>
      </c>
      <c r="CD1582">
        <v>3.29</v>
      </c>
    </row>
    <row r="1583" spans="1:82" x14ac:dyDescent="0.3">
      <c r="A1583" t="s">
        <v>3420</v>
      </c>
      <c r="B1583" t="s">
        <v>3421</v>
      </c>
      <c r="C1583" t="s">
        <v>86</v>
      </c>
      <c r="D1583" t="s">
        <v>44</v>
      </c>
      <c r="E1583">
        <v>673893</v>
      </c>
      <c r="F1583">
        <v>360261</v>
      </c>
      <c r="G1583">
        <v>1638637</v>
      </c>
      <c r="H1583">
        <v>244.2</v>
      </c>
      <c r="I1583">
        <v>227206</v>
      </c>
      <c r="J1583">
        <v>331595</v>
      </c>
      <c r="K1583">
        <v>304313</v>
      </c>
      <c r="L1583">
        <v>50078</v>
      </c>
      <c r="M1583">
        <v>66040</v>
      </c>
      <c r="N1583">
        <v>178376</v>
      </c>
      <c r="O1583">
        <v>12818</v>
      </c>
      <c r="P1583">
        <v>747625</v>
      </c>
      <c r="Q1583">
        <v>2813</v>
      </c>
      <c r="R1583">
        <v>298133</v>
      </c>
      <c r="S1583">
        <v>91605</v>
      </c>
      <c r="T1583">
        <v>299480</v>
      </c>
      <c r="U1583">
        <v>167.7</v>
      </c>
      <c r="V1583" t="s">
        <v>2742</v>
      </c>
      <c r="W1583">
        <v>589392</v>
      </c>
      <c r="X1583" t="s">
        <v>2742</v>
      </c>
      <c r="Y1583" t="s">
        <v>2742</v>
      </c>
      <c r="Z1583" t="s">
        <v>2742</v>
      </c>
      <c r="AA1583">
        <v>8867</v>
      </c>
      <c r="AB1583">
        <v>1245.7</v>
      </c>
      <c r="AC1583">
        <v>960684</v>
      </c>
      <c r="AD1583">
        <v>285019</v>
      </c>
      <c r="AE1583">
        <v>-1</v>
      </c>
      <c r="AF1583">
        <v>2780</v>
      </c>
      <c r="AG1583" t="s">
        <v>2742</v>
      </c>
      <c r="AH1583">
        <v>-1</v>
      </c>
      <c r="AI1583">
        <v>-1</v>
      </c>
      <c r="AJ1583">
        <v>142171</v>
      </c>
      <c r="AK1583">
        <v>290</v>
      </c>
      <c r="AL1583">
        <v>14447</v>
      </c>
      <c r="AM1583">
        <v>48663</v>
      </c>
      <c r="AN1583">
        <v>-14157</v>
      </c>
      <c r="AO1583">
        <f t="shared" si="647"/>
        <v>0</v>
      </c>
      <c r="AP1583">
        <f t="shared" si="648"/>
        <v>495517</v>
      </c>
      <c r="AQ1583">
        <f t="shared" si="649"/>
        <v>1334324</v>
      </c>
      <c r="AS1583">
        <f t="shared" si="624"/>
        <v>1460261</v>
      </c>
      <c r="AT1583">
        <f t="shared" si="625"/>
        <v>-304145.3</v>
      </c>
      <c r="AU1583" s="3">
        <f t="shared" si="626"/>
        <v>3280000000</v>
      </c>
      <c r="AV1583">
        <f t="shared" si="627"/>
        <v>0</v>
      </c>
      <c r="AW1583">
        <f t="shared" si="628"/>
        <v>-6.8480908549909915E-7</v>
      </c>
      <c r="AX1583">
        <f t="shared" si="629"/>
        <v>0</v>
      </c>
      <c r="AY1583">
        <f t="shared" si="630"/>
        <v>-6.1026328588943131E-7</v>
      </c>
      <c r="AZ1583">
        <f t="shared" si="631"/>
        <v>-3.3372523800449659E-6</v>
      </c>
      <c r="BB1583">
        <f t="shared" si="632"/>
        <v>1.9859463479473874E-4</v>
      </c>
      <c r="BD1583">
        <f t="shared" si="633"/>
        <v>5.4826897177011171E-3</v>
      </c>
      <c r="BF1583">
        <f t="shared" si="634"/>
        <v>1.014928583475167E-2</v>
      </c>
      <c r="BG1583">
        <f t="shared" si="635"/>
        <v>9771.2403100775209</v>
      </c>
      <c r="BI1583" t="e">
        <f t="shared" si="636"/>
        <v>#VALUE!</v>
      </c>
      <c r="BL1583">
        <f t="shared" si="637"/>
        <v>1.9859463479473874E-4</v>
      </c>
      <c r="BM1583">
        <f>CD1583/U1583</f>
        <v>1.9558735837805607E-2</v>
      </c>
      <c r="BN1583">
        <f>CD1583/(U1583-K1583-J1583)</f>
        <v>-5.159339434671673E-6</v>
      </c>
      <c r="BP1583">
        <f t="shared" si="638"/>
        <v>2.2316769687725775</v>
      </c>
      <c r="BR1583">
        <f t="shared" si="639"/>
        <v>0</v>
      </c>
      <c r="BT1583">
        <f t="shared" si="640"/>
        <v>-8.027614995584811E-4</v>
      </c>
      <c r="BU1583" t="e">
        <f t="shared" si="641"/>
        <v>#VALUE!</v>
      </c>
      <c r="BW1583">
        <f t="shared" si="642"/>
        <v>3514.5617173524151</v>
      </c>
      <c r="BX1583">
        <f t="shared" si="643"/>
        <v>1.2262860474503297E-3</v>
      </c>
      <c r="BY1583">
        <f t="shared" si="644"/>
        <v>397.78470555205399</v>
      </c>
      <c r="CA1583">
        <f t="shared" si="645"/>
        <v>1.3690182535767144E-3</v>
      </c>
      <c r="CB1583">
        <f t="shared" si="646"/>
        <v>3.4077061936583397</v>
      </c>
      <c r="CD1583">
        <v>3.28</v>
      </c>
    </row>
    <row r="1584" spans="1:82" x14ac:dyDescent="0.3">
      <c r="A1584" t="s">
        <v>3422</v>
      </c>
      <c r="B1584" t="s">
        <v>3423</v>
      </c>
      <c r="C1584" t="s">
        <v>343</v>
      </c>
      <c r="D1584" t="s">
        <v>44</v>
      </c>
      <c r="E1584">
        <v>599715</v>
      </c>
      <c r="F1584">
        <v>1335</v>
      </c>
      <c r="G1584">
        <v>1335</v>
      </c>
      <c r="H1584">
        <v>98586</v>
      </c>
      <c r="I1584">
        <v>883.8</v>
      </c>
      <c r="J1584">
        <v>589611</v>
      </c>
      <c r="K1584">
        <v>51839</v>
      </c>
      <c r="L1584">
        <v>6581</v>
      </c>
      <c r="M1584">
        <v>152729</v>
      </c>
      <c r="N1584">
        <v>264682</v>
      </c>
      <c r="O1584">
        <v>25342</v>
      </c>
      <c r="P1584">
        <v>448911</v>
      </c>
      <c r="Q1584" t="s">
        <v>2742</v>
      </c>
      <c r="R1584">
        <v>90935</v>
      </c>
      <c r="S1584">
        <v>84691</v>
      </c>
      <c r="T1584">
        <v>1335</v>
      </c>
      <c r="U1584">
        <v>1066658</v>
      </c>
      <c r="V1584" t="s">
        <v>2742</v>
      </c>
      <c r="W1584">
        <v>1174025</v>
      </c>
      <c r="X1584" t="s">
        <v>2742</v>
      </c>
      <c r="Y1584">
        <v>35</v>
      </c>
      <c r="Z1584" t="s">
        <v>2742</v>
      </c>
      <c r="AA1584">
        <v>109622</v>
      </c>
      <c r="AB1584">
        <v>1341393</v>
      </c>
      <c r="AC1584">
        <v>653509</v>
      </c>
      <c r="AD1584">
        <v>687884</v>
      </c>
      <c r="AE1584">
        <v>243414</v>
      </c>
      <c r="AF1584">
        <v>197215</v>
      </c>
      <c r="AG1584">
        <v>67748</v>
      </c>
      <c r="AH1584">
        <v>247841</v>
      </c>
      <c r="AI1584">
        <v>50626</v>
      </c>
      <c r="AJ1584">
        <v>180654</v>
      </c>
      <c r="AK1584">
        <v>255074</v>
      </c>
      <c r="AL1584" t="s">
        <v>2742</v>
      </c>
      <c r="AM1584">
        <v>29873</v>
      </c>
      <c r="AN1584" t="s">
        <v>2742</v>
      </c>
      <c r="AO1584">
        <f t="shared" si="647"/>
        <v>193692.29469700332</v>
      </c>
      <c r="AP1584">
        <f t="shared" si="648"/>
        <v>335033</v>
      </c>
      <c r="AQ1584">
        <f t="shared" si="649"/>
        <v>-50504</v>
      </c>
      <c r="AS1584">
        <f t="shared" si="624"/>
        <v>-263347</v>
      </c>
      <c r="AT1584">
        <f t="shared" si="625"/>
        <v>1014819</v>
      </c>
      <c r="AU1584" s="3">
        <f t="shared" si="626"/>
        <v>3280000000</v>
      </c>
      <c r="AV1584">
        <f t="shared" si="627"/>
        <v>-0.73550218797633282</v>
      </c>
      <c r="AW1584">
        <f t="shared" si="628"/>
        <v>-0.92430899155866597</v>
      </c>
      <c r="AX1584">
        <f t="shared" si="629"/>
        <v>0.18136101519111392</v>
      </c>
      <c r="AY1584">
        <f t="shared" si="630"/>
        <v>182.33258426966293</v>
      </c>
      <c r="AZ1584">
        <f t="shared" si="631"/>
        <v>0.22791722417656296</v>
      </c>
      <c r="BB1584">
        <f t="shared" si="632"/>
        <v>-0.96858517469346528</v>
      </c>
      <c r="BD1584">
        <f t="shared" si="633"/>
        <v>1517.7562797012899</v>
      </c>
      <c r="BF1584" t="e">
        <f t="shared" si="634"/>
        <v>#VALUE!</v>
      </c>
      <c r="BG1584">
        <f t="shared" si="635"/>
        <v>1.2515726690279358E-3</v>
      </c>
      <c r="BI1584" t="e">
        <f t="shared" si="636"/>
        <v>#VALUE!</v>
      </c>
      <c r="BL1584">
        <f t="shared" si="637"/>
        <v>-0.96858517469346528</v>
      </c>
      <c r="BM1584">
        <f>CD1584/U1584</f>
        <v>3.0750249845779994E-6</v>
      </c>
      <c r="BN1584">
        <f>CD1584/(U1584-K1584-J1584)</f>
        <v>7.7138717992135614E-6</v>
      </c>
      <c r="BP1584">
        <f t="shared" si="638"/>
        <v>0.14702253552836492</v>
      </c>
      <c r="BR1584">
        <f t="shared" si="639"/>
        <v>-0.73550218797633293</v>
      </c>
      <c r="BT1584">
        <f t="shared" si="640"/>
        <v>0.18146359791649427</v>
      </c>
      <c r="BU1584" t="e">
        <f t="shared" si="641"/>
        <v>#VALUE!</v>
      </c>
      <c r="BW1584">
        <f t="shared" si="642"/>
        <v>1.1006573803412152</v>
      </c>
      <c r="BX1584">
        <f t="shared" si="643"/>
        <v>1.045171892121492E-5</v>
      </c>
      <c r="BY1584">
        <f t="shared" si="644"/>
        <v>0.24976624208277665</v>
      </c>
      <c r="CA1584">
        <f t="shared" si="645"/>
        <v>0.37246960503547655</v>
      </c>
      <c r="CB1584">
        <f t="shared" si="646"/>
        <v>1.6887661420119238</v>
      </c>
      <c r="CD1584">
        <v>3.28</v>
      </c>
    </row>
    <row r="1585" spans="1:82" x14ac:dyDescent="0.3">
      <c r="A1585" t="s">
        <v>3424</v>
      </c>
      <c r="B1585" t="s">
        <v>3425</v>
      </c>
      <c r="C1585" t="s">
        <v>92</v>
      </c>
      <c r="D1585" t="s">
        <v>44</v>
      </c>
      <c r="E1585">
        <v>2320</v>
      </c>
      <c r="F1585" t="s">
        <v>2742</v>
      </c>
      <c r="G1585">
        <v>5730</v>
      </c>
      <c r="H1585">
        <v>-388</v>
      </c>
      <c r="I1585">
        <v>714</v>
      </c>
      <c r="J1585">
        <v>1093</v>
      </c>
      <c r="K1585">
        <v>1107</v>
      </c>
      <c r="L1585">
        <v>16</v>
      </c>
      <c r="M1585">
        <v>1147</v>
      </c>
      <c r="N1585">
        <v>1073</v>
      </c>
      <c r="O1585">
        <v>16</v>
      </c>
      <c r="P1585">
        <v>3898</v>
      </c>
      <c r="Q1585">
        <v>4</v>
      </c>
      <c r="R1585">
        <v>1</v>
      </c>
      <c r="S1585">
        <v>580</v>
      </c>
      <c r="T1585">
        <v>2584</v>
      </c>
      <c r="U1585">
        <v>-1</v>
      </c>
      <c r="V1585">
        <v>672</v>
      </c>
      <c r="W1585">
        <v>1964</v>
      </c>
      <c r="X1585" t="s">
        <v>2742</v>
      </c>
      <c r="Y1585" t="s">
        <v>2742</v>
      </c>
      <c r="Z1585">
        <v>-1</v>
      </c>
      <c r="AA1585">
        <v>382</v>
      </c>
      <c r="AB1585">
        <v>5127</v>
      </c>
      <c r="AC1585">
        <v>1458</v>
      </c>
      <c r="AD1585">
        <v>1068</v>
      </c>
      <c r="AE1585">
        <v>97</v>
      </c>
      <c r="AF1585">
        <v>-76</v>
      </c>
      <c r="AG1585">
        <v>18</v>
      </c>
      <c r="AH1585" t="s">
        <v>2742</v>
      </c>
      <c r="AI1585">
        <v>73</v>
      </c>
      <c r="AJ1585">
        <v>240</v>
      </c>
      <c r="AK1585">
        <v>326</v>
      </c>
      <c r="AL1585">
        <v>137</v>
      </c>
      <c r="AM1585">
        <v>82</v>
      </c>
      <c r="AN1585">
        <v>190</v>
      </c>
      <c r="AO1585" t="e">
        <f t="shared" si="647"/>
        <v>#VALUE!</v>
      </c>
      <c r="AP1585">
        <f t="shared" si="648"/>
        <v>1247</v>
      </c>
      <c r="AQ1585">
        <f t="shared" si="649"/>
        <v>4623</v>
      </c>
      <c r="AS1585">
        <f t="shared" si="624"/>
        <v>4657</v>
      </c>
      <c r="AT1585">
        <f t="shared" si="625"/>
        <v>-1108</v>
      </c>
      <c r="AU1585" s="3">
        <f t="shared" si="626"/>
        <v>3280000000</v>
      </c>
      <c r="AV1585" t="e">
        <f t="shared" si="627"/>
        <v>#VALUE!</v>
      </c>
      <c r="AW1585">
        <f t="shared" si="628"/>
        <v>2.0828859780974877E-2</v>
      </c>
      <c r="AX1585" t="e">
        <f t="shared" si="629"/>
        <v>#VALUE!</v>
      </c>
      <c r="AY1585">
        <f t="shared" si="630"/>
        <v>1.6928446771378707E-2</v>
      </c>
      <c r="AZ1585">
        <f t="shared" si="631"/>
        <v>3.7553232675183894E-2</v>
      </c>
      <c r="BB1585">
        <f t="shared" si="632"/>
        <v>7.0002147305132059E-2</v>
      </c>
      <c r="BD1585">
        <f t="shared" si="633"/>
        <v>7.1806722689075633</v>
      </c>
      <c r="BF1585">
        <f t="shared" si="634"/>
        <v>-4.7960710944808236</v>
      </c>
      <c r="BG1585">
        <f t="shared" si="635"/>
        <v>-5730</v>
      </c>
      <c r="BI1585" t="e">
        <f t="shared" si="636"/>
        <v>#VALUE!</v>
      </c>
      <c r="BL1585">
        <f t="shared" si="637"/>
        <v>7.0002147305132059E-2</v>
      </c>
      <c r="BM1585">
        <f>CD1585/U1585</f>
        <v>-3.28</v>
      </c>
      <c r="BN1585">
        <f>CD1585/(U1585-K1585-J1585)</f>
        <v>-1.4902317128577917E-3</v>
      </c>
      <c r="BP1585">
        <f t="shared" si="638"/>
        <v>-1.4823483518626878E-2</v>
      </c>
      <c r="BR1585" t="e">
        <f t="shared" si="639"/>
        <v>#VALUE!</v>
      </c>
      <c r="BT1585">
        <f t="shared" si="640"/>
        <v>1.8919446069826408E-2</v>
      </c>
      <c r="BU1585" t="e">
        <f t="shared" si="641"/>
        <v>#VALUE!</v>
      </c>
      <c r="BW1585">
        <f t="shared" si="642"/>
        <v>-1964</v>
      </c>
      <c r="BX1585">
        <f t="shared" si="643"/>
        <v>-9.6262324030019133E-3</v>
      </c>
      <c r="BY1585">
        <f t="shared" si="644"/>
        <v>0.2434353806602147</v>
      </c>
      <c r="CA1585">
        <f t="shared" si="645"/>
        <v>-0.36160298229263749</v>
      </c>
      <c r="CB1585">
        <f t="shared" si="646"/>
        <v>1.0931966449207828</v>
      </c>
      <c r="CD1585">
        <v>3.28</v>
      </c>
    </row>
    <row r="1586" spans="1:82" x14ac:dyDescent="0.3">
      <c r="A1586" t="s">
        <v>3426</v>
      </c>
      <c r="B1586" t="s">
        <v>3427</v>
      </c>
      <c r="C1586" t="s">
        <v>217</v>
      </c>
      <c r="D1586" t="s">
        <v>44</v>
      </c>
      <c r="E1586" t="s">
        <v>2742</v>
      </c>
      <c r="F1586" t="s">
        <v>2742</v>
      </c>
      <c r="G1586">
        <v>8234080</v>
      </c>
      <c r="H1586">
        <v>114018900</v>
      </c>
      <c r="I1586">
        <v>17068076</v>
      </c>
      <c r="J1586">
        <v>-26</v>
      </c>
      <c r="K1586">
        <v>-25</v>
      </c>
      <c r="L1586">
        <v>9778941</v>
      </c>
      <c r="M1586" t="s">
        <v>2742</v>
      </c>
      <c r="N1586" t="s">
        <v>2742</v>
      </c>
      <c r="O1586" t="s">
        <v>2742</v>
      </c>
      <c r="P1586">
        <v>2957879</v>
      </c>
      <c r="Q1586" t="s">
        <v>2742</v>
      </c>
      <c r="R1586" t="s">
        <v>2742</v>
      </c>
      <c r="S1586">
        <v>18223372</v>
      </c>
      <c r="T1586" t="s">
        <v>2742</v>
      </c>
      <c r="U1586" t="s">
        <v>2742</v>
      </c>
      <c r="V1586" t="s">
        <v>2742</v>
      </c>
      <c r="W1586">
        <v>483565942</v>
      </c>
      <c r="X1586" t="s">
        <v>2742</v>
      </c>
      <c r="Y1586" t="s">
        <v>2742</v>
      </c>
      <c r="Z1586" t="s">
        <v>2742</v>
      </c>
      <c r="AA1586" t="s">
        <v>2742</v>
      </c>
      <c r="AB1586">
        <v>95488190</v>
      </c>
      <c r="AC1586" t="s">
        <v>2742</v>
      </c>
      <c r="AD1586">
        <v>74319629</v>
      </c>
      <c r="AE1586" t="s">
        <v>2742</v>
      </c>
      <c r="AF1586">
        <v>2957879</v>
      </c>
      <c r="AG1586">
        <v>18923319</v>
      </c>
      <c r="AH1586">
        <v>340371794</v>
      </c>
      <c r="AI1586">
        <v>-26</v>
      </c>
      <c r="AJ1586" t="s">
        <v>2742</v>
      </c>
      <c r="AK1586" t="s">
        <v>2742</v>
      </c>
      <c r="AL1586" t="s">
        <v>2742</v>
      </c>
      <c r="AM1586">
        <v>13614587</v>
      </c>
      <c r="AN1586" t="s">
        <v>2742</v>
      </c>
      <c r="AO1586" t="e">
        <f t="shared" si="647"/>
        <v>#VALUE!</v>
      </c>
      <c r="AP1586" t="e">
        <f t="shared" si="648"/>
        <v>#VALUE!</v>
      </c>
      <c r="AQ1586">
        <f t="shared" si="649"/>
        <v>8234105</v>
      </c>
      <c r="AS1586" t="e">
        <f t="shared" si="624"/>
        <v>#VALUE!</v>
      </c>
      <c r="AT1586" t="e">
        <f t="shared" si="625"/>
        <v>#VALUE!</v>
      </c>
      <c r="AU1586" s="3">
        <f t="shared" si="626"/>
        <v>3270000000</v>
      </c>
      <c r="AV1586" t="e">
        <f t="shared" si="627"/>
        <v>#VALUE!</v>
      </c>
      <c r="AW1586" t="e">
        <f t="shared" si="628"/>
        <v>#VALUE!</v>
      </c>
      <c r="AX1586" t="e">
        <f t="shared" si="629"/>
        <v>#VALUE!</v>
      </c>
      <c r="AY1586" t="e">
        <f t="shared" si="630"/>
        <v>#VALUE!</v>
      </c>
      <c r="AZ1586" t="e">
        <f t="shared" si="631"/>
        <v>#VALUE!</v>
      </c>
      <c r="BB1586" t="e">
        <f t="shared" si="632"/>
        <v>#VALUE!</v>
      </c>
      <c r="BD1586">
        <f t="shared" si="633"/>
        <v>5.5945491454338496</v>
      </c>
      <c r="BF1586" t="e">
        <f t="shared" si="634"/>
        <v>#VALUE!</v>
      </c>
      <c r="BG1586" t="e">
        <f t="shared" si="635"/>
        <v>#VALUE!</v>
      </c>
      <c r="BI1586" t="e">
        <f t="shared" si="636"/>
        <v>#VALUE!</v>
      </c>
      <c r="BL1586" t="e">
        <f t="shared" si="637"/>
        <v>#VALUE!</v>
      </c>
      <c r="BM1586" t="e">
        <f>CD1586/U1586</f>
        <v>#VALUE!</v>
      </c>
      <c r="BN1586" t="e">
        <f>CD1586/(U1586-K1586-J1586)</f>
        <v>#VALUE!</v>
      </c>
      <c r="BP1586">
        <f t="shared" si="638"/>
        <v>3.097638566612269E-2</v>
      </c>
      <c r="BR1586" t="e">
        <f t="shared" si="639"/>
        <v>#VALUE!</v>
      </c>
      <c r="BT1586" t="e">
        <f t="shared" si="640"/>
        <v>#VALUE!</v>
      </c>
      <c r="BU1586" t="e">
        <f t="shared" si="641"/>
        <v>#VALUE!</v>
      </c>
      <c r="BW1586" t="e">
        <f t="shared" si="642"/>
        <v>#VALUE!</v>
      </c>
      <c r="BX1586" t="e">
        <f t="shared" si="643"/>
        <v>#VALUE!</v>
      </c>
      <c r="BY1586" t="e">
        <f t="shared" si="644"/>
        <v>#VALUE!</v>
      </c>
      <c r="CA1586" t="e">
        <f t="shared" si="645"/>
        <v>#VALUE!</v>
      </c>
      <c r="CB1586" t="e">
        <f t="shared" si="646"/>
        <v>#VALUE!</v>
      </c>
      <c r="CD1586">
        <v>3.27</v>
      </c>
    </row>
    <row r="1587" spans="1:82" x14ac:dyDescent="0.3">
      <c r="A1587" t="s">
        <v>3428</v>
      </c>
      <c r="B1587" t="s">
        <v>3429</v>
      </c>
      <c r="C1587" t="s">
        <v>241</v>
      </c>
      <c r="D1587" t="s">
        <v>44</v>
      </c>
      <c r="E1587">
        <v>917229</v>
      </c>
      <c r="F1587">
        <v>371234</v>
      </c>
      <c r="G1587">
        <v>1288463</v>
      </c>
      <c r="H1587" t="s">
        <v>2742</v>
      </c>
      <c r="I1587" t="s">
        <v>2742</v>
      </c>
      <c r="J1587">
        <v>143224</v>
      </c>
      <c r="K1587">
        <v>10912</v>
      </c>
      <c r="L1587">
        <v>140345</v>
      </c>
      <c r="M1587">
        <v>43750</v>
      </c>
      <c r="N1587">
        <v>513370</v>
      </c>
      <c r="O1587">
        <v>352481</v>
      </c>
      <c r="P1587">
        <v>865851</v>
      </c>
      <c r="Q1587">
        <v>15000</v>
      </c>
      <c r="R1587">
        <v>280648</v>
      </c>
      <c r="S1587">
        <v>138097</v>
      </c>
      <c r="T1587">
        <v>295648</v>
      </c>
      <c r="U1587">
        <v>1288463</v>
      </c>
      <c r="V1587" t="s">
        <v>2742</v>
      </c>
      <c r="W1587">
        <v>283972</v>
      </c>
      <c r="X1587" t="s">
        <v>2742</v>
      </c>
      <c r="Y1587">
        <v>510</v>
      </c>
      <c r="Z1587" t="s">
        <v>2742</v>
      </c>
      <c r="AA1587" t="s">
        <v>2742</v>
      </c>
      <c r="AB1587">
        <v>2849.7</v>
      </c>
      <c r="AC1587">
        <v>2510.1999999999998</v>
      </c>
      <c r="AD1587">
        <v>339.5</v>
      </c>
      <c r="AE1587">
        <v>189.9</v>
      </c>
      <c r="AF1587">
        <v>143.4</v>
      </c>
      <c r="AG1587">
        <v>5596</v>
      </c>
      <c r="AH1587" t="s">
        <v>2742</v>
      </c>
      <c r="AI1587">
        <v>49.5</v>
      </c>
      <c r="AJ1587" t="s">
        <v>2742</v>
      </c>
      <c r="AK1587">
        <v>163.4</v>
      </c>
      <c r="AL1587">
        <v>48278</v>
      </c>
      <c r="AM1587">
        <v>25.3</v>
      </c>
      <c r="AN1587">
        <v>128.80000000000001</v>
      </c>
      <c r="AO1587" t="e">
        <f t="shared" si="647"/>
        <v>#VALUE!</v>
      </c>
      <c r="AP1587">
        <f t="shared" si="648"/>
        <v>403859</v>
      </c>
      <c r="AQ1587">
        <f t="shared" si="649"/>
        <v>1277551</v>
      </c>
      <c r="AS1587">
        <f t="shared" si="624"/>
        <v>775093</v>
      </c>
      <c r="AT1587">
        <f t="shared" si="625"/>
        <v>1277551</v>
      </c>
      <c r="AU1587" s="3">
        <f t="shared" si="626"/>
        <v>3270000000</v>
      </c>
      <c r="AV1587" t="e">
        <f t="shared" si="627"/>
        <v>#VALUE!</v>
      </c>
      <c r="AW1587">
        <f t="shared" si="628"/>
        <v>2.4500285772158952E-4</v>
      </c>
      <c r="AX1587" t="e">
        <f t="shared" si="629"/>
        <v>#VALUE!</v>
      </c>
      <c r="AY1587">
        <f t="shared" si="630"/>
        <v>1.4738490744398559E-4</v>
      </c>
      <c r="AZ1587">
        <f t="shared" si="631"/>
        <v>1.1987796309728296E-4</v>
      </c>
      <c r="BB1587">
        <f t="shared" si="632"/>
        <v>2.1081341206797121E-4</v>
      </c>
      <c r="BD1587" t="e">
        <f t="shared" si="633"/>
        <v>#VALUE!</v>
      </c>
      <c r="BF1587">
        <f t="shared" si="634"/>
        <v>2.6614279270150295E-3</v>
      </c>
      <c r="BG1587">
        <f t="shared" si="635"/>
        <v>1</v>
      </c>
      <c r="BI1587" t="e">
        <f t="shared" si="636"/>
        <v>#VALUE!</v>
      </c>
      <c r="BL1587">
        <f t="shared" si="637"/>
        <v>2.1081341206797121E-4</v>
      </c>
      <c r="BM1587">
        <f>CD1587/U1587</f>
        <v>2.537907568940668E-6</v>
      </c>
      <c r="BN1587">
        <f>CD1587/(U1587-K1587-J1587)</f>
        <v>2.8827666096284405E-6</v>
      </c>
      <c r="BP1587">
        <f t="shared" si="638"/>
        <v>5.0321086430150548E-2</v>
      </c>
      <c r="BR1587" t="e">
        <f t="shared" si="639"/>
        <v>#VALUE!</v>
      </c>
      <c r="BT1587">
        <f t="shared" si="640"/>
        <v>6.6638593536161708E-2</v>
      </c>
      <c r="BU1587" t="e">
        <f t="shared" si="641"/>
        <v>#VALUE!</v>
      </c>
      <c r="BW1587">
        <f t="shared" si="642"/>
        <v>0.22039592910312519</v>
      </c>
      <c r="BX1587" t="e">
        <f t="shared" si="643"/>
        <v>#VALUE!</v>
      </c>
      <c r="BY1587">
        <f t="shared" si="644"/>
        <v>141.72042722424627</v>
      </c>
      <c r="CA1587" t="e">
        <f t="shared" si="645"/>
        <v>#VALUE!</v>
      </c>
      <c r="CB1587">
        <f t="shared" si="646"/>
        <v>1.701460934608567</v>
      </c>
      <c r="CD1587">
        <v>3.27</v>
      </c>
    </row>
    <row r="1588" spans="1:82" x14ac:dyDescent="0.3">
      <c r="A1588" t="s">
        <v>3430</v>
      </c>
      <c r="B1588" t="s">
        <v>3431</v>
      </c>
      <c r="C1588" t="s">
        <v>589</v>
      </c>
      <c r="D1588" t="s">
        <v>252</v>
      </c>
      <c r="E1588" t="s">
        <v>2742</v>
      </c>
      <c r="F1588" t="s">
        <v>2742</v>
      </c>
      <c r="G1588" t="s">
        <v>2742</v>
      </c>
      <c r="H1588" t="s">
        <v>2742</v>
      </c>
      <c r="I1588" t="s">
        <v>2742</v>
      </c>
      <c r="J1588" t="s">
        <v>2742</v>
      </c>
      <c r="K1588" t="s">
        <v>2742</v>
      </c>
      <c r="L1588" t="s">
        <v>2742</v>
      </c>
      <c r="M1588" t="s">
        <v>2742</v>
      </c>
      <c r="N1588" t="s">
        <v>2742</v>
      </c>
      <c r="O1588" t="s">
        <v>2742</v>
      </c>
      <c r="P1588" t="s">
        <v>2742</v>
      </c>
      <c r="Q1588" t="s">
        <v>2742</v>
      </c>
      <c r="R1588" t="s">
        <v>2742</v>
      </c>
      <c r="S1588" t="s">
        <v>2742</v>
      </c>
      <c r="T1588" t="s">
        <v>2742</v>
      </c>
      <c r="U1588" t="s">
        <v>2742</v>
      </c>
      <c r="V1588" t="s">
        <v>2742</v>
      </c>
      <c r="W1588" t="s">
        <v>2742</v>
      </c>
      <c r="X1588" t="s">
        <v>2742</v>
      </c>
      <c r="Y1588" t="s">
        <v>2742</v>
      </c>
      <c r="Z1588" t="s">
        <v>2742</v>
      </c>
      <c r="AA1588" t="s">
        <v>2742</v>
      </c>
      <c r="AB1588" t="s">
        <v>2742</v>
      </c>
      <c r="AC1588" t="s">
        <v>2742</v>
      </c>
      <c r="AD1588" t="s">
        <v>2742</v>
      </c>
      <c r="AE1588" t="s">
        <v>2742</v>
      </c>
      <c r="AF1588" t="s">
        <v>2742</v>
      </c>
      <c r="AG1588" t="s">
        <v>2742</v>
      </c>
      <c r="AH1588" t="s">
        <v>2742</v>
      </c>
      <c r="AI1588" t="s">
        <v>2742</v>
      </c>
      <c r="AJ1588" t="s">
        <v>2742</v>
      </c>
      <c r="AK1588" t="s">
        <v>2742</v>
      </c>
      <c r="AL1588" t="s">
        <v>2742</v>
      </c>
      <c r="AM1588" t="s">
        <v>2742</v>
      </c>
      <c r="AN1588" t="s">
        <v>2742</v>
      </c>
      <c r="AO1588" t="e">
        <f t="shared" si="647"/>
        <v>#VALUE!</v>
      </c>
      <c r="AP1588" t="e">
        <f t="shared" si="648"/>
        <v>#VALUE!</v>
      </c>
      <c r="AQ1588" t="e">
        <f t="shared" si="649"/>
        <v>#VALUE!</v>
      </c>
      <c r="AS1588" t="e">
        <f t="shared" si="624"/>
        <v>#VALUE!</v>
      </c>
      <c r="AT1588" t="e">
        <f t="shared" si="625"/>
        <v>#VALUE!</v>
      </c>
      <c r="AU1588" s="3">
        <f t="shared" si="626"/>
        <v>3260000000</v>
      </c>
      <c r="AV1588" t="e">
        <f t="shared" si="627"/>
        <v>#VALUE!</v>
      </c>
      <c r="AW1588" t="e">
        <f t="shared" si="628"/>
        <v>#VALUE!</v>
      </c>
      <c r="AX1588" t="e">
        <f t="shared" si="629"/>
        <v>#VALUE!</v>
      </c>
      <c r="AY1588" t="e">
        <f t="shared" si="630"/>
        <v>#VALUE!</v>
      </c>
      <c r="AZ1588" t="e">
        <f t="shared" si="631"/>
        <v>#VALUE!</v>
      </c>
      <c r="BB1588" t="e">
        <f t="shared" si="632"/>
        <v>#VALUE!</v>
      </c>
      <c r="BD1588" t="e">
        <f t="shared" si="633"/>
        <v>#VALUE!</v>
      </c>
      <c r="BF1588" t="e">
        <f t="shared" si="634"/>
        <v>#VALUE!</v>
      </c>
      <c r="BG1588" t="e">
        <f t="shared" si="635"/>
        <v>#VALUE!</v>
      </c>
      <c r="BI1588" t="e">
        <f t="shared" si="636"/>
        <v>#VALUE!</v>
      </c>
      <c r="BL1588" t="e">
        <f t="shared" si="637"/>
        <v>#VALUE!</v>
      </c>
      <c r="BM1588" t="e">
        <f>CD1588/U1588</f>
        <v>#VALUE!</v>
      </c>
      <c r="BN1588" t="e">
        <f>CD1588/(U1588-K1588-J1588)</f>
        <v>#VALUE!</v>
      </c>
      <c r="BP1588" t="e">
        <f t="shared" si="638"/>
        <v>#VALUE!</v>
      </c>
      <c r="BR1588" t="e">
        <f t="shared" si="639"/>
        <v>#VALUE!</v>
      </c>
      <c r="BT1588" t="e">
        <f t="shared" si="640"/>
        <v>#VALUE!</v>
      </c>
      <c r="BU1588" t="e">
        <f t="shared" si="641"/>
        <v>#VALUE!</v>
      </c>
      <c r="BW1588" t="e">
        <f t="shared" si="642"/>
        <v>#VALUE!</v>
      </c>
      <c r="BX1588" t="e">
        <f t="shared" si="643"/>
        <v>#VALUE!</v>
      </c>
      <c r="BY1588" t="e">
        <f t="shared" si="644"/>
        <v>#VALUE!</v>
      </c>
      <c r="CA1588" t="e">
        <f t="shared" si="645"/>
        <v>#VALUE!</v>
      </c>
      <c r="CB1588" t="e">
        <f t="shared" si="646"/>
        <v>#VALUE!</v>
      </c>
      <c r="CD1588">
        <v>3.26</v>
      </c>
    </row>
    <row r="1589" spans="1:82" x14ac:dyDescent="0.3">
      <c r="A1589" t="s">
        <v>3432</v>
      </c>
      <c r="B1589" t="s">
        <v>3433</v>
      </c>
      <c r="C1589" t="s">
        <v>148</v>
      </c>
      <c r="D1589" t="s">
        <v>44</v>
      </c>
      <c r="E1589">
        <v>227265</v>
      </c>
      <c r="F1589">
        <v>6792600</v>
      </c>
      <c r="G1589">
        <v>2827959</v>
      </c>
      <c r="H1589">
        <v>21302</v>
      </c>
      <c r="I1589" t="s">
        <v>2742</v>
      </c>
      <c r="J1589" t="s">
        <v>2742</v>
      </c>
      <c r="K1589" t="s">
        <v>2742</v>
      </c>
      <c r="L1589" t="s">
        <v>2742</v>
      </c>
      <c r="M1589">
        <v>5542</v>
      </c>
      <c r="N1589">
        <v>125563</v>
      </c>
      <c r="O1589">
        <v>7781</v>
      </c>
      <c r="P1589">
        <v>2827959</v>
      </c>
      <c r="Q1589">
        <v>38000</v>
      </c>
      <c r="R1589">
        <v>773401</v>
      </c>
      <c r="S1589">
        <v>6491</v>
      </c>
      <c r="T1589">
        <v>65</v>
      </c>
      <c r="U1589">
        <v>1230138</v>
      </c>
      <c r="V1589" t="s">
        <v>2742</v>
      </c>
      <c r="W1589">
        <v>764133</v>
      </c>
      <c r="X1589" t="s">
        <v>2742</v>
      </c>
      <c r="Y1589">
        <v>36490</v>
      </c>
      <c r="Z1589" t="s">
        <v>2742</v>
      </c>
      <c r="AA1589" t="s">
        <v>2742</v>
      </c>
      <c r="AB1589">
        <v>1.3</v>
      </c>
      <c r="AC1589" t="s">
        <v>2742</v>
      </c>
      <c r="AD1589">
        <v>132927</v>
      </c>
      <c r="AE1589">
        <v>146262</v>
      </c>
      <c r="AF1589">
        <v>120.6</v>
      </c>
      <c r="AG1589" t="s">
        <v>2742</v>
      </c>
      <c r="AH1589">
        <v>131165</v>
      </c>
      <c r="AI1589">
        <v>76</v>
      </c>
      <c r="AJ1589" t="s">
        <v>2742</v>
      </c>
      <c r="AK1589">
        <v>277784</v>
      </c>
      <c r="AL1589">
        <v>236925</v>
      </c>
      <c r="AM1589">
        <v>108581</v>
      </c>
      <c r="AN1589">
        <v>40859</v>
      </c>
      <c r="AO1589">
        <f t="shared" si="647"/>
        <v>146177.25245301719</v>
      </c>
      <c r="AP1589">
        <f t="shared" si="648"/>
        <v>101702</v>
      </c>
      <c r="AQ1589" t="e">
        <f t="shared" si="649"/>
        <v>#VALUE!</v>
      </c>
      <c r="AS1589">
        <f t="shared" si="624"/>
        <v>2702396</v>
      </c>
      <c r="AT1589" t="e">
        <f t="shared" si="625"/>
        <v>#VALUE!</v>
      </c>
      <c r="AU1589" s="3">
        <f t="shared" si="626"/>
        <v>3260000000</v>
      </c>
      <c r="AV1589">
        <f t="shared" si="627"/>
        <v>5.4091721736198986E-2</v>
      </c>
      <c r="AW1589">
        <f t="shared" si="628"/>
        <v>5.4123081887332572E-2</v>
      </c>
      <c r="AX1589">
        <f t="shared" si="629"/>
        <v>0.11882368393916873</v>
      </c>
      <c r="AY1589">
        <f t="shared" si="630"/>
        <v>5.1719986039401561E-2</v>
      </c>
      <c r="AZ1589">
        <f t="shared" si="631"/>
        <v>0.11889257301437242</v>
      </c>
      <c r="BB1589">
        <f t="shared" si="632"/>
        <v>0.10279174480720073</v>
      </c>
      <c r="BD1589" t="e">
        <f t="shared" si="633"/>
        <v>#VALUE!</v>
      </c>
      <c r="BF1589">
        <f t="shared" si="634"/>
        <v>6.7850536749938419E-7</v>
      </c>
      <c r="BG1589">
        <f t="shared" si="635"/>
        <v>2.2988957336493954</v>
      </c>
      <c r="BI1589" t="e">
        <f t="shared" si="636"/>
        <v>#VALUE!</v>
      </c>
      <c r="BL1589">
        <f t="shared" si="637"/>
        <v>0.10279174480720073</v>
      </c>
      <c r="BM1589">
        <f>CD1589/U1589</f>
        <v>2.650109174742996E-6</v>
      </c>
      <c r="BN1589" t="e">
        <f>CD1589/(U1589-K1589-J1589)</f>
        <v>#VALUE!</v>
      </c>
      <c r="BP1589">
        <f t="shared" si="638"/>
        <v>92.769230769230759</v>
      </c>
      <c r="BR1589">
        <f t="shared" si="639"/>
        <v>5.4091721736198986E-2</v>
      </c>
      <c r="BT1589">
        <f t="shared" si="640"/>
        <v>112509.23076923077</v>
      </c>
      <c r="BU1589" t="e">
        <f t="shared" si="641"/>
        <v>#VALUE!</v>
      </c>
      <c r="BW1589">
        <f t="shared" si="642"/>
        <v>0.62117664847358589</v>
      </c>
      <c r="BX1589">
        <f t="shared" si="643"/>
        <v>1.6048777665262984E-2</v>
      </c>
      <c r="BY1589">
        <f t="shared" si="644"/>
        <v>78233.666023614263</v>
      </c>
      <c r="CA1589">
        <f t="shared" si="645"/>
        <v>0.1696518878969123</v>
      </c>
      <c r="CB1589">
        <f t="shared" si="646"/>
        <v>1.7658306985338037</v>
      </c>
      <c r="CD1589">
        <v>3.26</v>
      </c>
    </row>
    <row r="1590" spans="1:82" x14ac:dyDescent="0.3">
      <c r="A1590" t="s">
        <v>3434</v>
      </c>
      <c r="B1590" t="s">
        <v>3435</v>
      </c>
      <c r="C1590" t="s">
        <v>164</v>
      </c>
      <c r="D1590" t="s">
        <v>44</v>
      </c>
      <c r="E1590">
        <v>642.5</v>
      </c>
      <c r="F1590">
        <v>2.2000000000000002</v>
      </c>
      <c r="G1590">
        <v>2386.5</v>
      </c>
      <c r="H1590">
        <v>165.8</v>
      </c>
      <c r="I1590">
        <v>272.3</v>
      </c>
      <c r="J1590">
        <v>956.6</v>
      </c>
      <c r="K1590">
        <v>419.3</v>
      </c>
      <c r="L1590">
        <v>265.89999999999998</v>
      </c>
      <c r="M1590">
        <v>144.80000000000001</v>
      </c>
      <c r="N1590">
        <v>562.4</v>
      </c>
      <c r="O1590">
        <v>13.5</v>
      </c>
      <c r="P1590">
        <v>1321.6</v>
      </c>
      <c r="Q1590">
        <v>210</v>
      </c>
      <c r="R1590">
        <v>540.6</v>
      </c>
      <c r="S1590">
        <v>116.6</v>
      </c>
      <c r="T1590">
        <v>750.6</v>
      </c>
      <c r="U1590">
        <v>1064.9000000000001</v>
      </c>
      <c r="V1590" t="s">
        <v>2742</v>
      </c>
      <c r="W1590">
        <v>268.39999999999998</v>
      </c>
      <c r="X1590" t="s">
        <v>2742</v>
      </c>
      <c r="Y1590">
        <v>72.400000000000006</v>
      </c>
      <c r="Z1590" t="s">
        <v>2742</v>
      </c>
      <c r="AA1590">
        <v>172.6</v>
      </c>
      <c r="AB1590">
        <v>1486.8</v>
      </c>
      <c r="AC1590">
        <v>821.7</v>
      </c>
      <c r="AD1590">
        <v>665.09999999999991</v>
      </c>
      <c r="AE1590">
        <v>268.8</v>
      </c>
      <c r="AF1590">
        <v>184.1</v>
      </c>
      <c r="AG1590">
        <v>16.100000000000001</v>
      </c>
      <c r="AH1590">
        <v>78.2</v>
      </c>
      <c r="AI1590">
        <v>42.3</v>
      </c>
      <c r="AJ1590" t="s">
        <v>2742</v>
      </c>
      <c r="AK1590" t="s">
        <v>2742</v>
      </c>
      <c r="AL1590">
        <v>45.4</v>
      </c>
      <c r="AM1590">
        <v>86.8</v>
      </c>
      <c r="AN1590" t="s">
        <v>2742</v>
      </c>
      <c r="AO1590">
        <f t="shared" si="647"/>
        <v>123.40051150895142</v>
      </c>
      <c r="AP1590">
        <f t="shared" si="648"/>
        <v>80.100000000000023</v>
      </c>
      <c r="AQ1590">
        <f t="shared" si="649"/>
        <v>1967.2</v>
      </c>
      <c r="AS1590">
        <f t="shared" si="624"/>
        <v>1824.1</v>
      </c>
      <c r="AT1590">
        <f t="shared" si="625"/>
        <v>645.60000000000014</v>
      </c>
      <c r="AU1590" s="3">
        <f t="shared" si="626"/>
        <v>3250000000</v>
      </c>
      <c r="AV1590">
        <f t="shared" si="627"/>
        <v>6.7650080318486613E-2</v>
      </c>
      <c r="AW1590">
        <f t="shared" si="628"/>
        <v>0.14736034208650842</v>
      </c>
      <c r="AX1590">
        <f t="shared" si="629"/>
        <v>6.7970537873286385E-2</v>
      </c>
      <c r="AY1590">
        <f t="shared" si="630"/>
        <v>0.1126335637963545</v>
      </c>
      <c r="AZ1590">
        <f t="shared" si="631"/>
        <v>0.14805838611952632</v>
      </c>
      <c r="BB1590" t="e">
        <f t="shared" si="632"/>
        <v>#VALUE!</v>
      </c>
      <c r="BD1590">
        <f t="shared" si="633"/>
        <v>5.4601542416452435</v>
      </c>
      <c r="BF1590">
        <f t="shared" si="634"/>
        <v>1.1864974862341393</v>
      </c>
      <c r="BG1590">
        <f t="shared" si="635"/>
        <v>2.241055498168842</v>
      </c>
      <c r="BI1590" t="e">
        <f t="shared" si="636"/>
        <v>#VALUE!</v>
      </c>
      <c r="BL1590" t="e">
        <f t="shared" si="637"/>
        <v>#VALUE!</v>
      </c>
      <c r="BM1590">
        <f>CD1590/U1590</f>
        <v>3.051929758662785E-3</v>
      </c>
      <c r="BN1590">
        <f>CD1590/(U1590-K1590-J1590)</f>
        <v>-1.0450160771704183E-2</v>
      </c>
      <c r="BP1590">
        <f t="shared" si="638"/>
        <v>0.12382297551789077</v>
      </c>
      <c r="BR1590">
        <f t="shared" si="639"/>
        <v>6.7650080318486613E-2</v>
      </c>
      <c r="BT1590">
        <f t="shared" si="640"/>
        <v>0.1807909604519774</v>
      </c>
      <c r="BU1590" t="e">
        <f t="shared" si="641"/>
        <v>#VALUE!</v>
      </c>
      <c r="BW1590">
        <f t="shared" si="642"/>
        <v>0.25204244530002812</v>
      </c>
      <c r="BX1590">
        <f t="shared" si="643"/>
        <v>6.408285125515464E-3</v>
      </c>
      <c r="BY1590">
        <f t="shared" si="644"/>
        <v>5.4469301402842896E-2</v>
      </c>
      <c r="CA1590">
        <f t="shared" si="645"/>
        <v>0.29480796586059749</v>
      </c>
      <c r="CB1590">
        <f t="shared" si="646"/>
        <v>0.88495732574679942</v>
      </c>
      <c r="CD1590">
        <v>3.25</v>
      </c>
    </row>
    <row r="1591" spans="1:82" x14ac:dyDescent="0.3">
      <c r="A1591" t="s">
        <v>3436</v>
      </c>
      <c r="B1591" t="s">
        <v>3437</v>
      </c>
      <c r="C1591" t="s">
        <v>241</v>
      </c>
      <c r="D1591" t="s">
        <v>44</v>
      </c>
      <c r="E1591">
        <v>25</v>
      </c>
      <c r="F1591" t="s">
        <v>2742</v>
      </c>
      <c r="G1591">
        <v>59976</v>
      </c>
      <c r="H1591">
        <v>59976</v>
      </c>
      <c r="I1591" t="s">
        <v>2742</v>
      </c>
      <c r="J1591" t="s">
        <v>2742</v>
      </c>
      <c r="K1591">
        <v>197</v>
      </c>
      <c r="L1591" t="s">
        <v>2742</v>
      </c>
      <c r="M1591" t="s">
        <v>2742</v>
      </c>
      <c r="N1591">
        <v>14</v>
      </c>
      <c r="O1591" t="s">
        <v>2742</v>
      </c>
      <c r="P1591">
        <v>77440</v>
      </c>
      <c r="Q1591" t="s">
        <v>2742</v>
      </c>
      <c r="R1591">
        <v>1518</v>
      </c>
      <c r="S1591" t="s">
        <v>2742</v>
      </c>
      <c r="T1591">
        <v>1518</v>
      </c>
      <c r="U1591">
        <v>9431</v>
      </c>
      <c r="V1591">
        <v>3251</v>
      </c>
      <c r="W1591">
        <v>1511</v>
      </c>
      <c r="X1591" t="s">
        <v>2742</v>
      </c>
      <c r="Y1591">
        <v>1</v>
      </c>
      <c r="Z1591" t="s">
        <v>2742</v>
      </c>
      <c r="AA1591">
        <v>1642</v>
      </c>
      <c r="AB1591">
        <v>7295</v>
      </c>
      <c r="AC1591" t="s">
        <v>2742</v>
      </c>
      <c r="AD1591">
        <v>5.0999999999999996</v>
      </c>
      <c r="AE1591">
        <v>437</v>
      </c>
      <c r="AF1591">
        <v>427</v>
      </c>
      <c r="AG1591" t="s">
        <v>2742</v>
      </c>
      <c r="AH1591">
        <v>595</v>
      </c>
      <c r="AI1591">
        <v>158</v>
      </c>
      <c r="AJ1591">
        <v>1344</v>
      </c>
      <c r="AK1591">
        <v>88</v>
      </c>
      <c r="AL1591" t="s">
        <v>2742</v>
      </c>
      <c r="AM1591">
        <v>56</v>
      </c>
      <c r="AN1591" t="s">
        <v>2742</v>
      </c>
      <c r="AO1591">
        <f t="shared" si="647"/>
        <v>320.95630252100841</v>
      </c>
      <c r="AP1591">
        <f t="shared" si="648"/>
        <v>11</v>
      </c>
      <c r="AQ1591">
        <f t="shared" si="649"/>
        <v>59779</v>
      </c>
      <c r="AS1591">
        <f t="shared" si="624"/>
        <v>59962</v>
      </c>
      <c r="AT1591">
        <f t="shared" si="625"/>
        <v>9234</v>
      </c>
      <c r="AU1591" s="3">
        <f t="shared" si="626"/>
        <v>3250000000</v>
      </c>
      <c r="AV1591">
        <f t="shared" si="627"/>
        <v>5.3526617277777329E-3</v>
      </c>
      <c r="AW1591">
        <f t="shared" si="628"/>
        <v>7.2879490343884462E-3</v>
      </c>
      <c r="AX1591">
        <f t="shared" si="629"/>
        <v>2.9313754911042874E-2</v>
      </c>
      <c r="AY1591">
        <f t="shared" si="630"/>
        <v>7.2862478324663199E-3</v>
      </c>
      <c r="AZ1591">
        <f t="shared" si="631"/>
        <v>3.9912320759886745E-2</v>
      </c>
      <c r="BB1591">
        <f t="shared" si="632"/>
        <v>1.4675961442246757E-3</v>
      </c>
      <c r="BD1591" t="e">
        <f t="shared" si="633"/>
        <v>#VALUE!</v>
      </c>
      <c r="BF1591" t="e">
        <f t="shared" si="634"/>
        <v>#VALUE!</v>
      </c>
      <c r="BG1591">
        <f t="shared" si="635"/>
        <v>6.3594528682006146</v>
      </c>
      <c r="BI1591" t="e">
        <f t="shared" si="636"/>
        <v>#VALUE!</v>
      </c>
      <c r="BL1591">
        <f t="shared" si="637"/>
        <v>1.4675961442246757E-3</v>
      </c>
      <c r="BM1591">
        <f>CD1591/U1591</f>
        <v>3.4460820697699077E-4</v>
      </c>
      <c r="BN1591" t="e">
        <f>CD1591/(U1591-K1591-J1591)</f>
        <v>#VALUE!</v>
      </c>
      <c r="BP1591">
        <f t="shared" si="638"/>
        <v>5.8533241946538722E-2</v>
      </c>
      <c r="BR1591">
        <f t="shared" si="639"/>
        <v>5.3526617277777338E-3</v>
      </c>
      <c r="BT1591">
        <f t="shared" si="640"/>
        <v>5.9904043865661415E-2</v>
      </c>
      <c r="BU1591" t="e">
        <f t="shared" si="641"/>
        <v>#VALUE!</v>
      </c>
      <c r="BW1591">
        <f t="shared" si="642"/>
        <v>0.16021630792068708</v>
      </c>
      <c r="BX1591" t="e">
        <f t="shared" si="643"/>
        <v>#VALUE!</v>
      </c>
      <c r="BY1591" t="e">
        <f t="shared" si="644"/>
        <v>#VALUE!</v>
      </c>
      <c r="CA1591">
        <f t="shared" si="645"/>
        <v>4284</v>
      </c>
      <c r="CB1591" t="e">
        <f t="shared" si="646"/>
        <v>#VALUE!</v>
      </c>
      <c r="CD1591">
        <v>3.25</v>
      </c>
    </row>
    <row r="1592" spans="1:82" x14ac:dyDescent="0.3">
      <c r="A1592" t="s">
        <v>3438</v>
      </c>
      <c r="B1592" t="s">
        <v>3439</v>
      </c>
      <c r="C1592" t="s">
        <v>185</v>
      </c>
      <c r="D1592" t="s">
        <v>44</v>
      </c>
      <c r="E1592" t="s">
        <v>2742</v>
      </c>
      <c r="F1592" t="s">
        <v>2742</v>
      </c>
      <c r="G1592">
        <v>4254191</v>
      </c>
      <c r="H1592">
        <v>38284</v>
      </c>
      <c r="I1592" t="s">
        <v>2742</v>
      </c>
      <c r="J1592" t="s">
        <v>2742</v>
      </c>
      <c r="K1592" t="s">
        <v>2742</v>
      </c>
      <c r="L1592">
        <v>42234</v>
      </c>
      <c r="M1592" t="s">
        <v>2742</v>
      </c>
      <c r="N1592" t="s">
        <v>2742</v>
      </c>
      <c r="O1592" t="s">
        <v>2742</v>
      </c>
      <c r="P1592">
        <v>2693624</v>
      </c>
      <c r="Q1592" t="s">
        <v>2742</v>
      </c>
      <c r="R1592" t="s">
        <v>2742</v>
      </c>
      <c r="S1592" t="s">
        <v>2742</v>
      </c>
      <c r="T1592">
        <v>2391755</v>
      </c>
      <c r="U1592">
        <v>1536593</v>
      </c>
      <c r="V1592" t="s">
        <v>2742</v>
      </c>
      <c r="W1592" t="s">
        <v>2742</v>
      </c>
      <c r="X1592" t="s">
        <v>2742</v>
      </c>
      <c r="Y1592">
        <v>1127</v>
      </c>
      <c r="Z1592" t="s">
        <v>2742</v>
      </c>
      <c r="AA1592">
        <v>988</v>
      </c>
      <c r="AB1592">
        <v>753267</v>
      </c>
      <c r="AC1592" t="s">
        <v>2742</v>
      </c>
      <c r="AD1592" t="s">
        <v>2742</v>
      </c>
      <c r="AE1592">
        <v>1.23</v>
      </c>
      <c r="AF1592">
        <v>143942</v>
      </c>
      <c r="AG1592" t="s">
        <v>2742</v>
      </c>
      <c r="AH1592">
        <v>143833</v>
      </c>
      <c r="AI1592">
        <v>288</v>
      </c>
      <c r="AJ1592">
        <v>142699</v>
      </c>
      <c r="AK1592">
        <v>330955</v>
      </c>
      <c r="AL1592" t="s">
        <v>2742</v>
      </c>
      <c r="AM1592">
        <v>153640</v>
      </c>
      <c r="AN1592" t="s">
        <v>2742</v>
      </c>
      <c r="AO1592">
        <f t="shared" si="647"/>
        <v>1.2275371437709011</v>
      </c>
      <c r="AP1592" t="e">
        <f t="shared" si="648"/>
        <v>#VALUE!</v>
      </c>
      <c r="AQ1592" t="e">
        <f t="shared" si="649"/>
        <v>#VALUE!</v>
      </c>
      <c r="AS1592" t="e">
        <f t="shared" si="624"/>
        <v>#VALUE!</v>
      </c>
      <c r="AT1592" t="e">
        <f t="shared" si="625"/>
        <v>#VALUE!</v>
      </c>
      <c r="AU1592" s="3">
        <f t="shared" si="626"/>
        <v>3240000000</v>
      </c>
      <c r="AV1592" t="e">
        <f t="shared" si="627"/>
        <v>#VALUE!</v>
      </c>
      <c r="AW1592" t="e">
        <f t="shared" si="628"/>
        <v>#VALUE!</v>
      </c>
      <c r="AX1592">
        <f t="shared" si="629"/>
        <v>3.1248177192318531E-7</v>
      </c>
      <c r="AY1592">
        <f t="shared" si="630"/>
        <v>2.891266518122952E-7</v>
      </c>
      <c r="AZ1592">
        <f t="shared" si="631"/>
        <v>3.1310871643754575E-7</v>
      </c>
      <c r="BB1592" t="e">
        <f t="shared" si="632"/>
        <v>#VALUE!</v>
      </c>
      <c r="BD1592" t="e">
        <f t="shared" si="633"/>
        <v>#VALUE!</v>
      </c>
      <c r="BF1592" t="e">
        <f t="shared" si="634"/>
        <v>#VALUE!</v>
      </c>
      <c r="BG1592">
        <f t="shared" si="635"/>
        <v>2.7685867370214492</v>
      </c>
      <c r="BI1592" t="e">
        <f t="shared" si="636"/>
        <v>#VALUE!</v>
      </c>
      <c r="BL1592" t="e">
        <f t="shared" si="637"/>
        <v>#VALUE!</v>
      </c>
      <c r="BM1592">
        <f>CD1592/U1592</f>
        <v>2.1085609527051082E-6</v>
      </c>
      <c r="BN1592" t="e">
        <f>CD1592/(U1592-K1592-J1592)</f>
        <v>#VALUE!</v>
      </c>
      <c r="BP1592">
        <f t="shared" si="638"/>
        <v>0.19109027741823284</v>
      </c>
      <c r="BR1592" t="e">
        <f t="shared" si="639"/>
        <v>#VALUE!</v>
      </c>
      <c r="BT1592">
        <f t="shared" si="640"/>
        <v>1.6328871436024676E-6</v>
      </c>
      <c r="BU1592" t="e">
        <f t="shared" si="641"/>
        <v>#VALUE!</v>
      </c>
      <c r="BW1592" t="e">
        <f t="shared" si="642"/>
        <v>#VALUE!</v>
      </c>
      <c r="BX1592" t="e">
        <f t="shared" si="643"/>
        <v>#VALUE!</v>
      </c>
      <c r="BY1592" t="e">
        <f t="shared" si="644"/>
        <v>#VALUE!</v>
      </c>
      <c r="CA1592" t="e">
        <f t="shared" si="645"/>
        <v>#VALUE!</v>
      </c>
      <c r="CB1592" t="e">
        <f t="shared" si="646"/>
        <v>#VALUE!</v>
      </c>
      <c r="CD1592">
        <v>3.24</v>
      </c>
    </row>
    <row r="1593" spans="1:82" x14ac:dyDescent="0.3">
      <c r="A1593" t="s">
        <v>3440</v>
      </c>
      <c r="B1593" t="s">
        <v>3441</v>
      </c>
      <c r="C1593" t="s">
        <v>1489</v>
      </c>
      <c r="D1593" t="s">
        <v>44</v>
      </c>
      <c r="E1593">
        <v>440280</v>
      </c>
      <c r="F1593" t="s">
        <v>2742</v>
      </c>
      <c r="G1593">
        <v>2436144</v>
      </c>
      <c r="H1593">
        <v>1476</v>
      </c>
      <c r="I1593">
        <v>24830</v>
      </c>
      <c r="J1593">
        <v>591687</v>
      </c>
      <c r="K1593">
        <v>1336466</v>
      </c>
      <c r="L1593">
        <v>150721</v>
      </c>
      <c r="M1593">
        <v>142107</v>
      </c>
      <c r="N1593">
        <v>108615</v>
      </c>
      <c r="O1593">
        <v>36546</v>
      </c>
      <c r="P1593">
        <v>708658</v>
      </c>
      <c r="Q1593" t="s">
        <v>2742</v>
      </c>
      <c r="R1593" t="s">
        <v>2742</v>
      </c>
      <c r="S1593">
        <v>58559</v>
      </c>
      <c r="T1593">
        <v>397485</v>
      </c>
      <c r="U1593">
        <v>2436144</v>
      </c>
      <c r="V1593">
        <v>78451</v>
      </c>
      <c r="W1593">
        <v>487265</v>
      </c>
      <c r="X1593" t="s">
        <v>2742</v>
      </c>
      <c r="Y1593" t="s">
        <v>2742</v>
      </c>
      <c r="Z1593" t="s">
        <v>2742</v>
      </c>
      <c r="AA1593">
        <v>2039</v>
      </c>
      <c r="AB1593">
        <v>1331321</v>
      </c>
      <c r="AC1593">
        <v>819755</v>
      </c>
      <c r="AD1593">
        <v>511566</v>
      </c>
      <c r="AE1593">
        <v>206497</v>
      </c>
      <c r="AF1593">
        <v>139309</v>
      </c>
      <c r="AG1593" t="s">
        <v>2742</v>
      </c>
      <c r="AH1593">
        <v>186050</v>
      </c>
      <c r="AI1593">
        <v>46741</v>
      </c>
      <c r="AJ1593">
        <v>139863</v>
      </c>
      <c r="AK1593">
        <v>215704</v>
      </c>
      <c r="AL1593">
        <v>5743</v>
      </c>
      <c r="AM1593">
        <v>16917</v>
      </c>
      <c r="AN1593">
        <v>209961</v>
      </c>
      <c r="AO1593">
        <f t="shared" si="647"/>
        <v>154619.13772104273</v>
      </c>
      <c r="AP1593">
        <f t="shared" si="648"/>
        <v>331665</v>
      </c>
      <c r="AQ1593">
        <f t="shared" si="649"/>
        <v>1099678</v>
      </c>
      <c r="AS1593">
        <f t="shared" si="624"/>
        <v>2327529</v>
      </c>
      <c r="AT1593">
        <f t="shared" si="625"/>
        <v>1099678</v>
      </c>
      <c r="AU1593" s="3">
        <f t="shared" si="626"/>
        <v>3240000000</v>
      </c>
      <c r="AV1593">
        <f t="shared" si="627"/>
        <v>6.6430595589160327E-2</v>
      </c>
      <c r="AW1593">
        <f t="shared" si="628"/>
        <v>8.8719410155577008E-2</v>
      </c>
      <c r="AX1593">
        <f t="shared" si="629"/>
        <v>5.4565766273934495E-2</v>
      </c>
      <c r="AY1593">
        <f t="shared" si="630"/>
        <v>8.476387274315475E-2</v>
      </c>
      <c r="AZ1593">
        <f t="shared" si="631"/>
        <v>7.2873689533809821E-2</v>
      </c>
      <c r="BB1593">
        <f t="shared" si="632"/>
        <v>9.2675107377824292E-2</v>
      </c>
      <c r="BD1593">
        <f t="shared" si="633"/>
        <v>53.617438582360052</v>
      </c>
      <c r="BF1593" t="e">
        <f t="shared" si="634"/>
        <v>#VALUE!</v>
      </c>
      <c r="BG1593">
        <f t="shared" si="635"/>
        <v>1</v>
      </c>
      <c r="BI1593" t="e">
        <f t="shared" si="636"/>
        <v>#VALUE!</v>
      </c>
      <c r="BL1593">
        <f t="shared" si="637"/>
        <v>9.2675107377824292E-2</v>
      </c>
      <c r="BM1593">
        <f>CD1593/U1593</f>
        <v>1.3299706421295293E-6</v>
      </c>
      <c r="BN1593">
        <f>CD1593/(U1593-K1593-J1593)</f>
        <v>6.3780657531334218E-6</v>
      </c>
      <c r="BP1593">
        <f t="shared" si="638"/>
        <v>0.104639677433166</v>
      </c>
      <c r="BR1593">
        <f t="shared" si="639"/>
        <v>6.6430595589160313E-2</v>
      </c>
      <c r="BT1593">
        <f t="shared" si="640"/>
        <v>0.15510684500582503</v>
      </c>
      <c r="BU1593" t="e">
        <f t="shared" si="641"/>
        <v>#VALUE!</v>
      </c>
      <c r="BW1593">
        <f t="shared" si="642"/>
        <v>0.20001485954853243</v>
      </c>
      <c r="BX1593">
        <f t="shared" si="643"/>
        <v>1.9803586579757135E-5</v>
      </c>
      <c r="BY1593">
        <f t="shared" si="644"/>
        <v>0.24912680354967703</v>
      </c>
      <c r="CA1593">
        <f t="shared" si="645"/>
        <v>1.3589283248170143E-2</v>
      </c>
      <c r="CB1593">
        <f t="shared" si="646"/>
        <v>2.7452285595912165</v>
      </c>
      <c r="CD1593">
        <v>3.24</v>
      </c>
    </row>
    <row r="1594" spans="1:82" x14ac:dyDescent="0.3">
      <c r="A1594" t="s">
        <v>3442</v>
      </c>
      <c r="B1594" t="s">
        <v>3443</v>
      </c>
      <c r="C1594" t="s">
        <v>104</v>
      </c>
      <c r="D1594" t="s">
        <v>44</v>
      </c>
      <c r="E1594">
        <v>333313</v>
      </c>
      <c r="F1594" t="s">
        <v>2742</v>
      </c>
      <c r="G1594">
        <v>3041760</v>
      </c>
      <c r="H1594">
        <v>84176</v>
      </c>
      <c r="I1594">
        <v>840773</v>
      </c>
      <c r="J1594">
        <v>1451</v>
      </c>
      <c r="K1594">
        <v>251789</v>
      </c>
      <c r="L1594" t="s">
        <v>2742</v>
      </c>
      <c r="M1594">
        <v>64526</v>
      </c>
      <c r="N1594">
        <v>711420</v>
      </c>
      <c r="O1594" t="s">
        <v>2742</v>
      </c>
      <c r="P1594">
        <v>2598305</v>
      </c>
      <c r="Q1594" t="s">
        <v>2742</v>
      </c>
      <c r="R1594">
        <v>455</v>
      </c>
      <c r="S1594">
        <v>62092</v>
      </c>
      <c r="T1594">
        <v>455</v>
      </c>
      <c r="U1594">
        <v>3041760</v>
      </c>
      <c r="V1594">
        <v>1829953</v>
      </c>
      <c r="W1594">
        <v>1317828</v>
      </c>
      <c r="X1594" t="s">
        <v>2742</v>
      </c>
      <c r="Y1594">
        <v>1084</v>
      </c>
      <c r="Z1594" t="s">
        <v>2742</v>
      </c>
      <c r="AA1594">
        <v>1611</v>
      </c>
      <c r="AB1594">
        <v>100</v>
      </c>
      <c r="AC1594" t="s">
        <v>2742</v>
      </c>
      <c r="AD1594" t="s">
        <v>2742</v>
      </c>
      <c r="AE1594">
        <v>5</v>
      </c>
      <c r="AF1594">
        <v>4.4000000000000004</v>
      </c>
      <c r="AG1594" t="s">
        <v>2742</v>
      </c>
      <c r="AH1594">
        <v>4.8</v>
      </c>
      <c r="AI1594">
        <v>0.4</v>
      </c>
      <c r="AJ1594">
        <v>155866</v>
      </c>
      <c r="AK1594">
        <v>268325</v>
      </c>
      <c r="AL1594">
        <v>160364</v>
      </c>
      <c r="AM1594">
        <v>2.8</v>
      </c>
      <c r="AN1594">
        <v>107961</v>
      </c>
      <c r="AO1594">
        <f t="shared" si="647"/>
        <v>4.583333333333333</v>
      </c>
      <c r="AP1594">
        <f t="shared" si="648"/>
        <v>-378107</v>
      </c>
      <c r="AQ1594">
        <f t="shared" si="649"/>
        <v>2789971</v>
      </c>
      <c r="AS1594">
        <f t="shared" si="624"/>
        <v>2330340</v>
      </c>
      <c r="AT1594">
        <f t="shared" si="625"/>
        <v>2789971</v>
      </c>
      <c r="AU1594" s="3">
        <f t="shared" si="626"/>
        <v>3230000000</v>
      </c>
      <c r="AV1594">
        <f t="shared" si="627"/>
        <v>1.9668088490663737E-6</v>
      </c>
      <c r="AW1594">
        <f t="shared" si="628"/>
        <v>2.1456096535269532E-6</v>
      </c>
      <c r="AX1594">
        <f t="shared" si="629"/>
        <v>1.5065777183181771E-6</v>
      </c>
      <c r="AY1594">
        <f t="shared" si="630"/>
        <v>1.643785177002788E-6</v>
      </c>
      <c r="AZ1594">
        <f t="shared" si="631"/>
        <v>1.6435393290743751E-6</v>
      </c>
      <c r="BB1594">
        <f t="shared" si="632"/>
        <v>0.11514414205652394</v>
      </c>
      <c r="BD1594">
        <f t="shared" si="633"/>
        <v>1.1893816761480209E-4</v>
      </c>
      <c r="BF1594" t="e">
        <f t="shared" si="634"/>
        <v>#VALUE!</v>
      </c>
      <c r="BG1594">
        <f t="shared" si="635"/>
        <v>1</v>
      </c>
      <c r="BI1594" t="e">
        <f t="shared" si="636"/>
        <v>#VALUE!</v>
      </c>
      <c r="BL1594">
        <f t="shared" si="637"/>
        <v>0.11514414205652394</v>
      </c>
      <c r="BM1594">
        <f>CD1594/U1594</f>
        <v>1.0618852243438009E-6</v>
      </c>
      <c r="BN1594">
        <f>CD1594/(U1594-K1594-J1594)</f>
        <v>1.1583205427968958E-6</v>
      </c>
      <c r="BP1594">
        <f t="shared" si="638"/>
        <v>4.4000000000000004E-2</v>
      </c>
      <c r="BR1594">
        <f t="shared" si="639"/>
        <v>1.9668088490663733E-6</v>
      </c>
      <c r="BT1594">
        <f t="shared" si="640"/>
        <v>0.05</v>
      </c>
      <c r="BU1594" t="e">
        <f t="shared" si="641"/>
        <v>#VALUE!</v>
      </c>
      <c r="BW1594">
        <f t="shared" si="642"/>
        <v>0.43324522644784597</v>
      </c>
      <c r="BX1594">
        <f t="shared" si="643"/>
        <v>0.11275879738602179</v>
      </c>
      <c r="BY1594">
        <f t="shared" si="644"/>
        <v>-3781.0662218239577</v>
      </c>
      <c r="CA1594">
        <f t="shared" si="645"/>
        <v>0.11832110427033257</v>
      </c>
      <c r="CB1594">
        <f t="shared" si="646"/>
        <v>0.37781760422816341</v>
      </c>
      <c r="CD1594">
        <v>3.23</v>
      </c>
    </row>
    <row r="1595" spans="1:82" x14ac:dyDescent="0.3">
      <c r="A1595" t="s">
        <v>3444</v>
      </c>
      <c r="B1595" t="s">
        <v>3445</v>
      </c>
      <c r="C1595" t="s">
        <v>164</v>
      </c>
      <c r="D1595" t="s">
        <v>44</v>
      </c>
      <c r="E1595">
        <v>1078.7</v>
      </c>
      <c r="F1595">
        <v>5.5</v>
      </c>
      <c r="G1595">
        <v>4419.8</v>
      </c>
      <c r="H1595">
        <v>368.2</v>
      </c>
      <c r="I1595">
        <v>1932.9</v>
      </c>
      <c r="J1595" t="s">
        <v>2742</v>
      </c>
      <c r="K1595" t="s">
        <v>2742</v>
      </c>
      <c r="L1595">
        <v>571.20000000000005</v>
      </c>
      <c r="M1595" t="s">
        <v>2742</v>
      </c>
      <c r="N1595">
        <v>679.5</v>
      </c>
      <c r="O1595">
        <v>71.400000000000006</v>
      </c>
      <c r="P1595">
        <v>2175.5</v>
      </c>
      <c r="Q1595" t="s">
        <v>2742</v>
      </c>
      <c r="R1595">
        <v>1082.7</v>
      </c>
      <c r="S1595">
        <v>328.5</v>
      </c>
      <c r="T1595">
        <v>1082.7</v>
      </c>
      <c r="U1595">
        <v>2244.3000000000002</v>
      </c>
      <c r="V1595" t="s">
        <v>2742</v>
      </c>
      <c r="W1595">
        <v>1398.9</v>
      </c>
      <c r="X1595" t="s">
        <v>2742</v>
      </c>
      <c r="Y1595">
        <v>0.8</v>
      </c>
      <c r="Z1595" t="s">
        <v>2742</v>
      </c>
      <c r="AA1595">
        <v>34.200000000000003</v>
      </c>
      <c r="AB1595">
        <v>2362.6</v>
      </c>
      <c r="AC1595" t="s">
        <v>2742</v>
      </c>
      <c r="AD1595" t="s">
        <v>2742</v>
      </c>
      <c r="AE1595">
        <v>352.3</v>
      </c>
      <c r="AF1595">
        <v>369.8</v>
      </c>
      <c r="AG1595" t="s">
        <v>2742</v>
      </c>
      <c r="AH1595">
        <v>370.2</v>
      </c>
      <c r="AI1595">
        <v>0.4</v>
      </c>
      <c r="AJ1595">
        <v>378.8</v>
      </c>
      <c r="AK1595">
        <v>355.4</v>
      </c>
      <c r="AL1595">
        <v>455.1</v>
      </c>
      <c r="AM1595">
        <v>122.1</v>
      </c>
      <c r="AN1595">
        <v>-99.700000000000045</v>
      </c>
      <c r="AO1595">
        <f t="shared" si="647"/>
        <v>351.91934089681251</v>
      </c>
      <c r="AP1595">
        <f t="shared" si="648"/>
        <v>399.20000000000005</v>
      </c>
      <c r="AQ1595" t="e">
        <f t="shared" si="649"/>
        <v>#VALUE!</v>
      </c>
      <c r="AS1595">
        <f t="shared" si="624"/>
        <v>3740.3</v>
      </c>
      <c r="AT1595" t="e">
        <f t="shared" si="625"/>
        <v>#VALUE!</v>
      </c>
      <c r="AU1595" s="3">
        <f t="shared" si="626"/>
        <v>3230000000</v>
      </c>
      <c r="AV1595">
        <f t="shared" si="627"/>
        <v>9.4088533245144101E-2</v>
      </c>
      <c r="AW1595">
        <f t="shared" si="628"/>
        <v>9.4190305590460655E-2</v>
      </c>
      <c r="AX1595">
        <f t="shared" si="629"/>
        <v>0.10577677814752405</v>
      </c>
      <c r="AY1595">
        <f t="shared" si="630"/>
        <v>7.9709489117154628E-2</v>
      </c>
      <c r="AZ1595">
        <f t="shared" si="631"/>
        <v>0.10589119326720769</v>
      </c>
      <c r="BB1595">
        <f t="shared" si="632"/>
        <v>9.5019116113680704E-2</v>
      </c>
      <c r="BD1595">
        <f t="shared" si="633"/>
        <v>1.222308448445341</v>
      </c>
      <c r="BF1595" t="e">
        <f t="shared" si="634"/>
        <v>#VALUE!</v>
      </c>
      <c r="BG1595">
        <f t="shared" si="635"/>
        <v>1.9693445617787282</v>
      </c>
      <c r="BI1595" t="e">
        <f t="shared" si="636"/>
        <v>#VALUE!</v>
      </c>
      <c r="BL1595">
        <f t="shared" si="637"/>
        <v>9.5019116113680704E-2</v>
      </c>
      <c r="BM1595">
        <f>CD1595/U1595</f>
        <v>1.439201532771911E-3</v>
      </c>
      <c r="BN1595" t="e">
        <f>CD1595/(U1595-K1595-J1595)</f>
        <v>#VALUE!</v>
      </c>
      <c r="BP1595">
        <f t="shared" si="638"/>
        <v>0.15652247523914334</v>
      </c>
      <c r="BR1595">
        <f t="shared" si="639"/>
        <v>9.4088533245144115E-2</v>
      </c>
      <c r="BT1595">
        <f t="shared" si="640"/>
        <v>0.14911538135951918</v>
      </c>
      <c r="BU1595" t="e">
        <f t="shared" si="641"/>
        <v>#VALUE!</v>
      </c>
      <c r="BW1595">
        <f t="shared" si="642"/>
        <v>0.62331239139152517</v>
      </c>
      <c r="BX1595" t="e">
        <f t="shared" si="643"/>
        <v>#VALUE!</v>
      </c>
      <c r="BY1595" t="e">
        <f t="shared" si="644"/>
        <v>#VALUE!</v>
      </c>
      <c r="CA1595">
        <f t="shared" si="645"/>
        <v>0.54186902133921999</v>
      </c>
      <c r="CB1595" t="e">
        <f t="shared" si="646"/>
        <v>#VALUE!</v>
      </c>
      <c r="CD1595">
        <v>3.23</v>
      </c>
    </row>
    <row r="1596" spans="1:82" x14ac:dyDescent="0.3">
      <c r="A1596" t="s">
        <v>3446</v>
      </c>
      <c r="B1596" t="s">
        <v>3447</v>
      </c>
      <c r="C1596" t="s">
        <v>300</v>
      </c>
      <c r="D1596" t="s">
        <v>44</v>
      </c>
      <c r="E1596">
        <v>445</v>
      </c>
      <c r="F1596">
        <v>-269050</v>
      </c>
      <c r="G1596">
        <v>694235</v>
      </c>
      <c r="H1596">
        <v>17686</v>
      </c>
      <c r="I1596">
        <v>4296955</v>
      </c>
      <c r="J1596">
        <v>3296523</v>
      </c>
      <c r="K1596">
        <v>50183</v>
      </c>
      <c r="L1596">
        <v>164861</v>
      </c>
      <c r="M1596">
        <v>71104</v>
      </c>
      <c r="N1596">
        <v>160560</v>
      </c>
      <c r="O1596">
        <v>148854</v>
      </c>
      <c r="P1596">
        <v>3872369</v>
      </c>
      <c r="Q1596" t="s">
        <v>2742</v>
      </c>
      <c r="R1596">
        <v>966712</v>
      </c>
      <c r="S1596">
        <v>107056</v>
      </c>
      <c r="T1596">
        <v>966712</v>
      </c>
      <c r="U1596">
        <v>4059527</v>
      </c>
      <c r="V1596" t="s">
        <v>2742</v>
      </c>
      <c r="W1596">
        <v>164271</v>
      </c>
      <c r="X1596" t="s">
        <v>2742</v>
      </c>
      <c r="Y1596">
        <v>1004</v>
      </c>
      <c r="Z1596" t="s">
        <v>2742</v>
      </c>
      <c r="AA1596">
        <v>2280</v>
      </c>
      <c r="AB1596">
        <v>2708926</v>
      </c>
      <c r="AC1596" t="s">
        <v>2742</v>
      </c>
      <c r="AD1596" t="s">
        <v>2742</v>
      </c>
      <c r="AE1596">
        <v>310506</v>
      </c>
      <c r="AF1596">
        <v>125284</v>
      </c>
      <c r="AG1596" t="s">
        <v>2742</v>
      </c>
      <c r="AH1596">
        <v>34178</v>
      </c>
      <c r="AI1596">
        <v>34178</v>
      </c>
      <c r="AJ1596">
        <v>40</v>
      </c>
      <c r="AK1596">
        <v>373412</v>
      </c>
      <c r="AL1596">
        <v>320819</v>
      </c>
      <c r="AM1596">
        <v>318113</v>
      </c>
      <c r="AN1596">
        <v>52593</v>
      </c>
      <c r="AO1596">
        <f t="shared" si="647"/>
        <v>0</v>
      </c>
      <c r="AP1596">
        <f t="shared" si="648"/>
        <v>-160115</v>
      </c>
      <c r="AQ1596">
        <f t="shared" si="649"/>
        <v>644052</v>
      </c>
      <c r="AS1596">
        <f t="shared" si="624"/>
        <v>533675</v>
      </c>
      <c r="AT1596">
        <f t="shared" si="625"/>
        <v>4009344</v>
      </c>
      <c r="AU1596" s="3">
        <f t="shared" si="626"/>
        <v>3230000000</v>
      </c>
      <c r="AV1596">
        <f t="shared" si="627"/>
        <v>0</v>
      </c>
      <c r="AW1596">
        <f t="shared" si="628"/>
        <v>0.58182601770740616</v>
      </c>
      <c r="AX1596">
        <f t="shared" si="629"/>
        <v>0</v>
      </c>
      <c r="AY1596">
        <f t="shared" si="630"/>
        <v>0.44726353468206009</v>
      </c>
      <c r="AZ1596">
        <f t="shared" si="631"/>
        <v>6.1777006624635242E-2</v>
      </c>
      <c r="BB1596">
        <f t="shared" si="632"/>
        <v>0.69969925516466014</v>
      </c>
      <c r="BD1596">
        <f t="shared" si="633"/>
        <v>0.63042922255411105</v>
      </c>
      <c r="BF1596" t="e">
        <f t="shared" si="634"/>
        <v>#VALUE!</v>
      </c>
      <c r="BG1596">
        <f t="shared" si="635"/>
        <v>0.17101376588947431</v>
      </c>
      <c r="BI1596" t="e">
        <f t="shared" si="636"/>
        <v>#VALUE!</v>
      </c>
      <c r="BL1596">
        <f t="shared" si="637"/>
        <v>0.69969925516466014</v>
      </c>
      <c r="BM1596">
        <f>CD1596/U1596</f>
        <v>7.9565919871945673E-7</v>
      </c>
      <c r="BN1596">
        <f>CD1596/(U1596-K1596-J1596)</f>
        <v>4.5312918671026811E-6</v>
      </c>
      <c r="BP1596">
        <f t="shared" si="638"/>
        <v>4.6248587078421485E-2</v>
      </c>
      <c r="BR1596">
        <f t="shared" si="639"/>
        <v>0</v>
      </c>
      <c r="BT1596">
        <f t="shared" si="640"/>
        <v>0.11462328612889389</v>
      </c>
      <c r="BU1596" t="e">
        <f t="shared" si="641"/>
        <v>#VALUE!</v>
      </c>
      <c r="BW1596">
        <f t="shared" si="642"/>
        <v>4.0465551774874264E-2</v>
      </c>
      <c r="BX1596">
        <f t="shared" si="643"/>
        <v>-2.6334289073202763E-6</v>
      </c>
      <c r="BY1596">
        <f t="shared" si="644"/>
        <v>-5.910661276036161E-2</v>
      </c>
      <c r="CA1596">
        <f t="shared" si="645"/>
        <v>0.11015196811160936</v>
      </c>
      <c r="CB1596">
        <f t="shared" si="646"/>
        <v>-0.44007847533632288</v>
      </c>
      <c r="CD1596">
        <v>3.23</v>
      </c>
    </row>
    <row r="1597" spans="1:82" x14ac:dyDescent="0.3">
      <c r="A1597" t="s">
        <v>3448</v>
      </c>
      <c r="B1597" t="s">
        <v>3449</v>
      </c>
      <c r="C1597" t="s">
        <v>799</v>
      </c>
      <c r="D1597" t="s">
        <v>44</v>
      </c>
      <c r="E1597">
        <v>250775</v>
      </c>
      <c r="F1597" t="s">
        <v>2742</v>
      </c>
      <c r="G1597">
        <v>1340430</v>
      </c>
      <c r="H1597">
        <v>112085</v>
      </c>
      <c r="I1597">
        <v>79145</v>
      </c>
      <c r="J1597">
        <v>838869</v>
      </c>
      <c r="K1597">
        <v>115572</v>
      </c>
      <c r="L1597">
        <v>26795</v>
      </c>
      <c r="M1597" t="s">
        <v>2742</v>
      </c>
      <c r="N1597">
        <v>215036</v>
      </c>
      <c r="O1597">
        <v>17160</v>
      </c>
      <c r="P1597">
        <v>287826</v>
      </c>
      <c r="Q1597" t="s">
        <v>2742</v>
      </c>
      <c r="R1597">
        <v>12819</v>
      </c>
      <c r="S1597">
        <v>11842</v>
      </c>
      <c r="T1597">
        <v>12819</v>
      </c>
      <c r="U1597">
        <v>1340430</v>
      </c>
      <c r="V1597" t="s">
        <v>2742</v>
      </c>
      <c r="W1597">
        <v>352758</v>
      </c>
      <c r="X1597" t="s">
        <v>2742</v>
      </c>
      <c r="Y1597">
        <v>57</v>
      </c>
      <c r="Z1597" t="s">
        <v>2742</v>
      </c>
      <c r="AA1597">
        <v>996</v>
      </c>
      <c r="AB1597">
        <v>408315</v>
      </c>
      <c r="AC1597" t="s">
        <v>2742</v>
      </c>
      <c r="AD1597">
        <v>238709</v>
      </c>
      <c r="AE1597" t="s">
        <v>2742</v>
      </c>
      <c r="AF1597" t="s">
        <v>2742</v>
      </c>
      <c r="AG1597">
        <v>121576</v>
      </c>
      <c r="AH1597">
        <v>-97773</v>
      </c>
      <c r="AI1597">
        <v>4071</v>
      </c>
      <c r="AJ1597" t="s">
        <v>2742</v>
      </c>
      <c r="AK1597">
        <v>-15381</v>
      </c>
      <c r="AL1597">
        <v>18338</v>
      </c>
      <c r="AM1597">
        <v>34652</v>
      </c>
      <c r="AN1597">
        <v>-33719</v>
      </c>
      <c r="AO1597" t="e">
        <f t="shared" si="647"/>
        <v>#VALUE!</v>
      </c>
      <c r="AP1597">
        <f t="shared" si="648"/>
        <v>35739</v>
      </c>
      <c r="AQ1597">
        <f t="shared" si="649"/>
        <v>1224858</v>
      </c>
      <c r="AS1597">
        <f t="shared" si="624"/>
        <v>1125394</v>
      </c>
      <c r="AT1597">
        <f t="shared" si="625"/>
        <v>1224858</v>
      </c>
      <c r="AU1597" s="3">
        <f t="shared" si="626"/>
        <v>3220000000</v>
      </c>
      <c r="AV1597" t="e">
        <f t="shared" si="627"/>
        <v>#VALUE!</v>
      </c>
      <c r="AW1597" t="e">
        <f t="shared" si="628"/>
        <v>#VALUE!</v>
      </c>
      <c r="AX1597" t="e">
        <f t="shared" si="629"/>
        <v>#VALUE!</v>
      </c>
      <c r="AY1597" t="e">
        <f t="shared" si="630"/>
        <v>#VALUE!</v>
      </c>
      <c r="AZ1597" t="e">
        <f t="shared" si="631"/>
        <v>#VALUE!</v>
      </c>
      <c r="BB1597">
        <f t="shared" si="632"/>
        <v>-1.366721343813811E-2</v>
      </c>
      <c r="BD1597">
        <f t="shared" si="633"/>
        <v>5.1590751152947121</v>
      </c>
      <c r="BF1597" t="e">
        <f t="shared" si="634"/>
        <v>#VALUE!</v>
      </c>
      <c r="BG1597">
        <f t="shared" si="635"/>
        <v>1</v>
      </c>
      <c r="BI1597" t="e">
        <f t="shared" si="636"/>
        <v>#VALUE!</v>
      </c>
      <c r="BL1597">
        <f t="shared" si="637"/>
        <v>-1.366721343813811E-2</v>
      </c>
      <c r="BM1597">
        <f>CD1597/U1597</f>
        <v>2.4022142148415062E-6</v>
      </c>
      <c r="BN1597">
        <f>CD1597/(U1597-K1597-J1597)</f>
        <v>8.3422066431944949E-6</v>
      </c>
      <c r="BP1597" t="e">
        <f t="shared" si="638"/>
        <v>#VALUE!</v>
      </c>
      <c r="BR1597" t="e">
        <f t="shared" si="639"/>
        <v>#VALUE!</v>
      </c>
      <c r="BT1597" t="e">
        <f t="shared" si="640"/>
        <v>#VALUE!</v>
      </c>
      <c r="BU1597" t="e">
        <f t="shared" si="641"/>
        <v>#VALUE!</v>
      </c>
      <c r="BW1597">
        <f t="shared" si="642"/>
        <v>0.26316778944070185</v>
      </c>
      <c r="BX1597" t="e">
        <f t="shared" si="643"/>
        <v>#VALUE!</v>
      </c>
      <c r="BY1597" t="e">
        <f t="shared" si="644"/>
        <v>#VALUE!</v>
      </c>
      <c r="CA1597">
        <f t="shared" si="645"/>
        <v>0.52123830428393381</v>
      </c>
      <c r="CB1597" t="e">
        <f t="shared" si="646"/>
        <v>#VALUE!</v>
      </c>
      <c r="CD1597">
        <v>3.22</v>
      </c>
    </row>
    <row r="1598" spans="1:82" x14ac:dyDescent="0.3">
      <c r="A1598" t="s">
        <v>3450</v>
      </c>
      <c r="B1598" t="s">
        <v>3451</v>
      </c>
      <c r="C1598" t="s">
        <v>151</v>
      </c>
      <c r="D1598" t="s">
        <v>44</v>
      </c>
      <c r="E1598">
        <v>481842</v>
      </c>
      <c r="F1598" t="s">
        <v>2742</v>
      </c>
      <c r="G1598">
        <v>534017</v>
      </c>
      <c r="H1598">
        <v>333725</v>
      </c>
      <c r="I1598">
        <v>26709</v>
      </c>
      <c r="J1598" t="s">
        <v>2742</v>
      </c>
      <c r="K1598">
        <v>932</v>
      </c>
      <c r="L1598">
        <v>83496</v>
      </c>
      <c r="M1598">
        <v>56168</v>
      </c>
      <c r="N1598">
        <v>53133</v>
      </c>
      <c r="O1598" t="s">
        <v>2742</v>
      </c>
      <c r="P1598">
        <v>131797</v>
      </c>
      <c r="Q1598" t="s">
        <v>2742</v>
      </c>
      <c r="R1598">
        <v>51472</v>
      </c>
      <c r="S1598">
        <v>10032</v>
      </c>
      <c r="T1598">
        <v>51472</v>
      </c>
      <c r="U1598">
        <v>534017</v>
      </c>
      <c r="V1598" t="s">
        <v>2742</v>
      </c>
      <c r="W1598">
        <v>545985</v>
      </c>
      <c r="X1598" t="s">
        <v>2742</v>
      </c>
      <c r="Y1598" t="s">
        <v>2742</v>
      </c>
      <c r="Z1598" t="s">
        <v>2742</v>
      </c>
      <c r="AA1598" t="s">
        <v>2742</v>
      </c>
      <c r="AB1598">
        <v>224498</v>
      </c>
      <c r="AC1598">
        <v>87399</v>
      </c>
      <c r="AD1598">
        <v>61</v>
      </c>
      <c r="AE1598" t="s">
        <v>2742</v>
      </c>
      <c r="AF1598" t="s">
        <v>2742</v>
      </c>
      <c r="AG1598">
        <v>62298</v>
      </c>
      <c r="AH1598" t="s">
        <v>2742</v>
      </c>
      <c r="AI1598" t="s">
        <v>2742</v>
      </c>
      <c r="AJ1598" t="s">
        <v>2742</v>
      </c>
      <c r="AK1598" t="s">
        <v>2742</v>
      </c>
      <c r="AL1598">
        <v>4409</v>
      </c>
      <c r="AM1598">
        <v>5234</v>
      </c>
      <c r="AN1598" t="s">
        <v>2742</v>
      </c>
      <c r="AO1598" t="e">
        <f t="shared" si="647"/>
        <v>#VALUE!</v>
      </c>
      <c r="AP1598">
        <f t="shared" si="648"/>
        <v>428709</v>
      </c>
      <c r="AQ1598">
        <f t="shared" si="649"/>
        <v>533085</v>
      </c>
      <c r="AS1598">
        <f t="shared" si="624"/>
        <v>480884</v>
      </c>
      <c r="AT1598">
        <f t="shared" si="625"/>
        <v>533085</v>
      </c>
      <c r="AU1598" s="3">
        <f t="shared" si="626"/>
        <v>3220000000</v>
      </c>
      <c r="AV1598" t="e">
        <f t="shared" si="627"/>
        <v>#VALUE!</v>
      </c>
      <c r="AW1598" t="e">
        <f t="shared" si="628"/>
        <v>#VALUE!</v>
      </c>
      <c r="AX1598" t="e">
        <f t="shared" si="629"/>
        <v>#VALUE!</v>
      </c>
      <c r="AY1598" t="e">
        <f t="shared" si="630"/>
        <v>#VALUE!</v>
      </c>
      <c r="AZ1598" t="e">
        <f t="shared" si="631"/>
        <v>#VALUE!</v>
      </c>
      <c r="BB1598" t="e">
        <f t="shared" si="632"/>
        <v>#VALUE!</v>
      </c>
      <c r="BD1598">
        <f t="shared" si="633"/>
        <v>8.4053315361863046</v>
      </c>
      <c r="BF1598" t="e">
        <f t="shared" si="634"/>
        <v>#VALUE!</v>
      </c>
      <c r="BG1598">
        <f t="shared" si="635"/>
        <v>1</v>
      </c>
      <c r="BI1598" t="e">
        <f t="shared" si="636"/>
        <v>#VALUE!</v>
      </c>
      <c r="BL1598" t="e">
        <f t="shared" si="637"/>
        <v>#VALUE!</v>
      </c>
      <c r="BM1598">
        <f>CD1598/U1598</f>
        <v>6.0297705878277286E-6</v>
      </c>
      <c r="BN1598" t="e">
        <f>CD1598/(U1598-K1598-J1598)</f>
        <v>#VALUE!</v>
      </c>
      <c r="BP1598" t="e">
        <f t="shared" si="638"/>
        <v>#VALUE!</v>
      </c>
      <c r="BR1598" t="e">
        <f t="shared" si="639"/>
        <v>#VALUE!</v>
      </c>
      <c r="BT1598" t="e">
        <f t="shared" si="640"/>
        <v>#VALUE!</v>
      </c>
      <c r="BU1598" t="e">
        <f t="shared" si="641"/>
        <v>#VALUE!</v>
      </c>
      <c r="BW1598">
        <f t="shared" si="642"/>
        <v>1.0224112715512803</v>
      </c>
      <c r="BX1598" t="e">
        <f t="shared" si="643"/>
        <v>#VALUE!</v>
      </c>
      <c r="BY1598">
        <f t="shared" si="644"/>
        <v>1.9096696250328471</v>
      </c>
      <c r="CA1598">
        <f t="shared" si="645"/>
        <v>6.2809365177949674</v>
      </c>
      <c r="CB1598">
        <f t="shared" si="646"/>
        <v>8.0114806240942542</v>
      </c>
      <c r="CD1598">
        <v>3.22</v>
      </c>
    </row>
    <row r="1599" spans="1:82" x14ac:dyDescent="0.3">
      <c r="A1599" t="s">
        <v>3452</v>
      </c>
      <c r="B1599" t="s">
        <v>3453</v>
      </c>
      <c r="C1599" t="s">
        <v>142</v>
      </c>
      <c r="D1599" t="s">
        <v>44</v>
      </c>
      <c r="E1599" t="s">
        <v>2742</v>
      </c>
      <c r="F1599" t="s">
        <v>2742</v>
      </c>
      <c r="G1599">
        <v>3831591</v>
      </c>
      <c r="H1599">
        <v>42679</v>
      </c>
      <c r="I1599" t="s">
        <v>2742</v>
      </c>
      <c r="J1599" t="s">
        <v>2742</v>
      </c>
      <c r="K1599" t="s">
        <v>2742</v>
      </c>
      <c r="L1599" t="s">
        <v>2742</v>
      </c>
      <c r="M1599" t="s">
        <v>2742</v>
      </c>
      <c r="N1599" t="s">
        <v>2742</v>
      </c>
      <c r="O1599" t="s">
        <v>2742</v>
      </c>
      <c r="P1599">
        <v>1842010</v>
      </c>
      <c r="Q1599" t="s">
        <v>2742</v>
      </c>
      <c r="R1599" t="s">
        <v>2742</v>
      </c>
      <c r="S1599">
        <v>54861</v>
      </c>
      <c r="T1599">
        <v>3494601</v>
      </c>
      <c r="U1599">
        <v>120218</v>
      </c>
      <c r="V1599" t="s">
        <v>2742</v>
      </c>
      <c r="W1599" t="s">
        <v>2742</v>
      </c>
      <c r="X1599">
        <v>53802</v>
      </c>
      <c r="Y1599">
        <v>170575</v>
      </c>
      <c r="Z1599" t="s">
        <v>2742</v>
      </c>
      <c r="AA1599" t="s">
        <v>2742</v>
      </c>
      <c r="AB1599">
        <v>-6</v>
      </c>
      <c r="AC1599" t="s">
        <v>2742</v>
      </c>
      <c r="AD1599" t="s">
        <v>2742</v>
      </c>
      <c r="AE1599" t="s">
        <v>2742</v>
      </c>
      <c r="AF1599">
        <v>325832</v>
      </c>
      <c r="AG1599" t="s">
        <v>2742</v>
      </c>
      <c r="AH1599" t="s">
        <v>2742</v>
      </c>
      <c r="AI1599">
        <v>5835</v>
      </c>
      <c r="AJ1599" t="s">
        <v>2742</v>
      </c>
      <c r="AK1599">
        <v>118088</v>
      </c>
      <c r="AL1599" t="s">
        <v>2742</v>
      </c>
      <c r="AM1599">
        <v>466</v>
      </c>
      <c r="AN1599" t="s">
        <v>2742</v>
      </c>
      <c r="AO1599" t="e">
        <f t="shared" si="647"/>
        <v>#VALUE!</v>
      </c>
      <c r="AP1599" t="e">
        <f t="shared" si="648"/>
        <v>#VALUE!</v>
      </c>
      <c r="AQ1599" t="e">
        <f t="shared" si="649"/>
        <v>#VALUE!</v>
      </c>
      <c r="AS1599" t="e">
        <f t="shared" si="624"/>
        <v>#VALUE!</v>
      </c>
      <c r="AT1599" t="e">
        <f t="shared" si="625"/>
        <v>#VALUE!</v>
      </c>
      <c r="AU1599" s="3">
        <f t="shared" si="626"/>
        <v>3220000000</v>
      </c>
      <c r="AV1599" t="e">
        <f t="shared" si="627"/>
        <v>#VALUE!</v>
      </c>
      <c r="AW1599" t="e">
        <f t="shared" si="628"/>
        <v>#VALUE!</v>
      </c>
      <c r="AX1599" t="e">
        <f t="shared" si="629"/>
        <v>#VALUE!</v>
      </c>
      <c r="AY1599" t="e">
        <f t="shared" si="630"/>
        <v>#VALUE!</v>
      </c>
      <c r="AZ1599" t="e">
        <f t="shared" si="631"/>
        <v>#VALUE!</v>
      </c>
      <c r="BB1599" t="e">
        <f t="shared" si="632"/>
        <v>#VALUE!</v>
      </c>
      <c r="BD1599" t="e">
        <f t="shared" si="633"/>
        <v>#VALUE!</v>
      </c>
      <c r="BF1599" t="e">
        <f t="shared" si="634"/>
        <v>#VALUE!</v>
      </c>
      <c r="BG1599">
        <f t="shared" si="635"/>
        <v>31.872024156116389</v>
      </c>
      <c r="BI1599" t="e">
        <f t="shared" si="636"/>
        <v>#VALUE!</v>
      </c>
      <c r="BL1599" t="e">
        <f t="shared" si="637"/>
        <v>#VALUE!</v>
      </c>
      <c r="BM1599">
        <f>CD1599/U1599</f>
        <v>2.6784674507977175E-5</v>
      </c>
      <c r="BN1599" t="e">
        <f>CD1599/(U1599-K1599-J1599)</f>
        <v>#VALUE!</v>
      </c>
      <c r="BP1599">
        <f t="shared" si="638"/>
        <v>-54305.333333333336</v>
      </c>
      <c r="BR1599" t="e">
        <f t="shared" si="639"/>
        <v>#VALUE!</v>
      </c>
      <c r="BT1599" t="e">
        <f t="shared" si="640"/>
        <v>#VALUE!</v>
      </c>
      <c r="BU1599" t="e">
        <f t="shared" si="641"/>
        <v>#VALUE!</v>
      </c>
      <c r="BW1599" t="e">
        <f t="shared" si="642"/>
        <v>#VALUE!</v>
      </c>
      <c r="BX1599" t="e">
        <f t="shared" si="643"/>
        <v>#VALUE!</v>
      </c>
      <c r="BY1599" t="e">
        <f t="shared" si="644"/>
        <v>#VALUE!</v>
      </c>
      <c r="CA1599" t="e">
        <f t="shared" si="645"/>
        <v>#VALUE!</v>
      </c>
      <c r="CB1599" t="e">
        <f t="shared" si="646"/>
        <v>#VALUE!</v>
      </c>
      <c r="CD1599">
        <v>3.22</v>
      </c>
    </row>
    <row r="1600" spans="1:82" x14ac:dyDescent="0.3">
      <c r="A1600" t="s">
        <v>3454</v>
      </c>
      <c r="B1600" t="s">
        <v>3455</v>
      </c>
      <c r="C1600" t="s">
        <v>241</v>
      </c>
      <c r="D1600" t="s">
        <v>44</v>
      </c>
      <c r="E1600" t="s">
        <v>2742</v>
      </c>
      <c r="F1600" t="s">
        <v>2742</v>
      </c>
      <c r="G1600">
        <v>30056.400000000001</v>
      </c>
      <c r="H1600">
        <v>896.6</v>
      </c>
      <c r="I1600" t="s">
        <v>2742</v>
      </c>
      <c r="J1600">
        <v>1100.9000000000001</v>
      </c>
      <c r="K1600" t="s">
        <v>2742</v>
      </c>
      <c r="L1600" t="s">
        <v>2742</v>
      </c>
      <c r="M1600" t="s">
        <v>2742</v>
      </c>
      <c r="N1600" t="s">
        <v>2742</v>
      </c>
      <c r="O1600" t="s">
        <v>2742</v>
      </c>
      <c r="P1600">
        <v>30056.400000000001</v>
      </c>
      <c r="Q1600" t="s">
        <v>2742</v>
      </c>
      <c r="R1600">
        <v>253.4</v>
      </c>
      <c r="S1600" t="s">
        <v>2742</v>
      </c>
      <c r="T1600">
        <v>132.19999999999999</v>
      </c>
      <c r="U1600">
        <v>30056.400000000001</v>
      </c>
      <c r="V1600" t="s">
        <v>2742</v>
      </c>
      <c r="W1600">
        <v>1166.4000000000001</v>
      </c>
      <c r="X1600" t="s">
        <v>2742</v>
      </c>
      <c r="Y1600">
        <v>10</v>
      </c>
      <c r="Z1600" t="s">
        <v>2742</v>
      </c>
      <c r="AA1600">
        <v>321.89999999999998</v>
      </c>
      <c r="AB1600">
        <v>23</v>
      </c>
      <c r="AC1600" t="s">
        <v>2742</v>
      </c>
      <c r="AD1600" t="s">
        <v>2742</v>
      </c>
      <c r="AE1600" t="s">
        <v>2742</v>
      </c>
      <c r="AF1600">
        <v>821.6</v>
      </c>
      <c r="AG1600" t="s">
        <v>2742</v>
      </c>
      <c r="AH1600">
        <v>294.5</v>
      </c>
      <c r="AI1600">
        <v>68.5</v>
      </c>
      <c r="AJ1600" t="s">
        <v>2742</v>
      </c>
      <c r="AK1600">
        <v>355</v>
      </c>
      <c r="AL1600">
        <v>23</v>
      </c>
      <c r="AM1600">
        <v>57</v>
      </c>
      <c r="AN1600">
        <v>332</v>
      </c>
      <c r="AO1600" t="e">
        <f t="shared" si="647"/>
        <v>#VALUE!</v>
      </c>
      <c r="AP1600" t="e">
        <f t="shared" si="648"/>
        <v>#VALUE!</v>
      </c>
      <c r="AQ1600" t="e">
        <f t="shared" si="649"/>
        <v>#VALUE!</v>
      </c>
      <c r="AS1600" t="e">
        <f t="shared" si="624"/>
        <v>#VALUE!</v>
      </c>
      <c r="AT1600" t="e">
        <f t="shared" si="625"/>
        <v>#VALUE!</v>
      </c>
      <c r="AU1600" s="3">
        <f t="shared" si="626"/>
        <v>3210000000</v>
      </c>
      <c r="AV1600" t="e">
        <f t="shared" si="627"/>
        <v>#VALUE!</v>
      </c>
      <c r="AW1600" t="e">
        <f t="shared" si="628"/>
        <v>#VALUE!</v>
      </c>
      <c r="AX1600" t="e">
        <f t="shared" si="629"/>
        <v>#VALUE!</v>
      </c>
      <c r="AY1600" t="e">
        <f t="shared" si="630"/>
        <v>#VALUE!</v>
      </c>
      <c r="AZ1600" t="e">
        <f t="shared" si="631"/>
        <v>#VALUE!</v>
      </c>
      <c r="BB1600" t="e">
        <f t="shared" si="632"/>
        <v>#VALUE!</v>
      </c>
      <c r="BD1600" t="e">
        <f t="shared" si="633"/>
        <v>#VALUE!</v>
      </c>
      <c r="BF1600" t="e">
        <f t="shared" si="634"/>
        <v>#VALUE!</v>
      </c>
      <c r="BG1600">
        <f t="shared" si="635"/>
        <v>1</v>
      </c>
      <c r="BI1600" t="e">
        <f t="shared" si="636"/>
        <v>#VALUE!</v>
      </c>
      <c r="BL1600" t="e">
        <f t="shared" si="637"/>
        <v>#VALUE!</v>
      </c>
      <c r="BM1600">
        <f>CD1600/U1600</f>
        <v>1.0679921747115422E-4</v>
      </c>
      <c r="BN1600" t="e">
        <f>CD1600/(U1600-K1600-J1600)</f>
        <v>#VALUE!</v>
      </c>
      <c r="BP1600">
        <f t="shared" si="638"/>
        <v>35.721739130434784</v>
      </c>
      <c r="BR1600" t="e">
        <f t="shared" si="639"/>
        <v>#VALUE!</v>
      </c>
      <c r="BT1600" t="e">
        <f t="shared" si="640"/>
        <v>#VALUE!</v>
      </c>
      <c r="BU1600" t="e">
        <f t="shared" si="641"/>
        <v>#VALUE!</v>
      </c>
      <c r="BW1600">
        <f t="shared" si="642"/>
        <v>3.8807042759611929E-2</v>
      </c>
      <c r="BX1600" t="e">
        <f t="shared" si="643"/>
        <v>#VALUE!</v>
      </c>
      <c r="BY1600" t="e">
        <f t="shared" si="644"/>
        <v>#VALUE!</v>
      </c>
      <c r="CA1600" t="e">
        <f t="shared" si="645"/>
        <v>#VALUE!</v>
      </c>
      <c r="CB1600" t="e">
        <f t="shared" si="646"/>
        <v>#VALUE!</v>
      </c>
      <c r="CD1600">
        <v>3.21</v>
      </c>
    </row>
    <row r="1601" spans="1:82" x14ac:dyDescent="0.3">
      <c r="A1601" t="s">
        <v>3456</v>
      </c>
      <c r="B1601" t="s">
        <v>3457</v>
      </c>
      <c r="C1601" t="s">
        <v>651</v>
      </c>
      <c r="D1601" t="s">
        <v>44</v>
      </c>
      <c r="E1601">
        <v>79151</v>
      </c>
      <c r="F1601" t="s">
        <v>2742</v>
      </c>
      <c r="G1601">
        <v>153559</v>
      </c>
      <c r="H1601">
        <v>78945</v>
      </c>
      <c r="I1601">
        <v>8212</v>
      </c>
      <c r="J1601">
        <v>55573</v>
      </c>
      <c r="K1601">
        <v>8972</v>
      </c>
      <c r="L1601">
        <v>27</v>
      </c>
      <c r="M1601">
        <v>18</v>
      </c>
      <c r="N1601">
        <v>4559</v>
      </c>
      <c r="O1601">
        <v>130</v>
      </c>
      <c r="P1601">
        <v>46272</v>
      </c>
      <c r="Q1601" t="s">
        <v>2742</v>
      </c>
      <c r="R1601" t="s">
        <v>2742</v>
      </c>
      <c r="S1601">
        <v>1372</v>
      </c>
      <c r="T1601" t="s">
        <v>2742</v>
      </c>
      <c r="U1601">
        <v>153559</v>
      </c>
      <c r="V1601" t="s">
        <v>2742</v>
      </c>
      <c r="W1601">
        <v>200482</v>
      </c>
      <c r="X1601">
        <v>861</v>
      </c>
      <c r="Y1601">
        <v>13</v>
      </c>
      <c r="Z1601" t="s">
        <v>2742</v>
      </c>
      <c r="AA1601" t="s">
        <v>2742</v>
      </c>
      <c r="AB1601">
        <v>373</v>
      </c>
      <c r="AC1601">
        <v>261</v>
      </c>
      <c r="AD1601">
        <v>112</v>
      </c>
      <c r="AE1601" t="s">
        <v>2742</v>
      </c>
      <c r="AF1601" t="s">
        <v>2742</v>
      </c>
      <c r="AG1601">
        <v>11318</v>
      </c>
      <c r="AH1601">
        <v>68542</v>
      </c>
      <c r="AI1601">
        <v>68542</v>
      </c>
      <c r="AJ1601" t="s">
        <v>2742</v>
      </c>
      <c r="AK1601" t="s">
        <v>2742</v>
      </c>
      <c r="AL1601" t="s">
        <v>2742</v>
      </c>
      <c r="AM1601">
        <v>3798</v>
      </c>
      <c r="AN1601" t="s">
        <v>2742</v>
      </c>
      <c r="AO1601" t="e">
        <f t="shared" si="647"/>
        <v>#VALUE!</v>
      </c>
      <c r="AP1601">
        <f t="shared" si="648"/>
        <v>74592</v>
      </c>
      <c r="AQ1601">
        <f t="shared" si="649"/>
        <v>144587</v>
      </c>
      <c r="AS1601">
        <f t="shared" si="624"/>
        <v>149000</v>
      </c>
      <c r="AT1601">
        <f t="shared" si="625"/>
        <v>144587</v>
      </c>
      <c r="AU1601" s="3">
        <f t="shared" si="626"/>
        <v>3200000000</v>
      </c>
      <c r="AV1601" t="e">
        <f t="shared" si="627"/>
        <v>#VALUE!</v>
      </c>
      <c r="AW1601" t="e">
        <f t="shared" si="628"/>
        <v>#VALUE!</v>
      </c>
      <c r="AX1601" t="e">
        <f t="shared" si="629"/>
        <v>#VALUE!</v>
      </c>
      <c r="AY1601" t="e">
        <f t="shared" si="630"/>
        <v>#VALUE!</v>
      </c>
      <c r="AZ1601" t="e">
        <f t="shared" si="631"/>
        <v>#VALUE!</v>
      </c>
      <c r="BB1601" t="e">
        <f t="shared" si="632"/>
        <v>#VALUE!</v>
      </c>
      <c r="BD1601">
        <f t="shared" si="633"/>
        <v>4.5421334632245493E-2</v>
      </c>
      <c r="BF1601" t="e">
        <f t="shared" si="634"/>
        <v>#VALUE!</v>
      </c>
      <c r="BG1601">
        <f t="shared" si="635"/>
        <v>1</v>
      </c>
      <c r="BI1601">
        <f t="shared" si="636"/>
        <v>-56434</v>
      </c>
      <c r="BL1601" t="e">
        <f t="shared" si="637"/>
        <v>#VALUE!</v>
      </c>
      <c r="BM1601">
        <f>CD1601/U1601</f>
        <v>2.083889579900885E-5</v>
      </c>
      <c r="BN1601">
        <f>CD1601/(U1601-K1601-J1601)</f>
        <v>3.5949401217785968E-5</v>
      </c>
      <c r="BP1601" t="e">
        <f t="shared" si="638"/>
        <v>#VALUE!</v>
      </c>
      <c r="BR1601" t="e">
        <f t="shared" si="639"/>
        <v>#VALUE!</v>
      </c>
      <c r="BT1601" t="e">
        <f t="shared" si="640"/>
        <v>#VALUE!</v>
      </c>
      <c r="BU1601">
        <f t="shared" si="641"/>
        <v>0.93596598050260815</v>
      </c>
      <c r="BW1601">
        <f t="shared" si="642"/>
        <v>1.3055698461177789</v>
      </c>
      <c r="BX1601" t="e">
        <f t="shared" si="643"/>
        <v>#VALUE!</v>
      </c>
      <c r="BY1601">
        <f t="shared" si="644"/>
        <v>200.02508722398673</v>
      </c>
      <c r="CA1601">
        <f t="shared" si="645"/>
        <v>17.31629743364773</v>
      </c>
      <c r="CB1601">
        <f t="shared" si="646"/>
        <v>17.357534547049791</v>
      </c>
      <c r="CD1601">
        <v>3.2</v>
      </c>
    </row>
    <row r="1602" spans="1:82" x14ac:dyDescent="0.3">
      <c r="A1602" t="s">
        <v>3458</v>
      </c>
      <c r="B1602" t="s">
        <v>3459</v>
      </c>
      <c r="C1602" t="s">
        <v>164</v>
      </c>
      <c r="D1602" t="s">
        <v>44</v>
      </c>
      <c r="E1602" t="s">
        <v>2742</v>
      </c>
      <c r="F1602" t="s">
        <v>2742</v>
      </c>
      <c r="G1602">
        <v>5216417</v>
      </c>
      <c r="H1602">
        <v>14845</v>
      </c>
      <c r="I1602" t="s">
        <v>2742</v>
      </c>
      <c r="J1602">
        <v>339769</v>
      </c>
      <c r="K1602">
        <v>267638</v>
      </c>
      <c r="L1602" t="s">
        <v>2742</v>
      </c>
      <c r="M1602" t="s">
        <v>2742</v>
      </c>
      <c r="N1602" t="s">
        <v>2742</v>
      </c>
      <c r="O1602" t="s">
        <v>2742</v>
      </c>
      <c r="P1602">
        <v>2074993</v>
      </c>
      <c r="Q1602" t="s">
        <v>2742</v>
      </c>
      <c r="R1602" t="s">
        <v>2742</v>
      </c>
      <c r="S1602" t="s">
        <v>2742</v>
      </c>
      <c r="T1602">
        <v>1836279</v>
      </c>
      <c r="U1602">
        <v>3141424</v>
      </c>
      <c r="V1602" t="s">
        <v>2742</v>
      </c>
      <c r="W1602" t="s">
        <v>2742</v>
      </c>
      <c r="X1602" t="s">
        <v>2742</v>
      </c>
      <c r="Y1602">
        <v>47</v>
      </c>
      <c r="Z1602" t="s">
        <v>2742</v>
      </c>
      <c r="AA1602">
        <v>49657</v>
      </c>
      <c r="AB1602">
        <v>4418</v>
      </c>
      <c r="AC1602" t="s">
        <v>2742</v>
      </c>
      <c r="AD1602" t="s">
        <v>2742</v>
      </c>
      <c r="AE1602">
        <v>90686</v>
      </c>
      <c r="AF1602">
        <v>2556</v>
      </c>
      <c r="AG1602" t="s">
        <v>2742</v>
      </c>
      <c r="AH1602" t="s">
        <v>2742</v>
      </c>
      <c r="AI1602">
        <v>1175</v>
      </c>
      <c r="AJ1602">
        <v>169322</v>
      </c>
      <c r="AK1602">
        <v>276253</v>
      </c>
      <c r="AL1602" t="s">
        <v>2742</v>
      </c>
      <c r="AM1602">
        <v>156179</v>
      </c>
      <c r="AN1602" t="s">
        <v>2742</v>
      </c>
      <c r="AO1602" t="e">
        <f t="shared" si="647"/>
        <v>#VALUE!</v>
      </c>
      <c r="AP1602" t="e">
        <f t="shared" si="648"/>
        <v>#VALUE!</v>
      </c>
      <c r="AQ1602">
        <f t="shared" si="649"/>
        <v>4948779</v>
      </c>
      <c r="AS1602" t="e">
        <f t="shared" si="624"/>
        <v>#VALUE!</v>
      </c>
      <c r="AT1602">
        <f t="shared" si="625"/>
        <v>2873786</v>
      </c>
      <c r="AU1602" s="3">
        <f t="shared" si="626"/>
        <v>3200000000</v>
      </c>
      <c r="AV1602" t="e">
        <f t="shared" si="627"/>
        <v>#VALUE!</v>
      </c>
      <c r="AW1602" t="e">
        <f t="shared" si="628"/>
        <v>#VALUE!</v>
      </c>
      <c r="AX1602" t="e">
        <f t="shared" si="629"/>
        <v>#VALUE!</v>
      </c>
      <c r="AY1602">
        <f t="shared" si="630"/>
        <v>1.7384729786748262E-2</v>
      </c>
      <c r="AZ1602">
        <f t="shared" si="631"/>
        <v>1.8218443326168718E-2</v>
      </c>
      <c r="BB1602" t="e">
        <f t="shared" si="632"/>
        <v>#VALUE!</v>
      </c>
      <c r="BD1602" t="e">
        <f t="shared" si="633"/>
        <v>#VALUE!</v>
      </c>
      <c r="BF1602" t="e">
        <f t="shared" si="634"/>
        <v>#VALUE!</v>
      </c>
      <c r="BG1602">
        <f t="shared" si="635"/>
        <v>1.6605262454224581</v>
      </c>
      <c r="BI1602" t="e">
        <f t="shared" si="636"/>
        <v>#VALUE!</v>
      </c>
      <c r="BL1602" t="e">
        <f t="shared" si="637"/>
        <v>#VALUE!</v>
      </c>
      <c r="BM1602">
        <f>CD1602/U1602</f>
        <v>1.0186463209041505E-6</v>
      </c>
      <c r="BN1602">
        <f>CD1602/(U1602-K1602-J1602)</f>
        <v>1.2628171002799113E-6</v>
      </c>
      <c r="BP1602">
        <f t="shared" si="638"/>
        <v>0.57854232684472617</v>
      </c>
      <c r="BR1602" t="e">
        <f t="shared" si="639"/>
        <v>#VALUE!</v>
      </c>
      <c r="BT1602">
        <f t="shared" si="640"/>
        <v>20.52648257129923</v>
      </c>
      <c r="BU1602" t="e">
        <f t="shared" si="641"/>
        <v>#VALUE!</v>
      </c>
      <c r="BW1602" t="e">
        <f t="shared" si="642"/>
        <v>#VALUE!</v>
      </c>
      <c r="BX1602" t="e">
        <f t="shared" si="643"/>
        <v>#VALUE!</v>
      </c>
      <c r="BY1602" t="e">
        <f t="shared" si="644"/>
        <v>#VALUE!</v>
      </c>
      <c r="CA1602" t="e">
        <f t="shared" si="645"/>
        <v>#VALUE!</v>
      </c>
      <c r="CB1602" t="e">
        <f t="shared" si="646"/>
        <v>#VALUE!</v>
      </c>
      <c r="CD1602">
        <v>3.2</v>
      </c>
    </row>
    <row r="1603" spans="1:82" x14ac:dyDescent="0.3">
      <c r="A1603" t="s">
        <v>3460</v>
      </c>
      <c r="B1603" t="s">
        <v>3461</v>
      </c>
      <c r="C1603" t="s">
        <v>142</v>
      </c>
      <c r="D1603" t="s">
        <v>44</v>
      </c>
      <c r="E1603">
        <v>299130</v>
      </c>
      <c r="F1603">
        <v>4</v>
      </c>
      <c r="G1603">
        <v>3305443</v>
      </c>
      <c r="H1603">
        <v>102.6</v>
      </c>
      <c r="I1603">
        <v>102.6</v>
      </c>
      <c r="J1603">
        <v>102.6</v>
      </c>
      <c r="K1603">
        <v>13861</v>
      </c>
      <c r="L1603">
        <v>102.6</v>
      </c>
      <c r="M1603">
        <v>82926</v>
      </c>
      <c r="N1603">
        <v>200278</v>
      </c>
      <c r="O1603">
        <v>323102</v>
      </c>
      <c r="P1603">
        <v>1267773</v>
      </c>
      <c r="Q1603">
        <v>102.6</v>
      </c>
      <c r="R1603">
        <v>3</v>
      </c>
      <c r="S1603">
        <v>102.6</v>
      </c>
      <c r="T1603">
        <v>1034652</v>
      </c>
      <c r="U1603">
        <v>3305443</v>
      </c>
      <c r="V1603">
        <v>102.6</v>
      </c>
      <c r="W1603">
        <v>470331</v>
      </c>
      <c r="X1603" t="s">
        <v>2742</v>
      </c>
      <c r="Y1603">
        <v>102.6</v>
      </c>
      <c r="Z1603">
        <v>102.6</v>
      </c>
      <c r="AA1603">
        <v>114141</v>
      </c>
      <c r="AB1603">
        <v>1062076</v>
      </c>
      <c r="AC1603">
        <v>945672</v>
      </c>
      <c r="AD1603">
        <v>116404</v>
      </c>
      <c r="AE1603">
        <v>33192</v>
      </c>
      <c r="AF1603">
        <v>21876</v>
      </c>
      <c r="AG1603">
        <v>102.6</v>
      </c>
      <c r="AH1603">
        <v>8187</v>
      </c>
      <c r="AI1603">
        <v>13689</v>
      </c>
      <c r="AJ1603">
        <v>32985</v>
      </c>
      <c r="AK1603">
        <v>188470</v>
      </c>
      <c r="AL1603">
        <v>102.6</v>
      </c>
      <c r="AM1603">
        <v>102.6</v>
      </c>
      <c r="AN1603">
        <v>188367.4</v>
      </c>
      <c r="AO1603">
        <f t="shared" si="647"/>
        <v>-22306.386222059362</v>
      </c>
      <c r="AP1603">
        <f t="shared" si="648"/>
        <v>98852</v>
      </c>
      <c r="AQ1603">
        <f t="shared" si="649"/>
        <v>3291582</v>
      </c>
      <c r="AS1603">
        <f t="shared" ref="AS1603:AS1666" si="650">G1603-N1603</f>
        <v>3105165</v>
      </c>
      <c r="AT1603">
        <f t="shared" ref="AT1603:AT1666" si="651">U1603-K1603</f>
        <v>3291582</v>
      </c>
      <c r="AU1603" s="3">
        <f t="shared" ref="AU1603:AU1666" si="652">CD1603*1000000000</f>
        <v>3200000000</v>
      </c>
      <c r="AV1603">
        <f t="shared" ref="AV1603:AV1666" si="653">AO1603/AS1603</f>
        <v>-7.1836395882535591E-3</v>
      </c>
      <c r="AW1603">
        <f t="shared" ref="AW1603:AW1666" si="654">AE1603/(G1603-N1603)</f>
        <v>1.0689287042717537E-2</v>
      </c>
      <c r="AX1603">
        <f t="shared" ref="AX1603:AX1666" si="655">AO1603/(T1603+U1603)</f>
        <v>-5.139607824727192E-3</v>
      </c>
      <c r="AY1603">
        <f t="shared" ref="AY1603:AY1666" si="656">AE1603/G1603</f>
        <v>1.0041619232278396E-2</v>
      </c>
      <c r="AZ1603">
        <f t="shared" ref="AZ1603:AZ1666" si="657">AE1603/(T1603+U1603)</f>
        <v>7.6477588624212145E-3</v>
      </c>
      <c r="BB1603">
        <f t="shared" ref="BB1603:BB1666" si="658">AK1603/AS1603</f>
        <v>6.0695647413261451E-2</v>
      </c>
      <c r="BD1603">
        <f t="shared" ref="BD1603:BD1666" si="659">AB1603/I1603</f>
        <v>10351.617933723197</v>
      </c>
      <c r="BF1603">
        <f t="shared" ref="BF1603:BF1666" si="660">AB1603/(Q1603+R1603+U1603-N1603)</f>
        <v>0.34202365487890168</v>
      </c>
      <c r="BG1603">
        <f t="shared" ref="BG1603:BG1666" si="661">G1603/U1603</f>
        <v>1</v>
      </c>
      <c r="BI1603" t="e">
        <f t="shared" ref="BI1603:BI1666" si="662">(U1603-K1603-J1603-X1603)-AQ1603</f>
        <v>#VALUE!</v>
      </c>
      <c r="BL1603">
        <f t="shared" ref="BL1603:BL1666" si="663">AK1603/AS1603</f>
        <v>6.0695647413261451E-2</v>
      </c>
      <c r="BM1603">
        <f>CD1603/U1603</f>
        <v>9.6810019110902844E-7</v>
      </c>
      <c r="BN1603">
        <f>CD1603/(U1603-K1603-J1603)</f>
        <v>9.7220720870985859E-7</v>
      </c>
      <c r="BP1603">
        <f t="shared" ref="BP1603:BP1666" si="664">AF1603/AB1603</f>
        <v>2.0597396043221014E-2</v>
      </c>
      <c r="BR1603">
        <f t="shared" ref="BR1603:BR1666" si="665">(AO1603/AB1603)*(AB1603/AS1603)</f>
        <v>-7.1836395882535591E-3</v>
      </c>
      <c r="BT1603">
        <f t="shared" ref="BT1603:BT1666" si="666">AE1603/AB1603</f>
        <v>3.125200079843627E-2</v>
      </c>
      <c r="BU1603" t="e">
        <f t="shared" ref="BU1603:BU1666" si="667">(U1603-X1603-K1603)/G1603</f>
        <v>#VALUE!</v>
      </c>
      <c r="BW1603">
        <f t="shared" ref="BW1603:BW1666" si="668">W1603/U1603</f>
        <v>0.14228985343265638</v>
      </c>
      <c r="BX1603">
        <f t="shared" ref="BX1603:BX1666" si="669">(CB1603+CA1603)/AF1603</f>
        <v>4.9370623325075674E-5</v>
      </c>
      <c r="BY1603">
        <f t="shared" ref="BY1603:BY1666" si="670">(CB1603+AP1603)/AB1603</f>
        <v>9.3075335022604733E-2</v>
      </c>
      <c r="CA1603">
        <f t="shared" ref="CA1603:CA1666" si="671">H1603/N1603</f>
        <v>5.1228791979148977E-4</v>
      </c>
      <c r="CB1603">
        <f t="shared" ref="CB1603:CB1666" si="672">(E1603-M1603)/N1603</f>
        <v>1.0795194679395641</v>
      </c>
      <c r="CD1603">
        <v>3.2</v>
      </c>
    </row>
    <row r="1604" spans="1:82" x14ac:dyDescent="0.3">
      <c r="A1604" t="s">
        <v>3462</v>
      </c>
      <c r="B1604" t="s">
        <v>3463</v>
      </c>
      <c r="C1604" t="s">
        <v>3464</v>
      </c>
      <c r="D1604" t="s">
        <v>44</v>
      </c>
      <c r="E1604">
        <v>832347</v>
      </c>
      <c r="F1604">
        <v>3009</v>
      </c>
      <c r="G1604">
        <v>2022694</v>
      </c>
      <c r="H1604">
        <v>125364</v>
      </c>
      <c r="I1604">
        <v>936108</v>
      </c>
      <c r="J1604">
        <v>43197</v>
      </c>
      <c r="K1604" t="s">
        <v>2742</v>
      </c>
      <c r="L1604" t="s">
        <v>2742</v>
      </c>
      <c r="M1604" t="s">
        <v>2742</v>
      </c>
      <c r="N1604">
        <v>680148</v>
      </c>
      <c r="O1604">
        <v>103890</v>
      </c>
      <c r="P1604">
        <v>899729</v>
      </c>
      <c r="Q1604">
        <v>8007</v>
      </c>
      <c r="R1604">
        <v>35917</v>
      </c>
      <c r="S1604">
        <v>485961</v>
      </c>
      <c r="T1604">
        <v>35917</v>
      </c>
      <c r="U1604">
        <v>1122965</v>
      </c>
      <c r="V1604">
        <v>117262</v>
      </c>
      <c r="W1604">
        <v>890272</v>
      </c>
      <c r="X1604" t="s">
        <v>2742</v>
      </c>
      <c r="Y1604">
        <v>3</v>
      </c>
      <c r="Z1604" t="s">
        <v>2742</v>
      </c>
      <c r="AA1604">
        <v>164590</v>
      </c>
      <c r="AB1604">
        <v>4913898</v>
      </c>
      <c r="AC1604" t="s">
        <v>2742</v>
      </c>
      <c r="AD1604">
        <v>753629</v>
      </c>
      <c r="AE1604">
        <v>220944</v>
      </c>
      <c r="AF1604">
        <v>138875</v>
      </c>
      <c r="AG1604" t="s">
        <v>2742</v>
      </c>
      <c r="AH1604">
        <v>201427</v>
      </c>
      <c r="AI1604">
        <v>12723</v>
      </c>
      <c r="AJ1604">
        <v>138277</v>
      </c>
      <c r="AK1604">
        <v>207589</v>
      </c>
      <c r="AL1604">
        <v>168545</v>
      </c>
      <c r="AM1604">
        <v>21497</v>
      </c>
      <c r="AN1604">
        <v>39044</v>
      </c>
      <c r="AO1604">
        <f t="shared" ref="AO1604:AO1667" si="673">AE1604*(1-AI1604/AH1604)</f>
        <v>206988.2219166249</v>
      </c>
      <c r="AP1604">
        <f t="shared" ref="AP1604:AP1667" si="674">E1604-N1604</f>
        <v>152199</v>
      </c>
      <c r="AQ1604" t="e">
        <f t="shared" ref="AQ1604:AQ1667" si="675" xml:space="preserve"> G1604-K1604</f>
        <v>#VALUE!</v>
      </c>
      <c r="AS1604">
        <f t="shared" si="650"/>
        <v>1342546</v>
      </c>
      <c r="AT1604" t="e">
        <f t="shared" si="651"/>
        <v>#VALUE!</v>
      </c>
      <c r="AU1604" s="3">
        <f t="shared" si="652"/>
        <v>3200000000</v>
      </c>
      <c r="AV1604">
        <f t="shared" si="653"/>
        <v>0.15417588813837657</v>
      </c>
      <c r="AW1604">
        <f t="shared" si="654"/>
        <v>0.16457089738452166</v>
      </c>
      <c r="AX1604">
        <f t="shared" si="655"/>
        <v>0.1786102656841895</v>
      </c>
      <c r="AY1604">
        <f t="shared" si="656"/>
        <v>0.10923253838692358</v>
      </c>
      <c r="AZ1604">
        <f t="shared" si="657"/>
        <v>0.19065271528939098</v>
      </c>
      <c r="BB1604">
        <f t="shared" si="658"/>
        <v>0.1546233797575651</v>
      </c>
      <c r="BD1604">
        <f t="shared" si="659"/>
        <v>5.2492853388711556</v>
      </c>
      <c r="BF1604">
        <f t="shared" si="660"/>
        <v>10.095508699698607</v>
      </c>
      <c r="BG1604">
        <f t="shared" si="661"/>
        <v>1.8012084080982043</v>
      </c>
      <c r="BI1604" t="e">
        <f t="shared" si="662"/>
        <v>#VALUE!</v>
      </c>
      <c r="BL1604">
        <f t="shared" si="663"/>
        <v>0.1546233797575651</v>
      </c>
      <c r="BM1604">
        <f>CD1604/U1604</f>
        <v>2.8495990525083152E-6</v>
      </c>
      <c r="BN1604" t="e">
        <f>CD1604/(U1604-K1604-J1604)</f>
        <v>#VALUE!</v>
      </c>
      <c r="BP1604">
        <f t="shared" si="664"/>
        <v>2.8261677389314958E-2</v>
      </c>
      <c r="BR1604">
        <f t="shared" si="665"/>
        <v>0.15417588813837654</v>
      </c>
      <c r="BT1604">
        <f t="shared" si="666"/>
        <v>4.4963082261780772E-2</v>
      </c>
      <c r="BU1604" t="e">
        <f t="shared" si="667"/>
        <v>#VALUE!</v>
      </c>
      <c r="BW1604">
        <f t="shared" si="668"/>
        <v>0.7927869523983383</v>
      </c>
      <c r="BX1604" t="e">
        <f t="shared" si="669"/>
        <v>#VALUE!</v>
      </c>
      <c r="BY1604" t="e">
        <f t="shared" si="670"/>
        <v>#VALUE!</v>
      </c>
      <c r="CA1604">
        <f t="shared" si="671"/>
        <v>0.18431870710492423</v>
      </c>
      <c r="CB1604" t="e">
        <f t="shared" si="672"/>
        <v>#VALUE!</v>
      </c>
      <c r="CD1604">
        <v>3.2</v>
      </c>
    </row>
    <row r="1605" spans="1:82" x14ac:dyDescent="0.3">
      <c r="A1605" t="s">
        <v>3465</v>
      </c>
      <c r="B1605" t="s">
        <v>3466</v>
      </c>
      <c r="C1605" t="s">
        <v>142</v>
      </c>
      <c r="D1605" t="s">
        <v>44</v>
      </c>
      <c r="E1605">
        <v>418186</v>
      </c>
      <c r="F1605">
        <v>9467</v>
      </c>
      <c r="G1605">
        <v>7997524</v>
      </c>
      <c r="H1605">
        <v>4283</v>
      </c>
      <c r="I1605">
        <v>6398275</v>
      </c>
      <c r="J1605">
        <v>357586</v>
      </c>
      <c r="K1605" t="s">
        <v>2742</v>
      </c>
      <c r="L1605">
        <v>187764</v>
      </c>
      <c r="M1605">
        <v>122940</v>
      </c>
      <c r="N1605">
        <v>802200</v>
      </c>
      <c r="O1605">
        <v>660942</v>
      </c>
      <c r="P1605">
        <v>5139824</v>
      </c>
      <c r="Q1605">
        <v>100000</v>
      </c>
      <c r="R1605">
        <v>3007660</v>
      </c>
      <c r="S1605">
        <v>111794</v>
      </c>
      <c r="T1605">
        <v>2995293</v>
      </c>
      <c r="U1605">
        <v>2857700</v>
      </c>
      <c r="V1605">
        <v>1.2</v>
      </c>
      <c r="W1605">
        <v>877017</v>
      </c>
      <c r="X1605" t="s">
        <v>2742</v>
      </c>
      <c r="Y1605">
        <v>61293</v>
      </c>
      <c r="Z1605" t="s">
        <v>2742</v>
      </c>
      <c r="AA1605">
        <v>6704</v>
      </c>
      <c r="AB1605">
        <v>1200.7</v>
      </c>
      <c r="AC1605" t="s">
        <v>2742</v>
      </c>
      <c r="AD1605">
        <v>382.9</v>
      </c>
      <c r="AE1605">
        <v>323321</v>
      </c>
      <c r="AF1605">
        <v>0.4</v>
      </c>
      <c r="AG1605" t="s">
        <v>2742</v>
      </c>
      <c r="AH1605">
        <v>214.7</v>
      </c>
      <c r="AI1605">
        <v>-9.4</v>
      </c>
      <c r="AJ1605">
        <v>225063</v>
      </c>
      <c r="AK1605">
        <v>406.8</v>
      </c>
      <c r="AL1605" t="s">
        <v>2742</v>
      </c>
      <c r="AM1605">
        <v>-17.100000000000001</v>
      </c>
      <c r="AN1605" t="s">
        <v>2742</v>
      </c>
      <c r="AO1605">
        <f t="shared" si="673"/>
        <v>337476.64694923145</v>
      </c>
      <c r="AP1605">
        <f t="shared" si="674"/>
        <v>-384014</v>
      </c>
      <c r="AQ1605" t="e">
        <f t="shared" si="675"/>
        <v>#VALUE!</v>
      </c>
      <c r="AS1605">
        <f t="shared" si="650"/>
        <v>7195324</v>
      </c>
      <c r="AT1605" t="e">
        <f t="shared" si="651"/>
        <v>#VALUE!</v>
      </c>
      <c r="AU1605" s="3">
        <f t="shared" si="652"/>
        <v>3190000000</v>
      </c>
      <c r="AV1605">
        <f t="shared" si="653"/>
        <v>4.6902216904927622E-2</v>
      </c>
      <c r="AW1605">
        <f t="shared" si="654"/>
        <v>4.493487715077181E-2</v>
      </c>
      <c r="AX1605">
        <f t="shared" si="655"/>
        <v>5.7658816087637801E-2</v>
      </c>
      <c r="AY1605">
        <f t="shared" si="656"/>
        <v>4.0427637353760988E-2</v>
      </c>
      <c r="AZ1605">
        <f t="shared" si="657"/>
        <v>5.5240284756875667E-2</v>
      </c>
      <c r="BB1605">
        <f t="shared" si="658"/>
        <v>5.6536717457059612E-5</v>
      </c>
      <c r="BD1605">
        <f t="shared" si="659"/>
        <v>1.8765995522230603E-4</v>
      </c>
      <c r="BF1605">
        <f t="shared" si="660"/>
        <v>2.3255138326141355E-4</v>
      </c>
      <c r="BG1605">
        <f t="shared" si="661"/>
        <v>2.7985876754032963</v>
      </c>
      <c r="BI1605" t="e">
        <f t="shared" si="662"/>
        <v>#VALUE!</v>
      </c>
      <c r="BL1605">
        <f t="shared" si="663"/>
        <v>5.6536717457059612E-5</v>
      </c>
      <c r="BM1605">
        <f>CD1605/U1605</f>
        <v>1.1162823249466354E-6</v>
      </c>
      <c r="BN1605" t="e">
        <f>CD1605/(U1605-K1605-J1605)</f>
        <v>#VALUE!</v>
      </c>
      <c r="BP1605">
        <f t="shared" si="664"/>
        <v>3.3313900224868825E-4</v>
      </c>
      <c r="BR1605">
        <f t="shared" si="665"/>
        <v>4.6902216904927629E-2</v>
      </c>
      <c r="BT1605">
        <f t="shared" si="666"/>
        <v>269.27708836512033</v>
      </c>
      <c r="BU1605" t="e">
        <f t="shared" si="667"/>
        <v>#VALUE!</v>
      </c>
      <c r="BW1605">
        <f t="shared" si="668"/>
        <v>0.30689610525947442</v>
      </c>
      <c r="BX1605">
        <f t="shared" si="669"/>
        <v>0.93346110695587126</v>
      </c>
      <c r="BY1605">
        <f t="shared" si="670"/>
        <v>-319.82479549814673</v>
      </c>
      <c r="CA1605">
        <f t="shared" si="671"/>
        <v>5.3390675641984539E-3</v>
      </c>
      <c r="CB1605">
        <f t="shared" si="672"/>
        <v>0.36804537521815006</v>
      </c>
      <c r="CD1605">
        <v>3.19</v>
      </c>
    </row>
    <row r="1606" spans="1:82" x14ac:dyDescent="0.3">
      <c r="A1606" t="s">
        <v>3467</v>
      </c>
      <c r="B1606" t="s">
        <v>3468</v>
      </c>
      <c r="C1606" t="s">
        <v>969</v>
      </c>
      <c r="D1606" t="s">
        <v>110</v>
      </c>
      <c r="E1606">
        <v>1072883</v>
      </c>
      <c r="F1606">
        <v>98446</v>
      </c>
      <c r="G1606">
        <v>1171329</v>
      </c>
      <c r="H1606">
        <v>14</v>
      </c>
      <c r="I1606" t="s">
        <v>2742</v>
      </c>
      <c r="J1606" t="s">
        <v>2742</v>
      </c>
      <c r="K1606">
        <v>20</v>
      </c>
      <c r="L1606">
        <v>16</v>
      </c>
      <c r="M1606" t="s">
        <v>2742</v>
      </c>
      <c r="N1606">
        <v>677621</v>
      </c>
      <c r="O1606">
        <v>4721</v>
      </c>
      <c r="P1606">
        <v>682342</v>
      </c>
      <c r="Q1606" t="s">
        <v>2742</v>
      </c>
      <c r="R1606" t="s">
        <v>2742</v>
      </c>
      <c r="S1606">
        <v>21</v>
      </c>
      <c r="T1606" t="s">
        <v>2742</v>
      </c>
      <c r="U1606">
        <v>488987</v>
      </c>
      <c r="V1606">
        <v>13</v>
      </c>
      <c r="W1606">
        <v>13</v>
      </c>
      <c r="X1606" t="s">
        <v>2742</v>
      </c>
      <c r="Y1606" t="s">
        <v>2742</v>
      </c>
      <c r="Z1606" t="s">
        <v>2742</v>
      </c>
      <c r="AA1606" t="s">
        <v>2742</v>
      </c>
      <c r="AB1606">
        <v>745974</v>
      </c>
      <c r="AC1606">
        <v>451301</v>
      </c>
      <c r="AD1606">
        <v>294673</v>
      </c>
      <c r="AE1606">
        <v>140500</v>
      </c>
      <c r="AF1606">
        <v>120469</v>
      </c>
      <c r="AG1606" t="s">
        <v>2742</v>
      </c>
      <c r="AH1606">
        <v>151019</v>
      </c>
      <c r="AI1606">
        <v>30550</v>
      </c>
      <c r="AJ1606">
        <v>109281</v>
      </c>
      <c r="AK1606">
        <v>32784</v>
      </c>
      <c r="AL1606" t="s">
        <v>2742</v>
      </c>
      <c r="AM1606">
        <v>17177</v>
      </c>
      <c r="AN1606" t="s">
        <v>2742</v>
      </c>
      <c r="AO1606">
        <f t="shared" si="673"/>
        <v>112077.91403730656</v>
      </c>
      <c r="AP1606">
        <f t="shared" si="674"/>
        <v>395262</v>
      </c>
      <c r="AQ1606">
        <f t="shared" si="675"/>
        <v>1171309</v>
      </c>
      <c r="AS1606">
        <f t="shared" si="650"/>
        <v>493708</v>
      </c>
      <c r="AT1606">
        <f t="shared" si="651"/>
        <v>488967</v>
      </c>
      <c r="AU1606" s="3">
        <f t="shared" si="652"/>
        <v>3190000000</v>
      </c>
      <c r="AV1606">
        <f t="shared" si="653"/>
        <v>0.22701255405483922</v>
      </c>
      <c r="AW1606">
        <f t="shared" si="654"/>
        <v>0.28458116943618494</v>
      </c>
      <c r="AX1606" t="e">
        <f t="shared" si="655"/>
        <v>#VALUE!</v>
      </c>
      <c r="AY1606">
        <f t="shared" si="656"/>
        <v>0.11994922007395019</v>
      </c>
      <c r="AZ1606" t="e">
        <f t="shared" si="657"/>
        <v>#VALUE!</v>
      </c>
      <c r="BB1606">
        <f t="shared" si="658"/>
        <v>6.6403623194276784E-2</v>
      </c>
      <c r="BD1606" t="e">
        <f t="shared" si="659"/>
        <v>#VALUE!</v>
      </c>
      <c r="BF1606" t="e">
        <f t="shared" si="660"/>
        <v>#VALUE!</v>
      </c>
      <c r="BG1606">
        <f t="shared" si="661"/>
        <v>2.3954195101301261</v>
      </c>
      <c r="BI1606" t="e">
        <f t="shared" si="662"/>
        <v>#VALUE!</v>
      </c>
      <c r="BL1606">
        <f t="shared" si="663"/>
        <v>6.6403623194276784E-2</v>
      </c>
      <c r="BM1606">
        <f>CD1606/U1606</f>
        <v>6.5236908138662169E-6</v>
      </c>
      <c r="BN1606" t="e">
        <f>CD1606/(U1606-K1606-J1606)</f>
        <v>#VALUE!</v>
      </c>
      <c r="BP1606">
        <f t="shared" si="664"/>
        <v>0.16149222358956211</v>
      </c>
      <c r="BR1606">
        <f t="shared" si="665"/>
        <v>0.22701255405483919</v>
      </c>
      <c r="BT1606">
        <f t="shared" si="666"/>
        <v>0.1883443658894278</v>
      </c>
      <c r="BU1606" t="e">
        <f t="shared" si="667"/>
        <v>#VALUE!</v>
      </c>
      <c r="BW1606">
        <f t="shared" si="668"/>
        <v>2.6585573849611544E-5</v>
      </c>
      <c r="BX1606" t="e">
        <f t="shared" si="669"/>
        <v>#VALUE!</v>
      </c>
      <c r="BY1606" t="e">
        <f t="shared" si="670"/>
        <v>#VALUE!</v>
      </c>
      <c r="CA1606">
        <f t="shared" si="671"/>
        <v>2.0660516719523155E-5</v>
      </c>
      <c r="CB1606" t="e">
        <f t="shared" si="672"/>
        <v>#VALUE!</v>
      </c>
      <c r="CD1606">
        <v>3.19</v>
      </c>
    </row>
    <row r="1607" spans="1:82" x14ac:dyDescent="0.3">
      <c r="A1607" t="s">
        <v>3469</v>
      </c>
      <c r="B1607" t="s">
        <v>3470</v>
      </c>
      <c r="C1607" t="s">
        <v>300</v>
      </c>
      <c r="D1607" t="s">
        <v>44</v>
      </c>
      <c r="E1607" t="s">
        <v>2742</v>
      </c>
      <c r="F1607">
        <v>5.85</v>
      </c>
      <c r="G1607">
        <v>15.88</v>
      </c>
      <c r="H1607">
        <v>568137</v>
      </c>
      <c r="I1607" t="s">
        <v>2742</v>
      </c>
      <c r="J1607" t="s">
        <v>2742</v>
      </c>
      <c r="K1607">
        <v>17566005</v>
      </c>
      <c r="L1607" t="s">
        <v>2742</v>
      </c>
      <c r="M1607" t="s">
        <v>2742</v>
      </c>
      <c r="N1607" t="s">
        <v>2742</v>
      </c>
      <c r="O1607" t="s">
        <v>2742</v>
      </c>
      <c r="P1607">
        <v>18122625</v>
      </c>
      <c r="Q1607" t="s">
        <v>2742</v>
      </c>
      <c r="R1607">
        <v>18158</v>
      </c>
      <c r="S1607" t="s">
        <v>2742</v>
      </c>
      <c r="T1607">
        <v>1152906</v>
      </c>
      <c r="U1607">
        <v>2653174</v>
      </c>
      <c r="V1607">
        <v>292244</v>
      </c>
      <c r="W1607">
        <v>1192091</v>
      </c>
      <c r="X1607">
        <v>144484</v>
      </c>
      <c r="Y1607">
        <v>66919805</v>
      </c>
      <c r="Z1607" t="s">
        <v>2742</v>
      </c>
      <c r="AA1607">
        <v>218632</v>
      </c>
      <c r="AB1607">
        <v>3651</v>
      </c>
      <c r="AC1607" t="s">
        <v>2742</v>
      </c>
      <c r="AD1607" t="s">
        <v>2742</v>
      </c>
      <c r="AE1607" t="s">
        <v>2742</v>
      </c>
      <c r="AF1607">
        <v>610999</v>
      </c>
      <c r="AG1607" t="s">
        <v>2742</v>
      </c>
      <c r="AH1607">
        <v>185114</v>
      </c>
      <c r="AI1607">
        <v>33604</v>
      </c>
      <c r="AJ1607">
        <v>159571</v>
      </c>
      <c r="AK1607">
        <v>210999</v>
      </c>
      <c r="AL1607" t="s">
        <v>2742</v>
      </c>
      <c r="AM1607">
        <v>224370</v>
      </c>
      <c r="AN1607" t="s">
        <v>2742</v>
      </c>
      <c r="AO1607" t="e">
        <f t="shared" si="673"/>
        <v>#VALUE!</v>
      </c>
      <c r="AP1607" t="e">
        <f t="shared" si="674"/>
        <v>#VALUE!</v>
      </c>
      <c r="AQ1607">
        <f t="shared" si="675"/>
        <v>-17565989.120000001</v>
      </c>
      <c r="AS1607" t="e">
        <f t="shared" si="650"/>
        <v>#VALUE!</v>
      </c>
      <c r="AT1607">
        <f t="shared" si="651"/>
        <v>-14912831</v>
      </c>
      <c r="AU1607" s="3">
        <f t="shared" si="652"/>
        <v>3180000000</v>
      </c>
      <c r="AV1607" t="e">
        <f t="shared" si="653"/>
        <v>#VALUE!</v>
      </c>
      <c r="AW1607" t="e">
        <f t="shared" si="654"/>
        <v>#VALUE!</v>
      </c>
      <c r="AX1607" t="e">
        <f t="shared" si="655"/>
        <v>#VALUE!</v>
      </c>
      <c r="AY1607" t="e">
        <f t="shared" si="656"/>
        <v>#VALUE!</v>
      </c>
      <c r="AZ1607" t="e">
        <f t="shared" si="657"/>
        <v>#VALUE!</v>
      </c>
      <c r="BB1607" t="e">
        <f t="shared" si="658"/>
        <v>#VALUE!</v>
      </c>
      <c r="BD1607" t="e">
        <f t="shared" si="659"/>
        <v>#VALUE!</v>
      </c>
      <c r="BF1607" t="e">
        <f t="shared" si="660"/>
        <v>#VALUE!</v>
      </c>
      <c r="BG1607">
        <f t="shared" si="661"/>
        <v>5.9852840409260762E-6</v>
      </c>
      <c r="BI1607" t="e">
        <f t="shared" si="662"/>
        <v>#VALUE!</v>
      </c>
      <c r="BL1607" t="e">
        <f t="shared" si="663"/>
        <v>#VALUE!</v>
      </c>
      <c r="BM1607">
        <f>CD1607/U1607</f>
        <v>1.1985644364071109E-6</v>
      </c>
      <c r="BN1607" t="e">
        <f>CD1607/(U1607-K1607-J1607)</f>
        <v>#VALUE!</v>
      </c>
      <c r="BP1607">
        <f t="shared" si="664"/>
        <v>167.35113667488361</v>
      </c>
      <c r="BR1607" t="e">
        <f t="shared" si="665"/>
        <v>#VALUE!</v>
      </c>
      <c r="BT1607" t="e">
        <f t="shared" si="666"/>
        <v>#VALUE!</v>
      </c>
      <c r="BU1607">
        <f t="shared" si="667"/>
        <v>-948193.63979848858</v>
      </c>
      <c r="BW1607">
        <f t="shared" si="668"/>
        <v>0.44930750866697772</v>
      </c>
      <c r="BX1607" t="e">
        <f t="shared" si="669"/>
        <v>#VALUE!</v>
      </c>
      <c r="BY1607" t="e">
        <f t="shared" si="670"/>
        <v>#VALUE!</v>
      </c>
      <c r="CA1607" t="e">
        <f t="shared" si="671"/>
        <v>#VALUE!</v>
      </c>
      <c r="CB1607" t="e">
        <f t="shared" si="672"/>
        <v>#VALUE!</v>
      </c>
      <c r="CD1607">
        <v>3.18</v>
      </c>
    </row>
    <row r="1608" spans="1:82" x14ac:dyDescent="0.3">
      <c r="A1608" t="s">
        <v>3471</v>
      </c>
      <c r="B1608" t="s">
        <v>3472</v>
      </c>
      <c r="C1608" t="s">
        <v>501</v>
      </c>
      <c r="D1608" t="s">
        <v>110</v>
      </c>
      <c r="E1608">
        <v>52379</v>
      </c>
      <c r="F1608">
        <v>6019179</v>
      </c>
      <c r="G1608">
        <v>8006281</v>
      </c>
      <c r="H1608">
        <v>21752</v>
      </c>
      <c r="I1608">
        <v>63307</v>
      </c>
      <c r="J1608">
        <v>4556909</v>
      </c>
      <c r="K1608">
        <v>772874</v>
      </c>
      <c r="L1608">
        <v>401979</v>
      </c>
      <c r="M1608" t="s">
        <v>2742</v>
      </c>
      <c r="N1608">
        <v>919409</v>
      </c>
      <c r="O1608">
        <v>152733</v>
      </c>
      <c r="P1608">
        <v>2084161</v>
      </c>
      <c r="Q1608">
        <v>1110896</v>
      </c>
      <c r="R1608">
        <v>100000</v>
      </c>
      <c r="S1608">
        <v>158279</v>
      </c>
      <c r="T1608">
        <v>1210896</v>
      </c>
      <c r="U1608">
        <v>7245904</v>
      </c>
      <c r="V1608">
        <v>208385</v>
      </c>
      <c r="W1608">
        <v>12315041</v>
      </c>
      <c r="X1608" t="s">
        <v>2742</v>
      </c>
      <c r="Y1608">
        <v>17</v>
      </c>
      <c r="Z1608" t="s">
        <v>2742</v>
      </c>
      <c r="AA1608">
        <v>20</v>
      </c>
      <c r="AB1608">
        <v>32027</v>
      </c>
      <c r="AC1608">
        <v>7750569</v>
      </c>
      <c r="AD1608">
        <v>429538</v>
      </c>
      <c r="AE1608">
        <v>-36736</v>
      </c>
      <c r="AF1608" t="s">
        <v>2742</v>
      </c>
      <c r="AG1608">
        <v>971216</v>
      </c>
      <c r="AH1608">
        <v>2663915</v>
      </c>
      <c r="AI1608">
        <v>24473</v>
      </c>
      <c r="AJ1608" t="s">
        <v>2742</v>
      </c>
      <c r="AK1608">
        <v>188974</v>
      </c>
      <c r="AL1608" t="s">
        <v>2742</v>
      </c>
      <c r="AM1608">
        <v>990665</v>
      </c>
      <c r="AN1608" t="s">
        <v>2742</v>
      </c>
      <c r="AO1608">
        <f t="shared" si="673"/>
        <v>-36398.511706266901</v>
      </c>
      <c r="AP1608">
        <f t="shared" si="674"/>
        <v>-867030</v>
      </c>
      <c r="AQ1608">
        <f t="shared" si="675"/>
        <v>7233407</v>
      </c>
      <c r="AS1608">
        <f t="shared" si="650"/>
        <v>7086872</v>
      </c>
      <c r="AT1608">
        <f t="shared" si="651"/>
        <v>6473030</v>
      </c>
      <c r="AU1608" s="3">
        <f t="shared" si="652"/>
        <v>3180000000</v>
      </c>
      <c r="AV1608">
        <f t="shared" si="653"/>
        <v>-5.1360475688381141E-3</v>
      </c>
      <c r="AW1608">
        <f t="shared" si="654"/>
        <v>-5.1836691843735851E-3</v>
      </c>
      <c r="AX1608">
        <f t="shared" si="655"/>
        <v>-4.3040525619935316E-3</v>
      </c>
      <c r="AY1608">
        <f t="shared" si="656"/>
        <v>-4.5883975343858152E-3</v>
      </c>
      <c r="AZ1608">
        <f t="shared" si="657"/>
        <v>-4.3439598902658217E-3</v>
      </c>
      <c r="BB1608">
        <f t="shared" si="658"/>
        <v>2.6665360966022809E-2</v>
      </c>
      <c r="BD1608">
        <f t="shared" si="659"/>
        <v>0.5058998215047309</v>
      </c>
      <c r="BF1608">
        <f t="shared" si="660"/>
        <v>4.2490830049814318E-3</v>
      </c>
      <c r="BG1608">
        <f t="shared" si="661"/>
        <v>1.1049388730515888</v>
      </c>
      <c r="BI1608" t="e">
        <f t="shared" si="662"/>
        <v>#VALUE!</v>
      </c>
      <c r="BL1608">
        <f t="shared" si="663"/>
        <v>2.6665360966022809E-2</v>
      </c>
      <c r="BM1608">
        <f>CD1608/U1608</f>
        <v>4.3886863530071611E-7</v>
      </c>
      <c r="BN1608">
        <f>CD1608/(U1608-K1608-J1608)</f>
        <v>1.6596029165172764E-6</v>
      </c>
      <c r="BP1608" t="e">
        <f t="shared" si="664"/>
        <v>#VALUE!</v>
      </c>
      <c r="BR1608">
        <f t="shared" si="665"/>
        <v>-5.1360475688381141E-3</v>
      </c>
      <c r="BT1608">
        <f t="shared" si="666"/>
        <v>-1.1470321915883472</v>
      </c>
      <c r="BU1608" t="e">
        <f t="shared" si="667"/>
        <v>#VALUE!</v>
      </c>
      <c r="BW1608">
        <f t="shared" si="668"/>
        <v>1.6995865526233855</v>
      </c>
      <c r="BX1608" t="e">
        <f t="shared" si="669"/>
        <v>#VALUE!</v>
      </c>
      <c r="BY1608" t="e">
        <f t="shared" si="670"/>
        <v>#VALUE!</v>
      </c>
      <c r="CA1608">
        <f t="shared" si="671"/>
        <v>2.3658676388854143E-2</v>
      </c>
      <c r="CB1608" t="e">
        <f t="shared" si="672"/>
        <v>#VALUE!</v>
      </c>
      <c r="CD1608">
        <v>3.18</v>
      </c>
    </row>
    <row r="1609" spans="1:82" x14ac:dyDescent="0.3">
      <c r="A1609" t="s">
        <v>3473</v>
      </c>
      <c r="B1609" t="s">
        <v>3474</v>
      </c>
      <c r="C1609" t="s">
        <v>1572</v>
      </c>
      <c r="D1609" t="s">
        <v>44</v>
      </c>
      <c r="E1609">
        <v>600741</v>
      </c>
      <c r="F1609" t="s">
        <v>2742</v>
      </c>
      <c r="G1609">
        <v>891415</v>
      </c>
      <c r="H1609">
        <v>184728</v>
      </c>
      <c r="I1609">
        <v>95836</v>
      </c>
      <c r="J1609" t="s">
        <v>2742</v>
      </c>
      <c r="K1609" t="s">
        <v>2742</v>
      </c>
      <c r="L1609">
        <v>87567</v>
      </c>
      <c r="M1609" t="s">
        <v>2742</v>
      </c>
      <c r="N1609">
        <v>415817</v>
      </c>
      <c r="O1609" t="s">
        <v>2742</v>
      </c>
      <c r="P1609">
        <v>663892</v>
      </c>
      <c r="Q1609" t="s">
        <v>2742</v>
      </c>
      <c r="R1609" t="s">
        <v>2742</v>
      </c>
      <c r="S1609">
        <v>9922</v>
      </c>
      <c r="T1609" t="s">
        <v>2742</v>
      </c>
      <c r="U1609">
        <v>891415</v>
      </c>
      <c r="V1609" t="s">
        <v>2742</v>
      </c>
      <c r="W1609">
        <v>1828476</v>
      </c>
      <c r="X1609" t="s">
        <v>2742</v>
      </c>
      <c r="Y1609">
        <v>2</v>
      </c>
      <c r="Z1609" t="s">
        <v>2742</v>
      </c>
      <c r="AA1609">
        <v>3851</v>
      </c>
      <c r="AB1609">
        <v>723876</v>
      </c>
      <c r="AC1609">
        <v>77193</v>
      </c>
      <c r="AD1609">
        <v>646683</v>
      </c>
      <c r="AE1609" t="s">
        <v>2742</v>
      </c>
      <c r="AF1609" t="s">
        <v>2742</v>
      </c>
      <c r="AG1609">
        <v>341467</v>
      </c>
      <c r="AH1609">
        <v>-250771</v>
      </c>
      <c r="AI1609">
        <v>4765</v>
      </c>
      <c r="AJ1609" t="s">
        <v>2742</v>
      </c>
      <c r="AK1609">
        <v>14925</v>
      </c>
      <c r="AL1609">
        <v>-5569</v>
      </c>
      <c r="AM1609">
        <v>17543</v>
      </c>
      <c r="AN1609">
        <v>2643</v>
      </c>
      <c r="AO1609" t="e">
        <f t="shared" si="673"/>
        <v>#VALUE!</v>
      </c>
      <c r="AP1609">
        <f t="shared" si="674"/>
        <v>184924</v>
      </c>
      <c r="AQ1609" t="e">
        <f t="shared" si="675"/>
        <v>#VALUE!</v>
      </c>
      <c r="AS1609">
        <f t="shared" si="650"/>
        <v>475598</v>
      </c>
      <c r="AT1609" t="e">
        <f t="shared" si="651"/>
        <v>#VALUE!</v>
      </c>
      <c r="AU1609" s="3">
        <f t="shared" si="652"/>
        <v>3180000000</v>
      </c>
      <c r="AV1609" t="e">
        <f t="shared" si="653"/>
        <v>#VALUE!</v>
      </c>
      <c r="AW1609" t="e">
        <f t="shared" si="654"/>
        <v>#VALUE!</v>
      </c>
      <c r="AX1609" t="e">
        <f t="shared" si="655"/>
        <v>#VALUE!</v>
      </c>
      <c r="AY1609" t="e">
        <f t="shared" si="656"/>
        <v>#VALUE!</v>
      </c>
      <c r="AZ1609" t="e">
        <f t="shared" si="657"/>
        <v>#VALUE!</v>
      </c>
      <c r="BB1609">
        <f t="shared" si="658"/>
        <v>3.1381544918187211E-2</v>
      </c>
      <c r="BD1609">
        <f t="shared" si="659"/>
        <v>7.5532785174673398</v>
      </c>
      <c r="BF1609" t="e">
        <f t="shared" si="660"/>
        <v>#VALUE!</v>
      </c>
      <c r="BG1609">
        <f t="shared" si="661"/>
        <v>1</v>
      </c>
      <c r="BI1609" t="e">
        <f t="shared" si="662"/>
        <v>#VALUE!</v>
      </c>
      <c r="BL1609">
        <f t="shared" si="663"/>
        <v>3.1381544918187211E-2</v>
      </c>
      <c r="BM1609">
        <f>CD1609/U1609</f>
        <v>3.5673620031074193E-6</v>
      </c>
      <c r="BN1609" t="e">
        <f>CD1609/(U1609-K1609-J1609)</f>
        <v>#VALUE!</v>
      </c>
      <c r="BP1609" t="e">
        <f t="shared" si="664"/>
        <v>#VALUE!</v>
      </c>
      <c r="BR1609" t="e">
        <f t="shared" si="665"/>
        <v>#VALUE!</v>
      </c>
      <c r="BT1609" t="e">
        <f t="shared" si="666"/>
        <v>#VALUE!</v>
      </c>
      <c r="BU1609" t="e">
        <f t="shared" si="667"/>
        <v>#VALUE!</v>
      </c>
      <c r="BW1609">
        <f t="shared" si="668"/>
        <v>2.0512062282999501</v>
      </c>
      <c r="BX1609" t="e">
        <f t="shared" si="669"/>
        <v>#VALUE!</v>
      </c>
      <c r="BY1609" t="e">
        <f t="shared" si="670"/>
        <v>#VALUE!</v>
      </c>
      <c r="CA1609">
        <f t="shared" si="671"/>
        <v>0.44425312096427033</v>
      </c>
      <c r="CB1609" t="e">
        <f t="shared" si="672"/>
        <v>#VALUE!</v>
      </c>
      <c r="CD1609">
        <v>3.18</v>
      </c>
    </row>
    <row r="1610" spans="1:82" x14ac:dyDescent="0.3">
      <c r="A1610" t="s">
        <v>3475</v>
      </c>
      <c r="B1610" t="s">
        <v>3476</v>
      </c>
      <c r="C1610" t="s">
        <v>207</v>
      </c>
      <c r="D1610" t="s">
        <v>44</v>
      </c>
      <c r="E1610">
        <v>915676</v>
      </c>
      <c r="F1610" t="s">
        <v>2742</v>
      </c>
      <c r="G1610">
        <v>2696413</v>
      </c>
      <c r="H1610">
        <v>82128</v>
      </c>
      <c r="I1610">
        <v>801612</v>
      </c>
      <c r="J1610">
        <v>648850</v>
      </c>
      <c r="K1610">
        <v>34009</v>
      </c>
      <c r="L1610">
        <v>8301</v>
      </c>
      <c r="M1610">
        <v>156908</v>
      </c>
      <c r="N1610">
        <v>281437</v>
      </c>
      <c r="O1610">
        <v>123401</v>
      </c>
      <c r="P1610">
        <v>587902</v>
      </c>
      <c r="Q1610" t="s">
        <v>2742</v>
      </c>
      <c r="R1610" t="s">
        <v>2742</v>
      </c>
      <c r="S1610">
        <v>92509</v>
      </c>
      <c r="T1610" t="s">
        <v>2742</v>
      </c>
      <c r="U1610">
        <v>2696413</v>
      </c>
      <c r="V1610" t="s">
        <v>2742</v>
      </c>
      <c r="W1610">
        <v>2025505</v>
      </c>
      <c r="X1610" t="s">
        <v>2742</v>
      </c>
      <c r="Y1610">
        <v>18724</v>
      </c>
      <c r="Z1610" t="s">
        <v>2742</v>
      </c>
      <c r="AA1610">
        <v>23644</v>
      </c>
      <c r="AB1610">
        <v>2427431</v>
      </c>
      <c r="AC1610">
        <v>1579835</v>
      </c>
      <c r="AD1610">
        <v>847596</v>
      </c>
      <c r="AE1610">
        <v>183578</v>
      </c>
      <c r="AF1610">
        <v>145474</v>
      </c>
      <c r="AG1610">
        <v>6243</v>
      </c>
      <c r="AH1610">
        <v>189379</v>
      </c>
      <c r="AI1610">
        <v>43905</v>
      </c>
      <c r="AJ1610">
        <v>145591</v>
      </c>
      <c r="AK1610">
        <v>295269</v>
      </c>
      <c r="AL1610">
        <v>11138</v>
      </c>
      <c r="AM1610">
        <v>141432</v>
      </c>
      <c r="AN1610">
        <v>284131</v>
      </c>
      <c r="AO1610">
        <f t="shared" si="673"/>
        <v>141017.88462289906</v>
      </c>
      <c r="AP1610">
        <f t="shared" si="674"/>
        <v>634239</v>
      </c>
      <c r="AQ1610">
        <f t="shared" si="675"/>
        <v>2662404</v>
      </c>
      <c r="AS1610">
        <f t="shared" si="650"/>
        <v>2414976</v>
      </c>
      <c r="AT1610">
        <f t="shared" si="651"/>
        <v>2662404</v>
      </c>
      <c r="AU1610" s="3">
        <f t="shared" si="652"/>
        <v>3180000000</v>
      </c>
      <c r="AV1610">
        <f t="shared" si="653"/>
        <v>5.8393079112545654E-2</v>
      </c>
      <c r="AW1610">
        <f t="shared" si="654"/>
        <v>7.6016490433031214E-2</v>
      </c>
      <c r="AX1610" t="e">
        <f t="shared" si="655"/>
        <v>#VALUE!</v>
      </c>
      <c r="AY1610">
        <f t="shared" si="656"/>
        <v>6.8082300448781399E-2</v>
      </c>
      <c r="AZ1610" t="e">
        <f t="shared" si="657"/>
        <v>#VALUE!</v>
      </c>
      <c r="BB1610">
        <f t="shared" si="658"/>
        <v>0.12226581133725553</v>
      </c>
      <c r="BD1610">
        <f t="shared" si="659"/>
        <v>3.0281869532891226</v>
      </c>
      <c r="BF1610" t="e">
        <f t="shared" si="660"/>
        <v>#VALUE!</v>
      </c>
      <c r="BG1610">
        <f t="shared" si="661"/>
        <v>1</v>
      </c>
      <c r="BI1610" t="e">
        <f t="shared" si="662"/>
        <v>#VALUE!</v>
      </c>
      <c r="BL1610">
        <f t="shared" si="663"/>
        <v>0.12226581133725553</v>
      </c>
      <c r="BM1610">
        <f>CD1610/U1610</f>
        <v>1.1793445588639426E-6</v>
      </c>
      <c r="BN1610">
        <f>CD1610/(U1610-K1610-J1610)</f>
        <v>1.5792971035293814E-6</v>
      </c>
      <c r="BP1610">
        <f t="shared" si="664"/>
        <v>5.9929200871209107E-2</v>
      </c>
      <c r="BR1610">
        <f t="shared" si="665"/>
        <v>5.8393079112545654E-2</v>
      </c>
      <c r="BT1610">
        <f t="shared" si="666"/>
        <v>7.5626454469766596E-2</v>
      </c>
      <c r="BU1610" t="e">
        <f t="shared" si="667"/>
        <v>#VALUE!</v>
      </c>
      <c r="BW1610">
        <f t="shared" si="668"/>
        <v>0.75118500022066348</v>
      </c>
      <c r="BX1610">
        <f t="shared" si="669"/>
        <v>2.0538830620194579E-5</v>
      </c>
      <c r="BY1610">
        <f t="shared" si="670"/>
        <v>0.26128103993448404</v>
      </c>
      <c r="CA1610">
        <f t="shared" si="671"/>
        <v>0.29181664102445665</v>
      </c>
      <c r="CB1610">
        <f t="shared" si="672"/>
        <v>2.6960492046177298</v>
      </c>
      <c r="CD1610">
        <v>3.18</v>
      </c>
    </row>
    <row r="1611" spans="1:82" x14ac:dyDescent="0.3">
      <c r="A1611" t="s">
        <v>3477</v>
      </c>
      <c r="B1611" t="s">
        <v>3478</v>
      </c>
      <c r="C1611" t="s">
        <v>2895</v>
      </c>
      <c r="D1611" t="s">
        <v>252</v>
      </c>
      <c r="E1611" t="s">
        <v>2742</v>
      </c>
      <c r="F1611" t="s">
        <v>2742</v>
      </c>
      <c r="G1611" t="s">
        <v>2742</v>
      </c>
      <c r="H1611" t="s">
        <v>2742</v>
      </c>
      <c r="I1611" t="s">
        <v>2742</v>
      </c>
      <c r="J1611" t="s">
        <v>2742</v>
      </c>
      <c r="K1611" t="s">
        <v>2742</v>
      </c>
      <c r="L1611" t="s">
        <v>2742</v>
      </c>
      <c r="M1611" t="s">
        <v>2742</v>
      </c>
      <c r="N1611" t="s">
        <v>2742</v>
      </c>
      <c r="O1611" t="s">
        <v>2742</v>
      </c>
      <c r="P1611" t="s">
        <v>2742</v>
      </c>
      <c r="Q1611" t="s">
        <v>2742</v>
      </c>
      <c r="R1611" t="s">
        <v>2742</v>
      </c>
      <c r="S1611" t="s">
        <v>2742</v>
      </c>
      <c r="T1611" t="s">
        <v>2742</v>
      </c>
      <c r="U1611" t="s">
        <v>2742</v>
      </c>
      <c r="V1611" t="s">
        <v>2742</v>
      </c>
      <c r="W1611" t="s">
        <v>2742</v>
      </c>
      <c r="X1611" t="s">
        <v>2742</v>
      </c>
      <c r="Y1611" t="s">
        <v>2742</v>
      </c>
      <c r="Z1611" t="s">
        <v>2742</v>
      </c>
      <c r="AA1611" t="s">
        <v>2742</v>
      </c>
      <c r="AB1611" t="s">
        <v>2742</v>
      </c>
      <c r="AC1611" t="s">
        <v>2742</v>
      </c>
      <c r="AD1611" t="s">
        <v>2742</v>
      </c>
      <c r="AE1611" t="s">
        <v>2742</v>
      </c>
      <c r="AF1611" t="s">
        <v>2742</v>
      </c>
      <c r="AG1611" t="s">
        <v>2742</v>
      </c>
      <c r="AH1611" t="s">
        <v>2742</v>
      </c>
      <c r="AI1611" t="s">
        <v>2742</v>
      </c>
      <c r="AJ1611" t="s">
        <v>2742</v>
      </c>
      <c r="AK1611" t="s">
        <v>2742</v>
      </c>
      <c r="AL1611" t="s">
        <v>2742</v>
      </c>
      <c r="AM1611" t="s">
        <v>2742</v>
      </c>
      <c r="AN1611" t="s">
        <v>2742</v>
      </c>
      <c r="AO1611" t="e">
        <f t="shared" si="673"/>
        <v>#VALUE!</v>
      </c>
      <c r="AP1611" t="e">
        <f t="shared" si="674"/>
        <v>#VALUE!</v>
      </c>
      <c r="AQ1611" t="e">
        <f t="shared" si="675"/>
        <v>#VALUE!</v>
      </c>
      <c r="AS1611" t="e">
        <f t="shared" si="650"/>
        <v>#VALUE!</v>
      </c>
      <c r="AT1611" t="e">
        <f t="shared" si="651"/>
        <v>#VALUE!</v>
      </c>
      <c r="AU1611" s="3">
        <f t="shared" si="652"/>
        <v>3180000000</v>
      </c>
      <c r="AV1611" t="e">
        <f t="shared" si="653"/>
        <v>#VALUE!</v>
      </c>
      <c r="AW1611" t="e">
        <f t="shared" si="654"/>
        <v>#VALUE!</v>
      </c>
      <c r="AX1611" t="e">
        <f t="shared" si="655"/>
        <v>#VALUE!</v>
      </c>
      <c r="AY1611" t="e">
        <f t="shared" si="656"/>
        <v>#VALUE!</v>
      </c>
      <c r="AZ1611" t="e">
        <f t="shared" si="657"/>
        <v>#VALUE!</v>
      </c>
      <c r="BB1611" t="e">
        <f t="shared" si="658"/>
        <v>#VALUE!</v>
      </c>
      <c r="BD1611" t="e">
        <f t="shared" si="659"/>
        <v>#VALUE!</v>
      </c>
      <c r="BF1611" t="e">
        <f t="shared" si="660"/>
        <v>#VALUE!</v>
      </c>
      <c r="BG1611" t="e">
        <f t="shared" si="661"/>
        <v>#VALUE!</v>
      </c>
      <c r="BI1611" t="e">
        <f t="shared" si="662"/>
        <v>#VALUE!</v>
      </c>
      <c r="BL1611" t="e">
        <f t="shared" si="663"/>
        <v>#VALUE!</v>
      </c>
      <c r="BM1611" t="e">
        <f>CD1611/U1611</f>
        <v>#VALUE!</v>
      </c>
      <c r="BN1611" t="e">
        <f>CD1611/(U1611-K1611-J1611)</f>
        <v>#VALUE!</v>
      </c>
      <c r="BP1611" t="e">
        <f t="shared" si="664"/>
        <v>#VALUE!</v>
      </c>
      <c r="BR1611" t="e">
        <f t="shared" si="665"/>
        <v>#VALUE!</v>
      </c>
      <c r="BT1611" t="e">
        <f t="shared" si="666"/>
        <v>#VALUE!</v>
      </c>
      <c r="BU1611" t="e">
        <f t="shared" si="667"/>
        <v>#VALUE!</v>
      </c>
      <c r="BW1611" t="e">
        <f t="shared" si="668"/>
        <v>#VALUE!</v>
      </c>
      <c r="BX1611" t="e">
        <f t="shared" si="669"/>
        <v>#VALUE!</v>
      </c>
      <c r="BY1611" t="e">
        <f t="shared" si="670"/>
        <v>#VALUE!</v>
      </c>
      <c r="CA1611" t="e">
        <f t="shared" si="671"/>
        <v>#VALUE!</v>
      </c>
      <c r="CB1611" t="e">
        <f t="shared" si="672"/>
        <v>#VALUE!</v>
      </c>
      <c r="CD1611">
        <v>3.18</v>
      </c>
    </row>
    <row r="1612" spans="1:82" x14ac:dyDescent="0.3">
      <c r="A1612" t="s">
        <v>3479</v>
      </c>
      <c r="B1612" t="s">
        <v>3480</v>
      </c>
      <c r="C1612" t="s">
        <v>1988</v>
      </c>
      <c r="D1612" t="s">
        <v>110</v>
      </c>
      <c r="E1612">
        <v>8554139</v>
      </c>
      <c r="F1612">
        <v>14222674</v>
      </c>
      <c r="G1612">
        <v>22776813</v>
      </c>
      <c r="H1612">
        <v>1447166</v>
      </c>
      <c r="I1612" t="s">
        <v>2742</v>
      </c>
      <c r="J1612" t="s">
        <v>2742</v>
      </c>
      <c r="K1612">
        <v>6790</v>
      </c>
      <c r="L1612" t="s">
        <v>2742</v>
      </c>
      <c r="M1612">
        <v>122547</v>
      </c>
      <c r="N1612">
        <v>11187416</v>
      </c>
      <c r="O1612">
        <v>7554615</v>
      </c>
      <c r="P1612">
        <v>18742031</v>
      </c>
      <c r="Q1612" t="s">
        <v>2742</v>
      </c>
      <c r="R1612">
        <v>135495</v>
      </c>
      <c r="S1612" t="s">
        <v>2742</v>
      </c>
      <c r="T1612">
        <v>135495</v>
      </c>
      <c r="U1612">
        <v>22776813</v>
      </c>
      <c r="V1612" t="s">
        <v>2742</v>
      </c>
      <c r="W1612" t="s">
        <v>2742</v>
      </c>
      <c r="X1612" t="s">
        <v>2742</v>
      </c>
      <c r="Y1612" t="s">
        <v>2742</v>
      </c>
      <c r="Z1612" t="s">
        <v>2742</v>
      </c>
      <c r="AA1612" t="s">
        <v>2742</v>
      </c>
      <c r="AB1612">
        <v>57439019</v>
      </c>
      <c r="AC1612">
        <v>48062913</v>
      </c>
      <c r="AD1612">
        <v>9376106</v>
      </c>
      <c r="AE1612">
        <v>1328509</v>
      </c>
      <c r="AF1612" t="s">
        <v>2742</v>
      </c>
      <c r="AG1612" t="s">
        <v>2742</v>
      </c>
      <c r="AH1612">
        <v>717546</v>
      </c>
      <c r="AI1612">
        <v>383124</v>
      </c>
      <c r="AJ1612" t="s">
        <v>2742</v>
      </c>
      <c r="AK1612">
        <v>3748537</v>
      </c>
      <c r="AL1612" t="s">
        <v>2742</v>
      </c>
      <c r="AM1612" t="s">
        <v>2742</v>
      </c>
      <c r="AN1612" t="s">
        <v>2742</v>
      </c>
      <c r="AO1612">
        <f t="shared" si="673"/>
        <v>619169.55400489992</v>
      </c>
      <c r="AP1612">
        <f t="shared" si="674"/>
        <v>-2633277</v>
      </c>
      <c r="AQ1612">
        <f t="shared" si="675"/>
        <v>22770023</v>
      </c>
      <c r="AS1612">
        <f t="shared" si="650"/>
        <v>11589397</v>
      </c>
      <c r="AT1612">
        <f t="shared" si="651"/>
        <v>22770023</v>
      </c>
      <c r="AU1612" s="3">
        <f t="shared" si="652"/>
        <v>3170000000</v>
      </c>
      <c r="AV1612">
        <f t="shared" si="653"/>
        <v>5.3425519378178167E-2</v>
      </c>
      <c r="AW1612">
        <f t="shared" si="654"/>
        <v>0.11463141697536118</v>
      </c>
      <c r="AX1612">
        <f t="shared" si="655"/>
        <v>2.7023447572584128E-2</v>
      </c>
      <c r="AY1612">
        <f t="shared" si="656"/>
        <v>5.832725588079421E-2</v>
      </c>
      <c r="AZ1612">
        <f t="shared" si="657"/>
        <v>5.7982329846473779E-2</v>
      </c>
      <c r="BB1612">
        <f t="shared" si="658"/>
        <v>0.3234453871931387</v>
      </c>
      <c r="BD1612" t="e">
        <f t="shared" si="659"/>
        <v>#VALUE!</v>
      </c>
      <c r="BF1612" t="e">
        <f t="shared" si="660"/>
        <v>#VALUE!</v>
      </c>
      <c r="BG1612">
        <f t="shared" si="661"/>
        <v>1</v>
      </c>
      <c r="BI1612" t="e">
        <f t="shared" si="662"/>
        <v>#VALUE!</v>
      </c>
      <c r="BL1612">
        <f t="shared" si="663"/>
        <v>0.3234453871931387</v>
      </c>
      <c r="BM1612">
        <f>CD1612/U1612</f>
        <v>1.391766266860952E-7</v>
      </c>
      <c r="BN1612" t="e">
        <f>CD1612/(U1612-K1612-J1612)</f>
        <v>#VALUE!</v>
      </c>
      <c r="BP1612" t="e">
        <f t="shared" si="664"/>
        <v>#VALUE!</v>
      </c>
      <c r="BR1612">
        <f t="shared" si="665"/>
        <v>5.3425519378178167E-2</v>
      </c>
      <c r="BT1612">
        <f t="shared" si="666"/>
        <v>2.3129033593000604E-2</v>
      </c>
      <c r="BU1612" t="e">
        <f t="shared" si="667"/>
        <v>#VALUE!</v>
      </c>
      <c r="BW1612" t="e">
        <f t="shared" si="668"/>
        <v>#VALUE!</v>
      </c>
      <c r="BX1612" t="e">
        <f t="shared" si="669"/>
        <v>#VALUE!</v>
      </c>
      <c r="BY1612">
        <f t="shared" si="670"/>
        <v>-4.5844728760644167E-2</v>
      </c>
      <c r="CA1612">
        <f t="shared" si="671"/>
        <v>0.12935659137016089</v>
      </c>
      <c r="CB1612">
        <f t="shared" si="672"/>
        <v>0.75366751357060469</v>
      </c>
      <c r="CD1612">
        <v>3.17</v>
      </c>
    </row>
    <row r="1613" spans="1:82" x14ac:dyDescent="0.3">
      <c r="A1613" t="s">
        <v>3481</v>
      </c>
      <c r="B1613" t="s">
        <v>3482</v>
      </c>
      <c r="C1613" t="s">
        <v>501</v>
      </c>
      <c r="D1613" t="s">
        <v>110</v>
      </c>
      <c r="E1613">
        <v>3726027</v>
      </c>
      <c r="F1613">
        <v>21370675</v>
      </c>
      <c r="G1613">
        <v>25096702</v>
      </c>
      <c r="H1613">
        <v>4996353</v>
      </c>
      <c r="I1613">
        <v>7</v>
      </c>
      <c r="J1613">
        <v>3941820</v>
      </c>
      <c r="K1613">
        <v>8</v>
      </c>
      <c r="L1613">
        <v>203581</v>
      </c>
      <c r="M1613" t="s">
        <v>2742</v>
      </c>
      <c r="N1613">
        <v>1144965</v>
      </c>
      <c r="O1613">
        <v>21139</v>
      </c>
      <c r="P1613">
        <v>1144965</v>
      </c>
      <c r="Q1613" t="s">
        <v>2742</v>
      </c>
      <c r="R1613" t="s">
        <v>2742</v>
      </c>
      <c r="S1613" t="s">
        <v>2742</v>
      </c>
      <c r="T1613" t="s">
        <v>2742</v>
      </c>
      <c r="U1613">
        <v>25096702</v>
      </c>
      <c r="V1613">
        <v>15</v>
      </c>
      <c r="W1613">
        <v>16601468</v>
      </c>
      <c r="X1613" t="s">
        <v>2742</v>
      </c>
      <c r="Y1613">
        <v>499160564</v>
      </c>
      <c r="Z1613" t="s">
        <v>2742</v>
      </c>
      <c r="AA1613">
        <v>442634</v>
      </c>
      <c r="AB1613">
        <v>6267755</v>
      </c>
      <c r="AC1613">
        <v>1235173</v>
      </c>
      <c r="AD1613">
        <v>5705655</v>
      </c>
      <c r="AE1613">
        <v>1247522</v>
      </c>
      <c r="AF1613">
        <v>1824626</v>
      </c>
      <c r="AG1613">
        <v>234179</v>
      </c>
      <c r="AH1613">
        <v>1681217</v>
      </c>
      <c r="AI1613">
        <v>284332</v>
      </c>
      <c r="AJ1613">
        <v>2243557</v>
      </c>
      <c r="AK1613">
        <v>2565075</v>
      </c>
      <c r="AL1613" t="s">
        <v>2742</v>
      </c>
      <c r="AM1613" t="s">
        <v>2742</v>
      </c>
      <c r="AN1613" t="s">
        <v>2742</v>
      </c>
      <c r="AO1613">
        <f t="shared" si="673"/>
        <v>1036537.6801269556</v>
      </c>
      <c r="AP1613">
        <f t="shared" si="674"/>
        <v>2581062</v>
      </c>
      <c r="AQ1613">
        <f t="shared" si="675"/>
        <v>25096694</v>
      </c>
      <c r="AS1613">
        <f t="shared" si="650"/>
        <v>23951737</v>
      </c>
      <c r="AT1613">
        <f t="shared" si="651"/>
        <v>25096694</v>
      </c>
      <c r="AU1613" s="3">
        <f t="shared" si="652"/>
        <v>3170000000</v>
      </c>
      <c r="AV1613">
        <f t="shared" si="653"/>
        <v>4.327609643204397E-2</v>
      </c>
      <c r="AW1613">
        <f t="shared" si="654"/>
        <v>5.2084823743680883E-2</v>
      </c>
      <c r="AX1613" t="e">
        <f t="shared" si="655"/>
        <v>#VALUE!</v>
      </c>
      <c r="AY1613">
        <f t="shared" si="656"/>
        <v>4.97086031463417E-2</v>
      </c>
      <c r="AZ1613" t="e">
        <f t="shared" si="657"/>
        <v>#VALUE!</v>
      </c>
      <c r="BB1613">
        <f t="shared" si="658"/>
        <v>0.10709348553718671</v>
      </c>
      <c r="BD1613">
        <f t="shared" si="659"/>
        <v>895393.57142857148</v>
      </c>
      <c r="BF1613" t="e">
        <f t="shared" si="660"/>
        <v>#VALUE!</v>
      </c>
      <c r="BG1613">
        <f t="shared" si="661"/>
        <v>1</v>
      </c>
      <c r="BI1613" t="e">
        <f t="shared" si="662"/>
        <v>#VALUE!</v>
      </c>
      <c r="BL1613">
        <f t="shared" si="663"/>
        <v>0.10709348553718671</v>
      </c>
      <c r="BM1613">
        <f>CD1613/U1613</f>
        <v>1.2631141733284316E-7</v>
      </c>
      <c r="BN1613">
        <f>CD1613/(U1613-K1613-J1613)</f>
        <v>1.498472645121876E-7</v>
      </c>
      <c r="BP1613">
        <f t="shared" si="664"/>
        <v>0.29111316571882595</v>
      </c>
      <c r="BR1613">
        <f t="shared" si="665"/>
        <v>4.327609643204397E-2</v>
      </c>
      <c r="BT1613">
        <f t="shared" si="666"/>
        <v>0.19903809258658003</v>
      </c>
      <c r="BU1613" t="e">
        <f t="shared" si="667"/>
        <v>#VALUE!</v>
      </c>
      <c r="BW1613">
        <f t="shared" si="668"/>
        <v>0.66149998513748942</v>
      </c>
      <c r="BX1613" t="e">
        <f t="shared" si="669"/>
        <v>#VALUE!</v>
      </c>
      <c r="BY1613" t="e">
        <f t="shared" si="670"/>
        <v>#VALUE!</v>
      </c>
      <c r="CA1613">
        <f t="shared" si="671"/>
        <v>4.3637604642936685</v>
      </c>
      <c r="CB1613" t="e">
        <f t="shared" si="672"/>
        <v>#VALUE!</v>
      </c>
      <c r="CD1613">
        <v>3.17</v>
      </c>
    </row>
    <row r="1614" spans="1:82" x14ac:dyDescent="0.3">
      <c r="A1614" t="s">
        <v>3483</v>
      </c>
      <c r="B1614" t="s">
        <v>3484</v>
      </c>
      <c r="C1614" t="s">
        <v>113</v>
      </c>
      <c r="D1614" t="s">
        <v>44</v>
      </c>
      <c r="E1614" t="s">
        <v>2742</v>
      </c>
      <c r="F1614" t="s">
        <v>2742</v>
      </c>
      <c r="G1614">
        <v>9403700</v>
      </c>
      <c r="H1614">
        <v>444623</v>
      </c>
      <c r="I1614" t="s">
        <v>2742</v>
      </c>
      <c r="J1614" t="s">
        <v>2742</v>
      </c>
      <c r="K1614">
        <v>2487</v>
      </c>
      <c r="L1614">
        <v>4242</v>
      </c>
      <c r="M1614" t="s">
        <v>2742</v>
      </c>
      <c r="N1614" t="s">
        <v>2742</v>
      </c>
      <c r="O1614" t="s">
        <v>2742</v>
      </c>
      <c r="P1614">
        <v>5745460</v>
      </c>
      <c r="Q1614" t="s">
        <v>2742</v>
      </c>
      <c r="R1614" t="s">
        <v>2742</v>
      </c>
      <c r="S1614">
        <v>60131</v>
      </c>
      <c r="T1614">
        <v>5521889</v>
      </c>
      <c r="U1614">
        <v>3658240</v>
      </c>
      <c r="V1614" t="s">
        <v>2742</v>
      </c>
      <c r="W1614">
        <v>1394394</v>
      </c>
      <c r="X1614" t="s">
        <v>2742</v>
      </c>
      <c r="Y1614">
        <v>1672</v>
      </c>
      <c r="Z1614" t="s">
        <v>2742</v>
      </c>
      <c r="AA1614">
        <v>54917</v>
      </c>
      <c r="AB1614">
        <v>986478</v>
      </c>
      <c r="AC1614" t="s">
        <v>2742</v>
      </c>
      <c r="AD1614" t="s">
        <v>2742</v>
      </c>
      <c r="AE1614">
        <v>4519</v>
      </c>
      <c r="AF1614">
        <v>7</v>
      </c>
      <c r="AG1614" t="s">
        <v>2742</v>
      </c>
      <c r="AH1614" t="s">
        <v>2742</v>
      </c>
      <c r="AI1614" t="s">
        <v>2742</v>
      </c>
      <c r="AJ1614">
        <v>37483</v>
      </c>
      <c r="AK1614">
        <v>408693</v>
      </c>
      <c r="AL1614" t="s">
        <v>2742</v>
      </c>
      <c r="AM1614">
        <v>384048</v>
      </c>
      <c r="AN1614" t="s">
        <v>2742</v>
      </c>
      <c r="AO1614" t="e">
        <f t="shared" si="673"/>
        <v>#VALUE!</v>
      </c>
      <c r="AP1614" t="e">
        <f t="shared" si="674"/>
        <v>#VALUE!</v>
      </c>
      <c r="AQ1614">
        <f t="shared" si="675"/>
        <v>9401213</v>
      </c>
      <c r="AS1614" t="e">
        <f t="shared" si="650"/>
        <v>#VALUE!</v>
      </c>
      <c r="AT1614">
        <f t="shared" si="651"/>
        <v>3655753</v>
      </c>
      <c r="AU1614" s="3">
        <f t="shared" si="652"/>
        <v>3170000000</v>
      </c>
      <c r="AV1614" t="e">
        <f t="shared" si="653"/>
        <v>#VALUE!</v>
      </c>
      <c r="AW1614" t="e">
        <f t="shared" si="654"/>
        <v>#VALUE!</v>
      </c>
      <c r="AX1614" t="e">
        <f t="shared" si="655"/>
        <v>#VALUE!</v>
      </c>
      <c r="AY1614">
        <f t="shared" si="656"/>
        <v>4.8055552601635528E-4</v>
      </c>
      <c r="AZ1614">
        <f t="shared" si="657"/>
        <v>4.922588778436556E-4</v>
      </c>
      <c r="BB1614" t="e">
        <f t="shared" si="658"/>
        <v>#VALUE!</v>
      </c>
      <c r="BD1614" t="e">
        <f t="shared" si="659"/>
        <v>#VALUE!</v>
      </c>
      <c r="BF1614" t="e">
        <f t="shared" si="660"/>
        <v>#VALUE!</v>
      </c>
      <c r="BG1614">
        <f t="shared" si="661"/>
        <v>2.5705530528341498</v>
      </c>
      <c r="BI1614" t="e">
        <f t="shared" si="662"/>
        <v>#VALUE!</v>
      </c>
      <c r="BL1614" t="e">
        <f t="shared" si="663"/>
        <v>#VALUE!</v>
      </c>
      <c r="BM1614">
        <f>CD1614/U1614</f>
        <v>8.6653691392582221E-7</v>
      </c>
      <c r="BN1614" t="e">
        <f>CD1614/(U1614-K1614-J1614)</f>
        <v>#VALUE!</v>
      </c>
      <c r="BP1614">
        <f t="shared" si="664"/>
        <v>7.0959514555823852E-6</v>
      </c>
      <c r="BR1614" t="e">
        <f t="shared" si="665"/>
        <v>#VALUE!</v>
      </c>
      <c r="BT1614">
        <f t="shared" si="666"/>
        <v>4.5809435182538284E-3</v>
      </c>
      <c r="BU1614" t="e">
        <f t="shared" si="667"/>
        <v>#VALUE!</v>
      </c>
      <c r="BW1614">
        <f t="shared" si="668"/>
        <v>0.3811652597970609</v>
      </c>
      <c r="BX1614" t="e">
        <f t="shared" si="669"/>
        <v>#VALUE!</v>
      </c>
      <c r="BY1614" t="e">
        <f t="shared" si="670"/>
        <v>#VALUE!</v>
      </c>
      <c r="CA1614" t="e">
        <f t="shared" si="671"/>
        <v>#VALUE!</v>
      </c>
      <c r="CB1614" t="e">
        <f t="shared" si="672"/>
        <v>#VALUE!</v>
      </c>
      <c r="CD1614">
        <v>3.17</v>
      </c>
    </row>
    <row r="1615" spans="1:82" x14ac:dyDescent="0.3">
      <c r="A1615" t="s">
        <v>3485</v>
      </c>
      <c r="B1615" t="s">
        <v>3486</v>
      </c>
      <c r="C1615" t="s">
        <v>113</v>
      </c>
      <c r="D1615" t="s">
        <v>44</v>
      </c>
      <c r="E1615">
        <v>5621</v>
      </c>
      <c r="F1615">
        <v>8606</v>
      </c>
      <c r="G1615">
        <v>20964</v>
      </c>
      <c r="H1615">
        <v>810</v>
      </c>
      <c r="I1615">
        <v>196</v>
      </c>
      <c r="J1615" t="s">
        <v>2742</v>
      </c>
      <c r="K1615">
        <v>30</v>
      </c>
      <c r="L1615">
        <v>28</v>
      </c>
      <c r="M1615">
        <v>122</v>
      </c>
      <c r="N1615">
        <v>3420</v>
      </c>
      <c r="O1615">
        <v>7932</v>
      </c>
      <c r="P1615">
        <v>16058</v>
      </c>
      <c r="Q1615">
        <v>10</v>
      </c>
      <c r="R1615">
        <v>14387</v>
      </c>
      <c r="S1615">
        <v>4052</v>
      </c>
      <c r="T1615">
        <v>14397</v>
      </c>
      <c r="U1615">
        <v>3837588</v>
      </c>
      <c r="V1615">
        <v>1103129</v>
      </c>
      <c r="W1615">
        <v>5156</v>
      </c>
      <c r="X1615" t="s">
        <v>2742</v>
      </c>
      <c r="Y1615">
        <v>3</v>
      </c>
      <c r="Z1615" t="s">
        <v>2742</v>
      </c>
      <c r="AA1615" t="s">
        <v>2742</v>
      </c>
      <c r="AB1615">
        <v>11033</v>
      </c>
      <c r="AC1615">
        <v>8427</v>
      </c>
      <c r="AD1615">
        <v>2606</v>
      </c>
      <c r="AE1615">
        <v>933</v>
      </c>
      <c r="AF1615">
        <v>26</v>
      </c>
      <c r="AG1615" t="s">
        <v>2742</v>
      </c>
      <c r="AH1615">
        <v>15</v>
      </c>
      <c r="AI1615" t="s">
        <v>2742</v>
      </c>
      <c r="AJ1615">
        <v>50</v>
      </c>
      <c r="AK1615">
        <v>698</v>
      </c>
      <c r="AL1615">
        <v>1188</v>
      </c>
      <c r="AM1615">
        <v>1049</v>
      </c>
      <c r="AN1615">
        <v>-490</v>
      </c>
      <c r="AO1615" t="e">
        <f t="shared" si="673"/>
        <v>#VALUE!</v>
      </c>
      <c r="AP1615">
        <f t="shared" si="674"/>
        <v>2201</v>
      </c>
      <c r="AQ1615">
        <f t="shared" si="675"/>
        <v>20934</v>
      </c>
      <c r="AS1615">
        <f t="shared" si="650"/>
        <v>17544</v>
      </c>
      <c r="AT1615">
        <f t="shared" si="651"/>
        <v>3837558</v>
      </c>
      <c r="AU1615" s="3">
        <f t="shared" si="652"/>
        <v>3170000000</v>
      </c>
      <c r="AV1615" t="e">
        <f t="shared" si="653"/>
        <v>#VALUE!</v>
      </c>
      <c r="AW1615">
        <f t="shared" si="654"/>
        <v>5.3180574555403558E-2</v>
      </c>
      <c r="AX1615" t="e">
        <f t="shared" si="655"/>
        <v>#VALUE!</v>
      </c>
      <c r="AY1615">
        <f t="shared" si="656"/>
        <v>4.4504865483686318E-2</v>
      </c>
      <c r="AZ1615">
        <f t="shared" si="657"/>
        <v>2.42212781202419E-4</v>
      </c>
      <c r="BB1615">
        <f t="shared" si="658"/>
        <v>3.9785681714546287E-2</v>
      </c>
      <c r="BD1615">
        <f t="shared" si="659"/>
        <v>56.29081632653061</v>
      </c>
      <c r="BF1615">
        <f t="shared" si="660"/>
        <v>2.8667828138539951E-3</v>
      </c>
      <c r="BG1615">
        <f t="shared" si="661"/>
        <v>5.4628063252230305E-3</v>
      </c>
      <c r="BI1615" t="e">
        <f t="shared" si="662"/>
        <v>#VALUE!</v>
      </c>
      <c r="BL1615">
        <f t="shared" si="663"/>
        <v>3.9785681714546287E-2</v>
      </c>
      <c r="BM1615">
        <f>CD1615/U1615</f>
        <v>8.2603968951330884E-7</v>
      </c>
      <c r="BN1615" t="e">
        <f>CD1615/(U1615-K1615-J1615)</f>
        <v>#VALUE!</v>
      </c>
      <c r="BP1615">
        <f t="shared" si="664"/>
        <v>2.3565666636454273E-3</v>
      </c>
      <c r="BR1615" t="e">
        <f t="shared" si="665"/>
        <v>#VALUE!</v>
      </c>
      <c r="BT1615">
        <f t="shared" si="666"/>
        <v>8.4564488353122455E-2</v>
      </c>
      <c r="BU1615" t="e">
        <f t="shared" si="667"/>
        <v>#VALUE!</v>
      </c>
      <c r="BW1615">
        <f t="shared" si="668"/>
        <v>1.3435522520916785E-3</v>
      </c>
      <c r="BX1615">
        <f t="shared" si="669"/>
        <v>7.0951417004048584E-2</v>
      </c>
      <c r="BY1615">
        <f t="shared" si="670"/>
        <v>0.1996381668391953</v>
      </c>
      <c r="CA1615">
        <f t="shared" si="671"/>
        <v>0.23684210526315788</v>
      </c>
      <c r="CB1615">
        <f t="shared" si="672"/>
        <v>1.6078947368421053</v>
      </c>
      <c r="CD1615">
        <v>3.17</v>
      </c>
    </row>
    <row r="1616" spans="1:82" x14ac:dyDescent="0.3">
      <c r="A1616" t="s">
        <v>3487</v>
      </c>
      <c r="B1616" t="s">
        <v>3488</v>
      </c>
      <c r="C1616" t="s">
        <v>1241</v>
      </c>
      <c r="D1616" t="s">
        <v>110</v>
      </c>
      <c r="E1616">
        <v>9072307</v>
      </c>
      <c r="F1616">
        <v>9072307</v>
      </c>
      <c r="G1616">
        <v>9072307</v>
      </c>
      <c r="H1616">
        <v>1753280</v>
      </c>
      <c r="I1616">
        <v>1753280</v>
      </c>
      <c r="J1616">
        <v>1753280</v>
      </c>
      <c r="K1616">
        <v>1753280</v>
      </c>
      <c r="L1616">
        <v>1753280</v>
      </c>
      <c r="M1616">
        <v>9072307</v>
      </c>
      <c r="N1616">
        <v>9072307</v>
      </c>
      <c r="O1616">
        <v>9072307</v>
      </c>
      <c r="P1616">
        <v>9072307</v>
      </c>
      <c r="Q1616">
        <v>7596691</v>
      </c>
      <c r="R1616">
        <v>9890219</v>
      </c>
      <c r="S1616">
        <v>1753280</v>
      </c>
      <c r="T1616">
        <v>9072307</v>
      </c>
      <c r="U1616">
        <v>9072307</v>
      </c>
      <c r="V1616">
        <v>-8.5</v>
      </c>
      <c r="W1616" t="s">
        <v>2742</v>
      </c>
      <c r="X1616" t="s">
        <v>2742</v>
      </c>
      <c r="Y1616">
        <v>1753280</v>
      </c>
      <c r="Z1616">
        <v>9072307</v>
      </c>
      <c r="AA1616">
        <v>972841</v>
      </c>
      <c r="AB1616">
        <v>6400165</v>
      </c>
      <c r="AC1616">
        <v>7596691</v>
      </c>
      <c r="AD1616">
        <v>972841</v>
      </c>
      <c r="AE1616">
        <v>972841</v>
      </c>
      <c r="AF1616">
        <v>7596691</v>
      </c>
      <c r="AG1616">
        <v>1753280</v>
      </c>
      <c r="AH1616">
        <v>5923128</v>
      </c>
      <c r="AI1616">
        <v>-477037</v>
      </c>
      <c r="AJ1616">
        <v>9072307</v>
      </c>
      <c r="AK1616">
        <v>1753280</v>
      </c>
      <c r="AL1616">
        <v>7596691</v>
      </c>
      <c r="AM1616">
        <v>1753280</v>
      </c>
      <c r="AN1616">
        <v>5923128</v>
      </c>
      <c r="AO1616">
        <f t="shared" si="673"/>
        <v>1051191.6876969398</v>
      </c>
      <c r="AP1616">
        <f t="shared" si="674"/>
        <v>0</v>
      </c>
      <c r="AQ1616">
        <f t="shared" si="675"/>
        <v>7319027</v>
      </c>
      <c r="AS1616">
        <f t="shared" si="650"/>
        <v>0</v>
      </c>
      <c r="AT1616">
        <f t="shared" si="651"/>
        <v>7319027</v>
      </c>
      <c r="AU1616" s="3">
        <f t="shared" si="652"/>
        <v>3160000000</v>
      </c>
      <c r="AV1616" t="e">
        <f t="shared" si="653"/>
        <v>#DIV/0!</v>
      </c>
      <c r="AW1616" t="e">
        <f t="shared" si="654"/>
        <v>#DIV/0!</v>
      </c>
      <c r="AX1616">
        <f t="shared" si="655"/>
        <v>5.7934089294869533E-2</v>
      </c>
      <c r="AY1616">
        <f t="shared" si="656"/>
        <v>0.10723193119456827</v>
      </c>
      <c r="AZ1616">
        <f t="shared" si="657"/>
        <v>5.3615965597284133E-2</v>
      </c>
      <c r="BB1616" t="e">
        <f t="shared" si="658"/>
        <v>#DIV/0!</v>
      </c>
      <c r="BD1616">
        <f t="shared" si="659"/>
        <v>3.6503952591713817</v>
      </c>
      <c r="BF1616">
        <f t="shared" si="660"/>
        <v>0.36599748040105429</v>
      </c>
      <c r="BG1616">
        <f t="shared" si="661"/>
        <v>1</v>
      </c>
      <c r="BI1616" t="e">
        <f t="shared" si="662"/>
        <v>#VALUE!</v>
      </c>
      <c r="BL1616" t="e">
        <f t="shared" si="663"/>
        <v>#DIV/0!</v>
      </c>
      <c r="BM1616">
        <f>CD1616/U1616</f>
        <v>3.4831272795331993E-7</v>
      </c>
      <c r="BN1616">
        <f>CD1616/(U1616-K1616-J1616)</f>
        <v>5.6775846979749529E-7</v>
      </c>
      <c r="BP1616">
        <f t="shared" si="664"/>
        <v>1.1869523676342719</v>
      </c>
      <c r="BR1616" t="e">
        <f t="shared" si="665"/>
        <v>#DIV/0!</v>
      </c>
      <c r="BT1616">
        <f t="shared" si="666"/>
        <v>0.1520024874358708</v>
      </c>
      <c r="BU1616" t="e">
        <f t="shared" si="667"/>
        <v>#VALUE!</v>
      </c>
      <c r="BW1616" t="e">
        <f t="shared" si="668"/>
        <v>#VALUE!</v>
      </c>
      <c r="BX1616">
        <f t="shared" si="669"/>
        <v>2.5439529754434637E-8</v>
      </c>
      <c r="BY1616">
        <f t="shared" si="670"/>
        <v>0</v>
      </c>
      <c r="CA1616">
        <f t="shared" si="671"/>
        <v>0.19325624672974581</v>
      </c>
      <c r="CB1616">
        <f t="shared" si="672"/>
        <v>0</v>
      </c>
      <c r="CD1616">
        <v>3.16</v>
      </c>
    </row>
    <row r="1617" spans="1:82" x14ac:dyDescent="0.3">
      <c r="A1617" t="s">
        <v>3489</v>
      </c>
      <c r="B1617" t="s">
        <v>3490</v>
      </c>
      <c r="C1617" t="s">
        <v>113</v>
      </c>
      <c r="D1617" t="s">
        <v>44</v>
      </c>
      <c r="E1617" t="s">
        <v>2742</v>
      </c>
      <c r="F1617" t="s">
        <v>2742</v>
      </c>
      <c r="G1617">
        <v>1091643</v>
      </c>
      <c r="H1617" t="s">
        <v>2742</v>
      </c>
      <c r="I1617">
        <v>34513</v>
      </c>
      <c r="J1617">
        <v>16400</v>
      </c>
      <c r="K1617" t="s">
        <v>2742</v>
      </c>
      <c r="L1617" t="s">
        <v>2742</v>
      </c>
      <c r="M1617">
        <v>1041713</v>
      </c>
      <c r="N1617" t="s">
        <v>2742</v>
      </c>
      <c r="O1617" t="s">
        <v>2742</v>
      </c>
      <c r="P1617">
        <v>1284004</v>
      </c>
      <c r="Q1617" t="s">
        <v>2742</v>
      </c>
      <c r="R1617" t="s">
        <v>2742</v>
      </c>
      <c r="S1617">
        <v>198579</v>
      </c>
      <c r="T1617" t="s">
        <v>2742</v>
      </c>
      <c r="U1617">
        <v>4549796</v>
      </c>
      <c r="V1617" t="s">
        <v>2742</v>
      </c>
      <c r="W1617">
        <v>2865073</v>
      </c>
      <c r="X1617" t="s">
        <v>2742</v>
      </c>
      <c r="Y1617" t="s">
        <v>2742</v>
      </c>
      <c r="Z1617" t="s">
        <v>2742</v>
      </c>
      <c r="AA1617" t="s">
        <v>2742</v>
      </c>
      <c r="AB1617">
        <v>4504670</v>
      </c>
      <c r="AC1617">
        <v>3305781</v>
      </c>
      <c r="AD1617">
        <v>1198889</v>
      </c>
      <c r="AE1617">
        <v>795077</v>
      </c>
      <c r="AF1617">
        <v>524849</v>
      </c>
      <c r="AG1617" t="s">
        <v>2742</v>
      </c>
      <c r="AH1617">
        <v>733608</v>
      </c>
      <c r="AI1617">
        <v>169883</v>
      </c>
      <c r="AJ1617" t="s">
        <v>2742</v>
      </c>
      <c r="AK1617">
        <v>179736</v>
      </c>
      <c r="AL1617" t="s">
        <v>2742</v>
      </c>
      <c r="AM1617">
        <v>17386</v>
      </c>
      <c r="AN1617" t="s">
        <v>2742</v>
      </c>
      <c r="AO1617">
        <f t="shared" si="673"/>
        <v>610959.50674610969</v>
      </c>
      <c r="AP1617" t="e">
        <f t="shared" si="674"/>
        <v>#VALUE!</v>
      </c>
      <c r="AQ1617" t="e">
        <f t="shared" si="675"/>
        <v>#VALUE!</v>
      </c>
      <c r="AS1617" t="e">
        <f t="shared" si="650"/>
        <v>#VALUE!</v>
      </c>
      <c r="AT1617" t="e">
        <f t="shared" si="651"/>
        <v>#VALUE!</v>
      </c>
      <c r="AU1617" s="3">
        <f t="shared" si="652"/>
        <v>3160000000</v>
      </c>
      <c r="AV1617" t="e">
        <f t="shared" si="653"/>
        <v>#VALUE!</v>
      </c>
      <c r="AW1617" t="e">
        <f t="shared" si="654"/>
        <v>#VALUE!</v>
      </c>
      <c r="AX1617" t="e">
        <f t="shared" si="655"/>
        <v>#VALUE!</v>
      </c>
      <c r="AY1617">
        <f t="shared" si="656"/>
        <v>0.72833059892290797</v>
      </c>
      <c r="AZ1617" t="e">
        <f t="shared" si="657"/>
        <v>#VALUE!</v>
      </c>
      <c r="BB1617" t="e">
        <f t="shared" si="658"/>
        <v>#VALUE!</v>
      </c>
      <c r="BD1617">
        <f t="shared" si="659"/>
        <v>130.52096311534785</v>
      </c>
      <c r="BF1617" t="e">
        <f t="shared" si="660"/>
        <v>#VALUE!</v>
      </c>
      <c r="BG1617">
        <f t="shared" si="661"/>
        <v>0.23993229586557288</v>
      </c>
      <c r="BI1617" t="e">
        <f t="shared" si="662"/>
        <v>#VALUE!</v>
      </c>
      <c r="BL1617" t="e">
        <f t="shared" si="663"/>
        <v>#VALUE!</v>
      </c>
      <c r="BM1617">
        <f>CD1617/U1617</f>
        <v>6.9453663416997166E-7</v>
      </c>
      <c r="BN1617" t="e">
        <f>CD1617/(U1617-K1617-J1617)</f>
        <v>#VALUE!</v>
      </c>
      <c r="BP1617">
        <f t="shared" si="664"/>
        <v>0.11651219734186966</v>
      </c>
      <c r="BR1617" t="e">
        <f t="shared" si="665"/>
        <v>#VALUE!</v>
      </c>
      <c r="BT1617">
        <f t="shared" si="666"/>
        <v>0.17650060936761183</v>
      </c>
      <c r="BU1617" t="e">
        <f t="shared" si="667"/>
        <v>#VALUE!</v>
      </c>
      <c r="BW1617">
        <f t="shared" si="668"/>
        <v>0.62971460698457693</v>
      </c>
      <c r="BX1617" t="e">
        <f t="shared" si="669"/>
        <v>#VALUE!</v>
      </c>
      <c r="BY1617" t="e">
        <f t="shared" si="670"/>
        <v>#VALUE!</v>
      </c>
      <c r="CA1617" t="e">
        <f t="shared" si="671"/>
        <v>#VALUE!</v>
      </c>
      <c r="CB1617" t="e">
        <f t="shared" si="672"/>
        <v>#VALUE!</v>
      </c>
      <c r="CD1617">
        <v>3.16</v>
      </c>
    </row>
    <row r="1618" spans="1:82" x14ac:dyDescent="0.3">
      <c r="A1618" t="s">
        <v>3491</v>
      </c>
      <c r="B1618" t="s">
        <v>3492</v>
      </c>
      <c r="C1618" t="s">
        <v>151</v>
      </c>
      <c r="D1618" t="s">
        <v>44</v>
      </c>
      <c r="E1618" t="s">
        <v>2742</v>
      </c>
      <c r="F1618" t="s">
        <v>2742</v>
      </c>
      <c r="G1618">
        <v>25557880</v>
      </c>
      <c r="H1618">
        <v>1006880</v>
      </c>
      <c r="I1618">
        <v>13799367</v>
      </c>
      <c r="J1618">
        <v>13799367</v>
      </c>
      <c r="K1618">
        <v>13799367</v>
      </c>
      <c r="L1618">
        <v>566205</v>
      </c>
      <c r="M1618">
        <v>13799367</v>
      </c>
      <c r="N1618" t="s">
        <v>2742</v>
      </c>
      <c r="O1618">
        <v>566205</v>
      </c>
      <c r="P1618">
        <v>20024977</v>
      </c>
      <c r="Q1618">
        <v>13799367</v>
      </c>
      <c r="R1618">
        <v>4407521</v>
      </c>
      <c r="S1618">
        <v>566205</v>
      </c>
      <c r="T1618">
        <v>4407521</v>
      </c>
      <c r="U1618">
        <v>3611967</v>
      </c>
      <c r="V1618">
        <v>5904</v>
      </c>
      <c r="W1618">
        <v>2084503</v>
      </c>
      <c r="X1618">
        <v>5904</v>
      </c>
      <c r="Y1618">
        <v>213909472</v>
      </c>
      <c r="Z1618">
        <v>13799367</v>
      </c>
      <c r="AA1618">
        <v>566205</v>
      </c>
      <c r="AB1618">
        <v>16798</v>
      </c>
      <c r="AC1618">
        <v>13799367</v>
      </c>
      <c r="AD1618">
        <v>-13782569</v>
      </c>
      <c r="AE1618">
        <v>192596</v>
      </c>
      <c r="AF1618">
        <v>626217</v>
      </c>
      <c r="AG1618" t="s">
        <v>2742</v>
      </c>
      <c r="AH1618">
        <v>4407521</v>
      </c>
      <c r="AI1618">
        <v>4407521</v>
      </c>
      <c r="AJ1618">
        <v>143584</v>
      </c>
      <c r="AK1618">
        <v>13799367</v>
      </c>
      <c r="AL1618">
        <v>449721</v>
      </c>
      <c r="AM1618">
        <v>566205</v>
      </c>
      <c r="AN1618">
        <v>13349646</v>
      </c>
      <c r="AO1618">
        <f t="shared" si="673"/>
        <v>0</v>
      </c>
      <c r="AP1618" t="e">
        <f t="shared" si="674"/>
        <v>#VALUE!</v>
      </c>
      <c r="AQ1618">
        <f t="shared" si="675"/>
        <v>11758513</v>
      </c>
      <c r="AS1618" t="e">
        <f t="shared" si="650"/>
        <v>#VALUE!</v>
      </c>
      <c r="AT1618">
        <f t="shared" si="651"/>
        <v>-10187400</v>
      </c>
      <c r="AU1618" s="3">
        <f t="shared" si="652"/>
        <v>3160000000</v>
      </c>
      <c r="AV1618" t="e">
        <f t="shared" si="653"/>
        <v>#VALUE!</v>
      </c>
      <c r="AW1618" t="e">
        <f t="shared" si="654"/>
        <v>#VALUE!</v>
      </c>
      <c r="AX1618">
        <f t="shared" si="655"/>
        <v>0</v>
      </c>
      <c r="AY1618">
        <f t="shared" si="656"/>
        <v>7.5356797981679232E-3</v>
      </c>
      <c r="AZ1618">
        <f t="shared" si="657"/>
        <v>2.4015997031231921E-2</v>
      </c>
      <c r="BB1618" t="e">
        <f t="shared" si="658"/>
        <v>#VALUE!</v>
      </c>
      <c r="BD1618">
        <f t="shared" si="659"/>
        <v>1.2173022139348856E-3</v>
      </c>
      <c r="BF1618" t="e">
        <f t="shared" si="660"/>
        <v>#VALUE!</v>
      </c>
      <c r="BG1618">
        <f t="shared" si="661"/>
        <v>7.0758896745180673</v>
      </c>
      <c r="BI1618">
        <f t="shared" si="662"/>
        <v>-35751184</v>
      </c>
      <c r="BL1618" t="e">
        <f t="shared" si="663"/>
        <v>#VALUE!</v>
      </c>
      <c r="BM1618">
        <f>CD1618/U1618</f>
        <v>8.7486956553036069E-7</v>
      </c>
      <c r="BN1618">
        <f>CD1618/(U1618-K1618-J1618)</f>
        <v>-1.3173930442564436E-7</v>
      </c>
      <c r="BP1618">
        <f t="shared" si="664"/>
        <v>37.279259435647099</v>
      </c>
      <c r="BR1618" t="e">
        <f t="shared" si="665"/>
        <v>#VALUE!</v>
      </c>
      <c r="BT1618">
        <f t="shared" si="666"/>
        <v>11.46541254911299</v>
      </c>
      <c r="BU1618">
        <f t="shared" si="667"/>
        <v>-0.3988321410070006</v>
      </c>
      <c r="BW1618">
        <f t="shared" si="668"/>
        <v>0.57711020061921936</v>
      </c>
      <c r="BX1618" t="e">
        <f t="shared" si="669"/>
        <v>#VALUE!</v>
      </c>
      <c r="BY1618" t="e">
        <f t="shared" si="670"/>
        <v>#VALUE!</v>
      </c>
      <c r="CA1618" t="e">
        <f t="shared" si="671"/>
        <v>#VALUE!</v>
      </c>
      <c r="CB1618" t="e">
        <f t="shared" si="672"/>
        <v>#VALUE!</v>
      </c>
      <c r="CD1618">
        <v>3.16</v>
      </c>
    </row>
    <row r="1619" spans="1:82" x14ac:dyDescent="0.3">
      <c r="A1619" t="s">
        <v>3493</v>
      </c>
      <c r="B1619" t="s">
        <v>3494</v>
      </c>
      <c r="C1619" t="s">
        <v>651</v>
      </c>
      <c r="D1619" t="s">
        <v>44</v>
      </c>
      <c r="E1619">
        <v>1710149</v>
      </c>
      <c r="F1619" t="s">
        <v>2742</v>
      </c>
      <c r="G1619">
        <v>4900963</v>
      </c>
      <c r="H1619">
        <v>288929</v>
      </c>
      <c r="I1619">
        <v>525136</v>
      </c>
      <c r="J1619">
        <v>861920</v>
      </c>
      <c r="K1619">
        <v>249804</v>
      </c>
      <c r="L1619">
        <v>2611</v>
      </c>
      <c r="M1619">
        <v>21199</v>
      </c>
      <c r="N1619">
        <v>960881</v>
      </c>
      <c r="O1619">
        <v>10812</v>
      </c>
      <c r="P1619">
        <v>2896928</v>
      </c>
      <c r="Q1619" t="s">
        <v>2742</v>
      </c>
      <c r="R1619">
        <v>482679</v>
      </c>
      <c r="S1619">
        <v>612424</v>
      </c>
      <c r="T1619">
        <v>488750</v>
      </c>
      <c r="U1619">
        <v>2004035</v>
      </c>
      <c r="V1619" t="s">
        <v>2742</v>
      </c>
      <c r="W1619">
        <v>1756258</v>
      </c>
      <c r="X1619" t="s">
        <v>2742</v>
      </c>
      <c r="Y1619" t="s">
        <v>2742</v>
      </c>
      <c r="Z1619" t="s">
        <v>2742</v>
      </c>
      <c r="AA1619" t="s">
        <v>2742</v>
      </c>
      <c r="AB1619">
        <v>5933450</v>
      </c>
      <c r="AC1619">
        <v>3921990</v>
      </c>
      <c r="AD1619">
        <v>2011460</v>
      </c>
      <c r="AE1619">
        <v>538639</v>
      </c>
      <c r="AF1619">
        <v>418447</v>
      </c>
      <c r="AG1619" t="s">
        <v>2742</v>
      </c>
      <c r="AH1619">
        <v>538225</v>
      </c>
      <c r="AI1619">
        <v>119778</v>
      </c>
      <c r="AJ1619" t="s">
        <v>2742</v>
      </c>
      <c r="AK1619">
        <v>528082</v>
      </c>
      <c r="AL1619">
        <v>199589</v>
      </c>
      <c r="AM1619">
        <v>118070</v>
      </c>
      <c r="AN1619">
        <v>328493</v>
      </c>
      <c r="AO1619">
        <f t="shared" si="673"/>
        <v>418768.86735658877</v>
      </c>
      <c r="AP1619">
        <f t="shared" si="674"/>
        <v>749268</v>
      </c>
      <c r="AQ1619">
        <f t="shared" si="675"/>
        <v>4651159</v>
      </c>
      <c r="AS1619">
        <f t="shared" si="650"/>
        <v>3940082</v>
      </c>
      <c r="AT1619">
        <f t="shared" si="651"/>
        <v>1754231</v>
      </c>
      <c r="AU1619" s="3">
        <f t="shared" si="652"/>
        <v>3150000000</v>
      </c>
      <c r="AV1619">
        <f t="shared" si="653"/>
        <v>0.10628430254918267</v>
      </c>
      <c r="AW1619">
        <f t="shared" si="654"/>
        <v>0.13670756090863084</v>
      </c>
      <c r="AX1619">
        <f t="shared" si="655"/>
        <v>0.16799237293091412</v>
      </c>
      <c r="AY1619">
        <f t="shared" si="656"/>
        <v>0.10990472688734847</v>
      </c>
      <c r="AZ1619">
        <f t="shared" si="657"/>
        <v>0.21607920458443067</v>
      </c>
      <c r="BB1619">
        <f t="shared" si="658"/>
        <v>0.13402817504813352</v>
      </c>
      <c r="BD1619">
        <f t="shared" si="659"/>
        <v>11.298882575180524</v>
      </c>
      <c r="BF1619" t="e">
        <f t="shared" si="660"/>
        <v>#VALUE!</v>
      </c>
      <c r="BG1619">
        <f t="shared" si="661"/>
        <v>2.4455476077014624</v>
      </c>
      <c r="BI1619" t="e">
        <f t="shared" si="662"/>
        <v>#VALUE!</v>
      </c>
      <c r="BL1619">
        <f t="shared" si="663"/>
        <v>0.13402817504813352</v>
      </c>
      <c r="BM1619">
        <f>CD1619/U1619</f>
        <v>1.5718288353247323E-6</v>
      </c>
      <c r="BN1619">
        <f>CD1619/(U1619-K1619-J1619)</f>
        <v>3.5301593278576637E-6</v>
      </c>
      <c r="BP1619">
        <f t="shared" si="664"/>
        <v>7.0523388585055913E-2</v>
      </c>
      <c r="BR1619">
        <f t="shared" si="665"/>
        <v>0.10628430254918267</v>
      </c>
      <c r="BT1619">
        <f t="shared" si="666"/>
        <v>9.0780068931228877E-2</v>
      </c>
      <c r="BU1619" t="e">
        <f t="shared" si="667"/>
        <v>#VALUE!</v>
      </c>
      <c r="BW1619">
        <f t="shared" si="668"/>
        <v>0.87636094179991864</v>
      </c>
      <c r="BX1619">
        <f t="shared" si="669"/>
        <v>4.9191453462127594E-6</v>
      </c>
      <c r="BY1619">
        <f t="shared" si="670"/>
        <v>0.1262789368259363</v>
      </c>
      <c r="CA1619">
        <f t="shared" si="671"/>
        <v>0.30069176099850031</v>
      </c>
      <c r="CB1619">
        <f t="shared" si="672"/>
        <v>1.7577098516881904</v>
      </c>
      <c r="CD1619">
        <v>3.15</v>
      </c>
    </row>
    <row r="1620" spans="1:82" x14ac:dyDescent="0.3">
      <c r="A1620" t="s">
        <v>3495</v>
      </c>
      <c r="B1620" t="s">
        <v>3496</v>
      </c>
      <c r="C1620" t="s">
        <v>156</v>
      </c>
      <c r="D1620" t="s">
        <v>44</v>
      </c>
      <c r="E1620">
        <v>1422.1</v>
      </c>
      <c r="F1620">
        <v>55.5</v>
      </c>
      <c r="G1620">
        <v>5811.1</v>
      </c>
      <c r="H1620">
        <v>544.5</v>
      </c>
      <c r="I1620" t="s">
        <v>2742</v>
      </c>
      <c r="J1620">
        <v>1659.7</v>
      </c>
      <c r="K1620">
        <v>1450.4</v>
      </c>
      <c r="L1620">
        <v>399.5</v>
      </c>
      <c r="M1620">
        <v>346.8</v>
      </c>
      <c r="N1620">
        <v>756.1</v>
      </c>
      <c r="O1620">
        <v>2725.4</v>
      </c>
      <c r="P1620">
        <v>5811.1</v>
      </c>
      <c r="Q1620">
        <v>7.7</v>
      </c>
      <c r="R1620">
        <v>2059.3000000000002</v>
      </c>
      <c r="S1620">
        <v>417.4</v>
      </c>
      <c r="T1620">
        <v>2067</v>
      </c>
      <c r="U1620">
        <v>2329.6</v>
      </c>
      <c r="V1620">
        <v>36.4</v>
      </c>
      <c r="W1620">
        <v>1882.5</v>
      </c>
      <c r="X1620" t="s">
        <v>2742</v>
      </c>
      <c r="Y1620" t="s">
        <v>2742</v>
      </c>
      <c r="Z1620" t="s">
        <v>2742</v>
      </c>
      <c r="AA1620">
        <v>177.8</v>
      </c>
      <c r="AB1620">
        <v>3240.4</v>
      </c>
      <c r="AC1620">
        <v>2183.6999999999998</v>
      </c>
      <c r="AD1620">
        <v>1056.7</v>
      </c>
      <c r="AE1620">
        <v>329.3</v>
      </c>
      <c r="AF1620">
        <v>170.7</v>
      </c>
      <c r="AG1620">
        <v>-1.7</v>
      </c>
      <c r="AH1620">
        <v>224.8</v>
      </c>
      <c r="AI1620">
        <v>23.8</v>
      </c>
      <c r="AJ1620">
        <v>80.3</v>
      </c>
      <c r="AK1620">
        <v>256.8</v>
      </c>
      <c r="AL1620">
        <v>121.9</v>
      </c>
      <c r="AM1620">
        <v>179.7</v>
      </c>
      <c r="AN1620">
        <v>134.9</v>
      </c>
      <c r="AO1620">
        <f t="shared" si="673"/>
        <v>294.4363879003559</v>
      </c>
      <c r="AP1620">
        <f t="shared" si="674"/>
        <v>665.99999999999989</v>
      </c>
      <c r="AQ1620">
        <f t="shared" si="675"/>
        <v>4360.7000000000007</v>
      </c>
      <c r="AS1620">
        <f t="shared" si="650"/>
        <v>5055</v>
      </c>
      <c r="AT1620">
        <f t="shared" si="651"/>
        <v>879.19999999999982</v>
      </c>
      <c r="AU1620" s="3">
        <f t="shared" si="652"/>
        <v>3150000000</v>
      </c>
      <c r="AV1620">
        <f t="shared" si="653"/>
        <v>5.8246565361099088E-2</v>
      </c>
      <c r="AW1620">
        <f t="shared" si="654"/>
        <v>6.5143422354104849E-2</v>
      </c>
      <c r="AX1620">
        <f t="shared" si="655"/>
        <v>6.6969109743973951E-2</v>
      </c>
      <c r="AY1620">
        <f t="shared" si="656"/>
        <v>5.6667412365989225E-2</v>
      </c>
      <c r="AZ1620">
        <f t="shared" si="657"/>
        <v>7.4898785425101214E-2</v>
      </c>
      <c r="BB1620">
        <f t="shared" si="658"/>
        <v>5.080118694362018E-2</v>
      </c>
      <c r="BD1620" t="e">
        <f t="shared" si="659"/>
        <v>#VALUE!</v>
      </c>
      <c r="BF1620">
        <f t="shared" si="660"/>
        <v>0.89009751407773652</v>
      </c>
      <c r="BG1620">
        <f t="shared" si="661"/>
        <v>2.4944625686813189</v>
      </c>
      <c r="BI1620" t="e">
        <f t="shared" si="662"/>
        <v>#VALUE!</v>
      </c>
      <c r="BL1620">
        <f t="shared" si="663"/>
        <v>5.080118694362018E-2</v>
      </c>
      <c r="BM1620">
        <f>CD1620/U1620</f>
        <v>1.3521634615384615E-3</v>
      </c>
      <c r="BN1620">
        <f>CD1620/(U1620-K1620-J1620)</f>
        <v>-4.0358744394618819E-3</v>
      </c>
      <c r="BP1620">
        <f t="shared" si="664"/>
        <v>5.267868164424145E-2</v>
      </c>
      <c r="BR1620">
        <f t="shared" si="665"/>
        <v>5.8246565361099088E-2</v>
      </c>
      <c r="BT1620">
        <f t="shared" si="666"/>
        <v>0.10162325638810024</v>
      </c>
      <c r="BU1620" t="e">
        <f t="shared" si="667"/>
        <v>#VALUE!</v>
      </c>
      <c r="BW1620">
        <f t="shared" si="668"/>
        <v>0.80807864010989017</v>
      </c>
      <c r="BX1620">
        <f t="shared" si="669"/>
        <v>1.255014187672736E-2</v>
      </c>
      <c r="BY1620">
        <f t="shared" si="670"/>
        <v>0.20596906751638944</v>
      </c>
      <c r="CA1620">
        <f t="shared" si="671"/>
        <v>0.7201428382489089</v>
      </c>
      <c r="CB1620">
        <f t="shared" si="672"/>
        <v>1.4221663801084512</v>
      </c>
      <c r="CD1620">
        <v>3.15</v>
      </c>
    </row>
    <row r="1621" spans="1:82" x14ac:dyDescent="0.3">
      <c r="A1621" t="s">
        <v>3497</v>
      </c>
      <c r="B1621" t="s">
        <v>3498</v>
      </c>
      <c r="C1621" t="s">
        <v>151</v>
      </c>
      <c r="D1621" t="s">
        <v>44</v>
      </c>
      <c r="E1621">
        <v>632083</v>
      </c>
      <c r="F1621" t="s">
        <v>2742</v>
      </c>
      <c r="G1621">
        <v>2138714</v>
      </c>
      <c r="H1621">
        <v>303242</v>
      </c>
      <c r="I1621" t="s">
        <v>2742</v>
      </c>
      <c r="J1621">
        <v>1213888</v>
      </c>
      <c r="K1621">
        <v>0.4</v>
      </c>
      <c r="L1621">
        <v>296075</v>
      </c>
      <c r="M1621" t="s">
        <v>2742</v>
      </c>
      <c r="N1621">
        <v>514392</v>
      </c>
      <c r="O1621" t="s">
        <v>2742</v>
      </c>
      <c r="P1621">
        <v>958749</v>
      </c>
      <c r="Q1621" t="s">
        <v>2742</v>
      </c>
      <c r="R1621">
        <v>14</v>
      </c>
      <c r="S1621">
        <v>39956</v>
      </c>
      <c r="T1621">
        <v>14</v>
      </c>
      <c r="U1621">
        <v>1179965</v>
      </c>
      <c r="V1621">
        <v>474854</v>
      </c>
      <c r="W1621">
        <v>791156</v>
      </c>
      <c r="X1621" t="s">
        <v>2742</v>
      </c>
      <c r="Y1621">
        <v>38</v>
      </c>
      <c r="Z1621" t="s">
        <v>2742</v>
      </c>
      <c r="AA1621" t="s">
        <v>2742</v>
      </c>
      <c r="AB1621">
        <v>2348.3000000000002</v>
      </c>
      <c r="AC1621">
        <v>773.9</v>
      </c>
      <c r="AD1621">
        <v>1017.7</v>
      </c>
      <c r="AE1621">
        <v>94.5</v>
      </c>
      <c r="AF1621">
        <v>38.1</v>
      </c>
      <c r="AG1621" t="s">
        <v>2742</v>
      </c>
      <c r="AH1621">
        <v>86216</v>
      </c>
      <c r="AI1621">
        <v>-48.1</v>
      </c>
      <c r="AJ1621" t="s">
        <v>2742</v>
      </c>
      <c r="AK1621">
        <v>221665</v>
      </c>
      <c r="AL1621">
        <v>6550</v>
      </c>
      <c r="AM1621">
        <v>18</v>
      </c>
      <c r="AN1621">
        <v>215115</v>
      </c>
      <c r="AO1621">
        <f t="shared" si="673"/>
        <v>94.55272165259349</v>
      </c>
      <c r="AP1621">
        <f t="shared" si="674"/>
        <v>117691</v>
      </c>
      <c r="AQ1621">
        <f t="shared" si="675"/>
        <v>2138713.6</v>
      </c>
      <c r="AS1621">
        <f t="shared" si="650"/>
        <v>1624322</v>
      </c>
      <c r="AT1621">
        <f t="shared" si="651"/>
        <v>1179964.6000000001</v>
      </c>
      <c r="AU1621" s="3">
        <f t="shared" si="652"/>
        <v>3150000000</v>
      </c>
      <c r="AV1621">
        <f t="shared" si="653"/>
        <v>5.82105774917741E-5</v>
      </c>
      <c r="AW1621">
        <f t="shared" si="654"/>
        <v>5.8178119855545882E-5</v>
      </c>
      <c r="AX1621">
        <f t="shared" si="655"/>
        <v>8.0130851186837641E-5</v>
      </c>
      <c r="AY1621">
        <f t="shared" si="656"/>
        <v>4.4185431058103144E-5</v>
      </c>
      <c r="AZ1621">
        <f t="shared" si="657"/>
        <v>8.0086171025077569E-5</v>
      </c>
      <c r="BB1621">
        <f t="shared" si="658"/>
        <v>0.13646616865375216</v>
      </c>
      <c r="BD1621" t="e">
        <f t="shared" si="659"/>
        <v>#VALUE!</v>
      </c>
      <c r="BF1621" t="e">
        <f t="shared" si="660"/>
        <v>#VALUE!</v>
      </c>
      <c r="BG1621">
        <f t="shared" si="661"/>
        <v>1.8125232528083459</v>
      </c>
      <c r="BI1621" t="e">
        <f t="shared" si="662"/>
        <v>#VALUE!</v>
      </c>
      <c r="BL1621">
        <f t="shared" si="663"/>
        <v>0.13646616865375216</v>
      </c>
      <c r="BM1621">
        <f>CD1621/U1621</f>
        <v>2.669570707605734E-6</v>
      </c>
      <c r="BN1621">
        <f>CD1621/(U1621-K1621-J1621)</f>
        <v>-9.2856258511823947E-5</v>
      </c>
      <c r="BP1621">
        <f t="shared" si="664"/>
        <v>1.6224502831835796E-2</v>
      </c>
      <c r="BR1621">
        <f t="shared" si="665"/>
        <v>5.82105774917741E-5</v>
      </c>
      <c r="BT1621">
        <f t="shared" si="666"/>
        <v>4.0241877102584846E-2</v>
      </c>
      <c r="BU1621" t="e">
        <f t="shared" si="667"/>
        <v>#VALUE!</v>
      </c>
      <c r="BW1621">
        <f t="shared" si="668"/>
        <v>0.67049107388778484</v>
      </c>
      <c r="BX1621" t="e">
        <f t="shared" si="669"/>
        <v>#VALUE!</v>
      </c>
      <c r="BY1621" t="e">
        <f t="shared" si="670"/>
        <v>#VALUE!</v>
      </c>
      <c r="CA1621">
        <f t="shared" si="671"/>
        <v>0.58951538904182021</v>
      </c>
      <c r="CB1621" t="e">
        <f t="shared" si="672"/>
        <v>#VALUE!</v>
      </c>
      <c r="CD1621">
        <v>3.15</v>
      </c>
    </row>
    <row r="1622" spans="1:82" x14ac:dyDescent="0.3">
      <c r="A1622" t="s">
        <v>3499</v>
      </c>
      <c r="B1622" t="s">
        <v>3500</v>
      </c>
      <c r="C1622" t="s">
        <v>241</v>
      </c>
      <c r="D1622" t="s">
        <v>44</v>
      </c>
      <c r="E1622">
        <v>2485035</v>
      </c>
      <c r="F1622" t="s">
        <v>2742</v>
      </c>
      <c r="G1622">
        <v>9547160</v>
      </c>
      <c r="H1622">
        <v>1131809</v>
      </c>
      <c r="I1622">
        <v>12832</v>
      </c>
      <c r="J1622">
        <v>2877078</v>
      </c>
      <c r="K1622">
        <v>209022</v>
      </c>
      <c r="L1622">
        <v>519690</v>
      </c>
      <c r="M1622" t="s">
        <v>2742</v>
      </c>
      <c r="N1622">
        <v>886192</v>
      </c>
      <c r="O1622">
        <v>410866</v>
      </c>
      <c r="P1622">
        <v>9547160</v>
      </c>
      <c r="Q1622">
        <v>35000</v>
      </c>
      <c r="R1622">
        <v>1931847</v>
      </c>
      <c r="S1622">
        <v>71991</v>
      </c>
      <c r="T1622">
        <v>1480000</v>
      </c>
      <c r="U1622">
        <v>6278973</v>
      </c>
      <c r="V1622">
        <v>252441</v>
      </c>
      <c r="W1622">
        <v>538974</v>
      </c>
      <c r="X1622" t="s">
        <v>2742</v>
      </c>
      <c r="Y1622">
        <v>1</v>
      </c>
      <c r="Z1622" t="s">
        <v>2742</v>
      </c>
      <c r="AA1622">
        <v>11396</v>
      </c>
      <c r="AB1622">
        <v>10373</v>
      </c>
      <c r="AC1622">
        <v>2219</v>
      </c>
      <c r="AD1622">
        <v>8154</v>
      </c>
      <c r="AE1622">
        <v>-1526236</v>
      </c>
      <c r="AF1622">
        <v>258317</v>
      </c>
      <c r="AG1622" t="s">
        <v>2742</v>
      </c>
      <c r="AH1622">
        <v>-692399</v>
      </c>
      <c r="AI1622">
        <v>-108818</v>
      </c>
      <c r="AJ1622">
        <v>540362</v>
      </c>
      <c r="AK1622">
        <v>354518</v>
      </c>
      <c r="AL1622">
        <v>65506</v>
      </c>
      <c r="AM1622">
        <v>126890</v>
      </c>
      <c r="AN1622">
        <v>289012</v>
      </c>
      <c r="AO1622">
        <f t="shared" si="673"/>
        <v>-1286371.4868392358</v>
      </c>
      <c r="AP1622">
        <f t="shared" si="674"/>
        <v>1598843</v>
      </c>
      <c r="AQ1622">
        <f t="shared" si="675"/>
        <v>9338138</v>
      </c>
      <c r="AS1622">
        <f t="shared" si="650"/>
        <v>8660968</v>
      </c>
      <c r="AT1622">
        <f t="shared" si="651"/>
        <v>6069951</v>
      </c>
      <c r="AU1622" s="3">
        <f t="shared" si="652"/>
        <v>3140000000</v>
      </c>
      <c r="AV1622">
        <f t="shared" si="653"/>
        <v>-0.14852514024289615</v>
      </c>
      <c r="AW1622">
        <f t="shared" si="654"/>
        <v>-0.17622002529047562</v>
      </c>
      <c r="AX1622">
        <f t="shared" si="655"/>
        <v>-0.16579146323092447</v>
      </c>
      <c r="AY1622">
        <f t="shared" si="656"/>
        <v>-0.15986282831753107</v>
      </c>
      <c r="AZ1622">
        <f t="shared" si="657"/>
        <v>-0.19670593002450196</v>
      </c>
      <c r="BB1622">
        <f t="shared" si="658"/>
        <v>4.0932837992242899E-2</v>
      </c>
      <c r="BD1622">
        <f t="shared" si="659"/>
        <v>0.80836970074812964</v>
      </c>
      <c r="BF1622">
        <f t="shared" si="660"/>
        <v>1.4094462383153063E-3</v>
      </c>
      <c r="BG1622">
        <f t="shared" si="661"/>
        <v>1.520497062178799</v>
      </c>
      <c r="BI1622" t="e">
        <f t="shared" si="662"/>
        <v>#VALUE!</v>
      </c>
      <c r="BL1622">
        <f t="shared" si="663"/>
        <v>4.0932837992242899E-2</v>
      </c>
      <c r="BM1622">
        <f>CD1622/U1622</f>
        <v>5.0008178088996403E-7</v>
      </c>
      <c r="BN1622">
        <f>CD1622/(U1622-K1622-J1622)</f>
        <v>9.8344030595642235E-7</v>
      </c>
      <c r="BP1622">
        <f t="shared" si="664"/>
        <v>24.902824640894629</v>
      </c>
      <c r="BR1622">
        <f t="shared" si="665"/>
        <v>-0.14852514024289615</v>
      </c>
      <c r="BT1622">
        <f t="shared" si="666"/>
        <v>-147.13544779716571</v>
      </c>
      <c r="BU1622" t="e">
        <f t="shared" si="667"/>
        <v>#VALUE!</v>
      </c>
      <c r="BW1622">
        <f t="shared" si="668"/>
        <v>8.5837922857766702E-2</v>
      </c>
      <c r="BX1622" t="e">
        <f t="shared" si="669"/>
        <v>#VALUE!</v>
      </c>
      <c r="BY1622" t="e">
        <f t="shared" si="670"/>
        <v>#VALUE!</v>
      </c>
      <c r="CA1622">
        <f t="shared" si="671"/>
        <v>1.2771600285265496</v>
      </c>
      <c r="CB1622" t="e">
        <f t="shared" si="672"/>
        <v>#VALUE!</v>
      </c>
      <c r="CD1622">
        <v>3.14</v>
      </c>
    </row>
    <row r="1623" spans="1:82" x14ac:dyDescent="0.3">
      <c r="A1623" t="s">
        <v>3501</v>
      </c>
      <c r="B1623" t="s">
        <v>3502</v>
      </c>
      <c r="C1623" t="s">
        <v>185</v>
      </c>
      <c r="D1623" t="s">
        <v>44</v>
      </c>
      <c r="E1623">
        <v>591641</v>
      </c>
      <c r="F1623" t="s">
        <v>2742</v>
      </c>
      <c r="G1623">
        <v>744725</v>
      </c>
      <c r="H1623">
        <v>97249</v>
      </c>
      <c r="I1623">
        <v>3190</v>
      </c>
      <c r="J1623" t="s">
        <v>2742</v>
      </c>
      <c r="K1623" t="s">
        <v>2742</v>
      </c>
      <c r="L1623" t="s">
        <v>2742</v>
      </c>
      <c r="M1623" t="s">
        <v>2742</v>
      </c>
      <c r="N1623">
        <v>47398</v>
      </c>
      <c r="O1623" t="s">
        <v>2742</v>
      </c>
      <c r="P1623">
        <v>69430</v>
      </c>
      <c r="Q1623" t="s">
        <v>2742</v>
      </c>
      <c r="R1623">
        <v>102705</v>
      </c>
      <c r="S1623">
        <v>1615</v>
      </c>
      <c r="T1623">
        <v>102705</v>
      </c>
      <c r="U1623">
        <v>744725</v>
      </c>
      <c r="V1623" t="s">
        <v>2742</v>
      </c>
      <c r="W1623">
        <v>340522</v>
      </c>
      <c r="X1623" t="s">
        <v>2742</v>
      </c>
      <c r="Y1623">
        <v>1</v>
      </c>
      <c r="Z1623" t="s">
        <v>2742</v>
      </c>
      <c r="AA1623">
        <v>82</v>
      </c>
      <c r="AB1623">
        <v>434433</v>
      </c>
      <c r="AC1623" t="s">
        <v>2742</v>
      </c>
      <c r="AD1623" t="s">
        <v>2742</v>
      </c>
      <c r="AE1623">
        <v>252843</v>
      </c>
      <c r="AF1623">
        <v>275188</v>
      </c>
      <c r="AG1623">
        <v>138128</v>
      </c>
      <c r="AH1623">
        <v>279408</v>
      </c>
      <c r="AI1623">
        <v>4220</v>
      </c>
      <c r="AJ1623" t="s">
        <v>2742</v>
      </c>
      <c r="AK1623">
        <v>184152</v>
      </c>
      <c r="AL1623">
        <v>1355</v>
      </c>
      <c r="AM1623">
        <v>826</v>
      </c>
      <c r="AN1623">
        <v>182797</v>
      </c>
      <c r="AO1623">
        <f t="shared" si="673"/>
        <v>249024.22079539599</v>
      </c>
      <c r="AP1623">
        <f t="shared" si="674"/>
        <v>544243</v>
      </c>
      <c r="AQ1623" t="e">
        <f t="shared" si="675"/>
        <v>#VALUE!</v>
      </c>
      <c r="AS1623">
        <f t="shared" si="650"/>
        <v>697327</v>
      </c>
      <c r="AT1623" t="e">
        <f t="shared" si="651"/>
        <v>#VALUE!</v>
      </c>
      <c r="AU1623" s="3">
        <f t="shared" si="652"/>
        <v>3140000000</v>
      </c>
      <c r="AV1623">
        <f t="shared" si="653"/>
        <v>0.35711254661786507</v>
      </c>
      <c r="AW1623">
        <f t="shared" si="654"/>
        <v>0.36258885716457273</v>
      </c>
      <c r="AX1623">
        <f t="shared" si="655"/>
        <v>0.2938581603145935</v>
      </c>
      <c r="AY1623">
        <f t="shared" si="656"/>
        <v>0.33951190036590689</v>
      </c>
      <c r="AZ1623">
        <f t="shared" si="657"/>
        <v>0.29836446668161382</v>
      </c>
      <c r="BB1623">
        <f t="shared" si="658"/>
        <v>0.26408270438402642</v>
      </c>
      <c r="BD1623">
        <f t="shared" si="659"/>
        <v>136.18589341692791</v>
      </c>
      <c r="BF1623" t="e">
        <f t="shared" si="660"/>
        <v>#VALUE!</v>
      </c>
      <c r="BG1623">
        <f t="shared" si="661"/>
        <v>1</v>
      </c>
      <c r="BI1623" t="e">
        <f t="shared" si="662"/>
        <v>#VALUE!</v>
      </c>
      <c r="BL1623">
        <f t="shared" si="663"/>
        <v>0.26408270438402642</v>
      </c>
      <c r="BM1623">
        <f>CD1623/U1623</f>
        <v>4.2163214609419583E-6</v>
      </c>
      <c r="BN1623" t="e">
        <f>CD1623/(U1623-K1623-J1623)</f>
        <v>#VALUE!</v>
      </c>
      <c r="BP1623">
        <f t="shared" si="664"/>
        <v>0.63344175051158635</v>
      </c>
      <c r="BR1623">
        <f t="shared" si="665"/>
        <v>0.35711254661786507</v>
      </c>
      <c r="BT1623">
        <f t="shared" si="666"/>
        <v>0.58200689174164943</v>
      </c>
      <c r="BU1623" t="e">
        <f t="shared" si="667"/>
        <v>#VALUE!</v>
      </c>
      <c r="BW1623">
        <f t="shared" si="668"/>
        <v>0.45724529188626672</v>
      </c>
      <c r="BX1623" t="e">
        <f t="shared" si="669"/>
        <v>#VALUE!</v>
      </c>
      <c r="BY1623" t="e">
        <f t="shared" si="670"/>
        <v>#VALUE!</v>
      </c>
      <c r="CA1623">
        <f t="shared" si="671"/>
        <v>2.0517532385332715</v>
      </c>
      <c r="CB1623" t="e">
        <f t="shared" si="672"/>
        <v>#VALUE!</v>
      </c>
      <c r="CD1623">
        <v>3.14</v>
      </c>
    </row>
    <row r="1624" spans="1:82" x14ac:dyDescent="0.3">
      <c r="A1624" t="s">
        <v>3503</v>
      </c>
      <c r="B1624" t="s">
        <v>3504</v>
      </c>
      <c r="C1624" t="s">
        <v>704</v>
      </c>
      <c r="D1624" t="s">
        <v>44</v>
      </c>
      <c r="E1624">
        <v>230691</v>
      </c>
      <c r="F1624" t="s">
        <v>2742</v>
      </c>
      <c r="G1624">
        <v>769867</v>
      </c>
      <c r="H1624">
        <v>5103</v>
      </c>
      <c r="I1624" t="s">
        <v>2742</v>
      </c>
      <c r="J1624">
        <v>135409</v>
      </c>
      <c r="K1624">
        <v>150121</v>
      </c>
      <c r="L1624">
        <v>11230</v>
      </c>
      <c r="M1624">
        <v>83512</v>
      </c>
      <c r="N1624">
        <v>107135</v>
      </c>
      <c r="O1624">
        <v>202440</v>
      </c>
      <c r="P1624">
        <v>309575</v>
      </c>
      <c r="Q1624">
        <v>9913</v>
      </c>
      <c r="R1624">
        <v>138906</v>
      </c>
      <c r="S1624">
        <v>61195</v>
      </c>
      <c r="T1624">
        <v>138906</v>
      </c>
      <c r="U1624">
        <v>769867</v>
      </c>
      <c r="V1624" t="s">
        <v>2742</v>
      </c>
      <c r="W1624">
        <v>434259</v>
      </c>
      <c r="X1624" t="s">
        <v>2742</v>
      </c>
      <c r="Y1624">
        <v>207</v>
      </c>
      <c r="Z1624" t="s">
        <v>2742</v>
      </c>
      <c r="AA1624">
        <v>1732</v>
      </c>
      <c r="AB1624">
        <v>251120</v>
      </c>
      <c r="AC1624">
        <v>748893</v>
      </c>
      <c r="AD1624">
        <v>51991</v>
      </c>
      <c r="AE1624">
        <v>32487</v>
      </c>
      <c r="AF1624">
        <v>23430</v>
      </c>
      <c r="AG1624" t="s">
        <v>2742</v>
      </c>
      <c r="AH1624">
        <v>114383</v>
      </c>
      <c r="AI1624">
        <v>30038</v>
      </c>
      <c r="AJ1624">
        <v>82962</v>
      </c>
      <c r="AK1624">
        <v>111096</v>
      </c>
      <c r="AL1624">
        <v>16311</v>
      </c>
      <c r="AM1624">
        <v>39948</v>
      </c>
      <c r="AN1624">
        <v>94785</v>
      </c>
      <c r="AO1624">
        <f t="shared" si="673"/>
        <v>23955.622907250203</v>
      </c>
      <c r="AP1624">
        <f t="shared" si="674"/>
        <v>123556</v>
      </c>
      <c r="AQ1624">
        <f t="shared" si="675"/>
        <v>619746</v>
      </c>
      <c r="AS1624">
        <f t="shared" si="650"/>
        <v>662732</v>
      </c>
      <c r="AT1624">
        <f t="shared" si="651"/>
        <v>619746</v>
      </c>
      <c r="AU1624" s="3">
        <f t="shared" si="652"/>
        <v>3140000000</v>
      </c>
      <c r="AV1624">
        <f t="shared" si="653"/>
        <v>3.6146772612836262E-2</v>
      </c>
      <c r="AW1624">
        <f t="shared" si="654"/>
        <v>4.9019814947822045E-2</v>
      </c>
      <c r="AX1624">
        <f t="shared" si="655"/>
        <v>2.6360403431055064E-2</v>
      </c>
      <c r="AY1624">
        <f t="shared" si="656"/>
        <v>4.2198197870541278E-2</v>
      </c>
      <c r="AZ1624">
        <f t="shared" si="657"/>
        <v>3.5748201145940739E-2</v>
      </c>
      <c r="BB1624">
        <f t="shared" si="658"/>
        <v>0.1676333721625031</v>
      </c>
      <c r="BD1624" t="e">
        <f t="shared" si="659"/>
        <v>#VALUE!</v>
      </c>
      <c r="BF1624">
        <f t="shared" si="660"/>
        <v>0.30943218602404532</v>
      </c>
      <c r="BG1624">
        <f t="shared" si="661"/>
        <v>1</v>
      </c>
      <c r="BI1624" t="e">
        <f t="shared" si="662"/>
        <v>#VALUE!</v>
      </c>
      <c r="BL1624">
        <f t="shared" si="663"/>
        <v>0.1676333721625031</v>
      </c>
      <c r="BM1624">
        <f>CD1624/U1624</f>
        <v>4.0786265679656359E-6</v>
      </c>
      <c r="BN1624">
        <f>CD1624/(U1624-K1624-J1624)</f>
        <v>6.48308925396986E-6</v>
      </c>
      <c r="BP1624">
        <f t="shared" si="664"/>
        <v>9.3302007008601459E-2</v>
      </c>
      <c r="BR1624">
        <f t="shared" si="665"/>
        <v>3.6146772612836262E-2</v>
      </c>
      <c r="BT1624">
        <f t="shared" si="666"/>
        <v>0.12936842943612614</v>
      </c>
      <c r="BU1624" t="e">
        <f t="shared" si="667"/>
        <v>#VALUE!</v>
      </c>
      <c r="BW1624">
        <f t="shared" si="668"/>
        <v>0.56407015757267165</v>
      </c>
      <c r="BX1624">
        <f t="shared" si="669"/>
        <v>6.0665936956019826E-5</v>
      </c>
      <c r="BY1624">
        <f t="shared" si="670"/>
        <v>0.4920252220906734</v>
      </c>
      <c r="CA1624">
        <f t="shared" si="671"/>
        <v>4.7631492976151588E-2</v>
      </c>
      <c r="CB1624">
        <f t="shared" si="672"/>
        <v>1.3737714099033929</v>
      </c>
      <c r="CD1624">
        <v>3.14</v>
      </c>
    </row>
    <row r="1625" spans="1:82" x14ac:dyDescent="0.3">
      <c r="A1625" t="s">
        <v>3505</v>
      </c>
      <c r="B1625" t="s">
        <v>3506</v>
      </c>
      <c r="C1625" t="s">
        <v>1305</v>
      </c>
      <c r="D1625" t="s">
        <v>252</v>
      </c>
      <c r="E1625" t="s">
        <v>2742</v>
      </c>
      <c r="F1625" t="s">
        <v>2742</v>
      </c>
      <c r="G1625" t="s">
        <v>2742</v>
      </c>
      <c r="H1625" t="s">
        <v>2742</v>
      </c>
      <c r="I1625" t="s">
        <v>2742</v>
      </c>
      <c r="J1625" t="s">
        <v>2742</v>
      </c>
      <c r="K1625" t="s">
        <v>2742</v>
      </c>
      <c r="L1625" t="s">
        <v>2742</v>
      </c>
      <c r="M1625" t="s">
        <v>2742</v>
      </c>
      <c r="N1625" t="s">
        <v>2742</v>
      </c>
      <c r="O1625" t="s">
        <v>2742</v>
      </c>
      <c r="P1625" t="s">
        <v>2742</v>
      </c>
      <c r="Q1625" t="s">
        <v>2742</v>
      </c>
      <c r="R1625" t="s">
        <v>2742</v>
      </c>
      <c r="S1625" t="s">
        <v>2742</v>
      </c>
      <c r="T1625" t="s">
        <v>2742</v>
      </c>
      <c r="U1625" t="s">
        <v>2742</v>
      </c>
      <c r="V1625" t="s">
        <v>2742</v>
      </c>
      <c r="W1625" t="s">
        <v>2742</v>
      </c>
      <c r="X1625" t="s">
        <v>2742</v>
      </c>
      <c r="Y1625" t="s">
        <v>2742</v>
      </c>
      <c r="Z1625" t="s">
        <v>2742</v>
      </c>
      <c r="AA1625" t="s">
        <v>2742</v>
      </c>
      <c r="AB1625" t="s">
        <v>2742</v>
      </c>
      <c r="AC1625" t="s">
        <v>2742</v>
      </c>
      <c r="AD1625" t="s">
        <v>2742</v>
      </c>
      <c r="AE1625" t="s">
        <v>2742</v>
      </c>
      <c r="AF1625" t="s">
        <v>2742</v>
      </c>
      <c r="AG1625" t="s">
        <v>2742</v>
      </c>
      <c r="AH1625" t="s">
        <v>2742</v>
      </c>
      <c r="AI1625" t="s">
        <v>2742</v>
      </c>
      <c r="AJ1625" t="s">
        <v>2742</v>
      </c>
      <c r="AK1625" t="s">
        <v>2742</v>
      </c>
      <c r="AL1625" t="s">
        <v>2742</v>
      </c>
      <c r="AM1625" t="s">
        <v>2742</v>
      </c>
      <c r="AN1625" t="s">
        <v>2742</v>
      </c>
      <c r="AO1625" t="e">
        <f t="shared" si="673"/>
        <v>#VALUE!</v>
      </c>
      <c r="AP1625" t="e">
        <f t="shared" si="674"/>
        <v>#VALUE!</v>
      </c>
      <c r="AQ1625" t="e">
        <f t="shared" si="675"/>
        <v>#VALUE!</v>
      </c>
      <c r="AS1625" t="e">
        <f t="shared" si="650"/>
        <v>#VALUE!</v>
      </c>
      <c r="AT1625" t="e">
        <f t="shared" si="651"/>
        <v>#VALUE!</v>
      </c>
      <c r="AU1625" s="3">
        <f t="shared" si="652"/>
        <v>3140000000</v>
      </c>
      <c r="AV1625" t="e">
        <f t="shared" si="653"/>
        <v>#VALUE!</v>
      </c>
      <c r="AW1625" t="e">
        <f t="shared" si="654"/>
        <v>#VALUE!</v>
      </c>
      <c r="AX1625" t="e">
        <f t="shared" si="655"/>
        <v>#VALUE!</v>
      </c>
      <c r="AY1625" t="e">
        <f t="shared" si="656"/>
        <v>#VALUE!</v>
      </c>
      <c r="AZ1625" t="e">
        <f t="shared" si="657"/>
        <v>#VALUE!</v>
      </c>
      <c r="BB1625" t="e">
        <f t="shared" si="658"/>
        <v>#VALUE!</v>
      </c>
      <c r="BD1625" t="e">
        <f t="shared" si="659"/>
        <v>#VALUE!</v>
      </c>
      <c r="BF1625" t="e">
        <f t="shared" si="660"/>
        <v>#VALUE!</v>
      </c>
      <c r="BG1625" t="e">
        <f t="shared" si="661"/>
        <v>#VALUE!</v>
      </c>
      <c r="BI1625" t="e">
        <f t="shared" si="662"/>
        <v>#VALUE!</v>
      </c>
      <c r="BL1625" t="e">
        <f t="shared" si="663"/>
        <v>#VALUE!</v>
      </c>
      <c r="BM1625" t="e">
        <f>CD1625/U1625</f>
        <v>#VALUE!</v>
      </c>
      <c r="BN1625" t="e">
        <f>CD1625/(U1625-K1625-J1625)</f>
        <v>#VALUE!</v>
      </c>
      <c r="BP1625" t="e">
        <f t="shared" si="664"/>
        <v>#VALUE!</v>
      </c>
      <c r="BR1625" t="e">
        <f t="shared" si="665"/>
        <v>#VALUE!</v>
      </c>
      <c r="BT1625" t="e">
        <f t="shared" si="666"/>
        <v>#VALUE!</v>
      </c>
      <c r="BU1625" t="e">
        <f t="shared" si="667"/>
        <v>#VALUE!</v>
      </c>
      <c r="BW1625" t="e">
        <f t="shared" si="668"/>
        <v>#VALUE!</v>
      </c>
      <c r="BX1625" t="e">
        <f t="shared" si="669"/>
        <v>#VALUE!</v>
      </c>
      <c r="BY1625" t="e">
        <f t="shared" si="670"/>
        <v>#VALUE!</v>
      </c>
      <c r="CA1625" t="e">
        <f t="shared" si="671"/>
        <v>#VALUE!</v>
      </c>
      <c r="CB1625" t="e">
        <f t="shared" si="672"/>
        <v>#VALUE!</v>
      </c>
      <c r="CD1625">
        <v>3.14</v>
      </c>
    </row>
    <row r="1626" spans="1:82" x14ac:dyDescent="0.3">
      <c r="A1626" t="s">
        <v>3507</v>
      </c>
      <c r="B1626" t="s">
        <v>3508</v>
      </c>
      <c r="C1626" t="s">
        <v>3509</v>
      </c>
      <c r="D1626" t="s">
        <v>44</v>
      </c>
      <c r="E1626">
        <v>255441</v>
      </c>
      <c r="F1626" t="s">
        <v>2742</v>
      </c>
      <c r="G1626">
        <v>449039</v>
      </c>
      <c r="H1626">
        <v>46699</v>
      </c>
      <c r="I1626">
        <v>62983</v>
      </c>
      <c r="J1626">
        <v>96985</v>
      </c>
      <c r="K1626">
        <v>6222</v>
      </c>
      <c r="L1626" t="s">
        <v>2742</v>
      </c>
      <c r="M1626">
        <v>79088</v>
      </c>
      <c r="N1626">
        <v>103500</v>
      </c>
      <c r="O1626">
        <v>14066</v>
      </c>
      <c r="P1626">
        <v>218513</v>
      </c>
      <c r="Q1626">
        <v>8659</v>
      </c>
      <c r="R1626">
        <v>85977</v>
      </c>
      <c r="S1626">
        <v>35960</v>
      </c>
      <c r="T1626">
        <v>94636</v>
      </c>
      <c r="U1626">
        <v>449039</v>
      </c>
      <c r="V1626" t="s">
        <v>2742</v>
      </c>
      <c r="W1626">
        <v>499931</v>
      </c>
      <c r="X1626" t="s">
        <v>2742</v>
      </c>
      <c r="Y1626">
        <v>20</v>
      </c>
      <c r="Z1626" t="s">
        <v>2742</v>
      </c>
      <c r="AA1626">
        <v>29268</v>
      </c>
      <c r="AB1626">
        <v>590557</v>
      </c>
      <c r="AC1626">
        <v>275330</v>
      </c>
      <c r="AD1626">
        <v>315227</v>
      </c>
      <c r="AE1626">
        <v>96351</v>
      </c>
      <c r="AF1626">
        <v>69644</v>
      </c>
      <c r="AG1626">
        <v>1520</v>
      </c>
      <c r="AH1626">
        <v>91508</v>
      </c>
      <c r="AI1626">
        <v>1554</v>
      </c>
      <c r="AJ1626">
        <v>71582</v>
      </c>
      <c r="AK1626">
        <v>92034</v>
      </c>
      <c r="AL1626">
        <v>4206</v>
      </c>
      <c r="AM1626">
        <v>9456</v>
      </c>
      <c r="AN1626">
        <v>87828</v>
      </c>
      <c r="AO1626">
        <f t="shared" si="673"/>
        <v>94714.75558421122</v>
      </c>
      <c r="AP1626">
        <f t="shared" si="674"/>
        <v>151941</v>
      </c>
      <c r="AQ1626">
        <f t="shared" si="675"/>
        <v>442817</v>
      </c>
      <c r="AS1626">
        <f t="shared" si="650"/>
        <v>345539</v>
      </c>
      <c r="AT1626">
        <f t="shared" si="651"/>
        <v>442817</v>
      </c>
      <c r="AU1626" s="3">
        <f t="shared" si="652"/>
        <v>3140000000</v>
      </c>
      <c r="AV1626">
        <f t="shared" si="653"/>
        <v>0.27410728046388749</v>
      </c>
      <c r="AW1626">
        <f t="shared" si="654"/>
        <v>0.27884261979110897</v>
      </c>
      <c r="AX1626">
        <f t="shared" si="655"/>
        <v>0.17421208549999764</v>
      </c>
      <c r="AY1626">
        <f t="shared" si="656"/>
        <v>0.21457156282639148</v>
      </c>
      <c r="AZ1626">
        <f t="shared" si="657"/>
        <v>0.17722168574975858</v>
      </c>
      <c r="BB1626">
        <f t="shared" si="658"/>
        <v>0.26634909518173056</v>
      </c>
      <c r="BD1626">
        <f t="shared" si="659"/>
        <v>9.376450788307956</v>
      </c>
      <c r="BF1626">
        <f t="shared" si="660"/>
        <v>1.341641392627932</v>
      </c>
      <c r="BG1626">
        <f t="shared" si="661"/>
        <v>1</v>
      </c>
      <c r="BI1626" t="e">
        <f t="shared" si="662"/>
        <v>#VALUE!</v>
      </c>
      <c r="BL1626">
        <f t="shared" si="663"/>
        <v>0.26634909518173056</v>
      </c>
      <c r="BM1626">
        <f>CD1626/U1626</f>
        <v>6.992711100817524E-6</v>
      </c>
      <c r="BN1626">
        <f>CD1626/(U1626-K1626-J1626)</f>
        <v>9.0795530777949991E-6</v>
      </c>
      <c r="BP1626">
        <f t="shared" si="664"/>
        <v>0.11792934466952386</v>
      </c>
      <c r="BR1626">
        <f t="shared" si="665"/>
        <v>0.27410728046388749</v>
      </c>
      <c r="BT1626">
        <f t="shared" si="666"/>
        <v>0.16315275240154634</v>
      </c>
      <c r="BU1626" t="e">
        <f t="shared" si="667"/>
        <v>#VALUE!</v>
      </c>
      <c r="BW1626">
        <f t="shared" si="668"/>
        <v>1.113335367306626</v>
      </c>
      <c r="BX1626">
        <f t="shared" si="669"/>
        <v>3.0944399911544622E-5</v>
      </c>
      <c r="BY1626">
        <f t="shared" si="670"/>
        <v>0.25728711012437377</v>
      </c>
      <c r="CA1626">
        <f t="shared" si="671"/>
        <v>0.45119806763285025</v>
      </c>
      <c r="CB1626">
        <f t="shared" si="672"/>
        <v>1.7038937198067632</v>
      </c>
      <c r="CD1626">
        <v>3.14</v>
      </c>
    </row>
    <row r="1627" spans="1:82" x14ac:dyDescent="0.3">
      <c r="A1627" t="s">
        <v>3510</v>
      </c>
      <c r="B1627" t="s">
        <v>3511</v>
      </c>
      <c r="C1627" t="s">
        <v>3512</v>
      </c>
      <c r="D1627" t="s">
        <v>252</v>
      </c>
      <c r="E1627" t="s">
        <v>2742</v>
      </c>
      <c r="F1627" t="s">
        <v>2742</v>
      </c>
      <c r="G1627" t="s">
        <v>2742</v>
      </c>
      <c r="H1627" t="s">
        <v>2742</v>
      </c>
      <c r="I1627" t="s">
        <v>2742</v>
      </c>
      <c r="J1627" t="s">
        <v>2742</v>
      </c>
      <c r="K1627" t="s">
        <v>2742</v>
      </c>
      <c r="L1627" t="s">
        <v>2742</v>
      </c>
      <c r="M1627" t="s">
        <v>2742</v>
      </c>
      <c r="N1627" t="s">
        <v>2742</v>
      </c>
      <c r="O1627" t="s">
        <v>2742</v>
      </c>
      <c r="P1627" t="s">
        <v>2742</v>
      </c>
      <c r="Q1627" t="s">
        <v>2742</v>
      </c>
      <c r="R1627" t="s">
        <v>2742</v>
      </c>
      <c r="S1627" t="s">
        <v>2742</v>
      </c>
      <c r="T1627" t="s">
        <v>2742</v>
      </c>
      <c r="U1627" t="s">
        <v>2742</v>
      </c>
      <c r="V1627" t="s">
        <v>2742</v>
      </c>
      <c r="W1627" t="s">
        <v>2742</v>
      </c>
      <c r="X1627" t="s">
        <v>2742</v>
      </c>
      <c r="Y1627" t="s">
        <v>2742</v>
      </c>
      <c r="Z1627" t="s">
        <v>2742</v>
      </c>
      <c r="AA1627" t="s">
        <v>2742</v>
      </c>
      <c r="AB1627" t="s">
        <v>2742</v>
      </c>
      <c r="AC1627" t="s">
        <v>2742</v>
      </c>
      <c r="AD1627" t="s">
        <v>2742</v>
      </c>
      <c r="AE1627" t="s">
        <v>2742</v>
      </c>
      <c r="AF1627" t="s">
        <v>2742</v>
      </c>
      <c r="AG1627" t="s">
        <v>2742</v>
      </c>
      <c r="AH1627" t="s">
        <v>2742</v>
      </c>
      <c r="AI1627" t="s">
        <v>2742</v>
      </c>
      <c r="AJ1627" t="s">
        <v>2742</v>
      </c>
      <c r="AK1627" t="s">
        <v>2742</v>
      </c>
      <c r="AL1627" t="s">
        <v>2742</v>
      </c>
      <c r="AM1627" t="s">
        <v>2742</v>
      </c>
      <c r="AN1627" t="s">
        <v>2742</v>
      </c>
      <c r="AO1627" t="e">
        <f t="shared" si="673"/>
        <v>#VALUE!</v>
      </c>
      <c r="AP1627" t="e">
        <f t="shared" si="674"/>
        <v>#VALUE!</v>
      </c>
      <c r="AQ1627" t="e">
        <f t="shared" si="675"/>
        <v>#VALUE!</v>
      </c>
      <c r="AS1627" t="e">
        <f t="shared" si="650"/>
        <v>#VALUE!</v>
      </c>
      <c r="AT1627" t="e">
        <f t="shared" si="651"/>
        <v>#VALUE!</v>
      </c>
      <c r="AU1627" s="3">
        <f t="shared" si="652"/>
        <v>3130000000</v>
      </c>
      <c r="AV1627" t="e">
        <f t="shared" si="653"/>
        <v>#VALUE!</v>
      </c>
      <c r="AW1627" t="e">
        <f t="shared" si="654"/>
        <v>#VALUE!</v>
      </c>
      <c r="AX1627" t="e">
        <f t="shared" si="655"/>
        <v>#VALUE!</v>
      </c>
      <c r="AY1627" t="e">
        <f t="shared" si="656"/>
        <v>#VALUE!</v>
      </c>
      <c r="AZ1627" t="e">
        <f t="shared" si="657"/>
        <v>#VALUE!</v>
      </c>
      <c r="BB1627" t="e">
        <f t="shared" si="658"/>
        <v>#VALUE!</v>
      </c>
      <c r="BD1627" t="e">
        <f t="shared" si="659"/>
        <v>#VALUE!</v>
      </c>
      <c r="BF1627" t="e">
        <f t="shared" si="660"/>
        <v>#VALUE!</v>
      </c>
      <c r="BG1627" t="e">
        <f t="shared" si="661"/>
        <v>#VALUE!</v>
      </c>
      <c r="BI1627" t="e">
        <f t="shared" si="662"/>
        <v>#VALUE!</v>
      </c>
      <c r="BL1627" t="e">
        <f t="shared" si="663"/>
        <v>#VALUE!</v>
      </c>
      <c r="BM1627" t="e">
        <f>CD1627/U1627</f>
        <v>#VALUE!</v>
      </c>
      <c r="BN1627" t="e">
        <f>CD1627/(U1627-K1627-J1627)</f>
        <v>#VALUE!</v>
      </c>
      <c r="BP1627" t="e">
        <f t="shared" si="664"/>
        <v>#VALUE!</v>
      </c>
      <c r="BR1627" t="e">
        <f t="shared" si="665"/>
        <v>#VALUE!</v>
      </c>
      <c r="BT1627" t="e">
        <f t="shared" si="666"/>
        <v>#VALUE!</v>
      </c>
      <c r="BU1627" t="e">
        <f t="shared" si="667"/>
        <v>#VALUE!</v>
      </c>
      <c r="BW1627" t="e">
        <f t="shared" si="668"/>
        <v>#VALUE!</v>
      </c>
      <c r="BX1627" t="e">
        <f t="shared" si="669"/>
        <v>#VALUE!</v>
      </c>
      <c r="BY1627" t="e">
        <f t="shared" si="670"/>
        <v>#VALUE!</v>
      </c>
      <c r="CA1627" t="e">
        <f t="shared" si="671"/>
        <v>#VALUE!</v>
      </c>
      <c r="CB1627" t="e">
        <f t="shared" si="672"/>
        <v>#VALUE!</v>
      </c>
      <c r="CD1627">
        <v>3.13</v>
      </c>
    </row>
    <row r="1628" spans="1:82" x14ac:dyDescent="0.3">
      <c r="A1628" t="s">
        <v>3513</v>
      </c>
      <c r="B1628" t="s">
        <v>3514</v>
      </c>
      <c r="C1628" t="s">
        <v>151</v>
      </c>
      <c r="D1628" t="s">
        <v>44</v>
      </c>
      <c r="E1628">
        <v>1267</v>
      </c>
      <c r="F1628" t="s">
        <v>2742</v>
      </c>
      <c r="G1628">
        <v>8193</v>
      </c>
      <c r="H1628">
        <v>343</v>
      </c>
      <c r="I1628" t="s">
        <v>2742</v>
      </c>
      <c r="J1628">
        <v>3212</v>
      </c>
      <c r="K1628">
        <v>2855</v>
      </c>
      <c r="L1628">
        <v>471</v>
      </c>
      <c r="M1628" t="s">
        <v>2742</v>
      </c>
      <c r="N1628">
        <v>892</v>
      </c>
      <c r="O1628">
        <v>39</v>
      </c>
      <c r="P1628">
        <v>3880</v>
      </c>
      <c r="Q1628" t="s">
        <v>2742</v>
      </c>
      <c r="R1628">
        <v>2000</v>
      </c>
      <c r="S1628">
        <v>355</v>
      </c>
      <c r="T1628">
        <v>2025</v>
      </c>
      <c r="U1628">
        <v>4313</v>
      </c>
      <c r="V1628">
        <v>219</v>
      </c>
      <c r="W1628" t="s">
        <v>2742</v>
      </c>
      <c r="X1628" t="s">
        <v>2742</v>
      </c>
      <c r="Y1628">
        <v>548214963</v>
      </c>
      <c r="Z1628" t="s">
        <v>2742</v>
      </c>
      <c r="AA1628">
        <v>47</v>
      </c>
      <c r="AB1628">
        <v>2332</v>
      </c>
      <c r="AC1628" t="s">
        <v>2742</v>
      </c>
      <c r="AD1628">
        <v>794</v>
      </c>
      <c r="AE1628">
        <v>-140</v>
      </c>
      <c r="AF1628">
        <v>-159</v>
      </c>
      <c r="AG1628" t="s">
        <v>2742</v>
      </c>
      <c r="AH1628">
        <v>-148</v>
      </c>
      <c r="AI1628">
        <v>-8</v>
      </c>
      <c r="AJ1628" t="s">
        <v>2742</v>
      </c>
      <c r="AK1628">
        <v>252</v>
      </c>
      <c r="AL1628">
        <v>121</v>
      </c>
      <c r="AM1628">
        <v>96</v>
      </c>
      <c r="AN1628">
        <v>131</v>
      </c>
      <c r="AO1628">
        <f t="shared" si="673"/>
        <v>-132.43243243243242</v>
      </c>
      <c r="AP1628">
        <f t="shared" si="674"/>
        <v>375</v>
      </c>
      <c r="AQ1628">
        <f t="shared" si="675"/>
        <v>5338</v>
      </c>
      <c r="AS1628">
        <f t="shared" si="650"/>
        <v>7301</v>
      </c>
      <c r="AT1628">
        <f t="shared" si="651"/>
        <v>1458</v>
      </c>
      <c r="AU1628" s="3">
        <f t="shared" si="652"/>
        <v>3130000000</v>
      </c>
      <c r="AV1628">
        <f t="shared" si="653"/>
        <v>-1.8138944313440958E-2</v>
      </c>
      <c r="AW1628">
        <f t="shared" si="654"/>
        <v>-1.9175455417066157E-2</v>
      </c>
      <c r="AX1628">
        <f t="shared" si="655"/>
        <v>-2.0894987761507167E-2</v>
      </c>
      <c r="AY1628">
        <f t="shared" si="656"/>
        <v>-1.7087757842060295E-2</v>
      </c>
      <c r="AZ1628">
        <f t="shared" si="657"/>
        <v>-2.2088987062164722E-2</v>
      </c>
      <c r="BB1628">
        <f t="shared" si="658"/>
        <v>3.451581975071908E-2</v>
      </c>
      <c r="BD1628" t="e">
        <f t="shared" si="659"/>
        <v>#VALUE!</v>
      </c>
      <c r="BF1628" t="e">
        <f t="shared" si="660"/>
        <v>#VALUE!</v>
      </c>
      <c r="BG1628">
        <f t="shared" si="661"/>
        <v>1.8996058428008347</v>
      </c>
      <c r="BI1628" t="e">
        <f t="shared" si="662"/>
        <v>#VALUE!</v>
      </c>
      <c r="BL1628">
        <f t="shared" si="663"/>
        <v>3.451581975071908E-2</v>
      </c>
      <c r="BM1628">
        <f>CD1628/U1628</f>
        <v>7.2571296081613726E-4</v>
      </c>
      <c r="BN1628">
        <f>CD1628/(U1628-K1628-J1628)</f>
        <v>-1.7844925883694412E-3</v>
      </c>
      <c r="BP1628">
        <f t="shared" si="664"/>
        <v>-6.8181818181818177E-2</v>
      </c>
      <c r="BR1628">
        <f t="shared" si="665"/>
        <v>-1.8138944313440958E-2</v>
      </c>
      <c r="BT1628">
        <f t="shared" si="666"/>
        <v>-6.0034305317324184E-2</v>
      </c>
      <c r="BU1628" t="e">
        <f t="shared" si="667"/>
        <v>#VALUE!</v>
      </c>
      <c r="BW1628" t="e">
        <f t="shared" si="668"/>
        <v>#VALUE!</v>
      </c>
      <c r="BX1628" t="e">
        <f t="shared" si="669"/>
        <v>#VALUE!</v>
      </c>
      <c r="BY1628" t="e">
        <f t="shared" si="670"/>
        <v>#VALUE!</v>
      </c>
      <c r="CA1628">
        <f t="shared" si="671"/>
        <v>0.38452914798206278</v>
      </c>
      <c r="CB1628" t="e">
        <f t="shared" si="672"/>
        <v>#VALUE!</v>
      </c>
      <c r="CD1628">
        <v>3.13</v>
      </c>
    </row>
    <row r="1629" spans="1:82" x14ac:dyDescent="0.3">
      <c r="A1629" t="s">
        <v>3515</v>
      </c>
      <c r="B1629" t="s">
        <v>3516</v>
      </c>
      <c r="C1629" t="s">
        <v>328</v>
      </c>
      <c r="D1629" t="s">
        <v>44</v>
      </c>
      <c r="E1629">
        <v>644026</v>
      </c>
      <c r="F1629" t="s">
        <v>2742</v>
      </c>
      <c r="G1629">
        <v>870998</v>
      </c>
      <c r="H1629">
        <v>83062</v>
      </c>
      <c r="I1629">
        <v>38550</v>
      </c>
      <c r="J1629">
        <v>28448</v>
      </c>
      <c r="K1629">
        <v>3130</v>
      </c>
      <c r="L1629">
        <v>5363</v>
      </c>
      <c r="M1629" t="s">
        <v>2742</v>
      </c>
      <c r="N1629">
        <v>324477</v>
      </c>
      <c r="O1629">
        <v>2494</v>
      </c>
      <c r="P1629">
        <v>396249</v>
      </c>
      <c r="Q1629" t="s">
        <v>2742</v>
      </c>
      <c r="R1629">
        <v>112808</v>
      </c>
      <c r="S1629">
        <v>2150</v>
      </c>
      <c r="T1629">
        <v>112808</v>
      </c>
      <c r="U1629">
        <v>870998</v>
      </c>
      <c r="V1629" t="s">
        <v>2742</v>
      </c>
      <c r="W1629">
        <v>586836</v>
      </c>
      <c r="X1629" t="s">
        <v>2742</v>
      </c>
      <c r="Y1629">
        <v>2</v>
      </c>
      <c r="Z1629" t="s">
        <v>2742</v>
      </c>
      <c r="AA1629">
        <v>926</v>
      </c>
      <c r="AB1629">
        <v>593410</v>
      </c>
      <c r="AC1629">
        <v>183191</v>
      </c>
      <c r="AD1629">
        <v>410219</v>
      </c>
      <c r="AE1629" t="s">
        <v>2742</v>
      </c>
      <c r="AF1629">
        <v>2945</v>
      </c>
      <c r="AG1629">
        <v>133969</v>
      </c>
      <c r="AH1629">
        <v>-100602</v>
      </c>
      <c r="AI1629">
        <v>3445</v>
      </c>
      <c r="AJ1629" t="s">
        <v>2742</v>
      </c>
      <c r="AK1629" t="s">
        <v>2742</v>
      </c>
      <c r="AL1629">
        <v>-13234</v>
      </c>
      <c r="AM1629">
        <v>10115</v>
      </c>
      <c r="AN1629">
        <v>19632</v>
      </c>
      <c r="AO1629" t="e">
        <f t="shared" si="673"/>
        <v>#VALUE!</v>
      </c>
      <c r="AP1629">
        <f t="shared" si="674"/>
        <v>319549</v>
      </c>
      <c r="AQ1629">
        <f t="shared" si="675"/>
        <v>867868</v>
      </c>
      <c r="AS1629">
        <f t="shared" si="650"/>
        <v>546521</v>
      </c>
      <c r="AT1629">
        <f t="shared" si="651"/>
        <v>867868</v>
      </c>
      <c r="AU1629" s="3">
        <f t="shared" si="652"/>
        <v>3130000000</v>
      </c>
      <c r="AV1629" t="e">
        <f t="shared" si="653"/>
        <v>#VALUE!</v>
      </c>
      <c r="AW1629" t="e">
        <f t="shared" si="654"/>
        <v>#VALUE!</v>
      </c>
      <c r="AX1629" t="e">
        <f t="shared" si="655"/>
        <v>#VALUE!</v>
      </c>
      <c r="AY1629" t="e">
        <f t="shared" si="656"/>
        <v>#VALUE!</v>
      </c>
      <c r="AZ1629" t="e">
        <f t="shared" si="657"/>
        <v>#VALUE!</v>
      </c>
      <c r="BB1629" t="e">
        <f t="shared" si="658"/>
        <v>#VALUE!</v>
      </c>
      <c r="BD1629">
        <f t="shared" si="659"/>
        <v>15.393255512321661</v>
      </c>
      <c r="BF1629" t="e">
        <f t="shared" si="660"/>
        <v>#VALUE!</v>
      </c>
      <c r="BG1629">
        <f t="shared" si="661"/>
        <v>1</v>
      </c>
      <c r="BI1629" t="e">
        <f t="shared" si="662"/>
        <v>#VALUE!</v>
      </c>
      <c r="BL1629" t="e">
        <f t="shared" si="663"/>
        <v>#VALUE!</v>
      </c>
      <c r="BM1629">
        <f>CD1629/U1629</f>
        <v>3.5935788601121931E-6</v>
      </c>
      <c r="BN1629">
        <f>CD1629/(U1629-K1629-J1629)</f>
        <v>3.7287650997117054E-6</v>
      </c>
      <c r="BP1629">
        <f t="shared" si="664"/>
        <v>4.9628418799818001E-3</v>
      </c>
      <c r="BR1629" t="e">
        <f t="shared" si="665"/>
        <v>#VALUE!</v>
      </c>
      <c r="BT1629" t="e">
        <f t="shared" si="666"/>
        <v>#VALUE!</v>
      </c>
      <c r="BU1629" t="e">
        <f t="shared" si="667"/>
        <v>#VALUE!</v>
      </c>
      <c r="BW1629">
        <f t="shared" si="668"/>
        <v>0.67375126004881758</v>
      </c>
      <c r="BX1629" t="e">
        <f t="shared" si="669"/>
        <v>#VALUE!</v>
      </c>
      <c r="BY1629" t="e">
        <f t="shared" si="670"/>
        <v>#VALUE!</v>
      </c>
      <c r="CA1629">
        <f t="shared" si="671"/>
        <v>0.25598732729900731</v>
      </c>
      <c r="CB1629" t="e">
        <f t="shared" si="672"/>
        <v>#VALUE!</v>
      </c>
      <c r="CD1629">
        <v>3.13</v>
      </c>
    </row>
    <row r="1630" spans="1:82" x14ac:dyDescent="0.3">
      <c r="A1630" t="s">
        <v>3517</v>
      </c>
      <c r="B1630" t="s">
        <v>3518</v>
      </c>
      <c r="C1630" t="s">
        <v>241</v>
      </c>
      <c r="D1630" t="s">
        <v>44</v>
      </c>
      <c r="E1630" t="s">
        <v>2742</v>
      </c>
      <c r="F1630" t="s">
        <v>2742</v>
      </c>
      <c r="G1630">
        <v>15990697</v>
      </c>
      <c r="H1630">
        <v>0</v>
      </c>
      <c r="I1630" t="s">
        <v>2742</v>
      </c>
      <c r="J1630">
        <v>44908</v>
      </c>
      <c r="K1630">
        <v>-901471</v>
      </c>
      <c r="L1630">
        <v>0</v>
      </c>
      <c r="M1630" t="s">
        <v>2742</v>
      </c>
      <c r="N1630" t="s">
        <v>2742</v>
      </c>
      <c r="O1630" t="s">
        <v>2742</v>
      </c>
      <c r="P1630">
        <v>15990697</v>
      </c>
      <c r="Q1630" t="s">
        <v>2742</v>
      </c>
      <c r="R1630">
        <v>7697</v>
      </c>
      <c r="S1630" t="s">
        <v>2742</v>
      </c>
      <c r="T1630">
        <v>7697</v>
      </c>
      <c r="U1630">
        <v>35</v>
      </c>
      <c r="V1630">
        <v>100539</v>
      </c>
      <c r="W1630">
        <v>1275331</v>
      </c>
      <c r="X1630">
        <v>0</v>
      </c>
      <c r="Y1630">
        <v>5691</v>
      </c>
      <c r="Z1630">
        <v>35</v>
      </c>
      <c r="AA1630">
        <v>548085</v>
      </c>
      <c r="AB1630">
        <v>5.15</v>
      </c>
      <c r="AC1630" t="s">
        <v>2742</v>
      </c>
      <c r="AD1630" t="s">
        <v>2742</v>
      </c>
      <c r="AE1630">
        <v>193911</v>
      </c>
      <c r="AF1630">
        <v>182481</v>
      </c>
      <c r="AG1630" t="s">
        <v>2742</v>
      </c>
      <c r="AH1630">
        <v>236705</v>
      </c>
      <c r="AI1630">
        <v>54224</v>
      </c>
      <c r="AJ1630">
        <v>191288</v>
      </c>
      <c r="AK1630">
        <v>242276</v>
      </c>
      <c r="AL1630" t="s">
        <v>2742</v>
      </c>
      <c r="AM1630">
        <v>13676</v>
      </c>
      <c r="AN1630" t="s">
        <v>2742</v>
      </c>
      <c r="AO1630">
        <f t="shared" si="673"/>
        <v>149490.18056652797</v>
      </c>
      <c r="AP1630" t="e">
        <f t="shared" si="674"/>
        <v>#VALUE!</v>
      </c>
      <c r="AQ1630">
        <f t="shared" si="675"/>
        <v>16892168</v>
      </c>
      <c r="AS1630" t="e">
        <f t="shared" si="650"/>
        <v>#VALUE!</v>
      </c>
      <c r="AT1630">
        <f t="shared" si="651"/>
        <v>901506</v>
      </c>
      <c r="AU1630" s="3">
        <f t="shared" si="652"/>
        <v>3130000000</v>
      </c>
      <c r="AV1630" t="e">
        <f t="shared" si="653"/>
        <v>#VALUE!</v>
      </c>
      <c r="AW1630" t="e">
        <f t="shared" si="654"/>
        <v>#VALUE!</v>
      </c>
      <c r="AX1630">
        <f t="shared" si="655"/>
        <v>19.333960238816342</v>
      </c>
      <c r="AY1630">
        <f t="shared" si="656"/>
        <v>1.2126488295038046E-2</v>
      </c>
      <c r="AZ1630">
        <f t="shared" si="657"/>
        <v>25.079022245214691</v>
      </c>
      <c r="BB1630" t="e">
        <f t="shared" si="658"/>
        <v>#VALUE!</v>
      </c>
      <c r="BD1630" t="e">
        <f t="shared" si="659"/>
        <v>#VALUE!</v>
      </c>
      <c r="BF1630" t="e">
        <f t="shared" si="660"/>
        <v>#VALUE!</v>
      </c>
      <c r="BG1630">
        <f t="shared" si="661"/>
        <v>456877.05714285717</v>
      </c>
      <c r="BI1630">
        <f t="shared" si="662"/>
        <v>-16035570</v>
      </c>
      <c r="BL1630" t="e">
        <f t="shared" si="663"/>
        <v>#VALUE!</v>
      </c>
      <c r="BM1630">
        <f>CD1630/U1630</f>
        <v>8.9428571428571427E-2</v>
      </c>
      <c r="BN1630">
        <f>CD1630/(U1630-K1630-J1630)</f>
        <v>3.6539893859196495E-6</v>
      </c>
      <c r="BP1630">
        <f t="shared" si="664"/>
        <v>35433.203883495145</v>
      </c>
      <c r="BR1630" t="e">
        <f t="shared" si="665"/>
        <v>#VALUE!</v>
      </c>
      <c r="BT1630">
        <f t="shared" si="666"/>
        <v>37652.621359223296</v>
      </c>
      <c r="BU1630">
        <f t="shared" si="667"/>
        <v>5.6376904646495397E-2</v>
      </c>
      <c r="BW1630">
        <f t="shared" si="668"/>
        <v>36438.028571428571</v>
      </c>
      <c r="BX1630" t="e">
        <f t="shared" si="669"/>
        <v>#VALUE!</v>
      </c>
      <c r="BY1630" t="e">
        <f t="shared" si="670"/>
        <v>#VALUE!</v>
      </c>
      <c r="CA1630" t="e">
        <f t="shared" si="671"/>
        <v>#VALUE!</v>
      </c>
      <c r="CB1630" t="e">
        <f t="shared" si="672"/>
        <v>#VALUE!</v>
      </c>
      <c r="CD1630">
        <v>3.13</v>
      </c>
    </row>
    <row r="1631" spans="1:82" x14ac:dyDescent="0.3">
      <c r="A1631" t="s">
        <v>3519</v>
      </c>
      <c r="B1631" t="s">
        <v>3520</v>
      </c>
      <c r="C1631" t="s">
        <v>151</v>
      </c>
      <c r="D1631" t="s">
        <v>44</v>
      </c>
      <c r="E1631">
        <v>510268</v>
      </c>
      <c r="F1631" t="s">
        <v>2742</v>
      </c>
      <c r="G1631">
        <v>978035</v>
      </c>
      <c r="H1631">
        <v>120256</v>
      </c>
      <c r="I1631">
        <v>12838</v>
      </c>
      <c r="J1631" t="s">
        <v>2742</v>
      </c>
      <c r="K1631">
        <v>10632</v>
      </c>
      <c r="L1631">
        <v>15000</v>
      </c>
      <c r="M1631" t="s">
        <v>2742</v>
      </c>
      <c r="N1631">
        <v>67767</v>
      </c>
      <c r="O1631" t="s">
        <v>2742</v>
      </c>
      <c r="P1631">
        <v>142416</v>
      </c>
      <c r="Q1631" t="s">
        <v>2742</v>
      </c>
      <c r="R1631" t="s">
        <v>2742</v>
      </c>
      <c r="S1631">
        <v>5989</v>
      </c>
      <c r="T1631" t="s">
        <v>2742</v>
      </c>
      <c r="U1631">
        <v>978035</v>
      </c>
      <c r="V1631" t="s">
        <v>2742</v>
      </c>
      <c r="W1631">
        <v>754610</v>
      </c>
      <c r="X1631" t="s">
        <v>2742</v>
      </c>
      <c r="Y1631">
        <v>7</v>
      </c>
      <c r="Z1631" t="s">
        <v>2742</v>
      </c>
      <c r="AA1631">
        <v>1485</v>
      </c>
      <c r="AB1631">
        <v>1519453</v>
      </c>
      <c r="AC1631" t="s">
        <v>2742</v>
      </c>
      <c r="AD1631" t="s">
        <v>2742</v>
      </c>
      <c r="AE1631" t="s">
        <v>2742</v>
      </c>
      <c r="AF1631" t="s">
        <v>2742</v>
      </c>
      <c r="AG1631">
        <v>240248</v>
      </c>
      <c r="AH1631" t="s">
        <v>2742</v>
      </c>
      <c r="AI1631" t="s">
        <v>2742</v>
      </c>
      <c r="AJ1631" t="s">
        <v>2742</v>
      </c>
      <c r="AK1631" t="s">
        <v>2742</v>
      </c>
      <c r="AL1631" t="s">
        <v>2742</v>
      </c>
      <c r="AM1631">
        <v>7373</v>
      </c>
      <c r="AN1631" t="s">
        <v>2742</v>
      </c>
      <c r="AO1631" t="e">
        <f t="shared" si="673"/>
        <v>#VALUE!</v>
      </c>
      <c r="AP1631">
        <f t="shared" si="674"/>
        <v>442501</v>
      </c>
      <c r="AQ1631">
        <f t="shared" si="675"/>
        <v>967403</v>
      </c>
      <c r="AS1631">
        <f t="shared" si="650"/>
        <v>910268</v>
      </c>
      <c r="AT1631">
        <f t="shared" si="651"/>
        <v>967403</v>
      </c>
      <c r="AU1631" s="3">
        <f t="shared" si="652"/>
        <v>3120000000</v>
      </c>
      <c r="AV1631" t="e">
        <f t="shared" si="653"/>
        <v>#VALUE!</v>
      </c>
      <c r="AW1631" t="e">
        <f t="shared" si="654"/>
        <v>#VALUE!</v>
      </c>
      <c r="AX1631" t="e">
        <f t="shared" si="655"/>
        <v>#VALUE!</v>
      </c>
      <c r="AY1631" t="e">
        <f t="shared" si="656"/>
        <v>#VALUE!</v>
      </c>
      <c r="AZ1631" t="e">
        <f t="shared" si="657"/>
        <v>#VALUE!</v>
      </c>
      <c r="BB1631" t="e">
        <f t="shared" si="658"/>
        <v>#VALUE!</v>
      </c>
      <c r="BD1631">
        <f t="shared" si="659"/>
        <v>118.35589655709612</v>
      </c>
      <c r="BF1631" t="e">
        <f t="shared" si="660"/>
        <v>#VALUE!</v>
      </c>
      <c r="BG1631">
        <f t="shared" si="661"/>
        <v>1</v>
      </c>
      <c r="BI1631" t="e">
        <f t="shared" si="662"/>
        <v>#VALUE!</v>
      </c>
      <c r="BL1631" t="e">
        <f t="shared" si="663"/>
        <v>#VALUE!</v>
      </c>
      <c r="BM1631">
        <f>CD1631/U1631</f>
        <v>3.1900698850245645E-6</v>
      </c>
      <c r="BN1631" t="e">
        <f>CD1631/(U1631-K1631-J1631)</f>
        <v>#VALUE!</v>
      </c>
      <c r="BP1631" t="e">
        <f t="shared" si="664"/>
        <v>#VALUE!</v>
      </c>
      <c r="BR1631" t="e">
        <f t="shared" si="665"/>
        <v>#VALUE!</v>
      </c>
      <c r="BT1631" t="e">
        <f t="shared" si="666"/>
        <v>#VALUE!</v>
      </c>
      <c r="BU1631" t="e">
        <f t="shared" si="667"/>
        <v>#VALUE!</v>
      </c>
      <c r="BW1631">
        <f t="shared" si="668"/>
        <v>0.7715572551084573</v>
      </c>
      <c r="BX1631" t="e">
        <f t="shared" si="669"/>
        <v>#VALUE!</v>
      </c>
      <c r="BY1631" t="e">
        <f t="shared" si="670"/>
        <v>#VALUE!</v>
      </c>
      <c r="CA1631">
        <f t="shared" si="671"/>
        <v>1.7745510351646081</v>
      </c>
      <c r="CB1631" t="e">
        <f t="shared" si="672"/>
        <v>#VALUE!</v>
      </c>
      <c r="CD1631">
        <v>3.12</v>
      </c>
    </row>
    <row r="1632" spans="1:82" x14ac:dyDescent="0.3">
      <c r="A1632" t="s">
        <v>3521</v>
      </c>
      <c r="B1632" t="s">
        <v>3522</v>
      </c>
      <c r="C1632" t="s">
        <v>164</v>
      </c>
      <c r="D1632" t="s">
        <v>44</v>
      </c>
      <c r="E1632">
        <v>4962290</v>
      </c>
      <c r="F1632">
        <v>4962290</v>
      </c>
      <c r="G1632">
        <v>4962290</v>
      </c>
      <c r="H1632">
        <v>620040</v>
      </c>
      <c r="I1632">
        <v>2262403</v>
      </c>
      <c r="J1632">
        <v>2262403</v>
      </c>
      <c r="K1632">
        <v>55376</v>
      </c>
      <c r="L1632">
        <v>2262403</v>
      </c>
      <c r="M1632">
        <v>4962290</v>
      </c>
      <c r="N1632">
        <v>4962290</v>
      </c>
      <c r="O1632">
        <v>4962290</v>
      </c>
      <c r="P1632">
        <v>4962290</v>
      </c>
      <c r="Q1632" t="s">
        <v>2742</v>
      </c>
      <c r="R1632" t="s">
        <v>2742</v>
      </c>
      <c r="S1632">
        <v>2262403</v>
      </c>
      <c r="T1632">
        <v>4962290</v>
      </c>
      <c r="U1632">
        <v>4187290</v>
      </c>
      <c r="V1632">
        <v>1505321</v>
      </c>
      <c r="W1632">
        <v>2613868</v>
      </c>
      <c r="X1632" t="s">
        <v>2742</v>
      </c>
      <c r="Y1632">
        <v>2262403</v>
      </c>
      <c r="Z1632">
        <v>4187290</v>
      </c>
      <c r="AA1632">
        <v>119367</v>
      </c>
      <c r="AB1632">
        <v>977134</v>
      </c>
      <c r="AC1632">
        <v>638979</v>
      </c>
      <c r="AD1632">
        <v>338155</v>
      </c>
      <c r="AE1632">
        <v>-208254</v>
      </c>
      <c r="AF1632">
        <v>115031</v>
      </c>
      <c r="AG1632">
        <v>109783</v>
      </c>
      <c r="AH1632">
        <v>-161888</v>
      </c>
      <c r="AI1632">
        <v>19638</v>
      </c>
      <c r="AJ1632">
        <v>4962290</v>
      </c>
      <c r="AK1632">
        <v>247896</v>
      </c>
      <c r="AL1632">
        <v>2262403</v>
      </c>
      <c r="AM1632">
        <v>2262403</v>
      </c>
      <c r="AN1632">
        <v>-2014507</v>
      </c>
      <c r="AO1632">
        <f t="shared" si="673"/>
        <v>-233516.47808361339</v>
      </c>
      <c r="AP1632">
        <f t="shared" si="674"/>
        <v>0</v>
      </c>
      <c r="AQ1632">
        <f t="shared" si="675"/>
        <v>4906914</v>
      </c>
      <c r="AS1632">
        <f t="shared" si="650"/>
        <v>0</v>
      </c>
      <c r="AT1632">
        <f t="shared" si="651"/>
        <v>4131914</v>
      </c>
      <c r="AU1632" s="3">
        <f t="shared" si="652"/>
        <v>3120000000</v>
      </c>
      <c r="AV1632" t="e">
        <f t="shared" si="653"/>
        <v>#DIV/0!</v>
      </c>
      <c r="AW1632" t="e">
        <f t="shared" si="654"/>
        <v>#DIV/0!</v>
      </c>
      <c r="AX1632">
        <f t="shared" si="655"/>
        <v>-2.5522098072656166E-2</v>
      </c>
      <c r="AY1632">
        <f t="shared" si="656"/>
        <v>-4.1967317508650237E-2</v>
      </c>
      <c r="AZ1632">
        <f t="shared" si="657"/>
        <v>-2.2761044769268098E-2</v>
      </c>
      <c r="BB1632" t="e">
        <f t="shared" si="658"/>
        <v>#DIV/0!</v>
      </c>
      <c r="BD1632">
        <f t="shared" si="659"/>
        <v>0.43190094779754096</v>
      </c>
      <c r="BF1632" t="e">
        <f t="shared" si="660"/>
        <v>#VALUE!</v>
      </c>
      <c r="BG1632">
        <f t="shared" si="661"/>
        <v>1.18508390868557</v>
      </c>
      <c r="BI1632" t="e">
        <f t="shared" si="662"/>
        <v>#VALUE!</v>
      </c>
      <c r="BL1632" t="e">
        <f t="shared" si="663"/>
        <v>#DIV/0!</v>
      </c>
      <c r="BM1632">
        <f>CD1632/U1632</f>
        <v>7.4511199367610081E-7</v>
      </c>
      <c r="BN1632">
        <f>CD1632/(U1632-K1632-J1632)</f>
        <v>1.6688856069849281E-6</v>
      </c>
      <c r="BP1632">
        <f t="shared" si="664"/>
        <v>0.11772285070420228</v>
      </c>
      <c r="BR1632" t="e">
        <f t="shared" si="665"/>
        <v>#DIV/0!</v>
      </c>
      <c r="BT1632">
        <f t="shared" si="666"/>
        <v>-0.21312737045277311</v>
      </c>
      <c r="BU1632" t="e">
        <f t="shared" si="667"/>
        <v>#VALUE!</v>
      </c>
      <c r="BW1632">
        <f t="shared" si="668"/>
        <v>0.6242385886814622</v>
      </c>
      <c r="BX1632">
        <f t="shared" si="669"/>
        <v>1.0862321959626901E-6</v>
      </c>
      <c r="BY1632">
        <f t="shared" si="670"/>
        <v>0</v>
      </c>
      <c r="CA1632">
        <f t="shared" si="671"/>
        <v>0.1249503757337842</v>
      </c>
      <c r="CB1632">
        <f t="shared" si="672"/>
        <v>0</v>
      </c>
      <c r="CD1632">
        <v>3.12</v>
      </c>
    </row>
    <row r="1633" spans="1:82" x14ac:dyDescent="0.3">
      <c r="A1633" t="s">
        <v>3523</v>
      </c>
      <c r="B1633" t="s">
        <v>3524</v>
      </c>
      <c r="C1633" t="s">
        <v>887</v>
      </c>
      <c r="D1633" t="s">
        <v>44</v>
      </c>
      <c r="E1633">
        <v>123527</v>
      </c>
      <c r="F1633" t="s">
        <v>2742</v>
      </c>
      <c r="G1633">
        <v>434370</v>
      </c>
      <c r="H1633">
        <v>73041</v>
      </c>
      <c r="I1633">
        <v>16718</v>
      </c>
      <c r="J1633">
        <v>130640</v>
      </c>
      <c r="K1633">
        <v>70802</v>
      </c>
      <c r="L1633">
        <v>565</v>
      </c>
      <c r="M1633">
        <v>5174</v>
      </c>
      <c r="N1633">
        <v>111024</v>
      </c>
      <c r="O1633" t="s">
        <v>2742</v>
      </c>
      <c r="P1633">
        <v>434370</v>
      </c>
      <c r="Q1633" t="s">
        <v>2742</v>
      </c>
      <c r="R1633" t="s">
        <v>2742</v>
      </c>
      <c r="S1633">
        <v>12388</v>
      </c>
      <c r="T1633" t="s">
        <v>2742</v>
      </c>
      <c r="U1633">
        <v>265886</v>
      </c>
      <c r="V1633" t="s">
        <v>2742</v>
      </c>
      <c r="W1633">
        <v>160980</v>
      </c>
      <c r="X1633">
        <v>132</v>
      </c>
      <c r="Y1633">
        <v>10003</v>
      </c>
      <c r="Z1633" t="s">
        <v>2742</v>
      </c>
      <c r="AA1633">
        <v>13282</v>
      </c>
      <c r="AB1633">
        <v>275624</v>
      </c>
      <c r="AC1633">
        <v>103636</v>
      </c>
      <c r="AD1633">
        <v>171988</v>
      </c>
      <c r="AE1633">
        <v>22591</v>
      </c>
      <c r="AF1633">
        <v>23225</v>
      </c>
      <c r="AG1633" t="s">
        <v>2742</v>
      </c>
      <c r="AH1633">
        <v>25635</v>
      </c>
      <c r="AI1633">
        <v>2410</v>
      </c>
      <c r="AJ1633">
        <v>14113</v>
      </c>
      <c r="AK1633">
        <v>55128</v>
      </c>
      <c r="AL1633">
        <v>2783</v>
      </c>
      <c r="AM1633" t="s">
        <v>2742</v>
      </c>
      <c r="AN1633">
        <v>52345</v>
      </c>
      <c r="AO1633">
        <f t="shared" si="673"/>
        <v>20467.172810610493</v>
      </c>
      <c r="AP1633">
        <f t="shared" si="674"/>
        <v>12503</v>
      </c>
      <c r="AQ1633">
        <f t="shared" si="675"/>
        <v>363568</v>
      </c>
      <c r="AS1633">
        <f t="shared" si="650"/>
        <v>323346</v>
      </c>
      <c r="AT1633">
        <f t="shared" si="651"/>
        <v>195084</v>
      </c>
      <c r="AU1633" s="3">
        <f t="shared" si="652"/>
        <v>3110000000</v>
      </c>
      <c r="AV1633">
        <f t="shared" si="653"/>
        <v>6.3298054748196955E-2</v>
      </c>
      <c r="AW1633">
        <f t="shared" si="654"/>
        <v>6.9866335133262819E-2</v>
      </c>
      <c r="AX1633" t="e">
        <f t="shared" si="655"/>
        <v>#VALUE!</v>
      </c>
      <c r="AY1633">
        <f t="shared" si="656"/>
        <v>5.2008656214747796E-2</v>
      </c>
      <c r="AZ1633" t="e">
        <f t="shared" si="657"/>
        <v>#VALUE!</v>
      </c>
      <c r="BB1633">
        <f t="shared" si="658"/>
        <v>0.17049228999276317</v>
      </c>
      <c r="BD1633">
        <f t="shared" si="659"/>
        <v>16.486661083861705</v>
      </c>
      <c r="BF1633" t="e">
        <f t="shared" si="660"/>
        <v>#VALUE!</v>
      </c>
      <c r="BG1633">
        <f t="shared" si="661"/>
        <v>1.6336700691273704</v>
      </c>
      <c r="BI1633">
        <f t="shared" si="662"/>
        <v>-299256</v>
      </c>
      <c r="BL1633">
        <f t="shared" si="663"/>
        <v>0.17049228999276317</v>
      </c>
      <c r="BM1633">
        <f>CD1633/U1633</f>
        <v>1.1696742212828054E-5</v>
      </c>
      <c r="BN1633">
        <f>CD1633/(U1633-K1633-J1633)</f>
        <v>4.8258953510024204E-5</v>
      </c>
      <c r="BP1633">
        <f t="shared" si="664"/>
        <v>8.4263344266101645E-2</v>
      </c>
      <c r="BR1633">
        <f t="shared" si="665"/>
        <v>6.3298054748196955E-2</v>
      </c>
      <c r="BT1633">
        <f t="shared" si="666"/>
        <v>8.1963109163207842E-2</v>
      </c>
      <c r="BU1633">
        <f t="shared" si="667"/>
        <v>0.44881552593411145</v>
      </c>
      <c r="BW1633">
        <f t="shared" si="668"/>
        <v>0.60544744740227019</v>
      </c>
      <c r="BX1633">
        <f t="shared" si="669"/>
        <v>7.4225943408739016E-5</v>
      </c>
      <c r="BY1633">
        <f t="shared" si="670"/>
        <v>4.5366390491227176E-2</v>
      </c>
      <c r="CA1633">
        <f t="shared" si="671"/>
        <v>0.65788478166882836</v>
      </c>
      <c r="CB1633">
        <f t="shared" si="672"/>
        <v>1.0660127539991353</v>
      </c>
      <c r="CD1633">
        <v>3.11</v>
      </c>
    </row>
    <row r="1634" spans="1:82" x14ac:dyDescent="0.3">
      <c r="A1634" t="s">
        <v>3525</v>
      </c>
      <c r="B1634" t="s">
        <v>3526</v>
      </c>
      <c r="C1634" t="s">
        <v>43</v>
      </c>
      <c r="D1634" t="s">
        <v>44</v>
      </c>
      <c r="E1634">
        <v>907216</v>
      </c>
      <c r="F1634" t="s">
        <v>2742</v>
      </c>
      <c r="G1634">
        <v>908321</v>
      </c>
      <c r="H1634">
        <v>26676</v>
      </c>
      <c r="I1634" t="s">
        <v>2742</v>
      </c>
      <c r="J1634" t="s">
        <v>2742</v>
      </c>
      <c r="K1634">
        <v>93056</v>
      </c>
      <c r="L1634" t="s">
        <v>2742</v>
      </c>
      <c r="M1634" t="s">
        <v>2742</v>
      </c>
      <c r="N1634">
        <v>27413</v>
      </c>
      <c r="O1634">
        <v>630</v>
      </c>
      <c r="P1634">
        <v>28043</v>
      </c>
      <c r="Q1634" t="s">
        <v>2742</v>
      </c>
      <c r="R1634" t="s">
        <v>2742</v>
      </c>
      <c r="S1634">
        <v>9813</v>
      </c>
      <c r="T1634" t="s">
        <v>2742</v>
      </c>
      <c r="U1634">
        <v>908321</v>
      </c>
      <c r="V1634">
        <v>6795</v>
      </c>
      <c r="W1634">
        <v>487907</v>
      </c>
      <c r="X1634" t="s">
        <v>2742</v>
      </c>
      <c r="Y1634">
        <v>1</v>
      </c>
      <c r="Z1634" t="s">
        <v>2742</v>
      </c>
      <c r="AA1634">
        <v>788</v>
      </c>
      <c r="AB1634" t="s">
        <v>2742</v>
      </c>
      <c r="AC1634" t="s">
        <v>2742</v>
      </c>
      <c r="AD1634" t="s">
        <v>2742</v>
      </c>
      <c r="AE1634" t="s">
        <v>2742</v>
      </c>
      <c r="AF1634" t="s">
        <v>2742</v>
      </c>
      <c r="AG1634">
        <v>101644</v>
      </c>
      <c r="AH1634" t="s">
        <v>2742</v>
      </c>
      <c r="AI1634">
        <v>1</v>
      </c>
      <c r="AJ1634" t="s">
        <v>2742</v>
      </c>
      <c r="AK1634" t="s">
        <v>2742</v>
      </c>
      <c r="AL1634" t="s">
        <v>2742</v>
      </c>
      <c r="AM1634" t="s">
        <v>2742</v>
      </c>
      <c r="AN1634" t="s">
        <v>2742</v>
      </c>
      <c r="AO1634" t="e">
        <f t="shared" si="673"/>
        <v>#VALUE!</v>
      </c>
      <c r="AP1634">
        <f t="shared" si="674"/>
        <v>879803</v>
      </c>
      <c r="AQ1634">
        <f t="shared" si="675"/>
        <v>815265</v>
      </c>
      <c r="AS1634">
        <f t="shared" si="650"/>
        <v>880908</v>
      </c>
      <c r="AT1634">
        <f t="shared" si="651"/>
        <v>815265</v>
      </c>
      <c r="AU1634" s="3">
        <f t="shared" si="652"/>
        <v>3110000000</v>
      </c>
      <c r="AV1634" t="e">
        <f t="shared" si="653"/>
        <v>#VALUE!</v>
      </c>
      <c r="AW1634" t="e">
        <f t="shared" si="654"/>
        <v>#VALUE!</v>
      </c>
      <c r="AX1634" t="e">
        <f t="shared" si="655"/>
        <v>#VALUE!</v>
      </c>
      <c r="AY1634" t="e">
        <f t="shared" si="656"/>
        <v>#VALUE!</v>
      </c>
      <c r="AZ1634" t="e">
        <f t="shared" si="657"/>
        <v>#VALUE!</v>
      </c>
      <c r="BB1634" t="e">
        <f t="shared" si="658"/>
        <v>#VALUE!</v>
      </c>
      <c r="BD1634" t="e">
        <f t="shared" si="659"/>
        <v>#VALUE!</v>
      </c>
      <c r="BF1634" t="e">
        <f t="shared" si="660"/>
        <v>#VALUE!</v>
      </c>
      <c r="BG1634">
        <f t="shared" si="661"/>
        <v>1</v>
      </c>
      <c r="BI1634" t="e">
        <f t="shared" si="662"/>
        <v>#VALUE!</v>
      </c>
      <c r="BL1634" t="e">
        <f t="shared" si="663"/>
        <v>#VALUE!</v>
      </c>
      <c r="BM1634">
        <f>CD1634/U1634</f>
        <v>3.4238997006564858E-6</v>
      </c>
      <c r="BN1634" t="e">
        <f>CD1634/(U1634-K1634-J1634)</f>
        <v>#VALUE!</v>
      </c>
      <c r="BP1634" t="e">
        <f t="shared" si="664"/>
        <v>#VALUE!</v>
      </c>
      <c r="BR1634" t="e">
        <f t="shared" si="665"/>
        <v>#VALUE!</v>
      </c>
      <c r="BT1634" t="e">
        <f t="shared" si="666"/>
        <v>#VALUE!</v>
      </c>
      <c r="BU1634" t="e">
        <f t="shared" si="667"/>
        <v>#VALUE!</v>
      </c>
      <c r="BW1634">
        <f t="shared" si="668"/>
        <v>0.53715261454926178</v>
      </c>
      <c r="BX1634" t="e">
        <f t="shared" si="669"/>
        <v>#VALUE!</v>
      </c>
      <c r="BY1634" t="e">
        <f t="shared" si="670"/>
        <v>#VALUE!</v>
      </c>
      <c r="CA1634">
        <f t="shared" si="671"/>
        <v>0.97311494546383104</v>
      </c>
      <c r="CB1634" t="e">
        <f t="shared" si="672"/>
        <v>#VALUE!</v>
      </c>
      <c r="CD1634">
        <v>3.11</v>
      </c>
    </row>
    <row r="1635" spans="1:82" x14ac:dyDescent="0.3">
      <c r="A1635" t="s">
        <v>3527</v>
      </c>
      <c r="B1635" t="s">
        <v>3528</v>
      </c>
      <c r="C1635" t="s">
        <v>343</v>
      </c>
      <c r="D1635" t="s">
        <v>110</v>
      </c>
      <c r="E1635" t="s">
        <v>2742</v>
      </c>
      <c r="F1635">
        <v>2.1</v>
      </c>
      <c r="G1635">
        <v>2.1</v>
      </c>
      <c r="H1635" t="s">
        <v>2742</v>
      </c>
      <c r="I1635" t="s">
        <v>2742</v>
      </c>
      <c r="J1635" t="s">
        <v>2742</v>
      </c>
      <c r="K1635" t="s">
        <v>2742</v>
      </c>
      <c r="L1635" t="s">
        <v>2742</v>
      </c>
      <c r="M1635" t="s">
        <v>2742</v>
      </c>
      <c r="N1635" t="s">
        <v>2742</v>
      </c>
      <c r="O1635" t="s">
        <v>2742</v>
      </c>
      <c r="P1635" t="s">
        <v>2742</v>
      </c>
      <c r="Q1635">
        <v>566</v>
      </c>
      <c r="R1635" t="s">
        <v>2742</v>
      </c>
      <c r="S1635" t="s">
        <v>2742</v>
      </c>
      <c r="T1635">
        <v>135</v>
      </c>
      <c r="U1635" t="s">
        <v>2742</v>
      </c>
      <c r="V1635" t="s">
        <v>2742</v>
      </c>
      <c r="W1635" t="s">
        <v>2742</v>
      </c>
      <c r="X1635" t="s">
        <v>2742</v>
      </c>
      <c r="Y1635" t="s">
        <v>2742</v>
      </c>
      <c r="Z1635" t="s">
        <v>2742</v>
      </c>
      <c r="AA1635" t="s">
        <v>2742</v>
      </c>
      <c r="AB1635">
        <v>-4</v>
      </c>
      <c r="AC1635" t="s">
        <v>2742</v>
      </c>
      <c r="AD1635" t="s">
        <v>2742</v>
      </c>
      <c r="AE1635">
        <v>24</v>
      </c>
      <c r="AF1635">
        <v>2</v>
      </c>
      <c r="AG1635" t="s">
        <v>2742</v>
      </c>
      <c r="AH1635" t="s">
        <v>2742</v>
      </c>
      <c r="AI1635">
        <v>-4</v>
      </c>
      <c r="AJ1635" t="s">
        <v>2742</v>
      </c>
      <c r="AK1635" t="s">
        <v>2742</v>
      </c>
      <c r="AL1635" t="s">
        <v>2742</v>
      </c>
      <c r="AM1635" t="s">
        <v>2742</v>
      </c>
      <c r="AN1635" t="s">
        <v>2742</v>
      </c>
      <c r="AO1635" t="e">
        <f t="shared" si="673"/>
        <v>#VALUE!</v>
      </c>
      <c r="AP1635" t="e">
        <f t="shared" si="674"/>
        <v>#VALUE!</v>
      </c>
      <c r="AQ1635" t="e">
        <f t="shared" si="675"/>
        <v>#VALUE!</v>
      </c>
      <c r="AS1635" t="e">
        <f t="shared" si="650"/>
        <v>#VALUE!</v>
      </c>
      <c r="AT1635" t="e">
        <f t="shared" si="651"/>
        <v>#VALUE!</v>
      </c>
      <c r="AU1635" s="3">
        <f t="shared" si="652"/>
        <v>3110000000</v>
      </c>
      <c r="AV1635" t="e">
        <f t="shared" si="653"/>
        <v>#VALUE!</v>
      </c>
      <c r="AW1635" t="e">
        <f t="shared" si="654"/>
        <v>#VALUE!</v>
      </c>
      <c r="AX1635" t="e">
        <f t="shared" si="655"/>
        <v>#VALUE!</v>
      </c>
      <c r="AY1635">
        <f t="shared" si="656"/>
        <v>11.428571428571429</v>
      </c>
      <c r="AZ1635" t="e">
        <f t="shared" si="657"/>
        <v>#VALUE!</v>
      </c>
      <c r="BB1635" t="e">
        <f t="shared" si="658"/>
        <v>#VALUE!</v>
      </c>
      <c r="BD1635" t="e">
        <f t="shared" si="659"/>
        <v>#VALUE!</v>
      </c>
      <c r="BF1635" t="e">
        <f t="shared" si="660"/>
        <v>#VALUE!</v>
      </c>
      <c r="BG1635" t="e">
        <f t="shared" si="661"/>
        <v>#VALUE!</v>
      </c>
      <c r="BI1635" t="e">
        <f t="shared" si="662"/>
        <v>#VALUE!</v>
      </c>
      <c r="BL1635" t="e">
        <f t="shared" si="663"/>
        <v>#VALUE!</v>
      </c>
      <c r="BM1635" t="e">
        <f>CD1635/U1635</f>
        <v>#VALUE!</v>
      </c>
      <c r="BN1635" t="e">
        <f>CD1635/(U1635-K1635-J1635)</f>
        <v>#VALUE!</v>
      </c>
      <c r="BP1635">
        <f t="shared" si="664"/>
        <v>-0.5</v>
      </c>
      <c r="BR1635" t="e">
        <f t="shared" si="665"/>
        <v>#VALUE!</v>
      </c>
      <c r="BT1635">
        <f t="shared" si="666"/>
        <v>-6</v>
      </c>
      <c r="BU1635" t="e">
        <f t="shared" si="667"/>
        <v>#VALUE!</v>
      </c>
      <c r="BW1635" t="e">
        <f t="shared" si="668"/>
        <v>#VALUE!</v>
      </c>
      <c r="BX1635" t="e">
        <f t="shared" si="669"/>
        <v>#VALUE!</v>
      </c>
      <c r="BY1635" t="e">
        <f t="shared" si="670"/>
        <v>#VALUE!</v>
      </c>
      <c r="CA1635" t="e">
        <f t="shared" si="671"/>
        <v>#VALUE!</v>
      </c>
      <c r="CB1635" t="e">
        <f t="shared" si="672"/>
        <v>#VALUE!</v>
      </c>
      <c r="CD1635">
        <v>3.11</v>
      </c>
    </row>
    <row r="1636" spans="1:82" x14ac:dyDescent="0.3">
      <c r="A1636" t="s">
        <v>3529</v>
      </c>
      <c r="B1636" t="s">
        <v>3530</v>
      </c>
      <c r="C1636" t="s">
        <v>151</v>
      </c>
      <c r="D1636" t="s">
        <v>44</v>
      </c>
      <c r="E1636">
        <v>766969</v>
      </c>
      <c r="F1636">
        <v>1432227</v>
      </c>
      <c r="G1636">
        <v>2990624</v>
      </c>
      <c r="H1636">
        <v>2017</v>
      </c>
      <c r="I1636">
        <v>2017</v>
      </c>
      <c r="J1636">
        <v>2017</v>
      </c>
      <c r="K1636">
        <v>1335325</v>
      </c>
      <c r="L1636">
        <v>2017</v>
      </c>
      <c r="M1636">
        <v>216472</v>
      </c>
      <c r="N1636">
        <v>312982</v>
      </c>
      <c r="O1636" t="s">
        <v>2742</v>
      </c>
      <c r="P1636">
        <v>1566977</v>
      </c>
      <c r="Q1636">
        <v>2017</v>
      </c>
      <c r="R1636">
        <v>12424</v>
      </c>
      <c r="S1636">
        <v>2017</v>
      </c>
      <c r="T1636">
        <v>14441</v>
      </c>
      <c r="U1636">
        <v>2017</v>
      </c>
      <c r="V1636">
        <v>378</v>
      </c>
      <c r="W1636">
        <v>699564</v>
      </c>
      <c r="X1636" t="s">
        <v>2742</v>
      </c>
      <c r="Y1636">
        <v>2017</v>
      </c>
      <c r="Z1636">
        <v>2017</v>
      </c>
      <c r="AA1636">
        <v>11497</v>
      </c>
      <c r="AB1636">
        <v>1051606</v>
      </c>
      <c r="AC1636">
        <v>520849</v>
      </c>
      <c r="AD1636">
        <v>530757</v>
      </c>
      <c r="AE1636">
        <v>208787</v>
      </c>
      <c r="AF1636">
        <v>118655</v>
      </c>
      <c r="AG1636">
        <v>2017</v>
      </c>
      <c r="AH1636">
        <v>144182</v>
      </c>
      <c r="AI1636">
        <v>25527</v>
      </c>
      <c r="AJ1636">
        <v>99991</v>
      </c>
      <c r="AK1636">
        <v>212068</v>
      </c>
      <c r="AL1636">
        <v>2017</v>
      </c>
      <c r="AM1636">
        <v>35783</v>
      </c>
      <c r="AN1636">
        <v>210051</v>
      </c>
      <c r="AO1636">
        <f t="shared" si="673"/>
        <v>171821.87433244093</v>
      </c>
      <c r="AP1636">
        <f t="shared" si="674"/>
        <v>453987</v>
      </c>
      <c r="AQ1636">
        <f t="shared" si="675"/>
        <v>1655299</v>
      </c>
      <c r="AS1636">
        <f t="shared" si="650"/>
        <v>2677642</v>
      </c>
      <c r="AT1636">
        <f t="shared" si="651"/>
        <v>-1333308</v>
      </c>
      <c r="AU1636" s="3">
        <f t="shared" si="652"/>
        <v>3100000000</v>
      </c>
      <c r="AV1636">
        <f t="shared" si="653"/>
        <v>6.4169098905843616E-2</v>
      </c>
      <c r="AW1636">
        <f t="shared" si="654"/>
        <v>7.7974202675338972E-2</v>
      </c>
      <c r="AX1636">
        <f t="shared" si="655"/>
        <v>10.440021529495743</v>
      </c>
      <c r="AY1636">
        <f t="shared" si="656"/>
        <v>6.9813858244968274E-2</v>
      </c>
      <c r="AZ1636">
        <f t="shared" si="657"/>
        <v>12.686049337708106</v>
      </c>
      <c r="BB1636">
        <f t="shared" si="658"/>
        <v>7.919953451581653E-2</v>
      </c>
      <c r="BD1636">
        <f t="shared" si="659"/>
        <v>521.37134357957359</v>
      </c>
      <c r="BF1636">
        <f t="shared" si="660"/>
        <v>-3.5464448071656931</v>
      </c>
      <c r="BG1636">
        <f t="shared" si="661"/>
        <v>1482.7089737233516</v>
      </c>
      <c r="BI1636" t="e">
        <f t="shared" si="662"/>
        <v>#VALUE!</v>
      </c>
      <c r="BL1636">
        <f t="shared" si="663"/>
        <v>7.919953451581653E-2</v>
      </c>
      <c r="BM1636">
        <f>CD1636/U1636</f>
        <v>1.5369360436291522E-3</v>
      </c>
      <c r="BN1636">
        <f>CD1636/(U1636-K1636-J1636)</f>
        <v>-2.3215322112594311E-6</v>
      </c>
      <c r="BP1636">
        <f t="shared" si="664"/>
        <v>0.11283218239530775</v>
      </c>
      <c r="BR1636">
        <f t="shared" si="665"/>
        <v>6.4169098905843616E-2</v>
      </c>
      <c r="BT1636">
        <f t="shared" si="666"/>
        <v>0.19854108858260602</v>
      </c>
      <c r="BU1636" t="e">
        <f t="shared" si="667"/>
        <v>#VALUE!</v>
      </c>
      <c r="BW1636">
        <f t="shared" si="668"/>
        <v>346.83391175012395</v>
      </c>
      <c r="BX1636">
        <f t="shared" si="669"/>
        <v>1.4877771416269742E-5</v>
      </c>
      <c r="BY1636">
        <f t="shared" si="670"/>
        <v>0.43170993592420293</v>
      </c>
      <c r="CA1636">
        <f t="shared" si="671"/>
        <v>6.4444600647960582E-3</v>
      </c>
      <c r="CB1636">
        <f t="shared" si="672"/>
        <v>1.7588775073326901</v>
      </c>
      <c r="CD1636">
        <v>3.1</v>
      </c>
    </row>
    <row r="1637" spans="1:82" x14ac:dyDescent="0.3">
      <c r="A1637" t="s">
        <v>3531</v>
      </c>
      <c r="B1637" t="s">
        <v>3532</v>
      </c>
      <c r="C1637" t="s">
        <v>185</v>
      </c>
      <c r="D1637" t="s">
        <v>44</v>
      </c>
      <c r="E1637">
        <v>976308</v>
      </c>
      <c r="F1637">
        <v>405.4</v>
      </c>
      <c r="G1637">
        <v>354</v>
      </c>
      <c r="H1637">
        <v>405.4</v>
      </c>
      <c r="I1637">
        <v>91.9</v>
      </c>
      <c r="J1637">
        <v>354</v>
      </c>
      <c r="K1637">
        <v>132881</v>
      </c>
      <c r="L1637">
        <v>354</v>
      </c>
      <c r="M1637" t="s">
        <v>2742</v>
      </c>
      <c r="N1637">
        <v>1252097</v>
      </c>
      <c r="O1637">
        <v>405.4</v>
      </c>
      <c r="P1637">
        <v>354</v>
      </c>
      <c r="Q1637">
        <v>405.4</v>
      </c>
      <c r="R1637">
        <v>405.4</v>
      </c>
      <c r="S1637">
        <v>354</v>
      </c>
      <c r="T1637">
        <v>1075</v>
      </c>
      <c r="U1637">
        <v>2495715</v>
      </c>
      <c r="V1637">
        <v>354</v>
      </c>
      <c r="W1637">
        <v>84303</v>
      </c>
      <c r="X1637" t="s">
        <v>2742</v>
      </c>
      <c r="Y1637">
        <v>405.4</v>
      </c>
      <c r="Z1637">
        <v>405.4</v>
      </c>
      <c r="AA1637">
        <v>405.4</v>
      </c>
      <c r="AB1637">
        <v>354</v>
      </c>
      <c r="AC1637">
        <v>405.4</v>
      </c>
      <c r="AD1637">
        <v>55.3</v>
      </c>
      <c r="AE1637">
        <v>-270.5</v>
      </c>
      <c r="AF1637">
        <v>354</v>
      </c>
      <c r="AG1637">
        <v>354</v>
      </c>
      <c r="AH1637">
        <v>279</v>
      </c>
      <c r="AI1637">
        <v>-28.4</v>
      </c>
      <c r="AJ1637" t="s">
        <v>2742</v>
      </c>
      <c r="AK1637">
        <v>296</v>
      </c>
      <c r="AL1637">
        <v>405.4</v>
      </c>
      <c r="AM1637">
        <v>12.8</v>
      </c>
      <c r="AN1637">
        <v>-109.4</v>
      </c>
      <c r="AO1637">
        <f t="shared" si="673"/>
        <v>-298.03476702508959</v>
      </c>
      <c r="AP1637">
        <f t="shared" si="674"/>
        <v>-275789</v>
      </c>
      <c r="AQ1637">
        <f t="shared" si="675"/>
        <v>-132527</v>
      </c>
      <c r="AS1637">
        <f t="shared" si="650"/>
        <v>-1251743</v>
      </c>
      <c r="AT1637">
        <f t="shared" si="651"/>
        <v>2362834</v>
      </c>
      <c r="AU1637" s="3">
        <f t="shared" si="652"/>
        <v>3100000000</v>
      </c>
      <c r="AV1637">
        <f t="shared" si="653"/>
        <v>2.3809581281867732E-4</v>
      </c>
      <c r="AW1637">
        <f t="shared" si="654"/>
        <v>2.1609867201174683E-4</v>
      </c>
      <c r="AX1637">
        <f t="shared" si="655"/>
        <v>-1.1936717426178797E-4</v>
      </c>
      <c r="AY1637">
        <f t="shared" si="656"/>
        <v>-0.76412429378531077</v>
      </c>
      <c r="AZ1637">
        <f t="shared" si="657"/>
        <v>-1.0833910741391947E-4</v>
      </c>
      <c r="BB1637">
        <f t="shared" si="658"/>
        <v>-2.3647026586128304E-4</v>
      </c>
      <c r="BD1637">
        <f t="shared" si="659"/>
        <v>3.8520130576713818</v>
      </c>
      <c r="BF1637">
        <f t="shared" si="660"/>
        <v>2.8446786188169226E-4</v>
      </c>
      <c r="BG1637">
        <f t="shared" si="661"/>
        <v>1.4184311910614794E-4</v>
      </c>
      <c r="BI1637" t="e">
        <f t="shared" si="662"/>
        <v>#VALUE!</v>
      </c>
      <c r="BL1637">
        <f t="shared" si="663"/>
        <v>-2.3647026586128304E-4</v>
      </c>
      <c r="BM1637">
        <f>CD1637/U1637</f>
        <v>1.2421290091216346E-6</v>
      </c>
      <c r="BN1637">
        <f>CD1637/(U1637-K1637-J1637)</f>
        <v>1.3121804205749891E-6</v>
      </c>
      <c r="BP1637">
        <f t="shared" si="664"/>
        <v>1</v>
      </c>
      <c r="BR1637">
        <f t="shared" si="665"/>
        <v>2.3809581281867732E-4</v>
      </c>
      <c r="BT1637">
        <f t="shared" si="666"/>
        <v>-0.76412429378531077</v>
      </c>
      <c r="BU1637" t="e">
        <f t="shared" si="667"/>
        <v>#VALUE!</v>
      </c>
      <c r="BW1637">
        <f t="shared" si="668"/>
        <v>3.3779097372897145E-2</v>
      </c>
      <c r="BX1637" t="e">
        <f t="shared" si="669"/>
        <v>#VALUE!</v>
      </c>
      <c r="BY1637" t="e">
        <f t="shared" si="670"/>
        <v>#VALUE!</v>
      </c>
      <c r="CA1637">
        <f t="shared" si="671"/>
        <v>3.2377683198665916E-4</v>
      </c>
      <c r="CB1637" t="e">
        <f t="shared" si="672"/>
        <v>#VALUE!</v>
      </c>
      <c r="CD1637">
        <v>3.1</v>
      </c>
    </row>
    <row r="1638" spans="1:82" x14ac:dyDescent="0.3">
      <c r="A1638" t="s">
        <v>3533</v>
      </c>
      <c r="B1638" t="s">
        <v>3534</v>
      </c>
      <c r="C1638" t="s">
        <v>300</v>
      </c>
      <c r="D1638" t="s">
        <v>44</v>
      </c>
      <c r="E1638">
        <v>1772673</v>
      </c>
      <c r="F1638" t="s">
        <v>2742</v>
      </c>
      <c r="G1638">
        <v>4710120</v>
      </c>
      <c r="H1638">
        <v>197691</v>
      </c>
      <c r="I1638" t="s">
        <v>2742</v>
      </c>
      <c r="J1638">
        <v>770886</v>
      </c>
      <c r="K1638">
        <v>64468</v>
      </c>
      <c r="L1638">
        <v>604601</v>
      </c>
      <c r="M1638" t="s">
        <v>2742</v>
      </c>
      <c r="N1638">
        <v>1780431</v>
      </c>
      <c r="O1638" t="s">
        <v>2742</v>
      </c>
      <c r="P1638">
        <v>3172051</v>
      </c>
      <c r="Q1638" t="s">
        <v>2742</v>
      </c>
      <c r="R1638">
        <v>670673</v>
      </c>
      <c r="S1638" t="s">
        <v>2742</v>
      </c>
      <c r="T1638">
        <v>670673</v>
      </c>
      <c r="U1638">
        <v>1524169</v>
      </c>
      <c r="V1638">
        <v>745931</v>
      </c>
      <c r="W1638">
        <v>1207285</v>
      </c>
      <c r="X1638" t="s">
        <v>2742</v>
      </c>
      <c r="Y1638">
        <v>212</v>
      </c>
      <c r="Z1638" t="s">
        <v>2742</v>
      </c>
      <c r="AA1638">
        <v>11287</v>
      </c>
      <c r="AB1638">
        <v>2738502</v>
      </c>
      <c r="AC1638" t="s">
        <v>2742</v>
      </c>
      <c r="AD1638" t="s">
        <v>2742</v>
      </c>
      <c r="AE1638">
        <v>163042</v>
      </c>
      <c r="AF1638" t="s">
        <v>2742</v>
      </c>
      <c r="AG1638" t="s">
        <v>2742</v>
      </c>
      <c r="AH1638" t="s">
        <v>2742</v>
      </c>
      <c r="AI1638">
        <v>45783</v>
      </c>
      <c r="AJ1638" t="s">
        <v>2742</v>
      </c>
      <c r="AK1638" t="s">
        <v>2742</v>
      </c>
      <c r="AL1638" t="s">
        <v>2742</v>
      </c>
      <c r="AM1638">
        <v>174299</v>
      </c>
      <c r="AN1638" t="s">
        <v>2742</v>
      </c>
      <c r="AO1638" t="e">
        <f t="shared" si="673"/>
        <v>#VALUE!</v>
      </c>
      <c r="AP1638">
        <f t="shared" si="674"/>
        <v>-7758</v>
      </c>
      <c r="AQ1638">
        <f t="shared" si="675"/>
        <v>4645652</v>
      </c>
      <c r="AS1638">
        <f t="shared" si="650"/>
        <v>2929689</v>
      </c>
      <c r="AT1638">
        <f t="shared" si="651"/>
        <v>1459701</v>
      </c>
      <c r="AU1638" s="3">
        <f t="shared" si="652"/>
        <v>3100000000</v>
      </c>
      <c r="AV1638" t="e">
        <f t="shared" si="653"/>
        <v>#VALUE!</v>
      </c>
      <c r="AW1638">
        <f t="shared" si="654"/>
        <v>5.565164083969322E-2</v>
      </c>
      <c r="AX1638" t="e">
        <f t="shared" si="655"/>
        <v>#VALUE!</v>
      </c>
      <c r="AY1638">
        <f t="shared" si="656"/>
        <v>3.4615253963805596E-2</v>
      </c>
      <c r="AZ1638">
        <f t="shared" si="657"/>
        <v>7.4284162595758596E-2</v>
      </c>
      <c r="BB1638" t="e">
        <f t="shared" si="658"/>
        <v>#VALUE!</v>
      </c>
      <c r="BD1638" t="e">
        <f t="shared" si="659"/>
        <v>#VALUE!</v>
      </c>
      <c r="BF1638" t="e">
        <f t="shared" si="660"/>
        <v>#VALUE!</v>
      </c>
      <c r="BG1638">
        <f t="shared" si="661"/>
        <v>3.0902872319276931</v>
      </c>
      <c r="BI1638" t="e">
        <f t="shared" si="662"/>
        <v>#VALUE!</v>
      </c>
      <c r="BL1638" t="e">
        <f t="shared" si="663"/>
        <v>#VALUE!</v>
      </c>
      <c r="BM1638">
        <f>CD1638/U1638</f>
        <v>2.033895191412501E-6</v>
      </c>
      <c r="BN1638">
        <f>CD1638/(U1638-K1638-J1638)</f>
        <v>4.5004827130651917E-6</v>
      </c>
      <c r="BP1638" t="e">
        <f t="shared" si="664"/>
        <v>#VALUE!</v>
      </c>
      <c r="BR1638" t="e">
        <f t="shared" si="665"/>
        <v>#VALUE!</v>
      </c>
      <c r="BT1638">
        <f t="shared" si="666"/>
        <v>5.9536929313909574E-2</v>
      </c>
      <c r="BU1638" t="e">
        <f t="shared" si="667"/>
        <v>#VALUE!</v>
      </c>
      <c r="BW1638">
        <f t="shared" si="668"/>
        <v>0.79209392134336809</v>
      </c>
      <c r="BX1638" t="e">
        <f t="shared" si="669"/>
        <v>#VALUE!</v>
      </c>
      <c r="BY1638" t="e">
        <f t="shared" si="670"/>
        <v>#VALUE!</v>
      </c>
      <c r="CA1638">
        <f t="shared" si="671"/>
        <v>0.11103547399477992</v>
      </c>
      <c r="CB1638" t="e">
        <f t="shared" si="672"/>
        <v>#VALUE!</v>
      </c>
      <c r="CD1638">
        <v>3.1</v>
      </c>
    </row>
    <row r="1639" spans="1:82" x14ac:dyDescent="0.3">
      <c r="A1639" t="s">
        <v>3535</v>
      </c>
      <c r="B1639" t="s">
        <v>3536</v>
      </c>
      <c r="C1639" t="s">
        <v>43</v>
      </c>
      <c r="D1639" t="s">
        <v>44</v>
      </c>
      <c r="E1639">
        <v>4996637</v>
      </c>
      <c r="F1639" t="s">
        <v>2742</v>
      </c>
      <c r="G1639" t="s">
        <v>2742</v>
      </c>
      <c r="H1639">
        <v>1589608</v>
      </c>
      <c r="I1639">
        <v>757072</v>
      </c>
      <c r="J1639">
        <v>80</v>
      </c>
      <c r="K1639" t="s">
        <v>2742</v>
      </c>
      <c r="L1639">
        <v>234315</v>
      </c>
      <c r="M1639">
        <v>745793</v>
      </c>
      <c r="N1639">
        <v>3557494</v>
      </c>
      <c r="O1639">
        <v>201250</v>
      </c>
      <c r="P1639" t="s">
        <v>2742</v>
      </c>
      <c r="Q1639">
        <v>640204</v>
      </c>
      <c r="R1639">
        <v>4468665</v>
      </c>
      <c r="S1639">
        <v>298718</v>
      </c>
      <c r="T1639">
        <v>5108869</v>
      </c>
      <c r="U1639">
        <v>3158500</v>
      </c>
      <c r="V1639" t="s">
        <v>2742</v>
      </c>
      <c r="W1639">
        <v>3465058</v>
      </c>
      <c r="X1639" t="s">
        <v>2742</v>
      </c>
      <c r="Y1639" t="s">
        <v>2742</v>
      </c>
      <c r="Z1639" t="s">
        <v>2742</v>
      </c>
      <c r="AA1639">
        <v>103</v>
      </c>
      <c r="AB1639">
        <v>66</v>
      </c>
      <c r="AC1639">
        <v>2967068</v>
      </c>
      <c r="AD1639">
        <v>1154838</v>
      </c>
      <c r="AE1639">
        <v>416627</v>
      </c>
      <c r="AF1639">
        <v>445175</v>
      </c>
      <c r="AG1639">
        <v>82027</v>
      </c>
      <c r="AH1639">
        <v>517138</v>
      </c>
      <c r="AI1639">
        <v>71963</v>
      </c>
      <c r="AJ1639" t="s">
        <v>2742</v>
      </c>
      <c r="AK1639">
        <v>1063833</v>
      </c>
      <c r="AL1639">
        <v>196563</v>
      </c>
      <c r="AM1639">
        <v>160673</v>
      </c>
      <c r="AN1639">
        <v>867270</v>
      </c>
      <c r="AO1639">
        <f t="shared" si="673"/>
        <v>358650.73679559422</v>
      </c>
      <c r="AP1639">
        <f t="shared" si="674"/>
        <v>1439143</v>
      </c>
      <c r="AQ1639" t="e">
        <f t="shared" si="675"/>
        <v>#VALUE!</v>
      </c>
      <c r="AS1639" t="e">
        <f t="shared" si="650"/>
        <v>#VALUE!</v>
      </c>
      <c r="AT1639" t="e">
        <f t="shared" si="651"/>
        <v>#VALUE!</v>
      </c>
      <c r="AU1639" s="3">
        <f t="shared" si="652"/>
        <v>3090000000</v>
      </c>
      <c r="AV1639" t="e">
        <f t="shared" si="653"/>
        <v>#VALUE!</v>
      </c>
      <c r="AW1639" t="e">
        <f t="shared" si="654"/>
        <v>#VALUE!</v>
      </c>
      <c r="AX1639">
        <f t="shared" si="655"/>
        <v>4.338148409676576E-2</v>
      </c>
      <c r="AY1639" t="e">
        <f t="shared" si="656"/>
        <v>#VALUE!</v>
      </c>
      <c r="AZ1639">
        <f t="shared" si="657"/>
        <v>5.0394145948971188E-2</v>
      </c>
      <c r="BB1639" t="e">
        <f t="shared" si="658"/>
        <v>#VALUE!</v>
      </c>
      <c r="BD1639">
        <f t="shared" si="659"/>
        <v>8.7177969862839991E-5</v>
      </c>
      <c r="BF1639">
        <f t="shared" si="660"/>
        <v>1.4013110751346903E-5</v>
      </c>
      <c r="BG1639" t="e">
        <f t="shared" si="661"/>
        <v>#VALUE!</v>
      </c>
      <c r="BI1639" t="e">
        <f t="shared" si="662"/>
        <v>#VALUE!</v>
      </c>
      <c r="BL1639" t="e">
        <f t="shared" si="663"/>
        <v>#VALUE!</v>
      </c>
      <c r="BM1639">
        <f>CD1639/U1639</f>
        <v>9.7831249010606293E-7</v>
      </c>
      <c r="BN1639" t="e">
        <f>CD1639/(U1639-K1639-J1639)</f>
        <v>#VALUE!</v>
      </c>
      <c r="BP1639">
        <f t="shared" si="664"/>
        <v>6745.075757575758</v>
      </c>
      <c r="BR1639" t="e">
        <f t="shared" si="665"/>
        <v>#VALUE!</v>
      </c>
      <c r="BT1639">
        <f t="shared" si="666"/>
        <v>6312.530303030303</v>
      </c>
      <c r="BU1639" t="e">
        <f t="shared" si="667"/>
        <v>#VALUE!</v>
      </c>
      <c r="BW1639">
        <f t="shared" si="668"/>
        <v>1.097058097198037</v>
      </c>
      <c r="BX1639">
        <f t="shared" si="669"/>
        <v>3.6878352854390854E-6</v>
      </c>
      <c r="BY1639">
        <f t="shared" si="670"/>
        <v>21805.215074218657</v>
      </c>
      <c r="CA1639">
        <f t="shared" si="671"/>
        <v>0.44683364188386543</v>
      </c>
      <c r="CB1639">
        <f t="shared" si="672"/>
        <v>1.1948984313114794</v>
      </c>
      <c r="CD1639">
        <v>3.09</v>
      </c>
    </row>
    <row r="1640" spans="1:82" x14ac:dyDescent="0.3">
      <c r="A1640" t="s">
        <v>3537</v>
      </c>
      <c r="B1640" t="s">
        <v>3538</v>
      </c>
      <c r="C1640" t="s">
        <v>185</v>
      </c>
      <c r="D1640" t="s">
        <v>44</v>
      </c>
      <c r="E1640">
        <v>755</v>
      </c>
      <c r="F1640">
        <v>89.6</v>
      </c>
      <c r="G1640">
        <v>1190.3</v>
      </c>
      <c r="H1640">
        <v>184.3</v>
      </c>
      <c r="I1640">
        <v>186.2</v>
      </c>
      <c r="J1640">
        <v>84.7</v>
      </c>
      <c r="K1640" t="s">
        <v>2742</v>
      </c>
      <c r="L1640">
        <v>16.8</v>
      </c>
      <c r="M1640">
        <v>266.60000000000002</v>
      </c>
      <c r="N1640">
        <v>344.9</v>
      </c>
      <c r="O1640">
        <v>5.3</v>
      </c>
      <c r="P1640">
        <v>962.9</v>
      </c>
      <c r="Q1640" t="s">
        <v>2742</v>
      </c>
      <c r="R1640">
        <v>570</v>
      </c>
      <c r="S1640">
        <v>193.1</v>
      </c>
      <c r="T1640">
        <v>570</v>
      </c>
      <c r="U1640">
        <v>227.4</v>
      </c>
      <c r="V1640">
        <v>20</v>
      </c>
      <c r="W1640">
        <v>264.5</v>
      </c>
      <c r="X1640" t="s">
        <v>2742</v>
      </c>
      <c r="Y1640" t="s">
        <v>2742</v>
      </c>
      <c r="Z1640" t="s">
        <v>2742</v>
      </c>
      <c r="AA1640">
        <v>79</v>
      </c>
      <c r="AB1640">
        <v>1669.6</v>
      </c>
      <c r="AC1640">
        <v>1207.5</v>
      </c>
      <c r="AD1640">
        <v>462.1</v>
      </c>
      <c r="AE1640">
        <v>266.2</v>
      </c>
      <c r="AF1640">
        <v>185.6</v>
      </c>
      <c r="AG1640">
        <v>19.2</v>
      </c>
      <c r="AH1640">
        <v>234.8</v>
      </c>
      <c r="AI1640">
        <v>49.2</v>
      </c>
      <c r="AJ1640">
        <v>162.80000000000001</v>
      </c>
      <c r="AK1640">
        <v>105.4</v>
      </c>
      <c r="AL1640">
        <v>48.6</v>
      </c>
      <c r="AM1640">
        <v>24.8</v>
      </c>
      <c r="AN1640">
        <v>56.8</v>
      </c>
      <c r="AO1640">
        <f t="shared" si="673"/>
        <v>210.42044293015329</v>
      </c>
      <c r="AP1640">
        <f t="shared" si="674"/>
        <v>410.1</v>
      </c>
      <c r="AQ1640" t="e">
        <f t="shared" si="675"/>
        <v>#VALUE!</v>
      </c>
      <c r="AS1640">
        <f t="shared" si="650"/>
        <v>845.4</v>
      </c>
      <c r="AT1640" t="e">
        <f t="shared" si="651"/>
        <v>#VALUE!</v>
      </c>
      <c r="AU1640" s="3">
        <f t="shared" si="652"/>
        <v>3090000000</v>
      </c>
      <c r="AV1640">
        <f t="shared" si="653"/>
        <v>0.24890045295736135</v>
      </c>
      <c r="AW1640">
        <f t="shared" si="654"/>
        <v>0.31488052992666193</v>
      </c>
      <c r="AX1640">
        <f t="shared" si="655"/>
        <v>0.2638831739781205</v>
      </c>
      <c r="AY1640">
        <f t="shared" si="656"/>
        <v>0.22364109888263464</v>
      </c>
      <c r="AZ1640">
        <f t="shared" si="657"/>
        <v>0.33383496363180337</v>
      </c>
      <c r="BB1640">
        <f t="shared" si="658"/>
        <v>0.12467471019635676</v>
      </c>
      <c r="BD1640">
        <f t="shared" si="659"/>
        <v>8.9667024704618683</v>
      </c>
      <c r="BF1640" t="e">
        <f t="shared" si="660"/>
        <v>#VALUE!</v>
      </c>
      <c r="BG1640">
        <f t="shared" si="661"/>
        <v>5.2343887423043096</v>
      </c>
      <c r="BI1640" t="e">
        <f t="shared" si="662"/>
        <v>#VALUE!</v>
      </c>
      <c r="BL1640">
        <f t="shared" si="663"/>
        <v>0.12467471019635676</v>
      </c>
      <c r="BM1640">
        <f>CD1640/U1640</f>
        <v>1.3588390501319261E-2</v>
      </c>
      <c r="BN1640" t="e">
        <f>CD1640/(U1640-K1640-J1640)</f>
        <v>#VALUE!</v>
      </c>
      <c r="BP1640">
        <f t="shared" si="664"/>
        <v>0.11116435074269286</v>
      </c>
      <c r="BR1640">
        <f t="shared" si="665"/>
        <v>0.24890045295736138</v>
      </c>
      <c r="BT1640">
        <f t="shared" si="666"/>
        <v>0.15943938667944418</v>
      </c>
      <c r="BU1640" t="e">
        <f t="shared" si="667"/>
        <v>#VALUE!</v>
      </c>
      <c r="BW1640">
        <f t="shared" si="668"/>
        <v>1.1631486367634125</v>
      </c>
      <c r="BX1640">
        <f t="shared" si="669"/>
        <v>1.0508730666560023E-2</v>
      </c>
      <c r="BY1640">
        <f t="shared" si="670"/>
        <v>0.2464758400975374</v>
      </c>
      <c r="CA1640">
        <f t="shared" si="671"/>
        <v>0.53435778486517838</v>
      </c>
      <c r="CB1640">
        <f t="shared" si="672"/>
        <v>1.4160626268483618</v>
      </c>
      <c r="CD1640">
        <v>3.09</v>
      </c>
    </row>
    <row r="1641" spans="1:82" x14ac:dyDescent="0.3">
      <c r="A1641" t="s">
        <v>3539</v>
      </c>
      <c r="B1641" t="s">
        <v>3540</v>
      </c>
      <c r="C1641" t="s">
        <v>241</v>
      </c>
      <c r="D1641" t="s">
        <v>44</v>
      </c>
      <c r="E1641" t="s">
        <v>2742</v>
      </c>
      <c r="F1641" t="s">
        <v>2742</v>
      </c>
      <c r="G1641">
        <v>238537</v>
      </c>
      <c r="H1641">
        <v>1194</v>
      </c>
      <c r="I1641" t="s">
        <v>2742</v>
      </c>
      <c r="J1641" t="s">
        <v>2742</v>
      </c>
      <c r="K1641" t="s">
        <v>2742</v>
      </c>
      <c r="L1641" t="s">
        <v>2742</v>
      </c>
      <c r="M1641" t="s">
        <v>2742</v>
      </c>
      <c r="N1641" t="s">
        <v>2742</v>
      </c>
      <c r="O1641" t="s">
        <v>2742</v>
      </c>
      <c r="P1641">
        <v>233513</v>
      </c>
      <c r="Q1641" t="s">
        <v>2742</v>
      </c>
      <c r="R1641">
        <v>2</v>
      </c>
      <c r="S1641" t="s">
        <v>2742</v>
      </c>
      <c r="T1641">
        <v>3182</v>
      </c>
      <c r="U1641">
        <v>5024</v>
      </c>
      <c r="V1641" t="s">
        <v>2742</v>
      </c>
      <c r="W1641">
        <v>1119</v>
      </c>
      <c r="X1641" t="s">
        <v>2742</v>
      </c>
      <c r="Y1641" t="s">
        <v>2742</v>
      </c>
      <c r="Z1641" t="s">
        <v>2742</v>
      </c>
      <c r="AA1641">
        <v>5278</v>
      </c>
      <c r="AB1641">
        <v>4724</v>
      </c>
      <c r="AC1641" t="s">
        <v>2742</v>
      </c>
      <c r="AD1641" t="s">
        <v>2742</v>
      </c>
      <c r="AE1641" t="s">
        <v>2742</v>
      </c>
      <c r="AF1641">
        <v>393</v>
      </c>
      <c r="AG1641" t="s">
        <v>2742</v>
      </c>
      <c r="AH1641">
        <v>315</v>
      </c>
      <c r="AI1641">
        <v>304</v>
      </c>
      <c r="AJ1641">
        <v>356</v>
      </c>
      <c r="AK1641">
        <v>290</v>
      </c>
      <c r="AL1641" t="s">
        <v>2742</v>
      </c>
      <c r="AM1641">
        <v>30</v>
      </c>
      <c r="AN1641" t="s">
        <v>2742</v>
      </c>
      <c r="AO1641" t="e">
        <f t="shared" si="673"/>
        <v>#VALUE!</v>
      </c>
      <c r="AP1641" t="e">
        <f t="shared" si="674"/>
        <v>#VALUE!</v>
      </c>
      <c r="AQ1641" t="e">
        <f t="shared" si="675"/>
        <v>#VALUE!</v>
      </c>
      <c r="AS1641" t="e">
        <f t="shared" si="650"/>
        <v>#VALUE!</v>
      </c>
      <c r="AT1641" t="e">
        <f t="shared" si="651"/>
        <v>#VALUE!</v>
      </c>
      <c r="AU1641" s="3">
        <f t="shared" si="652"/>
        <v>3090000000</v>
      </c>
      <c r="AV1641" t="e">
        <f t="shared" si="653"/>
        <v>#VALUE!</v>
      </c>
      <c r="AW1641" t="e">
        <f t="shared" si="654"/>
        <v>#VALUE!</v>
      </c>
      <c r="AX1641" t="e">
        <f t="shared" si="655"/>
        <v>#VALUE!</v>
      </c>
      <c r="AY1641" t="e">
        <f t="shared" si="656"/>
        <v>#VALUE!</v>
      </c>
      <c r="AZ1641" t="e">
        <f t="shared" si="657"/>
        <v>#VALUE!</v>
      </c>
      <c r="BB1641" t="e">
        <f t="shared" si="658"/>
        <v>#VALUE!</v>
      </c>
      <c r="BD1641" t="e">
        <f t="shared" si="659"/>
        <v>#VALUE!</v>
      </c>
      <c r="BF1641" t="e">
        <f t="shared" si="660"/>
        <v>#VALUE!</v>
      </c>
      <c r="BG1641">
        <f t="shared" si="661"/>
        <v>47.479498407643312</v>
      </c>
      <c r="BI1641" t="e">
        <f t="shared" si="662"/>
        <v>#VALUE!</v>
      </c>
      <c r="BL1641" t="e">
        <f t="shared" si="663"/>
        <v>#VALUE!</v>
      </c>
      <c r="BM1641">
        <f>CD1641/U1641</f>
        <v>6.1504777070063696E-4</v>
      </c>
      <c r="BN1641" t="e">
        <f>CD1641/(U1641-K1641-J1641)</f>
        <v>#VALUE!</v>
      </c>
      <c r="BP1641">
        <f t="shared" si="664"/>
        <v>8.3192209991532595E-2</v>
      </c>
      <c r="BR1641" t="e">
        <f t="shared" si="665"/>
        <v>#VALUE!</v>
      </c>
      <c r="BT1641" t="e">
        <f t="shared" si="666"/>
        <v>#VALUE!</v>
      </c>
      <c r="BU1641" t="e">
        <f t="shared" si="667"/>
        <v>#VALUE!</v>
      </c>
      <c r="BW1641">
        <f t="shared" si="668"/>
        <v>0.22273089171974522</v>
      </c>
      <c r="BX1641" t="e">
        <f t="shared" si="669"/>
        <v>#VALUE!</v>
      </c>
      <c r="BY1641" t="e">
        <f t="shared" si="670"/>
        <v>#VALUE!</v>
      </c>
      <c r="CA1641" t="e">
        <f t="shared" si="671"/>
        <v>#VALUE!</v>
      </c>
      <c r="CB1641" t="e">
        <f t="shared" si="672"/>
        <v>#VALUE!</v>
      </c>
      <c r="CD1641">
        <v>3.09</v>
      </c>
    </row>
    <row r="1642" spans="1:82" x14ac:dyDescent="0.3">
      <c r="A1642" t="s">
        <v>3541</v>
      </c>
      <c r="B1642" t="s">
        <v>3542</v>
      </c>
      <c r="C1642" t="s">
        <v>43</v>
      </c>
      <c r="D1642" t="s">
        <v>44</v>
      </c>
      <c r="E1642" t="s">
        <v>2742</v>
      </c>
      <c r="F1642" t="s">
        <v>2742</v>
      </c>
      <c r="G1642">
        <v>1849.1</v>
      </c>
      <c r="H1642">
        <v>376</v>
      </c>
      <c r="I1642">
        <v>16.100000000000001</v>
      </c>
      <c r="J1642">
        <v>19</v>
      </c>
      <c r="K1642">
        <v>13.6</v>
      </c>
      <c r="L1642" t="s">
        <v>2742</v>
      </c>
      <c r="M1642" t="s">
        <v>2742</v>
      </c>
      <c r="N1642" t="s">
        <v>2742</v>
      </c>
      <c r="O1642" t="s">
        <v>2742</v>
      </c>
      <c r="P1642">
        <v>1255.7</v>
      </c>
      <c r="Q1642" t="s">
        <v>2742</v>
      </c>
      <c r="R1642">
        <v>453.6</v>
      </c>
      <c r="S1642">
        <v>4.5</v>
      </c>
      <c r="T1642">
        <v>453.6</v>
      </c>
      <c r="U1642">
        <v>593.4</v>
      </c>
      <c r="V1642" t="s">
        <v>2742</v>
      </c>
      <c r="W1642">
        <v>1298.8</v>
      </c>
      <c r="X1642" t="s">
        <v>2742</v>
      </c>
      <c r="Y1642" t="s">
        <v>2742</v>
      </c>
      <c r="Z1642" t="s">
        <v>2742</v>
      </c>
      <c r="AA1642">
        <v>6.1</v>
      </c>
      <c r="AB1642">
        <v>526.5</v>
      </c>
      <c r="AC1642" t="s">
        <v>2742</v>
      </c>
      <c r="AD1642">
        <v>166.9</v>
      </c>
      <c r="AE1642" t="s">
        <v>2742</v>
      </c>
      <c r="AF1642">
        <v>34</v>
      </c>
      <c r="AG1642" t="s">
        <v>2742</v>
      </c>
      <c r="AH1642">
        <v>-203.9</v>
      </c>
      <c r="AI1642">
        <v>-1.7</v>
      </c>
      <c r="AJ1642" t="s">
        <v>2742</v>
      </c>
      <c r="AK1642" t="s">
        <v>2742</v>
      </c>
      <c r="AL1642">
        <v>9.4</v>
      </c>
      <c r="AM1642">
        <v>5.8</v>
      </c>
      <c r="AN1642" t="s">
        <v>2742</v>
      </c>
      <c r="AO1642" t="e">
        <f t="shared" si="673"/>
        <v>#VALUE!</v>
      </c>
      <c r="AP1642" t="e">
        <f t="shared" si="674"/>
        <v>#VALUE!</v>
      </c>
      <c r="AQ1642">
        <f t="shared" si="675"/>
        <v>1835.5</v>
      </c>
      <c r="AS1642" t="e">
        <f t="shared" si="650"/>
        <v>#VALUE!</v>
      </c>
      <c r="AT1642">
        <f t="shared" si="651"/>
        <v>579.79999999999995</v>
      </c>
      <c r="AU1642" s="3">
        <f t="shared" si="652"/>
        <v>3080000000</v>
      </c>
      <c r="AV1642" t="e">
        <f t="shared" si="653"/>
        <v>#VALUE!</v>
      </c>
      <c r="AW1642" t="e">
        <f t="shared" si="654"/>
        <v>#VALUE!</v>
      </c>
      <c r="AX1642" t="e">
        <f t="shared" si="655"/>
        <v>#VALUE!</v>
      </c>
      <c r="AY1642" t="e">
        <f t="shared" si="656"/>
        <v>#VALUE!</v>
      </c>
      <c r="AZ1642" t="e">
        <f t="shared" si="657"/>
        <v>#VALUE!</v>
      </c>
      <c r="BB1642" t="e">
        <f t="shared" si="658"/>
        <v>#VALUE!</v>
      </c>
      <c r="BD1642">
        <f t="shared" si="659"/>
        <v>32.701863354037265</v>
      </c>
      <c r="BF1642" t="e">
        <f t="shared" si="660"/>
        <v>#VALUE!</v>
      </c>
      <c r="BG1642">
        <f t="shared" si="661"/>
        <v>3.1161105493764745</v>
      </c>
      <c r="BI1642" t="e">
        <f t="shared" si="662"/>
        <v>#VALUE!</v>
      </c>
      <c r="BL1642" t="e">
        <f t="shared" si="663"/>
        <v>#VALUE!</v>
      </c>
      <c r="BM1642">
        <f>CD1642/U1642</f>
        <v>5.1904280417930573E-3</v>
      </c>
      <c r="BN1642">
        <f>CD1642/(U1642-K1642-J1642)</f>
        <v>5.4921540656205428E-3</v>
      </c>
      <c r="BP1642">
        <f t="shared" si="664"/>
        <v>6.4577397910731249E-2</v>
      </c>
      <c r="BR1642" t="e">
        <f t="shared" si="665"/>
        <v>#VALUE!</v>
      </c>
      <c r="BT1642" t="e">
        <f t="shared" si="666"/>
        <v>#VALUE!</v>
      </c>
      <c r="BU1642" t="e">
        <f t="shared" si="667"/>
        <v>#VALUE!</v>
      </c>
      <c r="BW1642">
        <f t="shared" si="668"/>
        <v>2.188742837883384</v>
      </c>
      <c r="BX1642" t="e">
        <f t="shared" si="669"/>
        <v>#VALUE!</v>
      </c>
      <c r="BY1642" t="e">
        <f t="shared" si="670"/>
        <v>#VALUE!</v>
      </c>
      <c r="CA1642" t="e">
        <f t="shared" si="671"/>
        <v>#VALUE!</v>
      </c>
      <c r="CB1642" t="e">
        <f t="shared" si="672"/>
        <v>#VALUE!</v>
      </c>
      <c r="CD1642">
        <v>3.08</v>
      </c>
    </row>
    <row r="1643" spans="1:82" x14ac:dyDescent="0.3">
      <c r="A1643" t="s">
        <v>3543</v>
      </c>
      <c r="B1643" t="s">
        <v>3544</v>
      </c>
      <c r="C1643" t="s">
        <v>990</v>
      </c>
      <c r="D1643" t="s">
        <v>44</v>
      </c>
      <c r="E1643">
        <v>2329097</v>
      </c>
      <c r="F1643" t="s">
        <v>2742</v>
      </c>
      <c r="G1643">
        <v>4300871</v>
      </c>
      <c r="H1643">
        <v>-361866</v>
      </c>
      <c r="I1643" t="s">
        <v>2742</v>
      </c>
      <c r="J1643" t="s">
        <v>2742</v>
      </c>
      <c r="K1643">
        <v>5224</v>
      </c>
      <c r="L1643">
        <v>79981</v>
      </c>
      <c r="M1643">
        <v>945836</v>
      </c>
      <c r="N1643">
        <v>1109143</v>
      </c>
      <c r="O1643">
        <v>132048</v>
      </c>
      <c r="P1643">
        <v>2410593</v>
      </c>
      <c r="Q1643" t="s">
        <v>2742</v>
      </c>
      <c r="R1643">
        <v>600000</v>
      </c>
      <c r="S1643">
        <v>429944</v>
      </c>
      <c r="T1643">
        <v>600000</v>
      </c>
      <c r="U1643">
        <v>1890278</v>
      </c>
      <c r="V1643" t="s">
        <v>2742</v>
      </c>
      <c r="W1643">
        <v>746277</v>
      </c>
      <c r="X1643" t="s">
        <v>2742</v>
      </c>
      <c r="Y1643">
        <v>67</v>
      </c>
      <c r="Z1643" t="s">
        <v>2742</v>
      </c>
      <c r="AA1643">
        <v>93938</v>
      </c>
      <c r="AB1643">
        <v>5164310</v>
      </c>
      <c r="AC1643">
        <v>2689566</v>
      </c>
      <c r="AD1643">
        <v>2474744</v>
      </c>
      <c r="AE1643">
        <v>-185216</v>
      </c>
      <c r="AF1643">
        <v>-201267</v>
      </c>
      <c r="AG1643" t="s">
        <v>2742</v>
      </c>
      <c r="AH1643">
        <v>-204762</v>
      </c>
      <c r="AI1643">
        <v>-2890</v>
      </c>
      <c r="AJ1643">
        <v>218082</v>
      </c>
      <c r="AK1643">
        <v>59319</v>
      </c>
      <c r="AL1643">
        <v>168684</v>
      </c>
      <c r="AM1643">
        <v>135804</v>
      </c>
      <c r="AN1643">
        <v>-109365</v>
      </c>
      <c r="AO1643">
        <f t="shared" si="673"/>
        <v>-182601.87120657155</v>
      </c>
      <c r="AP1643">
        <f t="shared" si="674"/>
        <v>1219954</v>
      </c>
      <c r="AQ1643">
        <f t="shared" si="675"/>
        <v>4295647</v>
      </c>
      <c r="AS1643">
        <f t="shared" si="650"/>
        <v>3191728</v>
      </c>
      <c r="AT1643">
        <f t="shared" si="651"/>
        <v>1885054</v>
      </c>
      <c r="AU1643" s="3">
        <f t="shared" si="652"/>
        <v>3080000000</v>
      </c>
      <c r="AV1643">
        <f t="shared" si="653"/>
        <v>-5.7210975122745908E-2</v>
      </c>
      <c r="AW1643">
        <f t="shared" si="654"/>
        <v>-5.8030007569567332E-2</v>
      </c>
      <c r="AX1643">
        <f t="shared" si="655"/>
        <v>-7.3325898235687567E-2</v>
      </c>
      <c r="AY1643">
        <f t="shared" si="656"/>
        <v>-4.3064765253363793E-2</v>
      </c>
      <c r="AZ1643">
        <f t="shared" si="657"/>
        <v>-7.4375631957556546E-2</v>
      </c>
      <c r="BB1643">
        <f t="shared" si="658"/>
        <v>1.8585230320378177E-2</v>
      </c>
      <c r="BD1643" t="e">
        <f t="shared" si="659"/>
        <v>#VALUE!</v>
      </c>
      <c r="BF1643" t="e">
        <f t="shared" si="660"/>
        <v>#VALUE!</v>
      </c>
      <c r="BG1643">
        <f t="shared" si="661"/>
        <v>2.2752584540475</v>
      </c>
      <c r="BI1643" t="e">
        <f t="shared" si="662"/>
        <v>#VALUE!</v>
      </c>
      <c r="BL1643">
        <f t="shared" si="663"/>
        <v>1.8585230320378177E-2</v>
      </c>
      <c r="BM1643">
        <f>CD1643/U1643</f>
        <v>1.6293899627462204E-6</v>
      </c>
      <c r="BN1643" t="e">
        <f>CD1643/(U1643-K1643-J1643)</f>
        <v>#VALUE!</v>
      </c>
      <c r="BP1643">
        <f t="shared" si="664"/>
        <v>-3.8972679796526542E-2</v>
      </c>
      <c r="BR1643">
        <f t="shared" si="665"/>
        <v>-5.7210975122745915E-2</v>
      </c>
      <c r="BT1643">
        <f t="shared" si="666"/>
        <v>-3.5864616957541277E-2</v>
      </c>
      <c r="BU1643" t="e">
        <f t="shared" si="667"/>
        <v>#VALUE!</v>
      </c>
      <c r="BW1643">
        <f t="shared" si="668"/>
        <v>0.39479748481440297</v>
      </c>
      <c r="BX1643">
        <f t="shared" si="669"/>
        <v>-4.5754478705026874E-6</v>
      </c>
      <c r="BY1643">
        <f t="shared" si="670"/>
        <v>0.23622812091914819</v>
      </c>
      <c r="CA1643">
        <f t="shared" si="671"/>
        <v>-0.32625729955470123</v>
      </c>
      <c r="CB1643">
        <f t="shared" si="672"/>
        <v>1.2471439661071657</v>
      </c>
      <c r="CD1643">
        <v>3.08</v>
      </c>
    </row>
    <row r="1644" spans="1:82" x14ac:dyDescent="0.3">
      <c r="A1644" t="s">
        <v>3545</v>
      </c>
      <c r="B1644" t="s">
        <v>3546</v>
      </c>
      <c r="C1644" t="s">
        <v>43</v>
      </c>
      <c r="D1644" t="s">
        <v>44</v>
      </c>
      <c r="E1644">
        <v>656</v>
      </c>
      <c r="F1644">
        <v>847</v>
      </c>
      <c r="G1644">
        <v>7941</v>
      </c>
      <c r="H1644">
        <v>30</v>
      </c>
      <c r="I1644" t="s">
        <v>2742</v>
      </c>
      <c r="J1644">
        <v>52</v>
      </c>
      <c r="K1644" t="s">
        <v>2742</v>
      </c>
      <c r="L1644" t="s">
        <v>2742</v>
      </c>
      <c r="M1644">
        <v>193</v>
      </c>
      <c r="N1644">
        <v>771</v>
      </c>
      <c r="O1644">
        <v>834</v>
      </c>
      <c r="P1644">
        <v>5350</v>
      </c>
      <c r="Q1644">
        <v>354</v>
      </c>
      <c r="R1644">
        <v>2614</v>
      </c>
      <c r="S1644">
        <v>125</v>
      </c>
      <c r="T1644">
        <v>3125</v>
      </c>
      <c r="U1644">
        <v>2591</v>
      </c>
      <c r="V1644" t="s">
        <v>2742</v>
      </c>
      <c r="W1644">
        <v>871</v>
      </c>
      <c r="X1644" t="s">
        <v>2742</v>
      </c>
      <c r="Y1644" t="s">
        <v>2742</v>
      </c>
      <c r="Z1644" t="s">
        <v>2742</v>
      </c>
      <c r="AA1644" t="s">
        <v>2742</v>
      </c>
      <c r="AB1644">
        <v>12726</v>
      </c>
      <c r="AC1644" t="s">
        <v>2742</v>
      </c>
      <c r="AD1644">
        <v>295</v>
      </c>
      <c r="AE1644">
        <v>306</v>
      </c>
      <c r="AF1644">
        <v>180</v>
      </c>
      <c r="AG1644" t="s">
        <v>2742</v>
      </c>
      <c r="AH1644">
        <v>183</v>
      </c>
      <c r="AI1644">
        <v>3</v>
      </c>
      <c r="AJ1644">
        <v>180</v>
      </c>
      <c r="AK1644">
        <v>534</v>
      </c>
      <c r="AL1644">
        <v>58</v>
      </c>
      <c r="AM1644">
        <v>274</v>
      </c>
      <c r="AN1644">
        <v>476</v>
      </c>
      <c r="AO1644">
        <f t="shared" si="673"/>
        <v>300.98360655737702</v>
      </c>
      <c r="AP1644">
        <f t="shared" si="674"/>
        <v>-115</v>
      </c>
      <c r="AQ1644" t="e">
        <f t="shared" si="675"/>
        <v>#VALUE!</v>
      </c>
      <c r="AS1644">
        <f t="shared" si="650"/>
        <v>7170</v>
      </c>
      <c r="AT1644" t="e">
        <f t="shared" si="651"/>
        <v>#VALUE!</v>
      </c>
      <c r="AU1644" s="3">
        <f t="shared" si="652"/>
        <v>3070000000</v>
      </c>
      <c r="AV1644">
        <f t="shared" si="653"/>
        <v>4.1978187804376156E-2</v>
      </c>
      <c r="AW1644">
        <f t="shared" si="654"/>
        <v>4.2677824267782424E-2</v>
      </c>
      <c r="AX1644">
        <f t="shared" si="655"/>
        <v>5.2656334247266796E-2</v>
      </c>
      <c r="AY1644">
        <f t="shared" si="656"/>
        <v>3.8534189648658859E-2</v>
      </c>
      <c r="AZ1644">
        <f t="shared" si="657"/>
        <v>5.3533939818054585E-2</v>
      </c>
      <c r="BB1644">
        <f t="shared" si="658"/>
        <v>7.4476987447698748E-2</v>
      </c>
      <c r="BD1644" t="e">
        <f t="shared" si="659"/>
        <v>#VALUE!</v>
      </c>
      <c r="BF1644">
        <f t="shared" si="660"/>
        <v>2.6578947368421053</v>
      </c>
      <c r="BG1644">
        <f t="shared" si="661"/>
        <v>3.0648398301813971</v>
      </c>
      <c r="BI1644" t="e">
        <f t="shared" si="662"/>
        <v>#VALUE!</v>
      </c>
      <c r="BL1644">
        <f t="shared" si="663"/>
        <v>7.4476987447698748E-2</v>
      </c>
      <c r="BM1644">
        <f>CD1644/U1644</f>
        <v>1.1848707062910072E-3</v>
      </c>
      <c r="BN1644" t="e">
        <f>CD1644/(U1644-K1644-J1644)</f>
        <v>#VALUE!</v>
      </c>
      <c r="BP1644">
        <f t="shared" si="664"/>
        <v>1.4144271570014143E-2</v>
      </c>
      <c r="BR1644">
        <f t="shared" si="665"/>
        <v>4.1978187804376156E-2</v>
      </c>
      <c r="BT1644">
        <f t="shared" si="666"/>
        <v>2.4045261669024046E-2</v>
      </c>
      <c r="BU1644" t="e">
        <f t="shared" si="667"/>
        <v>#VALUE!</v>
      </c>
      <c r="BW1644">
        <f t="shared" si="668"/>
        <v>0.33616364338093402</v>
      </c>
      <c r="BX1644">
        <f t="shared" si="669"/>
        <v>3.5523850698947973E-3</v>
      </c>
      <c r="BY1644">
        <f t="shared" si="670"/>
        <v>-8.9894296081451767E-3</v>
      </c>
      <c r="CA1644">
        <f t="shared" si="671"/>
        <v>3.8910505836575876E-2</v>
      </c>
      <c r="CB1644">
        <f t="shared" si="672"/>
        <v>0.60051880674448765</v>
      </c>
      <c r="CD1644">
        <v>3.07</v>
      </c>
    </row>
    <row r="1645" spans="1:82" x14ac:dyDescent="0.3">
      <c r="A1645" t="s">
        <v>3547</v>
      </c>
      <c r="B1645" t="s">
        <v>3548</v>
      </c>
      <c r="C1645" t="s">
        <v>1031</v>
      </c>
      <c r="D1645" t="s">
        <v>110</v>
      </c>
      <c r="E1645">
        <v>2828</v>
      </c>
      <c r="F1645">
        <v>5136</v>
      </c>
      <c r="G1645">
        <v>1838</v>
      </c>
      <c r="H1645">
        <v>2024</v>
      </c>
      <c r="I1645">
        <v>2024</v>
      </c>
      <c r="J1645">
        <v>2024</v>
      </c>
      <c r="K1645">
        <v>105</v>
      </c>
      <c r="L1645">
        <v>2024</v>
      </c>
      <c r="M1645">
        <v>15</v>
      </c>
      <c r="N1645">
        <v>3626</v>
      </c>
      <c r="O1645">
        <v>105</v>
      </c>
      <c r="P1645">
        <v>8036</v>
      </c>
      <c r="Q1645" t="s">
        <v>2742</v>
      </c>
      <c r="R1645" t="s">
        <v>2742</v>
      </c>
      <c r="S1645">
        <v>2024</v>
      </c>
      <c r="T1645" t="s">
        <v>2742</v>
      </c>
      <c r="U1645">
        <v>1257</v>
      </c>
      <c r="V1645">
        <v>2024</v>
      </c>
      <c r="W1645" t="s">
        <v>2742</v>
      </c>
      <c r="X1645" t="s">
        <v>2742</v>
      </c>
      <c r="Y1645">
        <v>2024</v>
      </c>
      <c r="Z1645" t="s">
        <v>2742</v>
      </c>
      <c r="AA1645">
        <v>105</v>
      </c>
      <c r="AB1645">
        <v>3846</v>
      </c>
      <c r="AC1645" t="s">
        <v>2742</v>
      </c>
      <c r="AD1645" t="s">
        <v>2742</v>
      </c>
      <c r="AE1645">
        <v>2024</v>
      </c>
      <c r="AF1645">
        <v>2024</v>
      </c>
      <c r="AG1645">
        <v>2024</v>
      </c>
      <c r="AH1645">
        <v>2024</v>
      </c>
      <c r="AI1645">
        <v>2024</v>
      </c>
      <c r="AJ1645">
        <v>9</v>
      </c>
      <c r="AK1645">
        <v>551</v>
      </c>
      <c r="AL1645">
        <v>2024</v>
      </c>
      <c r="AM1645">
        <v>2024</v>
      </c>
      <c r="AN1645">
        <v>-1473</v>
      </c>
      <c r="AO1645">
        <f t="shared" si="673"/>
        <v>0</v>
      </c>
      <c r="AP1645">
        <f t="shared" si="674"/>
        <v>-798</v>
      </c>
      <c r="AQ1645">
        <f t="shared" si="675"/>
        <v>1733</v>
      </c>
      <c r="AS1645">
        <f t="shared" si="650"/>
        <v>-1788</v>
      </c>
      <c r="AT1645">
        <f t="shared" si="651"/>
        <v>1152</v>
      </c>
      <c r="AU1645" s="3">
        <f t="shared" si="652"/>
        <v>3050000000</v>
      </c>
      <c r="AV1645">
        <f t="shared" si="653"/>
        <v>0</v>
      </c>
      <c r="AW1645">
        <f t="shared" si="654"/>
        <v>-1.1319910514541387</v>
      </c>
      <c r="AX1645" t="e">
        <f t="shared" si="655"/>
        <v>#VALUE!</v>
      </c>
      <c r="AY1645">
        <f t="shared" si="656"/>
        <v>1.101196953210011</v>
      </c>
      <c r="AZ1645" t="e">
        <f t="shared" si="657"/>
        <v>#VALUE!</v>
      </c>
      <c r="BB1645">
        <f t="shared" si="658"/>
        <v>-0.30816554809843399</v>
      </c>
      <c r="BD1645">
        <f t="shared" si="659"/>
        <v>1.900197628458498</v>
      </c>
      <c r="BF1645" t="e">
        <f t="shared" si="660"/>
        <v>#VALUE!</v>
      </c>
      <c r="BG1645">
        <f t="shared" si="661"/>
        <v>1.462211614956245</v>
      </c>
      <c r="BI1645" t="e">
        <f t="shared" si="662"/>
        <v>#VALUE!</v>
      </c>
      <c r="BL1645">
        <f t="shared" si="663"/>
        <v>-0.30816554809843399</v>
      </c>
      <c r="BM1645">
        <f>CD1645/U1645</f>
        <v>2.4264120922832138E-3</v>
      </c>
      <c r="BN1645">
        <f>CD1645/(U1645-K1645-J1645)</f>
        <v>-3.4977064220183484E-3</v>
      </c>
      <c r="BP1645">
        <f t="shared" si="664"/>
        <v>0.52626105044201765</v>
      </c>
      <c r="BR1645">
        <f t="shared" si="665"/>
        <v>0</v>
      </c>
      <c r="BT1645">
        <f t="shared" si="666"/>
        <v>0.52626105044201765</v>
      </c>
      <c r="BU1645" t="e">
        <f t="shared" si="667"/>
        <v>#VALUE!</v>
      </c>
      <c r="BW1645" t="e">
        <f t="shared" si="668"/>
        <v>#VALUE!</v>
      </c>
      <c r="BX1645">
        <f t="shared" si="669"/>
        <v>6.5907946342728962E-4</v>
      </c>
      <c r="BY1645">
        <f t="shared" si="670"/>
        <v>-0.20728658710606562</v>
      </c>
      <c r="CA1645">
        <f t="shared" si="671"/>
        <v>0.55819084390512963</v>
      </c>
      <c r="CB1645">
        <f t="shared" si="672"/>
        <v>0.77578599007170435</v>
      </c>
      <c r="CD1645">
        <v>3.05</v>
      </c>
    </row>
    <row r="1646" spans="1:82" x14ac:dyDescent="0.3">
      <c r="A1646" t="s">
        <v>3549</v>
      </c>
      <c r="B1646" t="s">
        <v>3550</v>
      </c>
      <c r="C1646" t="s">
        <v>185</v>
      </c>
      <c r="D1646" t="s">
        <v>44</v>
      </c>
      <c r="E1646" t="s">
        <v>2742</v>
      </c>
      <c r="F1646" t="s">
        <v>2742</v>
      </c>
      <c r="G1646">
        <v>4891115</v>
      </c>
      <c r="H1646">
        <v>-970045</v>
      </c>
      <c r="I1646" t="s">
        <v>2742</v>
      </c>
      <c r="J1646" t="s">
        <v>2742</v>
      </c>
      <c r="K1646" t="s">
        <v>2742</v>
      </c>
      <c r="L1646">
        <v>111613</v>
      </c>
      <c r="M1646" t="s">
        <v>2742</v>
      </c>
      <c r="N1646" t="s">
        <v>2742</v>
      </c>
      <c r="O1646" t="s">
        <v>2742</v>
      </c>
      <c r="P1646">
        <v>1555393</v>
      </c>
      <c r="Q1646" t="s">
        <v>2742</v>
      </c>
      <c r="R1646" t="s">
        <v>2742</v>
      </c>
      <c r="S1646">
        <v>68228</v>
      </c>
      <c r="T1646">
        <v>1021602</v>
      </c>
      <c r="U1646">
        <v>3335722</v>
      </c>
      <c r="V1646" t="s">
        <v>2742</v>
      </c>
      <c r="W1646">
        <v>3334785</v>
      </c>
      <c r="X1646" t="s">
        <v>2742</v>
      </c>
      <c r="Y1646">
        <v>925</v>
      </c>
      <c r="Z1646" t="s">
        <v>2742</v>
      </c>
      <c r="AA1646" t="s">
        <v>2742</v>
      </c>
      <c r="AB1646">
        <v>4422673</v>
      </c>
      <c r="AC1646">
        <v>30591</v>
      </c>
      <c r="AD1646">
        <v>4392082</v>
      </c>
      <c r="AE1646">
        <v>552584</v>
      </c>
      <c r="AF1646">
        <v>457970</v>
      </c>
      <c r="AG1646" t="s">
        <v>2742</v>
      </c>
      <c r="AH1646">
        <v>616868</v>
      </c>
      <c r="AI1646">
        <v>-158898</v>
      </c>
      <c r="AJ1646" t="s">
        <v>2742</v>
      </c>
      <c r="AK1646">
        <v>696062</v>
      </c>
      <c r="AL1646">
        <v>23298</v>
      </c>
      <c r="AM1646">
        <v>31018</v>
      </c>
      <c r="AN1646">
        <v>672764</v>
      </c>
      <c r="AO1646">
        <f t="shared" si="673"/>
        <v>694923.19158069475</v>
      </c>
      <c r="AP1646" t="e">
        <f t="shared" si="674"/>
        <v>#VALUE!</v>
      </c>
      <c r="AQ1646" t="e">
        <f t="shared" si="675"/>
        <v>#VALUE!</v>
      </c>
      <c r="AS1646" t="e">
        <f t="shared" si="650"/>
        <v>#VALUE!</v>
      </c>
      <c r="AT1646" t="e">
        <f t="shared" si="651"/>
        <v>#VALUE!</v>
      </c>
      <c r="AU1646" s="3">
        <f t="shared" si="652"/>
        <v>3050000000</v>
      </c>
      <c r="AV1646" t="e">
        <f t="shared" si="653"/>
        <v>#VALUE!</v>
      </c>
      <c r="AW1646" t="e">
        <f t="shared" si="654"/>
        <v>#VALUE!</v>
      </c>
      <c r="AX1646">
        <f t="shared" si="655"/>
        <v>0.15948393821085941</v>
      </c>
      <c r="AY1646">
        <f t="shared" si="656"/>
        <v>0.11297710235805128</v>
      </c>
      <c r="AZ1646">
        <f t="shared" si="657"/>
        <v>0.12681728510434387</v>
      </c>
      <c r="BB1646" t="e">
        <f t="shared" si="658"/>
        <v>#VALUE!</v>
      </c>
      <c r="BD1646" t="e">
        <f t="shared" si="659"/>
        <v>#VALUE!</v>
      </c>
      <c r="BF1646" t="e">
        <f t="shared" si="660"/>
        <v>#VALUE!</v>
      </c>
      <c r="BG1646">
        <f t="shared" si="661"/>
        <v>1.4662837610568267</v>
      </c>
      <c r="BI1646" t="e">
        <f t="shared" si="662"/>
        <v>#VALUE!</v>
      </c>
      <c r="BL1646" t="e">
        <f t="shared" si="663"/>
        <v>#VALUE!</v>
      </c>
      <c r="BM1646">
        <f>CD1646/U1646</f>
        <v>9.1434478053027195E-7</v>
      </c>
      <c r="BN1646" t="e">
        <f>CD1646/(U1646-K1646-J1646)</f>
        <v>#VALUE!</v>
      </c>
      <c r="BP1646">
        <f t="shared" si="664"/>
        <v>0.10355049988999865</v>
      </c>
      <c r="BR1646" t="e">
        <f t="shared" si="665"/>
        <v>#VALUE!</v>
      </c>
      <c r="BT1646">
        <f t="shared" si="666"/>
        <v>0.124943444835284</v>
      </c>
      <c r="BU1646" t="e">
        <f t="shared" si="667"/>
        <v>#VALUE!</v>
      </c>
      <c r="BW1646">
        <f t="shared" si="668"/>
        <v>0.99971910129201413</v>
      </c>
      <c r="BX1646" t="e">
        <f t="shared" si="669"/>
        <v>#VALUE!</v>
      </c>
      <c r="BY1646" t="e">
        <f t="shared" si="670"/>
        <v>#VALUE!</v>
      </c>
      <c r="CA1646" t="e">
        <f t="shared" si="671"/>
        <v>#VALUE!</v>
      </c>
      <c r="CB1646" t="e">
        <f t="shared" si="672"/>
        <v>#VALUE!</v>
      </c>
      <c r="CD1646">
        <v>3.05</v>
      </c>
    </row>
    <row r="1647" spans="1:82" x14ac:dyDescent="0.3">
      <c r="A1647" t="s">
        <v>3551</v>
      </c>
      <c r="B1647" t="s">
        <v>3552</v>
      </c>
      <c r="C1647" t="s">
        <v>1198</v>
      </c>
      <c r="D1647" t="s">
        <v>44</v>
      </c>
      <c r="E1647">
        <v>1281</v>
      </c>
      <c r="F1647">
        <v>2031</v>
      </c>
      <c r="G1647">
        <v>3624</v>
      </c>
      <c r="H1647">
        <v>-536</v>
      </c>
      <c r="I1647">
        <v>232</v>
      </c>
      <c r="J1647">
        <v>1201</v>
      </c>
      <c r="K1647">
        <v>480</v>
      </c>
      <c r="L1647">
        <v>8000000</v>
      </c>
      <c r="M1647" t="s">
        <v>2742</v>
      </c>
      <c r="N1647">
        <v>780</v>
      </c>
      <c r="O1647">
        <v>63</v>
      </c>
      <c r="P1647">
        <v>2567</v>
      </c>
      <c r="Q1647">
        <v>19</v>
      </c>
      <c r="R1647">
        <v>1397</v>
      </c>
      <c r="S1647">
        <v>263</v>
      </c>
      <c r="T1647">
        <v>1416</v>
      </c>
      <c r="U1647">
        <v>9</v>
      </c>
      <c r="V1647">
        <v>8000000</v>
      </c>
      <c r="W1647">
        <v>1575</v>
      </c>
      <c r="X1647">
        <v>8000000</v>
      </c>
      <c r="Y1647">
        <v>8000000</v>
      </c>
      <c r="Z1647">
        <v>8000000</v>
      </c>
      <c r="AA1647">
        <v>146</v>
      </c>
      <c r="AB1647">
        <v>2423</v>
      </c>
      <c r="AC1647">
        <v>8000000</v>
      </c>
      <c r="AD1647">
        <v>-7997577</v>
      </c>
      <c r="AE1647">
        <v>115</v>
      </c>
      <c r="AF1647">
        <v>14</v>
      </c>
      <c r="AG1647">
        <v>8000000</v>
      </c>
      <c r="AH1647">
        <v>71</v>
      </c>
      <c r="AI1647">
        <v>66</v>
      </c>
      <c r="AJ1647" t="s">
        <v>2742</v>
      </c>
      <c r="AK1647">
        <v>272</v>
      </c>
      <c r="AL1647">
        <v>8000000</v>
      </c>
      <c r="AM1647">
        <v>178</v>
      </c>
      <c r="AN1647">
        <v>165</v>
      </c>
      <c r="AO1647">
        <f t="shared" si="673"/>
        <v>8.0985915492957758</v>
      </c>
      <c r="AP1647">
        <f t="shared" si="674"/>
        <v>501</v>
      </c>
      <c r="AQ1647">
        <f t="shared" si="675"/>
        <v>3144</v>
      </c>
      <c r="AS1647">
        <f t="shared" si="650"/>
        <v>2844</v>
      </c>
      <c r="AT1647">
        <f t="shared" si="651"/>
        <v>-471</v>
      </c>
      <c r="AU1647" s="3">
        <f t="shared" si="652"/>
        <v>3040000000</v>
      </c>
      <c r="AV1647">
        <f t="shared" si="653"/>
        <v>2.8476060299914823E-3</v>
      </c>
      <c r="AW1647">
        <f t="shared" si="654"/>
        <v>4.0436005625879047E-2</v>
      </c>
      <c r="AX1647">
        <f t="shared" si="655"/>
        <v>5.6832221398566852E-3</v>
      </c>
      <c r="AY1647">
        <f t="shared" si="656"/>
        <v>3.1732891832229583E-2</v>
      </c>
      <c r="AZ1647">
        <f t="shared" si="657"/>
        <v>8.0701754385964913E-2</v>
      </c>
      <c r="BB1647">
        <f t="shared" si="658"/>
        <v>9.5639943741209557E-2</v>
      </c>
      <c r="BD1647">
        <f t="shared" si="659"/>
        <v>10.443965517241379</v>
      </c>
      <c r="BF1647">
        <f t="shared" si="660"/>
        <v>3.7565891472868218</v>
      </c>
      <c r="BG1647">
        <f t="shared" si="661"/>
        <v>402.66666666666669</v>
      </c>
      <c r="BI1647">
        <f t="shared" si="662"/>
        <v>-8004816</v>
      </c>
      <c r="BL1647">
        <f t="shared" si="663"/>
        <v>9.5639943741209557E-2</v>
      </c>
      <c r="BM1647">
        <f>CD1647/U1647</f>
        <v>0.33777777777777779</v>
      </c>
      <c r="BN1647">
        <f>CD1647/(U1647-K1647-J1647)</f>
        <v>-1.8181818181818182E-3</v>
      </c>
      <c r="BP1647">
        <f t="shared" si="664"/>
        <v>5.7779612051176224E-3</v>
      </c>
      <c r="BR1647">
        <f t="shared" si="665"/>
        <v>2.8476060299914823E-3</v>
      </c>
      <c r="BT1647">
        <f t="shared" si="666"/>
        <v>4.7461824184894759E-2</v>
      </c>
      <c r="BU1647">
        <f t="shared" si="667"/>
        <v>-2207.6354856512139</v>
      </c>
      <c r="BW1647">
        <f t="shared" si="668"/>
        <v>175</v>
      </c>
      <c r="BX1647" t="e">
        <f t="shared" si="669"/>
        <v>#VALUE!</v>
      </c>
      <c r="BY1647" t="e">
        <f t="shared" si="670"/>
        <v>#VALUE!</v>
      </c>
      <c r="CA1647">
        <f t="shared" si="671"/>
        <v>-0.68717948717948718</v>
      </c>
      <c r="CB1647" t="e">
        <f t="shared" si="672"/>
        <v>#VALUE!</v>
      </c>
      <c r="CD1647">
        <v>3.04</v>
      </c>
    </row>
    <row r="1648" spans="1:82" x14ac:dyDescent="0.3">
      <c r="A1648" t="s">
        <v>3553</v>
      </c>
      <c r="B1648" t="s">
        <v>3554</v>
      </c>
      <c r="C1648" t="s">
        <v>119</v>
      </c>
      <c r="D1648" t="s">
        <v>44</v>
      </c>
      <c r="E1648">
        <v>1244.5999999999999</v>
      </c>
      <c r="F1648" t="s">
        <v>2742</v>
      </c>
      <c r="G1648">
        <v>11490.2</v>
      </c>
      <c r="H1648" t="s">
        <v>2742</v>
      </c>
      <c r="I1648">
        <v>53.5</v>
      </c>
      <c r="J1648">
        <v>1566.6</v>
      </c>
      <c r="K1648">
        <v>8441.2000000000007</v>
      </c>
      <c r="L1648">
        <v>798.3</v>
      </c>
      <c r="M1648" t="s">
        <v>2742</v>
      </c>
      <c r="N1648">
        <v>1433.5</v>
      </c>
      <c r="O1648">
        <v>53.2</v>
      </c>
      <c r="P1648">
        <v>6351.2</v>
      </c>
      <c r="Q1648">
        <v>1.3</v>
      </c>
      <c r="R1648">
        <v>4518.7</v>
      </c>
      <c r="S1648">
        <v>124.5</v>
      </c>
      <c r="T1648">
        <v>4520</v>
      </c>
      <c r="U1648">
        <v>5139</v>
      </c>
      <c r="V1648">
        <v>0.5</v>
      </c>
      <c r="W1648">
        <v>7313.5</v>
      </c>
      <c r="X1648" t="s">
        <v>2742</v>
      </c>
      <c r="Y1648">
        <v>12978.8</v>
      </c>
      <c r="Z1648" t="s">
        <v>2742</v>
      </c>
      <c r="AA1648">
        <v>526.29999999999995</v>
      </c>
      <c r="AB1648">
        <v>2556.6999999999998</v>
      </c>
      <c r="AC1648">
        <v>869.2</v>
      </c>
      <c r="AD1648">
        <v>1687.5</v>
      </c>
      <c r="AE1648">
        <v>-275.60000000000002</v>
      </c>
      <c r="AF1648">
        <v>-636.70000000000005</v>
      </c>
      <c r="AG1648" t="s">
        <v>2742</v>
      </c>
      <c r="AH1648">
        <v>-553.79999999999995</v>
      </c>
      <c r="AI1648">
        <v>82.9</v>
      </c>
      <c r="AJ1648">
        <v>667.7</v>
      </c>
      <c r="AK1648">
        <v>646.6</v>
      </c>
      <c r="AL1648">
        <v>289.10000000000002</v>
      </c>
      <c r="AM1648">
        <v>727</v>
      </c>
      <c r="AN1648">
        <v>357.5</v>
      </c>
      <c r="AO1648">
        <f t="shared" si="673"/>
        <v>-316.85539906103287</v>
      </c>
      <c r="AP1648">
        <f t="shared" si="674"/>
        <v>-188.90000000000009</v>
      </c>
      <c r="AQ1648">
        <f t="shared" si="675"/>
        <v>3049</v>
      </c>
      <c r="AS1648">
        <f t="shared" si="650"/>
        <v>10056.700000000001</v>
      </c>
      <c r="AT1648">
        <f t="shared" si="651"/>
        <v>-3302.2000000000007</v>
      </c>
      <c r="AU1648" s="3">
        <f t="shared" si="652"/>
        <v>3040000000</v>
      </c>
      <c r="AV1648">
        <f t="shared" si="653"/>
        <v>-3.1506895806878286E-2</v>
      </c>
      <c r="AW1648">
        <f t="shared" si="654"/>
        <v>-2.7404615828253803E-2</v>
      </c>
      <c r="AX1648">
        <f t="shared" si="655"/>
        <v>-3.2804161824312339E-2</v>
      </c>
      <c r="AY1648">
        <f t="shared" si="656"/>
        <v>-2.3985657342779066E-2</v>
      </c>
      <c r="AZ1648">
        <f t="shared" si="657"/>
        <v>-2.8532974427994618E-2</v>
      </c>
      <c r="BB1648">
        <f t="shared" si="658"/>
        <v>6.4295444827826218E-2</v>
      </c>
      <c r="BD1648">
        <f t="shared" si="659"/>
        <v>47.788785046728968</v>
      </c>
      <c r="BF1648">
        <f t="shared" si="660"/>
        <v>0.31082608959941643</v>
      </c>
      <c r="BG1648">
        <f t="shared" si="661"/>
        <v>2.2358824674061104</v>
      </c>
      <c r="BI1648" t="e">
        <f t="shared" si="662"/>
        <v>#VALUE!</v>
      </c>
      <c r="BL1648">
        <f t="shared" si="663"/>
        <v>6.4295444827826218E-2</v>
      </c>
      <c r="BM1648">
        <f>CD1648/U1648</f>
        <v>5.9155477719400663E-4</v>
      </c>
      <c r="BN1648">
        <f>CD1648/(U1648-K1648-J1648)</f>
        <v>-6.2438383174498837E-4</v>
      </c>
      <c r="BP1648">
        <f t="shared" si="664"/>
        <v>-0.24903195525482069</v>
      </c>
      <c r="BR1648">
        <f t="shared" si="665"/>
        <v>-3.1506895806878286E-2</v>
      </c>
      <c r="BT1648">
        <f t="shared" si="666"/>
        <v>-0.10779520475613097</v>
      </c>
      <c r="BU1648" t="e">
        <f t="shared" si="667"/>
        <v>#VALUE!</v>
      </c>
      <c r="BW1648">
        <f t="shared" si="668"/>
        <v>1.4231367970422262</v>
      </c>
      <c r="BX1648" t="e">
        <f t="shared" si="669"/>
        <v>#VALUE!</v>
      </c>
      <c r="BY1648" t="e">
        <f t="shared" si="670"/>
        <v>#VALUE!</v>
      </c>
      <c r="CA1648" t="e">
        <f t="shared" si="671"/>
        <v>#VALUE!</v>
      </c>
      <c r="CB1648" t="e">
        <f t="shared" si="672"/>
        <v>#VALUE!</v>
      </c>
      <c r="CD1648">
        <v>3.04</v>
      </c>
    </row>
    <row r="1649" spans="1:82" x14ac:dyDescent="0.3">
      <c r="A1649" t="s">
        <v>3555</v>
      </c>
      <c r="B1649" t="s">
        <v>3556</v>
      </c>
      <c r="C1649" t="s">
        <v>43</v>
      </c>
      <c r="D1649" t="s">
        <v>44</v>
      </c>
      <c r="E1649">
        <v>474288845</v>
      </c>
      <c r="F1649">
        <v>3644437</v>
      </c>
      <c r="G1649">
        <v>477933282</v>
      </c>
      <c r="H1649">
        <v>180426449</v>
      </c>
      <c r="I1649">
        <v>722226</v>
      </c>
      <c r="J1649" t="s">
        <v>2742</v>
      </c>
      <c r="K1649">
        <v>4491147</v>
      </c>
      <c r="L1649">
        <v>2843198</v>
      </c>
      <c r="M1649" t="s">
        <v>2742</v>
      </c>
      <c r="N1649">
        <v>22463861</v>
      </c>
      <c r="O1649">
        <v>2078282</v>
      </c>
      <c r="P1649">
        <v>24542143</v>
      </c>
      <c r="Q1649">
        <v>267600900</v>
      </c>
      <c r="R1649" t="s">
        <v>2742</v>
      </c>
      <c r="S1649">
        <v>8992479</v>
      </c>
      <c r="T1649">
        <v>267600900</v>
      </c>
      <c r="U1649">
        <v>453391139</v>
      </c>
      <c r="V1649" t="s">
        <v>2742</v>
      </c>
      <c r="W1649">
        <v>235592989</v>
      </c>
      <c r="X1649" t="s">
        <v>2742</v>
      </c>
      <c r="Y1649">
        <v>84</v>
      </c>
      <c r="Z1649" t="s">
        <v>2742</v>
      </c>
      <c r="AA1649">
        <v>4996769</v>
      </c>
      <c r="AB1649" t="s">
        <v>2742</v>
      </c>
      <c r="AC1649" t="s">
        <v>2742</v>
      </c>
      <c r="AD1649" t="s">
        <v>2742</v>
      </c>
      <c r="AE1649" t="s">
        <v>2742</v>
      </c>
      <c r="AF1649">
        <v>147294</v>
      </c>
      <c r="AG1649">
        <v>-112771302</v>
      </c>
      <c r="AH1649">
        <v>-120962201</v>
      </c>
      <c r="AI1649">
        <v>-282199</v>
      </c>
      <c r="AJ1649" t="s">
        <v>2742</v>
      </c>
      <c r="AK1649">
        <v>116587263</v>
      </c>
      <c r="AL1649" t="s">
        <v>2742</v>
      </c>
      <c r="AM1649">
        <v>1384729</v>
      </c>
      <c r="AN1649" t="s">
        <v>2742</v>
      </c>
      <c r="AO1649" t="e">
        <f t="shared" si="673"/>
        <v>#VALUE!</v>
      </c>
      <c r="AP1649">
        <f t="shared" si="674"/>
        <v>451824984</v>
      </c>
      <c r="AQ1649">
        <f t="shared" si="675"/>
        <v>473442135</v>
      </c>
      <c r="AS1649">
        <f t="shared" si="650"/>
        <v>455469421</v>
      </c>
      <c r="AT1649">
        <f t="shared" si="651"/>
        <v>448899992</v>
      </c>
      <c r="AU1649" s="3">
        <f t="shared" si="652"/>
        <v>3040000000</v>
      </c>
      <c r="AV1649" t="e">
        <f t="shared" si="653"/>
        <v>#VALUE!</v>
      </c>
      <c r="AW1649" t="e">
        <f t="shared" si="654"/>
        <v>#VALUE!</v>
      </c>
      <c r="AX1649" t="e">
        <f t="shared" si="655"/>
        <v>#VALUE!</v>
      </c>
      <c r="AY1649" t="e">
        <f t="shared" si="656"/>
        <v>#VALUE!</v>
      </c>
      <c r="AZ1649" t="e">
        <f t="shared" si="657"/>
        <v>#VALUE!</v>
      </c>
      <c r="BB1649">
        <f t="shared" si="658"/>
        <v>0.2559716583037086</v>
      </c>
      <c r="BD1649" t="e">
        <f t="shared" si="659"/>
        <v>#VALUE!</v>
      </c>
      <c r="BF1649" t="e">
        <f t="shared" si="660"/>
        <v>#VALUE!</v>
      </c>
      <c r="BG1649">
        <f t="shared" si="661"/>
        <v>1.0541301778727528</v>
      </c>
      <c r="BI1649" t="e">
        <f t="shared" si="662"/>
        <v>#VALUE!</v>
      </c>
      <c r="BL1649">
        <f t="shared" si="663"/>
        <v>0.2559716583037086</v>
      </c>
      <c r="BM1649">
        <f>CD1649/U1649</f>
        <v>6.7050273781376222E-9</v>
      </c>
      <c r="BN1649" t="e">
        <f>CD1649/(U1649-K1649-J1649)</f>
        <v>#VALUE!</v>
      </c>
      <c r="BP1649" t="e">
        <f t="shared" si="664"/>
        <v>#VALUE!</v>
      </c>
      <c r="BR1649" t="e">
        <f t="shared" si="665"/>
        <v>#VALUE!</v>
      </c>
      <c r="BT1649" t="e">
        <f t="shared" si="666"/>
        <v>#VALUE!</v>
      </c>
      <c r="BU1649" t="e">
        <f t="shared" si="667"/>
        <v>#VALUE!</v>
      </c>
      <c r="BW1649">
        <f t="shared" si="668"/>
        <v>0.51962415833627484</v>
      </c>
      <c r="BX1649" t="e">
        <f t="shared" si="669"/>
        <v>#VALUE!</v>
      </c>
      <c r="BY1649" t="e">
        <f t="shared" si="670"/>
        <v>#VALUE!</v>
      </c>
      <c r="CA1649">
        <f t="shared" si="671"/>
        <v>8.0318538740958196</v>
      </c>
      <c r="CB1649" t="e">
        <f t="shared" si="672"/>
        <v>#VALUE!</v>
      </c>
      <c r="CD1649">
        <v>3.04</v>
      </c>
    </row>
    <row r="1650" spans="1:82" x14ac:dyDescent="0.3">
      <c r="A1650" t="s">
        <v>3557</v>
      </c>
      <c r="B1650" t="s">
        <v>3558</v>
      </c>
      <c r="C1650" t="s">
        <v>1011</v>
      </c>
      <c r="D1650" t="s">
        <v>44</v>
      </c>
      <c r="E1650">
        <v>359133</v>
      </c>
      <c r="F1650" t="s">
        <v>2742</v>
      </c>
      <c r="G1650">
        <v>450988</v>
      </c>
      <c r="H1650">
        <v>352447</v>
      </c>
      <c r="I1650">
        <v>57</v>
      </c>
      <c r="J1650">
        <v>21892</v>
      </c>
      <c r="K1650">
        <v>68521</v>
      </c>
      <c r="L1650" t="s">
        <v>2742</v>
      </c>
      <c r="M1650" t="s">
        <v>2742</v>
      </c>
      <c r="N1650">
        <v>67307</v>
      </c>
      <c r="O1650" t="s">
        <v>2742</v>
      </c>
      <c r="P1650">
        <v>163638</v>
      </c>
      <c r="Q1650" t="s">
        <v>2742</v>
      </c>
      <c r="R1650" t="s">
        <v>2742</v>
      </c>
      <c r="S1650">
        <v>20837</v>
      </c>
      <c r="T1650" t="s">
        <v>2742</v>
      </c>
      <c r="U1650" t="s">
        <v>2742</v>
      </c>
      <c r="V1650" t="s">
        <v>2742</v>
      </c>
      <c r="W1650">
        <v>257146</v>
      </c>
      <c r="X1650">
        <v>214359</v>
      </c>
      <c r="Y1650" t="s">
        <v>2742</v>
      </c>
      <c r="Z1650" t="s">
        <v>2742</v>
      </c>
      <c r="AA1650">
        <v>1160</v>
      </c>
      <c r="AB1650" t="s">
        <v>2742</v>
      </c>
      <c r="AC1650" t="s">
        <v>2742</v>
      </c>
      <c r="AD1650" t="s">
        <v>2742</v>
      </c>
      <c r="AE1650" t="s">
        <v>2742</v>
      </c>
      <c r="AF1650" t="s">
        <v>2742</v>
      </c>
      <c r="AG1650">
        <v>107517</v>
      </c>
      <c r="AH1650">
        <v>218465</v>
      </c>
      <c r="AI1650" t="s">
        <v>2742</v>
      </c>
      <c r="AJ1650" t="s">
        <v>2742</v>
      </c>
      <c r="AK1650" t="s">
        <v>2742</v>
      </c>
      <c r="AL1650" t="s">
        <v>2742</v>
      </c>
      <c r="AM1650">
        <v>14</v>
      </c>
      <c r="AN1650" t="s">
        <v>2742</v>
      </c>
      <c r="AO1650" t="e">
        <f t="shared" si="673"/>
        <v>#VALUE!</v>
      </c>
      <c r="AP1650">
        <f t="shared" si="674"/>
        <v>291826</v>
      </c>
      <c r="AQ1650">
        <f t="shared" si="675"/>
        <v>382467</v>
      </c>
      <c r="AS1650">
        <f t="shared" si="650"/>
        <v>383681</v>
      </c>
      <c r="AT1650" t="e">
        <f t="shared" si="651"/>
        <v>#VALUE!</v>
      </c>
      <c r="AU1650" s="3">
        <f t="shared" si="652"/>
        <v>3030000000</v>
      </c>
      <c r="AV1650" t="e">
        <f t="shared" si="653"/>
        <v>#VALUE!</v>
      </c>
      <c r="AW1650" t="e">
        <f t="shared" si="654"/>
        <v>#VALUE!</v>
      </c>
      <c r="AX1650" t="e">
        <f t="shared" si="655"/>
        <v>#VALUE!</v>
      </c>
      <c r="AY1650" t="e">
        <f t="shared" si="656"/>
        <v>#VALUE!</v>
      </c>
      <c r="AZ1650" t="e">
        <f t="shared" si="657"/>
        <v>#VALUE!</v>
      </c>
      <c r="BB1650" t="e">
        <f t="shared" si="658"/>
        <v>#VALUE!</v>
      </c>
      <c r="BD1650" t="e">
        <f t="shared" si="659"/>
        <v>#VALUE!</v>
      </c>
      <c r="BF1650" t="e">
        <f t="shared" si="660"/>
        <v>#VALUE!</v>
      </c>
      <c r="BG1650" t="e">
        <f t="shared" si="661"/>
        <v>#VALUE!</v>
      </c>
      <c r="BI1650" t="e">
        <f t="shared" si="662"/>
        <v>#VALUE!</v>
      </c>
      <c r="BL1650" t="e">
        <f t="shared" si="663"/>
        <v>#VALUE!</v>
      </c>
      <c r="BM1650" t="e">
        <f>CD1650/U1650</f>
        <v>#VALUE!</v>
      </c>
      <c r="BN1650" t="e">
        <f>CD1650/(U1650-K1650-J1650)</f>
        <v>#VALUE!</v>
      </c>
      <c r="BP1650" t="e">
        <f t="shared" si="664"/>
        <v>#VALUE!</v>
      </c>
      <c r="BR1650" t="e">
        <f t="shared" si="665"/>
        <v>#VALUE!</v>
      </c>
      <c r="BT1650" t="e">
        <f t="shared" si="666"/>
        <v>#VALUE!</v>
      </c>
      <c r="BU1650" t="e">
        <f t="shared" si="667"/>
        <v>#VALUE!</v>
      </c>
      <c r="BW1650" t="e">
        <f t="shared" si="668"/>
        <v>#VALUE!</v>
      </c>
      <c r="BX1650" t="e">
        <f t="shared" si="669"/>
        <v>#VALUE!</v>
      </c>
      <c r="BY1650" t="e">
        <f t="shared" si="670"/>
        <v>#VALUE!</v>
      </c>
      <c r="CA1650">
        <f t="shared" si="671"/>
        <v>5.2364092887812559</v>
      </c>
      <c r="CB1650" t="e">
        <f t="shared" si="672"/>
        <v>#VALUE!</v>
      </c>
      <c r="CD1650">
        <v>3.03</v>
      </c>
    </row>
    <row r="1651" spans="1:82" x14ac:dyDescent="0.3">
      <c r="A1651" t="s">
        <v>3559</v>
      </c>
      <c r="B1651" t="s">
        <v>3560</v>
      </c>
      <c r="C1651" t="s">
        <v>1514</v>
      </c>
      <c r="D1651" t="s">
        <v>44</v>
      </c>
      <c r="E1651">
        <v>953784</v>
      </c>
      <c r="F1651" t="s">
        <v>2742</v>
      </c>
      <c r="G1651">
        <v>2378905</v>
      </c>
      <c r="H1651">
        <v>180521</v>
      </c>
      <c r="I1651">
        <v>110353</v>
      </c>
      <c r="J1651">
        <v>938093</v>
      </c>
      <c r="K1651">
        <v>250512</v>
      </c>
      <c r="L1651" t="s">
        <v>2742</v>
      </c>
      <c r="M1651">
        <v>335300</v>
      </c>
      <c r="N1651">
        <v>234416</v>
      </c>
      <c r="O1651" t="s">
        <v>2742</v>
      </c>
      <c r="P1651">
        <v>906130</v>
      </c>
      <c r="Q1651" t="s">
        <v>2742</v>
      </c>
      <c r="R1651">
        <v>591500</v>
      </c>
      <c r="S1651">
        <v>81068</v>
      </c>
      <c r="T1651">
        <v>591500</v>
      </c>
      <c r="U1651">
        <v>2378905</v>
      </c>
      <c r="V1651" t="s">
        <v>2742</v>
      </c>
      <c r="W1651">
        <v>219799</v>
      </c>
      <c r="X1651" t="s">
        <v>2742</v>
      </c>
      <c r="Y1651">
        <v>581</v>
      </c>
      <c r="Z1651" t="s">
        <v>2742</v>
      </c>
      <c r="AA1651">
        <v>9993</v>
      </c>
      <c r="AB1651">
        <v>835275</v>
      </c>
      <c r="AC1651">
        <v>639374</v>
      </c>
      <c r="AD1651">
        <v>195901</v>
      </c>
      <c r="AE1651">
        <v>147754</v>
      </c>
      <c r="AF1651">
        <v>11275</v>
      </c>
      <c r="AG1651">
        <v>101328</v>
      </c>
      <c r="AH1651">
        <v>-189275</v>
      </c>
      <c r="AI1651">
        <v>-51635</v>
      </c>
      <c r="AJ1651">
        <v>139476</v>
      </c>
      <c r="AK1651">
        <v>60382</v>
      </c>
      <c r="AL1651">
        <v>34291</v>
      </c>
      <c r="AM1651">
        <v>40369</v>
      </c>
      <c r="AN1651">
        <v>26091</v>
      </c>
      <c r="AO1651">
        <f t="shared" si="673"/>
        <v>107446.09990754194</v>
      </c>
      <c r="AP1651">
        <f t="shared" si="674"/>
        <v>719368</v>
      </c>
      <c r="AQ1651">
        <f t="shared" si="675"/>
        <v>2128393</v>
      </c>
      <c r="AS1651">
        <f t="shared" si="650"/>
        <v>2144489</v>
      </c>
      <c r="AT1651">
        <f t="shared" si="651"/>
        <v>2128393</v>
      </c>
      <c r="AU1651" s="3">
        <f t="shared" si="652"/>
        <v>3020000000</v>
      </c>
      <c r="AV1651">
        <f t="shared" si="653"/>
        <v>5.010335791302354E-2</v>
      </c>
      <c r="AW1651">
        <f t="shared" si="654"/>
        <v>6.8899397478839941E-2</v>
      </c>
      <c r="AX1651">
        <f t="shared" si="655"/>
        <v>3.617220544253795E-2</v>
      </c>
      <c r="AY1651">
        <f t="shared" si="656"/>
        <v>6.2110088465071114E-2</v>
      </c>
      <c r="AZ1651">
        <f t="shared" si="657"/>
        <v>4.9742038543565611E-2</v>
      </c>
      <c r="BB1651">
        <f t="shared" si="658"/>
        <v>2.8156824306396537E-2</v>
      </c>
      <c r="BD1651">
        <f t="shared" si="659"/>
        <v>7.5691190996166844</v>
      </c>
      <c r="BF1651" t="e">
        <f t="shared" si="660"/>
        <v>#VALUE!</v>
      </c>
      <c r="BG1651">
        <f t="shared" si="661"/>
        <v>1</v>
      </c>
      <c r="BI1651" t="e">
        <f t="shared" si="662"/>
        <v>#VALUE!</v>
      </c>
      <c r="BL1651">
        <f t="shared" si="663"/>
        <v>2.8156824306396537E-2</v>
      </c>
      <c r="BM1651">
        <f>CD1651/U1651</f>
        <v>1.2694916358576739E-6</v>
      </c>
      <c r="BN1651">
        <f>CD1651/(U1651-K1651-J1651)</f>
        <v>2.537175501974292E-6</v>
      </c>
      <c r="BP1651">
        <f t="shared" si="664"/>
        <v>1.3498548382269313E-2</v>
      </c>
      <c r="BR1651">
        <f t="shared" si="665"/>
        <v>5.010335791302354E-2</v>
      </c>
      <c r="BT1651">
        <f t="shared" si="666"/>
        <v>0.1768926401484541</v>
      </c>
      <c r="BU1651" t="e">
        <f t="shared" si="667"/>
        <v>#VALUE!</v>
      </c>
      <c r="BW1651">
        <f t="shared" si="668"/>
        <v>9.2395030486715532E-2</v>
      </c>
      <c r="BX1651">
        <f t="shared" si="669"/>
        <v>3.0230525420648128E-4</v>
      </c>
      <c r="BY1651">
        <f t="shared" si="670"/>
        <v>0.86123808135466995</v>
      </c>
      <c r="CA1651">
        <f t="shared" si="671"/>
        <v>0.77008821923418191</v>
      </c>
      <c r="CB1651">
        <f t="shared" si="672"/>
        <v>2.6384035219438946</v>
      </c>
      <c r="CD1651">
        <v>3.02</v>
      </c>
    </row>
    <row r="1652" spans="1:82" x14ac:dyDescent="0.3">
      <c r="A1652" t="s">
        <v>3561</v>
      </c>
      <c r="B1652" t="s">
        <v>3562</v>
      </c>
      <c r="C1652" t="s">
        <v>241</v>
      </c>
      <c r="D1652" t="s">
        <v>44</v>
      </c>
      <c r="E1652">
        <v>447571</v>
      </c>
      <c r="F1652" t="s">
        <v>2742</v>
      </c>
      <c r="G1652">
        <v>1710237</v>
      </c>
      <c r="H1652">
        <v>391164</v>
      </c>
      <c r="I1652">
        <v>673632</v>
      </c>
      <c r="J1652" t="s">
        <v>2742</v>
      </c>
      <c r="K1652">
        <v>23172</v>
      </c>
      <c r="L1652">
        <v>26661</v>
      </c>
      <c r="M1652">
        <v>10741</v>
      </c>
      <c r="N1652">
        <v>141485</v>
      </c>
      <c r="O1652">
        <v>1209869</v>
      </c>
      <c r="P1652">
        <v>1351354</v>
      </c>
      <c r="Q1652">
        <v>34600</v>
      </c>
      <c r="R1652">
        <v>476822</v>
      </c>
      <c r="S1652" t="s">
        <v>2742</v>
      </c>
      <c r="T1652">
        <v>417475</v>
      </c>
      <c r="U1652">
        <v>1710237</v>
      </c>
      <c r="V1652" t="s">
        <v>2742</v>
      </c>
      <c r="W1652" t="s">
        <v>2742</v>
      </c>
      <c r="X1652">
        <v>-1</v>
      </c>
      <c r="Y1652">
        <v>13</v>
      </c>
      <c r="Z1652" t="s">
        <v>2742</v>
      </c>
      <c r="AA1652">
        <v>13452</v>
      </c>
      <c r="AB1652">
        <v>237689</v>
      </c>
      <c r="AC1652">
        <v>327</v>
      </c>
      <c r="AD1652">
        <v>237362</v>
      </c>
      <c r="AE1652" t="s">
        <v>2742</v>
      </c>
      <c r="AF1652">
        <v>13562</v>
      </c>
      <c r="AG1652" t="s">
        <v>2742</v>
      </c>
      <c r="AH1652">
        <v>61029</v>
      </c>
      <c r="AI1652">
        <v>2135</v>
      </c>
      <c r="AJ1652" t="s">
        <v>2742</v>
      </c>
      <c r="AK1652">
        <v>439192</v>
      </c>
      <c r="AL1652" t="s">
        <v>2742</v>
      </c>
      <c r="AM1652" t="s">
        <v>2742</v>
      </c>
      <c r="AN1652" t="s">
        <v>2742</v>
      </c>
      <c r="AO1652" t="e">
        <f t="shared" si="673"/>
        <v>#VALUE!</v>
      </c>
      <c r="AP1652">
        <f t="shared" si="674"/>
        <v>306086</v>
      </c>
      <c r="AQ1652">
        <f t="shared" si="675"/>
        <v>1687065</v>
      </c>
      <c r="AS1652">
        <f t="shared" si="650"/>
        <v>1568752</v>
      </c>
      <c r="AT1652">
        <f t="shared" si="651"/>
        <v>1687065</v>
      </c>
      <c r="AU1652" s="3">
        <f t="shared" si="652"/>
        <v>3010000000</v>
      </c>
      <c r="AV1652" t="e">
        <f t="shared" si="653"/>
        <v>#VALUE!</v>
      </c>
      <c r="AW1652" t="e">
        <f t="shared" si="654"/>
        <v>#VALUE!</v>
      </c>
      <c r="AX1652" t="e">
        <f t="shared" si="655"/>
        <v>#VALUE!</v>
      </c>
      <c r="AY1652" t="e">
        <f t="shared" si="656"/>
        <v>#VALUE!</v>
      </c>
      <c r="AZ1652" t="e">
        <f t="shared" si="657"/>
        <v>#VALUE!</v>
      </c>
      <c r="BB1652">
        <f t="shared" si="658"/>
        <v>0.27996267096392546</v>
      </c>
      <c r="BD1652">
        <f t="shared" si="659"/>
        <v>0.35284695501401359</v>
      </c>
      <c r="BF1652">
        <f t="shared" si="660"/>
        <v>0.11426399906930862</v>
      </c>
      <c r="BG1652">
        <f t="shared" si="661"/>
        <v>1</v>
      </c>
      <c r="BI1652" t="e">
        <f t="shared" si="662"/>
        <v>#VALUE!</v>
      </c>
      <c r="BL1652">
        <f t="shared" si="663"/>
        <v>0.27996267096392546</v>
      </c>
      <c r="BM1652">
        <f>CD1652/U1652</f>
        <v>1.7599899896914871E-6</v>
      </c>
      <c r="BN1652" t="e">
        <f>CD1652/(U1652-K1652-J1652)</f>
        <v>#VALUE!</v>
      </c>
      <c r="BP1652">
        <f t="shared" si="664"/>
        <v>5.7057751936353804E-2</v>
      </c>
      <c r="BR1652" t="e">
        <f t="shared" si="665"/>
        <v>#VALUE!</v>
      </c>
      <c r="BT1652" t="e">
        <f t="shared" si="666"/>
        <v>#VALUE!</v>
      </c>
      <c r="BU1652">
        <f t="shared" si="667"/>
        <v>0.98645158536506927</v>
      </c>
      <c r="BW1652" t="e">
        <f t="shared" si="668"/>
        <v>#VALUE!</v>
      </c>
      <c r="BX1652">
        <f t="shared" si="669"/>
        <v>4.3151217182968378E-4</v>
      </c>
      <c r="BY1652">
        <f t="shared" si="670"/>
        <v>1.287771362852729</v>
      </c>
      <c r="CA1652">
        <f t="shared" si="671"/>
        <v>2.7647029720465066</v>
      </c>
      <c r="CB1652">
        <f t="shared" si="672"/>
        <v>3.0874651023076649</v>
      </c>
      <c r="CD1652">
        <v>3.01</v>
      </c>
    </row>
    <row r="1653" spans="1:82" x14ac:dyDescent="0.3">
      <c r="A1653" t="s">
        <v>3563</v>
      </c>
      <c r="B1653" t="s">
        <v>3564</v>
      </c>
      <c r="C1653" t="s">
        <v>241</v>
      </c>
      <c r="D1653" t="s">
        <v>44</v>
      </c>
      <c r="E1653">
        <v>181377</v>
      </c>
      <c r="F1653" t="s">
        <v>2742</v>
      </c>
      <c r="G1653">
        <v>437277</v>
      </c>
      <c r="H1653">
        <v>94359</v>
      </c>
      <c r="I1653">
        <v>22075</v>
      </c>
      <c r="J1653">
        <v>148050</v>
      </c>
      <c r="K1653">
        <v>4625</v>
      </c>
      <c r="L1653">
        <v>38739</v>
      </c>
      <c r="M1653" t="s">
        <v>2742</v>
      </c>
      <c r="N1653">
        <v>45570</v>
      </c>
      <c r="O1653" t="s">
        <v>2742</v>
      </c>
      <c r="P1653">
        <v>80247</v>
      </c>
      <c r="Q1653" t="s">
        <v>2742</v>
      </c>
      <c r="R1653" t="s">
        <v>2742</v>
      </c>
      <c r="S1653">
        <v>6129</v>
      </c>
      <c r="T1653" t="s">
        <v>2742</v>
      </c>
      <c r="U1653">
        <v>437277</v>
      </c>
      <c r="V1653" t="s">
        <v>2742</v>
      </c>
      <c r="W1653">
        <v>476201</v>
      </c>
      <c r="X1653" t="s">
        <v>2742</v>
      </c>
      <c r="Y1653">
        <v>102</v>
      </c>
      <c r="Z1653" t="s">
        <v>2742</v>
      </c>
      <c r="AA1653" t="s">
        <v>2742</v>
      </c>
      <c r="AB1653">
        <v>333849</v>
      </c>
      <c r="AC1653">
        <v>137219</v>
      </c>
      <c r="AD1653">
        <v>196630</v>
      </c>
      <c r="AE1653" t="s">
        <v>2742</v>
      </c>
      <c r="AF1653">
        <v>2800</v>
      </c>
      <c r="AG1653">
        <v>96211</v>
      </c>
      <c r="AH1653">
        <v>-40527</v>
      </c>
      <c r="AI1653">
        <v>308</v>
      </c>
      <c r="AJ1653" t="s">
        <v>2742</v>
      </c>
      <c r="AK1653">
        <v>18597</v>
      </c>
      <c r="AL1653">
        <v>1195</v>
      </c>
      <c r="AM1653">
        <v>10508</v>
      </c>
      <c r="AN1653">
        <v>17402</v>
      </c>
      <c r="AO1653" t="e">
        <f t="shared" si="673"/>
        <v>#VALUE!</v>
      </c>
      <c r="AP1653">
        <f t="shared" si="674"/>
        <v>135807</v>
      </c>
      <c r="AQ1653">
        <f t="shared" si="675"/>
        <v>432652</v>
      </c>
      <c r="AS1653">
        <f t="shared" si="650"/>
        <v>391707</v>
      </c>
      <c r="AT1653">
        <f t="shared" si="651"/>
        <v>432652</v>
      </c>
      <c r="AU1653" s="3">
        <f t="shared" si="652"/>
        <v>3010000000</v>
      </c>
      <c r="AV1653" t="e">
        <f t="shared" si="653"/>
        <v>#VALUE!</v>
      </c>
      <c r="AW1653" t="e">
        <f t="shared" si="654"/>
        <v>#VALUE!</v>
      </c>
      <c r="AX1653" t="e">
        <f t="shared" si="655"/>
        <v>#VALUE!</v>
      </c>
      <c r="AY1653" t="e">
        <f t="shared" si="656"/>
        <v>#VALUE!</v>
      </c>
      <c r="AZ1653" t="e">
        <f t="shared" si="657"/>
        <v>#VALUE!</v>
      </c>
      <c r="BB1653">
        <f t="shared" si="658"/>
        <v>4.7476813026062846E-2</v>
      </c>
      <c r="BD1653">
        <f t="shared" si="659"/>
        <v>15.12339750849377</v>
      </c>
      <c r="BF1653" t="e">
        <f t="shared" si="660"/>
        <v>#VALUE!</v>
      </c>
      <c r="BG1653">
        <f t="shared" si="661"/>
        <v>1</v>
      </c>
      <c r="BI1653" t="e">
        <f t="shared" si="662"/>
        <v>#VALUE!</v>
      </c>
      <c r="BL1653">
        <f t="shared" si="663"/>
        <v>4.7476813026062846E-2</v>
      </c>
      <c r="BM1653">
        <f>CD1653/U1653</f>
        <v>6.8835086226808175E-6</v>
      </c>
      <c r="BN1653">
        <f>CD1653/(U1653-K1653-J1653)</f>
        <v>1.0576173041651148E-5</v>
      </c>
      <c r="BP1653">
        <f t="shared" si="664"/>
        <v>8.3870252719043647E-3</v>
      </c>
      <c r="BR1653" t="e">
        <f t="shared" si="665"/>
        <v>#VALUE!</v>
      </c>
      <c r="BT1653" t="e">
        <f t="shared" si="666"/>
        <v>#VALUE!</v>
      </c>
      <c r="BU1653" t="e">
        <f t="shared" si="667"/>
        <v>#VALUE!</v>
      </c>
      <c r="BW1653">
        <f t="shared" si="668"/>
        <v>1.0890145148269861</v>
      </c>
      <c r="BX1653" t="e">
        <f t="shared" si="669"/>
        <v>#VALUE!</v>
      </c>
      <c r="BY1653" t="e">
        <f t="shared" si="670"/>
        <v>#VALUE!</v>
      </c>
      <c r="CA1653">
        <f t="shared" si="671"/>
        <v>2.0706385780118497</v>
      </c>
      <c r="CB1653" t="e">
        <f t="shared" si="672"/>
        <v>#VALUE!</v>
      </c>
      <c r="CD1653">
        <v>3.01</v>
      </c>
    </row>
    <row r="1654" spans="1:82" x14ac:dyDescent="0.3">
      <c r="A1654" t="s">
        <v>3565</v>
      </c>
      <c r="B1654" t="s">
        <v>3566</v>
      </c>
      <c r="C1654" t="s">
        <v>92</v>
      </c>
      <c r="D1654" t="s">
        <v>44</v>
      </c>
      <c r="E1654">
        <v>1015.2</v>
      </c>
      <c r="F1654">
        <v>4.8</v>
      </c>
      <c r="G1654">
        <v>1093.4000000000001</v>
      </c>
      <c r="H1654">
        <v>671.4</v>
      </c>
      <c r="I1654">
        <v>9.4</v>
      </c>
      <c r="J1654" t="s">
        <v>2742</v>
      </c>
      <c r="K1654">
        <v>29.6</v>
      </c>
      <c r="L1654">
        <v>80</v>
      </c>
      <c r="M1654">
        <v>145.4</v>
      </c>
      <c r="N1654">
        <v>346.8</v>
      </c>
      <c r="O1654">
        <v>7.9</v>
      </c>
      <c r="P1654">
        <v>932</v>
      </c>
      <c r="Q1654">
        <v>-6.1</v>
      </c>
      <c r="R1654">
        <v>472.5</v>
      </c>
      <c r="S1654">
        <v>38.799999999999997</v>
      </c>
      <c r="T1654">
        <v>466.4</v>
      </c>
      <c r="U1654">
        <v>1093.4000000000001</v>
      </c>
      <c r="V1654" t="s">
        <v>2742</v>
      </c>
      <c r="W1654">
        <v>76.3</v>
      </c>
      <c r="X1654">
        <v>0.1</v>
      </c>
      <c r="Y1654">
        <v>0.1</v>
      </c>
      <c r="Z1654" t="s">
        <v>2742</v>
      </c>
      <c r="AA1654">
        <v>0.5</v>
      </c>
      <c r="AB1654">
        <v>442</v>
      </c>
      <c r="AC1654">
        <v>330.5</v>
      </c>
      <c r="AD1654">
        <v>111.5</v>
      </c>
      <c r="AE1654">
        <v>48</v>
      </c>
      <c r="AF1654">
        <v>73.2</v>
      </c>
      <c r="AG1654" t="s">
        <v>2742</v>
      </c>
      <c r="AH1654">
        <v>73</v>
      </c>
      <c r="AI1654">
        <v>-0.2</v>
      </c>
      <c r="AJ1654" t="s">
        <v>2742</v>
      </c>
      <c r="AK1654">
        <v>37</v>
      </c>
      <c r="AL1654">
        <v>4.0999999999999996</v>
      </c>
      <c r="AM1654">
        <v>10.8</v>
      </c>
      <c r="AN1654">
        <v>32.9</v>
      </c>
      <c r="AO1654">
        <f t="shared" si="673"/>
        <v>48.131506849315073</v>
      </c>
      <c r="AP1654">
        <f t="shared" si="674"/>
        <v>668.40000000000009</v>
      </c>
      <c r="AQ1654">
        <f t="shared" si="675"/>
        <v>1063.8000000000002</v>
      </c>
      <c r="AS1654">
        <f t="shared" si="650"/>
        <v>746.60000000000014</v>
      </c>
      <c r="AT1654">
        <f t="shared" si="651"/>
        <v>1063.8000000000002</v>
      </c>
      <c r="AU1654" s="3">
        <f t="shared" si="652"/>
        <v>3010000000</v>
      </c>
      <c r="AV1654">
        <f t="shared" si="653"/>
        <v>6.4467595565651042E-2</v>
      </c>
      <c r="AW1654">
        <f t="shared" si="654"/>
        <v>6.4291454594160177E-2</v>
      </c>
      <c r="AX1654">
        <f t="shared" si="655"/>
        <v>3.0857486119576272E-2</v>
      </c>
      <c r="AY1654">
        <f t="shared" si="656"/>
        <v>4.3899762209621364E-2</v>
      </c>
      <c r="AZ1654">
        <f t="shared" si="657"/>
        <v>3.0773176048211306E-2</v>
      </c>
      <c r="BB1654">
        <f t="shared" si="658"/>
        <v>4.9557996249665143E-2</v>
      </c>
      <c r="BD1654">
        <f t="shared" si="659"/>
        <v>47.021276595744681</v>
      </c>
      <c r="BF1654">
        <f t="shared" si="660"/>
        <v>0.3643858202802967</v>
      </c>
      <c r="BG1654">
        <f t="shared" si="661"/>
        <v>1</v>
      </c>
      <c r="BI1654" t="e">
        <f t="shared" si="662"/>
        <v>#VALUE!</v>
      </c>
      <c r="BL1654">
        <f t="shared" si="663"/>
        <v>4.9557996249665143E-2</v>
      </c>
      <c r="BM1654">
        <f>CD1654/U1654</f>
        <v>2.7528809218950062E-3</v>
      </c>
      <c r="BN1654" t="e">
        <f>CD1654/(U1654-K1654-J1654)</f>
        <v>#VALUE!</v>
      </c>
      <c r="BP1654">
        <f t="shared" si="664"/>
        <v>0.16561085972850678</v>
      </c>
      <c r="BR1654">
        <f t="shared" si="665"/>
        <v>6.4467595565651042E-2</v>
      </c>
      <c r="BT1654">
        <f t="shared" si="666"/>
        <v>0.10859728506787331</v>
      </c>
      <c r="BU1654">
        <f t="shared" si="667"/>
        <v>0.97283702213279699</v>
      </c>
      <c r="BW1654">
        <f t="shared" si="668"/>
        <v>6.9782330345710616E-2</v>
      </c>
      <c r="BX1654">
        <f t="shared" si="669"/>
        <v>6.0711201870655034E-2</v>
      </c>
      <c r="BY1654">
        <f t="shared" si="670"/>
        <v>1.5178915697234445</v>
      </c>
      <c r="CA1654">
        <f t="shared" si="671"/>
        <v>1.93598615916955</v>
      </c>
      <c r="CB1654">
        <f t="shared" si="672"/>
        <v>2.5080738177623991</v>
      </c>
      <c r="CD1654">
        <v>3.01</v>
      </c>
    </row>
    <row r="1655" spans="1:82" x14ac:dyDescent="0.3">
      <c r="A1655" t="s">
        <v>3567</v>
      </c>
      <c r="B1655" t="s">
        <v>3568</v>
      </c>
      <c r="C1655" t="s">
        <v>515</v>
      </c>
      <c r="D1655" t="s">
        <v>44</v>
      </c>
      <c r="E1655">
        <v>31</v>
      </c>
      <c r="F1655" t="s">
        <v>2742</v>
      </c>
      <c r="G1655">
        <v>5097.2</v>
      </c>
      <c r="H1655">
        <v>64.599999999999994</v>
      </c>
      <c r="I1655">
        <v>20.5</v>
      </c>
      <c r="J1655">
        <v>2575.9</v>
      </c>
      <c r="K1655" t="s">
        <v>2742</v>
      </c>
      <c r="L1655">
        <v>5.6</v>
      </c>
      <c r="M1655" t="s">
        <v>2742</v>
      </c>
      <c r="N1655">
        <v>1348.4</v>
      </c>
      <c r="O1655">
        <v>92</v>
      </c>
      <c r="P1655">
        <v>3315.2</v>
      </c>
      <c r="Q1655">
        <v>31.6</v>
      </c>
      <c r="R1655">
        <v>1302.2</v>
      </c>
      <c r="S1655">
        <v>324.3</v>
      </c>
      <c r="T1655">
        <v>1333.8</v>
      </c>
      <c r="U1655">
        <v>5097.2</v>
      </c>
      <c r="V1655" t="s">
        <v>2742</v>
      </c>
      <c r="W1655">
        <v>1272.9000000000001</v>
      </c>
      <c r="X1655" t="s">
        <v>2742</v>
      </c>
      <c r="Y1655">
        <v>0.6</v>
      </c>
      <c r="Z1655" t="s">
        <v>2742</v>
      </c>
      <c r="AA1655">
        <v>19.100000000000001</v>
      </c>
      <c r="AB1655">
        <v>8359.4</v>
      </c>
      <c r="AC1655" t="s">
        <v>2742</v>
      </c>
      <c r="AD1655">
        <v>12.4</v>
      </c>
      <c r="AE1655">
        <v>212</v>
      </c>
      <c r="AF1655">
        <v>81.400000000000006</v>
      </c>
      <c r="AG1655" t="s">
        <v>2742</v>
      </c>
      <c r="AH1655">
        <v>133.6</v>
      </c>
      <c r="AI1655">
        <v>6.3</v>
      </c>
      <c r="AJ1655">
        <v>71.599999999999994</v>
      </c>
      <c r="AK1655">
        <v>226.7</v>
      </c>
      <c r="AL1655" t="s">
        <v>2742</v>
      </c>
      <c r="AM1655">
        <v>106.6</v>
      </c>
      <c r="AN1655" t="s">
        <v>2742</v>
      </c>
      <c r="AO1655">
        <f t="shared" si="673"/>
        <v>202.00299401197603</v>
      </c>
      <c r="AP1655">
        <f t="shared" si="674"/>
        <v>-1317.4</v>
      </c>
      <c r="AQ1655" t="e">
        <f t="shared" si="675"/>
        <v>#VALUE!</v>
      </c>
      <c r="AS1655">
        <f t="shared" si="650"/>
        <v>3748.7999999999997</v>
      </c>
      <c r="AT1655" t="e">
        <f t="shared" si="651"/>
        <v>#VALUE!</v>
      </c>
      <c r="AU1655" s="3">
        <f t="shared" si="652"/>
        <v>3010000000</v>
      </c>
      <c r="AV1655">
        <f t="shared" si="653"/>
        <v>5.3884708176476753E-2</v>
      </c>
      <c r="AW1655">
        <f t="shared" si="654"/>
        <v>5.6551429790866414E-2</v>
      </c>
      <c r="AX1655">
        <f t="shared" si="655"/>
        <v>3.1410821647018507E-2</v>
      </c>
      <c r="AY1655">
        <f t="shared" si="656"/>
        <v>4.1591461979125798E-2</v>
      </c>
      <c r="AZ1655">
        <f t="shared" si="657"/>
        <v>3.2965324210853679E-2</v>
      </c>
      <c r="BB1655">
        <f t="shared" si="658"/>
        <v>6.0472684592402903E-2</v>
      </c>
      <c r="BD1655">
        <f t="shared" si="659"/>
        <v>407.77560975609754</v>
      </c>
      <c r="BF1655">
        <f t="shared" si="660"/>
        <v>1.6447094007004288</v>
      </c>
      <c r="BG1655">
        <f t="shared" si="661"/>
        <v>1</v>
      </c>
      <c r="BI1655" t="e">
        <f t="shared" si="662"/>
        <v>#VALUE!</v>
      </c>
      <c r="BL1655">
        <f t="shared" si="663"/>
        <v>6.0472684592402903E-2</v>
      </c>
      <c r="BM1655">
        <f>CD1655/U1655</f>
        <v>5.9052028564702186E-4</v>
      </c>
      <c r="BN1655" t="e">
        <f>CD1655/(U1655-K1655-J1655)</f>
        <v>#VALUE!</v>
      </c>
      <c r="BP1655">
        <f t="shared" si="664"/>
        <v>9.7375409718400852E-3</v>
      </c>
      <c r="BR1655">
        <f t="shared" si="665"/>
        <v>5.3884708176476753E-2</v>
      </c>
      <c r="BT1655">
        <f t="shared" si="666"/>
        <v>2.5360671818551572E-2</v>
      </c>
      <c r="BU1655" t="e">
        <f t="shared" si="667"/>
        <v>#VALUE!</v>
      </c>
      <c r="BW1655">
        <f t="shared" si="668"/>
        <v>0.24972533940202465</v>
      </c>
      <c r="BX1655" t="e">
        <f t="shared" si="669"/>
        <v>#VALUE!</v>
      </c>
      <c r="BY1655" t="e">
        <f t="shared" si="670"/>
        <v>#VALUE!</v>
      </c>
      <c r="CA1655">
        <f t="shared" si="671"/>
        <v>4.790863245327795E-2</v>
      </c>
      <c r="CB1655" t="e">
        <f t="shared" si="672"/>
        <v>#VALUE!</v>
      </c>
      <c r="CD1655">
        <v>3.01</v>
      </c>
    </row>
    <row r="1656" spans="1:82" x14ac:dyDescent="0.3">
      <c r="A1656" t="s">
        <v>3543</v>
      </c>
      <c r="B1656" t="s">
        <v>3569</v>
      </c>
      <c r="C1656" t="s">
        <v>990</v>
      </c>
      <c r="D1656" t="s">
        <v>44</v>
      </c>
      <c r="E1656">
        <v>2329097</v>
      </c>
      <c r="F1656" t="s">
        <v>2742</v>
      </c>
      <c r="G1656">
        <v>4300871</v>
      </c>
      <c r="H1656">
        <v>-361866</v>
      </c>
      <c r="I1656" t="s">
        <v>2742</v>
      </c>
      <c r="J1656" t="s">
        <v>2742</v>
      </c>
      <c r="K1656">
        <v>5224</v>
      </c>
      <c r="L1656">
        <v>79981</v>
      </c>
      <c r="M1656">
        <v>945836</v>
      </c>
      <c r="N1656">
        <v>1109143</v>
      </c>
      <c r="O1656">
        <v>132048</v>
      </c>
      <c r="P1656">
        <v>2410593</v>
      </c>
      <c r="Q1656" t="s">
        <v>2742</v>
      </c>
      <c r="R1656">
        <v>600000</v>
      </c>
      <c r="S1656">
        <v>429944</v>
      </c>
      <c r="T1656">
        <v>600000</v>
      </c>
      <c r="U1656">
        <v>1890278</v>
      </c>
      <c r="V1656" t="s">
        <v>2742</v>
      </c>
      <c r="W1656">
        <v>746277</v>
      </c>
      <c r="X1656" t="s">
        <v>2742</v>
      </c>
      <c r="Y1656">
        <v>67</v>
      </c>
      <c r="Z1656" t="s">
        <v>2742</v>
      </c>
      <c r="AA1656">
        <v>93938</v>
      </c>
      <c r="AB1656">
        <v>5164310</v>
      </c>
      <c r="AC1656">
        <v>2689566</v>
      </c>
      <c r="AD1656">
        <v>2474744</v>
      </c>
      <c r="AE1656">
        <v>-185216</v>
      </c>
      <c r="AF1656">
        <v>-201267</v>
      </c>
      <c r="AG1656" t="s">
        <v>2742</v>
      </c>
      <c r="AH1656">
        <v>-204762</v>
      </c>
      <c r="AI1656">
        <v>-2890</v>
      </c>
      <c r="AJ1656">
        <v>218082</v>
      </c>
      <c r="AK1656">
        <v>59319</v>
      </c>
      <c r="AL1656">
        <v>168684</v>
      </c>
      <c r="AM1656">
        <v>135804</v>
      </c>
      <c r="AN1656">
        <v>-109365</v>
      </c>
      <c r="AO1656">
        <f t="shared" si="673"/>
        <v>-182601.87120657155</v>
      </c>
      <c r="AP1656">
        <f t="shared" si="674"/>
        <v>1219954</v>
      </c>
      <c r="AQ1656">
        <f t="shared" si="675"/>
        <v>4295647</v>
      </c>
      <c r="AS1656">
        <f t="shared" si="650"/>
        <v>3191728</v>
      </c>
      <c r="AT1656">
        <f t="shared" si="651"/>
        <v>1885054</v>
      </c>
      <c r="AU1656" s="3">
        <f t="shared" si="652"/>
        <v>3010000000</v>
      </c>
      <c r="AV1656">
        <f t="shared" si="653"/>
        <v>-5.7210975122745908E-2</v>
      </c>
      <c r="AW1656">
        <f t="shared" si="654"/>
        <v>-5.8030007569567332E-2</v>
      </c>
      <c r="AX1656">
        <f t="shared" si="655"/>
        <v>-7.3325898235687567E-2</v>
      </c>
      <c r="AY1656">
        <f t="shared" si="656"/>
        <v>-4.3064765253363793E-2</v>
      </c>
      <c r="AZ1656">
        <f t="shared" si="657"/>
        <v>-7.4375631957556546E-2</v>
      </c>
      <c r="BB1656">
        <f t="shared" si="658"/>
        <v>1.8585230320378177E-2</v>
      </c>
      <c r="BD1656" t="e">
        <f t="shared" si="659"/>
        <v>#VALUE!</v>
      </c>
      <c r="BF1656" t="e">
        <f t="shared" si="660"/>
        <v>#VALUE!</v>
      </c>
      <c r="BG1656">
        <f t="shared" si="661"/>
        <v>2.2752584540475</v>
      </c>
      <c r="BI1656" t="e">
        <f t="shared" si="662"/>
        <v>#VALUE!</v>
      </c>
      <c r="BL1656">
        <f t="shared" si="663"/>
        <v>1.8585230320378177E-2</v>
      </c>
      <c r="BM1656">
        <f>CD1656/U1656</f>
        <v>1.5923583726838063E-6</v>
      </c>
      <c r="BN1656" t="e">
        <f>CD1656/(U1656-K1656-J1656)</f>
        <v>#VALUE!</v>
      </c>
      <c r="BP1656">
        <f t="shared" si="664"/>
        <v>-3.8972679796526542E-2</v>
      </c>
      <c r="BR1656">
        <f t="shared" si="665"/>
        <v>-5.7210975122745915E-2</v>
      </c>
      <c r="BT1656">
        <f t="shared" si="666"/>
        <v>-3.5864616957541277E-2</v>
      </c>
      <c r="BU1656" t="e">
        <f t="shared" si="667"/>
        <v>#VALUE!</v>
      </c>
      <c r="BW1656">
        <f t="shared" si="668"/>
        <v>0.39479748481440297</v>
      </c>
      <c r="BX1656">
        <f t="shared" si="669"/>
        <v>-4.5754478705026874E-6</v>
      </c>
      <c r="BY1656">
        <f t="shared" si="670"/>
        <v>0.23622812091914819</v>
      </c>
      <c r="CA1656">
        <f t="shared" si="671"/>
        <v>-0.32625729955470123</v>
      </c>
      <c r="CB1656">
        <f t="shared" si="672"/>
        <v>1.2471439661071657</v>
      </c>
      <c r="CD1656">
        <v>3.01</v>
      </c>
    </row>
    <row r="1657" spans="1:82" x14ac:dyDescent="0.3">
      <c r="A1657" t="s">
        <v>3570</v>
      </c>
      <c r="B1657" t="s">
        <v>3571</v>
      </c>
      <c r="C1657" t="s">
        <v>1761</v>
      </c>
      <c r="D1657" t="s">
        <v>44</v>
      </c>
      <c r="E1657">
        <v>375444</v>
      </c>
      <c r="F1657">
        <v>6.25</v>
      </c>
      <c r="G1657">
        <v>2227101</v>
      </c>
      <c r="H1657">
        <v>2024</v>
      </c>
      <c r="I1657">
        <v>2024</v>
      </c>
      <c r="J1657">
        <v>2024</v>
      </c>
      <c r="K1657">
        <v>2025</v>
      </c>
      <c r="L1657">
        <v>2025</v>
      </c>
      <c r="M1657">
        <v>112313</v>
      </c>
      <c r="N1657">
        <v>220992</v>
      </c>
      <c r="O1657">
        <v>2025</v>
      </c>
      <c r="P1657">
        <v>1181606</v>
      </c>
      <c r="Q1657">
        <v>2024</v>
      </c>
      <c r="R1657">
        <v>852365</v>
      </c>
      <c r="S1657">
        <v>2025</v>
      </c>
      <c r="T1657">
        <v>900250</v>
      </c>
      <c r="U1657">
        <v>2227101</v>
      </c>
      <c r="V1657">
        <v>2024</v>
      </c>
      <c r="W1657">
        <v>609158</v>
      </c>
      <c r="X1657">
        <v>233722</v>
      </c>
      <c r="Y1657">
        <v>2024</v>
      </c>
      <c r="Z1657">
        <v>2024</v>
      </c>
      <c r="AA1657">
        <v>2025</v>
      </c>
      <c r="AB1657">
        <v>665107</v>
      </c>
      <c r="AC1657">
        <v>464260</v>
      </c>
      <c r="AD1657">
        <v>200847</v>
      </c>
      <c r="AE1657">
        <v>-207143</v>
      </c>
      <c r="AF1657">
        <v>2024</v>
      </c>
      <c r="AG1657">
        <v>2024</v>
      </c>
      <c r="AH1657">
        <v>178722</v>
      </c>
      <c r="AI1657">
        <v>41850</v>
      </c>
      <c r="AJ1657" t="s">
        <v>2742</v>
      </c>
      <c r="AK1657">
        <v>249909</v>
      </c>
      <c r="AL1657">
        <v>2024</v>
      </c>
      <c r="AM1657">
        <v>2025</v>
      </c>
      <c r="AN1657">
        <v>2023</v>
      </c>
      <c r="AO1657">
        <f t="shared" si="673"/>
        <v>-158637.86604894753</v>
      </c>
      <c r="AP1657">
        <f t="shared" si="674"/>
        <v>154452</v>
      </c>
      <c r="AQ1657">
        <f t="shared" si="675"/>
        <v>2225076</v>
      </c>
      <c r="AS1657">
        <f t="shared" si="650"/>
        <v>2006109</v>
      </c>
      <c r="AT1657">
        <f t="shared" si="651"/>
        <v>2225076</v>
      </c>
      <c r="AU1657" s="3">
        <f t="shared" si="652"/>
        <v>3000000000</v>
      </c>
      <c r="AV1657">
        <f t="shared" si="653"/>
        <v>-7.9077391133257235E-2</v>
      </c>
      <c r="AW1657">
        <f t="shared" si="654"/>
        <v>-0.10325610422963059</v>
      </c>
      <c r="AX1657">
        <f t="shared" si="655"/>
        <v>-5.0725954985208738E-2</v>
      </c>
      <c r="AY1657">
        <f t="shared" si="656"/>
        <v>-9.3010150864285004E-2</v>
      </c>
      <c r="AZ1657">
        <f t="shared" si="657"/>
        <v>-6.6235929385604617E-2</v>
      </c>
      <c r="BB1657">
        <f t="shared" si="658"/>
        <v>0.12457398875135897</v>
      </c>
      <c r="BD1657">
        <f t="shared" si="659"/>
        <v>328.61017786561263</v>
      </c>
      <c r="BF1657">
        <f t="shared" si="660"/>
        <v>0.23251440833029774</v>
      </c>
      <c r="BG1657">
        <f t="shared" si="661"/>
        <v>1</v>
      </c>
      <c r="BI1657">
        <f t="shared" si="662"/>
        <v>-235746</v>
      </c>
      <c r="BL1657">
        <f t="shared" si="663"/>
        <v>0.12457398875135897</v>
      </c>
      <c r="BM1657">
        <f>CD1657/U1657</f>
        <v>1.3470426352464482E-6</v>
      </c>
      <c r="BN1657">
        <f>CD1657/(U1657-K1657-J1657)</f>
        <v>1.3494960981569482E-6</v>
      </c>
      <c r="BP1657">
        <f t="shared" si="664"/>
        <v>3.0431193777843263E-3</v>
      </c>
      <c r="BR1657">
        <f t="shared" si="665"/>
        <v>-7.9077391133257222E-2</v>
      </c>
      <c r="BT1657">
        <f t="shared" si="666"/>
        <v>-0.31144312118200529</v>
      </c>
      <c r="BU1657">
        <f t="shared" si="667"/>
        <v>0.89414624662285191</v>
      </c>
      <c r="BW1657">
        <f t="shared" si="668"/>
        <v>0.27352059920048527</v>
      </c>
      <c r="BX1657">
        <f t="shared" si="669"/>
        <v>5.928062318211007E-4</v>
      </c>
      <c r="BY1657">
        <f t="shared" si="670"/>
        <v>0.23222307189837219</v>
      </c>
      <c r="CA1657">
        <f t="shared" si="671"/>
        <v>9.1587025774688673E-3</v>
      </c>
      <c r="CB1657">
        <f t="shared" si="672"/>
        <v>1.190681110628439</v>
      </c>
      <c r="CD1657">
        <v>3</v>
      </c>
    </row>
    <row r="1658" spans="1:82" x14ac:dyDescent="0.3">
      <c r="A1658" t="s">
        <v>3572</v>
      </c>
      <c r="B1658" t="s">
        <v>3573</v>
      </c>
      <c r="C1658" t="s">
        <v>164</v>
      </c>
      <c r="D1658" t="s">
        <v>44</v>
      </c>
      <c r="E1658">
        <v>434699</v>
      </c>
      <c r="F1658">
        <v>149239</v>
      </c>
      <c r="G1658">
        <v>8576647</v>
      </c>
      <c r="H1658">
        <v>616164</v>
      </c>
      <c r="I1658">
        <v>7992709</v>
      </c>
      <c r="J1658" t="s">
        <v>2742</v>
      </c>
      <c r="K1658" t="s">
        <v>2742</v>
      </c>
      <c r="L1658">
        <v>360976</v>
      </c>
      <c r="M1658" t="s">
        <v>2742</v>
      </c>
      <c r="N1658">
        <v>789950</v>
      </c>
      <c r="O1658">
        <v>3549440</v>
      </c>
      <c r="P1658">
        <v>8576647</v>
      </c>
      <c r="Q1658" t="s">
        <v>2742</v>
      </c>
      <c r="R1658" t="s">
        <v>2742</v>
      </c>
      <c r="S1658">
        <v>82500</v>
      </c>
      <c r="T1658" t="s">
        <v>2742</v>
      </c>
      <c r="U1658">
        <v>8576647</v>
      </c>
      <c r="V1658" t="s">
        <v>2742</v>
      </c>
      <c r="W1658">
        <v>2735494</v>
      </c>
      <c r="X1658" t="s">
        <v>2742</v>
      </c>
      <c r="Y1658" t="s">
        <v>2742</v>
      </c>
      <c r="Z1658" t="s">
        <v>2742</v>
      </c>
      <c r="AA1658">
        <v>1161</v>
      </c>
      <c r="AB1658">
        <v>2671.3</v>
      </c>
      <c r="AC1658" t="s">
        <v>2742</v>
      </c>
      <c r="AD1658" t="s">
        <v>2742</v>
      </c>
      <c r="AE1658">
        <v>1075695</v>
      </c>
      <c r="AF1658">
        <v>5018.5</v>
      </c>
      <c r="AG1658" t="s">
        <v>2742</v>
      </c>
      <c r="AH1658">
        <v>966223</v>
      </c>
      <c r="AI1658">
        <v>-195.9</v>
      </c>
      <c r="AJ1658">
        <v>771739</v>
      </c>
      <c r="AK1658">
        <v>1782.5</v>
      </c>
      <c r="AL1658">
        <v>1310630</v>
      </c>
      <c r="AM1658" t="s">
        <v>2742</v>
      </c>
      <c r="AN1658">
        <v>-1308847.5</v>
      </c>
      <c r="AO1658">
        <f t="shared" si="673"/>
        <v>1075913.0952538906</v>
      </c>
      <c r="AP1658">
        <f t="shared" si="674"/>
        <v>-355251</v>
      </c>
      <c r="AQ1658" t="e">
        <f t="shared" si="675"/>
        <v>#VALUE!</v>
      </c>
      <c r="AS1658">
        <f t="shared" si="650"/>
        <v>7786697</v>
      </c>
      <c r="AT1658" t="e">
        <f t="shared" si="651"/>
        <v>#VALUE!</v>
      </c>
      <c r="AU1658" s="3">
        <f t="shared" si="652"/>
        <v>3000000000</v>
      </c>
      <c r="AV1658">
        <f t="shared" si="653"/>
        <v>0.13817323253414004</v>
      </c>
      <c r="AW1658">
        <f t="shared" si="654"/>
        <v>0.13814522383495853</v>
      </c>
      <c r="AX1658" t="e">
        <f t="shared" si="655"/>
        <v>#VALUE!</v>
      </c>
      <c r="AY1658">
        <f t="shared" si="656"/>
        <v>0.12542139136657951</v>
      </c>
      <c r="AZ1658" t="e">
        <f t="shared" si="657"/>
        <v>#VALUE!</v>
      </c>
      <c r="BB1658">
        <f t="shared" si="658"/>
        <v>2.289160603013062E-4</v>
      </c>
      <c r="BD1658">
        <f t="shared" si="659"/>
        <v>3.3421709710687581E-4</v>
      </c>
      <c r="BF1658" t="e">
        <f t="shared" si="660"/>
        <v>#VALUE!</v>
      </c>
      <c r="BG1658">
        <f t="shared" si="661"/>
        <v>1</v>
      </c>
      <c r="BI1658" t="e">
        <f t="shared" si="662"/>
        <v>#VALUE!</v>
      </c>
      <c r="BL1658">
        <f t="shared" si="663"/>
        <v>2.289160603013062E-4</v>
      </c>
      <c r="BM1658">
        <f>CD1658/U1658</f>
        <v>3.4978704381793957E-7</v>
      </c>
      <c r="BN1658" t="e">
        <f>CD1658/(U1658-K1658-J1658)</f>
        <v>#VALUE!</v>
      </c>
      <c r="BP1658">
        <f t="shared" si="664"/>
        <v>1.8786733051323325</v>
      </c>
      <c r="BR1658">
        <f t="shared" si="665"/>
        <v>0.13817323253414004</v>
      </c>
      <c r="BT1658">
        <f t="shared" si="666"/>
        <v>402.68595814771834</v>
      </c>
      <c r="BU1658" t="e">
        <f t="shared" si="667"/>
        <v>#VALUE!</v>
      </c>
      <c r="BW1658">
        <f t="shared" si="668"/>
        <v>0.31894678654723696</v>
      </c>
      <c r="BX1658" t="e">
        <f t="shared" si="669"/>
        <v>#VALUE!</v>
      </c>
      <c r="BY1658" t="e">
        <f t="shared" si="670"/>
        <v>#VALUE!</v>
      </c>
      <c r="CA1658">
        <f t="shared" si="671"/>
        <v>0.78000379770871575</v>
      </c>
      <c r="CB1658" t="e">
        <f t="shared" si="672"/>
        <v>#VALUE!</v>
      </c>
      <c r="CD1658">
        <v>3</v>
      </c>
    </row>
    <row r="1659" spans="1:82" x14ac:dyDescent="0.3">
      <c r="A1659" t="s">
        <v>3574</v>
      </c>
      <c r="B1659" t="s">
        <v>3575</v>
      </c>
      <c r="C1659" t="s">
        <v>842</v>
      </c>
      <c r="D1659" t="s">
        <v>110</v>
      </c>
      <c r="E1659">
        <v>707945</v>
      </c>
      <c r="F1659">
        <v>4838940</v>
      </c>
      <c r="G1659">
        <v>5546885</v>
      </c>
      <c r="H1659">
        <v>5</v>
      </c>
      <c r="I1659">
        <v>5801</v>
      </c>
      <c r="J1659">
        <v>5801</v>
      </c>
      <c r="K1659">
        <v>11</v>
      </c>
      <c r="L1659">
        <v>50692</v>
      </c>
      <c r="M1659">
        <v>16606</v>
      </c>
      <c r="N1659">
        <v>592040</v>
      </c>
      <c r="O1659">
        <v>3513911</v>
      </c>
      <c r="P1659">
        <v>4105951</v>
      </c>
      <c r="Q1659">
        <v>2877</v>
      </c>
      <c r="R1659">
        <v>2877</v>
      </c>
      <c r="S1659">
        <v>161991</v>
      </c>
      <c r="T1659">
        <v>-1</v>
      </c>
      <c r="U1659">
        <v>1440934</v>
      </c>
      <c r="V1659">
        <v>508</v>
      </c>
      <c r="W1659">
        <v>736</v>
      </c>
      <c r="X1659">
        <v>53466</v>
      </c>
      <c r="Y1659">
        <v>2877</v>
      </c>
      <c r="Z1659">
        <v>9944</v>
      </c>
      <c r="AA1659">
        <v>56015</v>
      </c>
      <c r="AB1659">
        <v>377935</v>
      </c>
      <c r="AC1659">
        <v>80696</v>
      </c>
      <c r="AD1659">
        <v>53466</v>
      </c>
      <c r="AE1659">
        <v>175535</v>
      </c>
      <c r="AF1659">
        <v>66505</v>
      </c>
      <c r="AG1659" t="s">
        <v>2742</v>
      </c>
      <c r="AH1659">
        <v>84780</v>
      </c>
      <c r="AI1659">
        <v>18275</v>
      </c>
      <c r="AJ1659">
        <v>16606</v>
      </c>
      <c r="AK1659">
        <v>193.1</v>
      </c>
      <c r="AL1659">
        <v>508</v>
      </c>
      <c r="AM1659">
        <v>108889</v>
      </c>
      <c r="AN1659">
        <v>4683</v>
      </c>
      <c r="AO1659">
        <f t="shared" si="673"/>
        <v>137697.04146025007</v>
      </c>
      <c r="AP1659">
        <f t="shared" si="674"/>
        <v>115905</v>
      </c>
      <c r="AQ1659">
        <f t="shared" si="675"/>
        <v>5546874</v>
      </c>
      <c r="AS1659">
        <f t="shared" si="650"/>
        <v>4954845</v>
      </c>
      <c r="AT1659">
        <f t="shared" si="651"/>
        <v>1440923</v>
      </c>
      <c r="AU1659" s="3">
        <f t="shared" si="652"/>
        <v>2990000000</v>
      </c>
      <c r="AV1659">
        <f t="shared" si="653"/>
        <v>2.7790383243118617E-2</v>
      </c>
      <c r="AW1659">
        <f t="shared" si="654"/>
        <v>3.5426940701475021E-2</v>
      </c>
      <c r="AX1659">
        <f t="shared" si="655"/>
        <v>9.5561029874567424E-2</v>
      </c>
      <c r="AY1659">
        <f t="shared" si="656"/>
        <v>3.1645689427489486E-2</v>
      </c>
      <c r="AZ1659">
        <f t="shared" si="657"/>
        <v>0.12182037610353848</v>
      </c>
      <c r="BB1659">
        <f t="shared" si="658"/>
        <v>3.8971955732217654E-5</v>
      </c>
      <c r="BD1659">
        <f t="shared" si="659"/>
        <v>65.14997414238924</v>
      </c>
      <c r="BF1659">
        <f t="shared" si="660"/>
        <v>0.44221129634656609</v>
      </c>
      <c r="BG1659">
        <f t="shared" si="661"/>
        <v>3.8495066394435833</v>
      </c>
      <c r="BI1659">
        <f t="shared" si="662"/>
        <v>-4165218</v>
      </c>
      <c r="BL1659">
        <f t="shared" si="663"/>
        <v>3.8971955732217654E-5</v>
      </c>
      <c r="BM1659">
        <f>CD1659/U1659</f>
        <v>2.0750429929476301E-6</v>
      </c>
      <c r="BN1659">
        <f>CD1659/(U1659-K1659-J1659)</f>
        <v>2.0834465641248621E-6</v>
      </c>
      <c r="BP1659">
        <f t="shared" si="664"/>
        <v>0.17596941272970221</v>
      </c>
      <c r="BR1659">
        <f t="shared" si="665"/>
        <v>2.7790383243118617E-2</v>
      </c>
      <c r="BT1659">
        <f t="shared" si="666"/>
        <v>0.46445817402463385</v>
      </c>
      <c r="BU1659">
        <f t="shared" si="667"/>
        <v>0.25013264201439184</v>
      </c>
      <c r="BW1659">
        <f t="shared" si="668"/>
        <v>5.1077981364864731E-4</v>
      </c>
      <c r="BX1659">
        <f t="shared" si="669"/>
        <v>1.7558558153613721E-5</v>
      </c>
      <c r="BY1659">
        <f t="shared" si="670"/>
        <v>0.30668280980450247</v>
      </c>
      <c r="CA1659">
        <f t="shared" si="671"/>
        <v>8.445375312478886E-6</v>
      </c>
      <c r="CB1659">
        <f t="shared" si="672"/>
        <v>1.1677234646307681</v>
      </c>
      <c r="CD1659">
        <v>2.99</v>
      </c>
    </row>
    <row r="1660" spans="1:82" x14ac:dyDescent="0.3">
      <c r="A1660" t="s">
        <v>3576</v>
      </c>
      <c r="B1660" t="s">
        <v>3577</v>
      </c>
      <c r="C1660" t="s">
        <v>119</v>
      </c>
      <c r="D1660" t="s">
        <v>44</v>
      </c>
      <c r="E1660">
        <v>233346</v>
      </c>
      <c r="F1660">
        <v>21677</v>
      </c>
      <c r="G1660">
        <v>2500209</v>
      </c>
      <c r="H1660">
        <v>26661</v>
      </c>
      <c r="I1660">
        <v>1735534</v>
      </c>
      <c r="J1660" t="s">
        <v>2742</v>
      </c>
      <c r="K1660">
        <v>31004</v>
      </c>
      <c r="L1660">
        <v>5110</v>
      </c>
      <c r="M1660" t="s">
        <v>2742</v>
      </c>
      <c r="N1660">
        <v>285525</v>
      </c>
      <c r="O1660">
        <v>33816</v>
      </c>
      <c r="P1660">
        <v>2500209</v>
      </c>
      <c r="Q1660" t="s">
        <v>2742</v>
      </c>
      <c r="R1660">
        <v>640382</v>
      </c>
      <c r="S1660">
        <v>88591</v>
      </c>
      <c r="T1660">
        <v>643893</v>
      </c>
      <c r="U1660">
        <v>121629</v>
      </c>
      <c r="V1660" t="s">
        <v>2742</v>
      </c>
      <c r="W1660">
        <v>564908</v>
      </c>
      <c r="X1660" t="s">
        <v>2742</v>
      </c>
      <c r="Y1660" t="s">
        <v>2742</v>
      </c>
      <c r="Z1660" t="s">
        <v>2742</v>
      </c>
      <c r="AA1660" t="s">
        <v>2742</v>
      </c>
      <c r="AB1660">
        <v>595459</v>
      </c>
      <c r="AC1660">
        <v>29738</v>
      </c>
      <c r="AD1660">
        <v>565721</v>
      </c>
      <c r="AE1660">
        <v>184483</v>
      </c>
      <c r="AF1660">
        <v>119268</v>
      </c>
      <c r="AG1660" t="s">
        <v>2742</v>
      </c>
      <c r="AH1660">
        <v>149441</v>
      </c>
      <c r="AI1660">
        <v>30173</v>
      </c>
      <c r="AJ1660" t="s">
        <v>2742</v>
      </c>
      <c r="AK1660">
        <v>47069</v>
      </c>
      <c r="AL1660">
        <v>96623</v>
      </c>
      <c r="AM1660">
        <v>43647</v>
      </c>
      <c r="AN1660">
        <v>-49554</v>
      </c>
      <c r="AO1660">
        <f t="shared" si="673"/>
        <v>147234.81804859443</v>
      </c>
      <c r="AP1660">
        <f t="shared" si="674"/>
        <v>-52179</v>
      </c>
      <c r="AQ1660">
        <f t="shared" si="675"/>
        <v>2469205</v>
      </c>
      <c r="AS1660">
        <f t="shared" si="650"/>
        <v>2214684</v>
      </c>
      <c r="AT1660">
        <f t="shared" si="651"/>
        <v>90625</v>
      </c>
      <c r="AU1660" s="3">
        <f t="shared" si="652"/>
        <v>2980000000</v>
      </c>
      <c r="AV1660">
        <f t="shared" si="653"/>
        <v>6.6481185599658654E-2</v>
      </c>
      <c r="AW1660">
        <f t="shared" si="654"/>
        <v>8.3299919988585283E-2</v>
      </c>
      <c r="AX1660">
        <f t="shared" si="655"/>
        <v>0.19233257574386423</v>
      </c>
      <c r="AY1660">
        <f t="shared" si="656"/>
        <v>7.3787031404174613E-2</v>
      </c>
      <c r="AZ1660">
        <f t="shared" si="657"/>
        <v>0.24098980826155225</v>
      </c>
      <c r="BB1660">
        <f t="shared" si="658"/>
        <v>2.125314491819149E-2</v>
      </c>
      <c r="BD1660">
        <f t="shared" si="659"/>
        <v>0.34309843540950508</v>
      </c>
      <c r="BF1660" t="e">
        <f t="shared" si="660"/>
        <v>#VALUE!</v>
      </c>
      <c r="BG1660">
        <f t="shared" si="661"/>
        <v>20.556026934365981</v>
      </c>
      <c r="BI1660" t="e">
        <f t="shared" si="662"/>
        <v>#VALUE!</v>
      </c>
      <c r="BL1660">
        <f t="shared" si="663"/>
        <v>2.125314491819149E-2</v>
      </c>
      <c r="BM1660">
        <f>CD1660/U1660</f>
        <v>2.4500735844247672E-5</v>
      </c>
      <c r="BN1660" t="e">
        <f>CD1660/(U1660-K1660-J1660)</f>
        <v>#VALUE!</v>
      </c>
      <c r="BP1660">
        <f t="shared" si="664"/>
        <v>0.20029590618329726</v>
      </c>
      <c r="BR1660">
        <f t="shared" si="665"/>
        <v>6.6481185599658654E-2</v>
      </c>
      <c r="BT1660">
        <f t="shared" si="666"/>
        <v>0.30981646091502524</v>
      </c>
      <c r="BU1660" t="e">
        <f t="shared" si="667"/>
        <v>#VALUE!</v>
      </c>
      <c r="BW1660">
        <f t="shared" si="668"/>
        <v>4.6445173437255916</v>
      </c>
      <c r="BX1660" t="e">
        <f t="shared" si="669"/>
        <v>#VALUE!</v>
      </c>
      <c r="BY1660" t="e">
        <f t="shared" si="670"/>
        <v>#VALUE!</v>
      </c>
      <c r="CA1660">
        <f t="shared" si="671"/>
        <v>9.3375361176779623E-2</v>
      </c>
      <c r="CB1660" t="e">
        <f t="shared" si="672"/>
        <v>#VALUE!</v>
      </c>
      <c r="CD1660">
        <v>2.98</v>
      </c>
    </row>
    <row r="1661" spans="1:82" x14ac:dyDescent="0.3">
      <c r="A1661" t="s">
        <v>3578</v>
      </c>
      <c r="B1661" t="s">
        <v>3579</v>
      </c>
      <c r="C1661" t="s">
        <v>1198</v>
      </c>
      <c r="D1661" t="s">
        <v>44</v>
      </c>
      <c r="E1661">
        <v>383661</v>
      </c>
      <c r="F1661" t="s">
        <v>2742</v>
      </c>
      <c r="G1661">
        <v>4435123</v>
      </c>
      <c r="H1661">
        <v>4750</v>
      </c>
      <c r="I1661">
        <v>3395022</v>
      </c>
      <c r="J1661">
        <v>415213</v>
      </c>
      <c r="K1661">
        <v>162747</v>
      </c>
      <c r="L1661">
        <v>102887</v>
      </c>
      <c r="M1661">
        <v>103341</v>
      </c>
      <c r="N1661">
        <v>319369</v>
      </c>
      <c r="O1661" t="s">
        <v>2742</v>
      </c>
      <c r="P1661">
        <v>3061516</v>
      </c>
      <c r="Q1661" t="s">
        <v>2742</v>
      </c>
      <c r="R1661">
        <v>627953</v>
      </c>
      <c r="S1661">
        <v>57562</v>
      </c>
      <c r="T1661">
        <v>627953</v>
      </c>
      <c r="U1661">
        <v>4435123</v>
      </c>
      <c r="V1661">
        <v>40000</v>
      </c>
      <c r="W1661">
        <v>93637</v>
      </c>
      <c r="X1661">
        <v>9</v>
      </c>
      <c r="Y1661">
        <v>892</v>
      </c>
      <c r="Z1661" t="s">
        <v>2742</v>
      </c>
      <c r="AA1661" t="s">
        <v>2742</v>
      </c>
      <c r="AB1661">
        <v>1159311</v>
      </c>
      <c r="AC1661" t="s">
        <v>2742</v>
      </c>
      <c r="AD1661">
        <v>418885</v>
      </c>
      <c r="AE1661">
        <v>249450</v>
      </c>
      <c r="AF1661">
        <v>50334</v>
      </c>
      <c r="AG1661" t="s">
        <v>2742</v>
      </c>
      <c r="AH1661">
        <v>75908</v>
      </c>
      <c r="AI1661">
        <v>25574</v>
      </c>
      <c r="AJ1661" t="s">
        <v>2742</v>
      </c>
      <c r="AK1661">
        <v>327987</v>
      </c>
      <c r="AL1661">
        <v>259349</v>
      </c>
      <c r="AM1661">
        <v>260272</v>
      </c>
      <c r="AN1661">
        <v>122319</v>
      </c>
      <c r="AO1661">
        <f t="shared" si="673"/>
        <v>165408.34035938242</v>
      </c>
      <c r="AP1661">
        <f t="shared" si="674"/>
        <v>64292</v>
      </c>
      <c r="AQ1661">
        <f t="shared" si="675"/>
        <v>4272376</v>
      </c>
      <c r="AS1661">
        <f t="shared" si="650"/>
        <v>4115754</v>
      </c>
      <c r="AT1661">
        <f t="shared" si="651"/>
        <v>4272376</v>
      </c>
      <c r="AU1661" s="3">
        <f t="shared" si="652"/>
        <v>2980000000</v>
      </c>
      <c r="AV1661">
        <f t="shared" si="653"/>
        <v>4.0189073583936849E-2</v>
      </c>
      <c r="AW1661">
        <f t="shared" si="654"/>
        <v>6.0608578646828747E-2</v>
      </c>
      <c r="AX1661">
        <f t="shared" si="655"/>
        <v>3.2669535349535032E-2</v>
      </c>
      <c r="AY1661">
        <f t="shared" si="656"/>
        <v>5.6244212392756641E-2</v>
      </c>
      <c r="AZ1661">
        <f t="shared" si="657"/>
        <v>4.9268468417223051E-2</v>
      </c>
      <c r="BB1661">
        <f t="shared" si="658"/>
        <v>7.9690622908949363E-2</v>
      </c>
      <c r="BD1661">
        <f t="shared" si="659"/>
        <v>0.34147378131864831</v>
      </c>
      <c r="BF1661" t="e">
        <f t="shared" si="660"/>
        <v>#VALUE!</v>
      </c>
      <c r="BG1661">
        <f t="shared" si="661"/>
        <v>1</v>
      </c>
      <c r="BI1661">
        <f t="shared" si="662"/>
        <v>-415222</v>
      </c>
      <c r="BL1661">
        <f t="shared" si="663"/>
        <v>7.9690622908949363E-2</v>
      </c>
      <c r="BM1661">
        <f>CD1661/U1661</f>
        <v>6.7190921198803284E-7</v>
      </c>
      <c r="BN1661">
        <f>CD1661/(U1661-K1661-J1661)</f>
        <v>7.7258855796345659E-7</v>
      </c>
      <c r="BP1661">
        <f t="shared" si="664"/>
        <v>4.3417167610761913E-2</v>
      </c>
      <c r="BR1661">
        <f t="shared" si="665"/>
        <v>4.0189073583936842E-2</v>
      </c>
      <c r="BT1661">
        <f t="shared" si="666"/>
        <v>0.21517090754767271</v>
      </c>
      <c r="BU1661">
        <f t="shared" si="667"/>
        <v>0.96330293432673686</v>
      </c>
      <c r="BW1661">
        <f t="shared" si="668"/>
        <v>2.1112604994269608E-2</v>
      </c>
      <c r="BX1661">
        <f t="shared" si="669"/>
        <v>1.7733616506200069E-5</v>
      </c>
      <c r="BY1661">
        <f t="shared" si="670"/>
        <v>5.5457834636931221E-2</v>
      </c>
      <c r="CA1661">
        <f t="shared" si="671"/>
        <v>1.487307785038623E-2</v>
      </c>
      <c r="CB1661">
        <f t="shared" si="672"/>
        <v>0.87773077537268807</v>
      </c>
      <c r="CD1661">
        <v>2.98</v>
      </c>
    </row>
    <row r="1662" spans="1:82" x14ac:dyDescent="0.3">
      <c r="A1662" t="s">
        <v>3580</v>
      </c>
      <c r="B1662" t="s">
        <v>3581</v>
      </c>
      <c r="C1662" t="s">
        <v>3582</v>
      </c>
      <c r="D1662" t="s">
        <v>110</v>
      </c>
      <c r="E1662" t="s">
        <v>2742</v>
      </c>
      <c r="F1662" t="s">
        <v>2742</v>
      </c>
      <c r="G1662">
        <v>1344787</v>
      </c>
      <c r="H1662">
        <v>73549</v>
      </c>
      <c r="I1662" t="s">
        <v>2742</v>
      </c>
      <c r="J1662" t="s">
        <v>2742</v>
      </c>
      <c r="K1662">
        <v>16</v>
      </c>
      <c r="L1662">
        <v>19</v>
      </c>
      <c r="M1662">
        <v>18</v>
      </c>
      <c r="N1662" t="s">
        <v>2742</v>
      </c>
      <c r="O1662" t="s">
        <v>2742</v>
      </c>
      <c r="P1662">
        <v>1199897</v>
      </c>
      <c r="Q1662" t="s">
        <v>2742</v>
      </c>
      <c r="R1662" t="s">
        <v>2742</v>
      </c>
      <c r="S1662">
        <v>24</v>
      </c>
      <c r="T1662" t="s">
        <v>2742</v>
      </c>
      <c r="U1662">
        <v>144890</v>
      </c>
      <c r="V1662">
        <v>23</v>
      </c>
      <c r="W1662">
        <v>195382</v>
      </c>
      <c r="X1662" t="s">
        <v>2742</v>
      </c>
      <c r="Y1662" t="s">
        <v>2742</v>
      </c>
      <c r="Z1662" t="s">
        <v>2742</v>
      </c>
      <c r="AA1662" t="s">
        <v>2742</v>
      </c>
      <c r="AB1662">
        <v>661755</v>
      </c>
      <c r="AC1662" t="s">
        <v>2742</v>
      </c>
      <c r="AD1662" t="s">
        <v>2742</v>
      </c>
      <c r="AE1662">
        <v>-69353</v>
      </c>
      <c r="AF1662">
        <v>29351</v>
      </c>
      <c r="AG1662" t="s">
        <v>2742</v>
      </c>
      <c r="AH1662">
        <v>-130724</v>
      </c>
      <c r="AI1662" t="s">
        <v>2742</v>
      </c>
      <c r="AJ1662">
        <v>13675</v>
      </c>
      <c r="AK1662">
        <v>85.7</v>
      </c>
      <c r="AL1662" t="s">
        <v>2742</v>
      </c>
      <c r="AM1662">
        <v>-190123</v>
      </c>
      <c r="AN1662" t="s">
        <v>2742</v>
      </c>
      <c r="AO1662" t="e">
        <f t="shared" si="673"/>
        <v>#VALUE!</v>
      </c>
      <c r="AP1662" t="e">
        <f t="shared" si="674"/>
        <v>#VALUE!</v>
      </c>
      <c r="AQ1662">
        <f t="shared" si="675"/>
        <v>1344771</v>
      </c>
      <c r="AS1662" t="e">
        <f t="shared" si="650"/>
        <v>#VALUE!</v>
      </c>
      <c r="AT1662">
        <f t="shared" si="651"/>
        <v>144874</v>
      </c>
      <c r="AU1662" s="3">
        <f t="shared" si="652"/>
        <v>2980000000</v>
      </c>
      <c r="AV1662" t="e">
        <f t="shared" si="653"/>
        <v>#VALUE!</v>
      </c>
      <c r="AW1662" t="e">
        <f t="shared" si="654"/>
        <v>#VALUE!</v>
      </c>
      <c r="AX1662" t="e">
        <f t="shared" si="655"/>
        <v>#VALUE!</v>
      </c>
      <c r="AY1662">
        <f t="shared" si="656"/>
        <v>-5.1571735895721775E-2</v>
      </c>
      <c r="AZ1662" t="e">
        <f t="shared" si="657"/>
        <v>#VALUE!</v>
      </c>
      <c r="BB1662" t="e">
        <f t="shared" si="658"/>
        <v>#VALUE!</v>
      </c>
      <c r="BD1662" t="e">
        <f t="shared" si="659"/>
        <v>#VALUE!</v>
      </c>
      <c r="BF1662" t="e">
        <f t="shared" si="660"/>
        <v>#VALUE!</v>
      </c>
      <c r="BG1662">
        <f t="shared" si="661"/>
        <v>9.2814341914555865</v>
      </c>
      <c r="BI1662" t="e">
        <f t="shared" si="662"/>
        <v>#VALUE!</v>
      </c>
      <c r="BL1662" t="e">
        <f t="shared" si="663"/>
        <v>#VALUE!</v>
      </c>
      <c r="BM1662">
        <f>CD1662/U1662</f>
        <v>2.0567326937676857E-5</v>
      </c>
      <c r="BN1662" t="e">
        <f>CD1662/(U1662-K1662-J1662)</f>
        <v>#VALUE!</v>
      </c>
      <c r="BP1662">
        <f t="shared" si="664"/>
        <v>4.4353272736889028E-2</v>
      </c>
      <c r="BR1662" t="e">
        <f t="shared" si="665"/>
        <v>#VALUE!</v>
      </c>
      <c r="BT1662">
        <f t="shared" si="666"/>
        <v>-0.10480162597940325</v>
      </c>
      <c r="BU1662" t="e">
        <f t="shared" si="667"/>
        <v>#VALUE!</v>
      </c>
      <c r="BW1662">
        <f t="shared" si="668"/>
        <v>1.3484850576299261</v>
      </c>
      <c r="BX1662" t="e">
        <f t="shared" si="669"/>
        <v>#VALUE!</v>
      </c>
      <c r="BY1662" t="e">
        <f t="shared" si="670"/>
        <v>#VALUE!</v>
      </c>
      <c r="CA1662" t="e">
        <f t="shared" si="671"/>
        <v>#VALUE!</v>
      </c>
      <c r="CB1662" t="e">
        <f t="shared" si="672"/>
        <v>#VALUE!</v>
      </c>
      <c r="CD1662">
        <v>2.98</v>
      </c>
    </row>
    <row r="1663" spans="1:82" x14ac:dyDescent="0.3">
      <c r="A1663" t="s">
        <v>3583</v>
      </c>
      <c r="B1663" t="s">
        <v>3584</v>
      </c>
      <c r="C1663" t="s">
        <v>119</v>
      </c>
      <c r="D1663" t="s">
        <v>44</v>
      </c>
      <c r="E1663">
        <v>1824</v>
      </c>
      <c r="F1663" t="s">
        <v>2742</v>
      </c>
      <c r="G1663">
        <v>4263</v>
      </c>
      <c r="H1663">
        <v>987</v>
      </c>
      <c r="I1663">
        <v>2176</v>
      </c>
      <c r="J1663" t="s">
        <v>2742</v>
      </c>
      <c r="K1663" t="s">
        <v>2742</v>
      </c>
      <c r="L1663">
        <v>9</v>
      </c>
      <c r="M1663">
        <v>96</v>
      </c>
      <c r="N1663">
        <v>1098</v>
      </c>
      <c r="O1663">
        <v>2</v>
      </c>
      <c r="P1663">
        <v>4263</v>
      </c>
      <c r="Q1663">
        <v>568</v>
      </c>
      <c r="R1663">
        <v>1858</v>
      </c>
      <c r="S1663">
        <v>2</v>
      </c>
      <c r="T1663">
        <v>1858</v>
      </c>
      <c r="U1663">
        <v>888</v>
      </c>
      <c r="V1663">
        <v>2</v>
      </c>
      <c r="W1663">
        <v>804</v>
      </c>
      <c r="X1663" t="s">
        <v>2742</v>
      </c>
      <c r="Y1663" t="s">
        <v>2742</v>
      </c>
      <c r="Z1663" t="s">
        <v>2742</v>
      </c>
      <c r="AA1663" t="s">
        <v>2742</v>
      </c>
      <c r="AB1663">
        <v>6920</v>
      </c>
      <c r="AC1663">
        <v>7405</v>
      </c>
      <c r="AD1663">
        <v>89</v>
      </c>
      <c r="AE1663">
        <v>394</v>
      </c>
      <c r="AF1663">
        <v>45</v>
      </c>
      <c r="AG1663" t="s">
        <v>2742</v>
      </c>
      <c r="AH1663">
        <v>19</v>
      </c>
      <c r="AI1663">
        <v>-26</v>
      </c>
      <c r="AJ1663" t="s">
        <v>2742</v>
      </c>
      <c r="AK1663">
        <v>404</v>
      </c>
      <c r="AL1663">
        <v>179</v>
      </c>
      <c r="AM1663">
        <v>298</v>
      </c>
      <c r="AN1663">
        <v>225</v>
      </c>
      <c r="AO1663">
        <f t="shared" si="673"/>
        <v>933.15789473684208</v>
      </c>
      <c r="AP1663">
        <f t="shared" si="674"/>
        <v>726</v>
      </c>
      <c r="AQ1663" t="e">
        <f t="shared" si="675"/>
        <v>#VALUE!</v>
      </c>
      <c r="AS1663">
        <f t="shared" si="650"/>
        <v>3165</v>
      </c>
      <c r="AT1663" t="e">
        <f t="shared" si="651"/>
        <v>#VALUE!</v>
      </c>
      <c r="AU1663" s="3">
        <f t="shared" si="652"/>
        <v>2970000000</v>
      </c>
      <c r="AV1663">
        <f t="shared" si="653"/>
        <v>0.29483661761037666</v>
      </c>
      <c r="AW1663">
        <f t="shared" si="654"/>
        <v>0.12448657187993681</v>
      </c>
      <c r="AX1663">
        <f t="shared" si="655"/>
        <v>0.33982443362594394</v>
      </c>
      <c r="AY1663">
        <f t="shared" si="656"/>
        <v>9.2423176167018534E-2</v>
      </c>
      <c r="AZ1663">
        <f t="shared" si="657"/>
        <v>0.14348142753095411</v>
      </c>
      <c r="BB1663">
        <f t="shared" si="658"/>
        <v>0.12764612954186413</v>
      </c>
      <c r="BD1663">
        <f t="shared" si="659"/>
        <v>3.1801470588235294</v>
      </c>
      <c r="BF1663">
        <f t="shared" si="660"/>
        <v>3.1227436823104693</v>
      </c>
      <c r="BG1663">
        <f t="shared" si="661"/>
        <v>4.8006756756756754</v>
      </c>
      <c r="BI1663" t="e">
        <f t="shared" si="662"/>
        <v>#VALUE!</v>
      </c>
      <c r="BL1663">
        <f t="shared" si="663"/>
        <v>0.12764612954186413</v>
      </c>
      <c r="BM1663">
        <f>CD1663/U1663</f>
        <v>3.3445945945945947E-3</v>
      </c>
      <c r="BN1663" t="e">
        <f>CD1663/(U1663-K1663-J1663)</f>
        <v>#VALUE!</v>
      </c>
      <c r="BP1663">
        <f t="shared" si="664"/>
        <v>6.5028901734104048E-3</v>
      </c>
      <c r="BR1663">
        <f t="shared" si="665"/>
        <v>0.29483661761037666</v>
      </c>
      <c r="BT1663">
        <f t="shared" si="666"/>
        <v>5.6936416184971098E-2</v>
      </c>
      <c r="BU1663" t="e">
        <f t="shared" si="667"/>
        <v>#VALUE!</v>
      </c>
      <c r="BW1663">
        <f t="shared" si="668"/>
        <v>0.90540540540540537</v>
      </c>
      <c r="BX1663">
        <f t="shared" si="669"/>
        <v>5.494839101396478E-2</v>
      </c>
      <c r="BY1663">
        <f t="shared" si="670"/>
        <v>0.10514071827916233</v>
      </c>
      <c r="CA1663">
        <f t="shared" si="671"/>
        <v>0.89890710382513661</v>
      </c>
      <c r="CB1663">
        <f t="shared" si="672"/>
        <v>1.5737704918032787</v>
      </c>
      <c r="CD1663">
        <v>2.97</v>
      </c>
    </row>
    <row r="1664" spans="1:82" x14ac:dyDescent="0.3">
      <c r="A1664" t="s">
        <v>3585</v>
      </c>
      <c r="B1664" t="s">
        <v>3586</v>
      </c>
      <c r="C1664" t="s">
        <v>119</v>
      </c>
      <c r="D1664" t="s">
        <v>44</v>
      </c>
      <c r="E1664" t="s">
        <v>2742</v>
      </c>
      <c r="F1664" t="s">
        <v>2742</v>
      </c>
      <c r="G1664">
        <v>2277584</v>
      </c>
      <c r="H1664" t="s">
        <v>2742</v>
      </c>
      <c r="I1664">
        <v>197439</v>
      </c>
      <c r="J1664">
        <v>323224</v>
      </c>
      <c r="K1664">
        <v>54332</v>
      </c>
      <c r="L1664">
        <v>8026</v>
      </c>
      <c r="M1664">
        <v>14304</v>
      </c>
      <c r="N1664" t="s">
        <v>2742</v>
      </c>
      <c r="O1664" t="s">
        <v>2742</v>
      </c>
      <c r="P1664">
        <v>1154216</v>
      </c>
      <c r="Q1664" t="s">
        <v>2742</v>
      </c>
      <c r="R1664" t="s">
        <v>2742</v>
      </c>
      <c r="S1664">
        <v>60082</v>
      </c>
      <c r="T1664" t="s">
        <v>2742</v>
      </c>
      <c r="U1664">
        <v>2277584</v>
      </c>
      <c r="V1664" t="s">
        <v>2742</v>
      </c>
      <c r="W1664">
        <v>1007115</v>
      </c>
      <c r="X1664" t="s">
        <v>2742</v>
      </c>
      <c r="Y1664" t="s">
        <v>2742</v>
      </c>
      <c r="Z1664" t="s">
        <v>2742</v>
      </c>
      <c r="AA1664">
        <v>116</v>
      </c>
      <c r="AB1664">
        <v>25</v>
      </c>
      <c r="AC1664">
        <v>17</v>
      </c>
      <c r="AD1664">
        <v>47</v>
      </c>
      <c r="AE1664">
        <v>24</v>
      </c>
      <c r="AF1664">
        <v>36524</v>
      </c>
      <c r="AG1664" t="s">
        <v>2742</v>
      </c>
      <c r="AH1664">
        <v>25</v>
      </c>
      <c r="AI1664">
        <v>81922</v>
      </c>
      <c r="AJ1664">
        <v>231727</v>
      </c>
      <c r="AK1664">
        <v>374375</v>
      </c>
      <c r="AL1664" t="s">
        <v>2742</v>
      </c>
      <c r="AM1664">
        <v>107455</v>
      </c>
      <c r="AN1664" t="s">
        <v>2742</v>
      </c>
      <c r="AO1664">
        <f t="shared" si="673"/>
        <v>-78621.119999999995</v>
      </c>
      <c r="AP1664" t="e">
        <f t="shared" si="674"/>
        <v>#VALUE!</v>
      </c>
      <c r="AQ1664">
        <f t="shared" si="675"/>
        <v>2223252</v>
      </c>
      <c r="AS1664" t="e">
        <f t="shared" si="650"/>
        <v>#VALUE!</v>
      </c>
      <c r="AT1664">
        <f t="shared" si="651"/>
        <v>2223252</v>
      </c>
      <c r="AU1664" s="3">
        <f t="shared" si="652"/>
        <v>2950000000</v>
      </c>
      <c r="AV1664" t="e">
        <f t="shared" si="653"/>
        <v>#VALUE!</v>
      </c>
      <c r="AW1664" t="e">
        <f t="shared" si="654"/>
        <v>#VALUE!</v>
      </c>
      <c r="AX1664" t="e">
        <f t="shared" si="655"/>
        <v>#VALUE!</v>
      </c>
      <c r="AY1664">
        <f t="shared" si="656"/>
        <v>1.0537481822843856E-5</v>
      </c>
      <c r="AZ1664" t="e">
        <f t="shared" si="657"/>
        <v>#VALUE!</v>
      </c>
      <c r="BB1664" t="e">
        <f t="shared" si="658"/>
        <v>#VALUE!</v>
      </c>
      <c r="BD1664">
        <f t="shared" si="659"/>
        <v>1.2662138685872598E-4</v>
      </c>
      <c r="BF1664" t="e">
        <f t="shared" si="660"/>
        <v>#VALUE!</v>
      </c>
      <c r="BG1664">
        <f t="shared" si="661"/>
        <v>1</v>
      </c>
      <c r="BI1664" t="e">
        <f t="shared" si="662"/>
        <v>#VALUE!</v>
      </c>
      <c r="BL1664" t="e">
        <f t="shared" si="663"/>
        <v>#VALUE!</v>
      </c>
      <c r="BM1664">
        <f>CD1664/U1664</f>
        <v>1.2952321407245573E-6</v>
      </c>
      <c r="BN1664">
        <f>CD1664/(U1664-K1664-J1664)</f>
        <v>1.552608698398129E-6</v>
      </c>
      <c r="BP1664">
        <f t="shared" si="664"/>
        <v>1460.96</v>
      </c>
      <c r="BR1664" t="e">
        <f t="shared" si="665"/>
        <v>#VALUE!</v>
      </c>
      <c r="BT1664">
        <f t="shared" si="666"/>
        <v>0.96</v>
      </c>
      <c r="BU1664" t="e">
        <f t="shared" si="667"/>
        <v>#VALUE!</v>
      </c>
      <c r="BW1664">
        <f t="shared" si="668"/>
        <v>0.44218566691722455</v>
      </c>
      <c r="BX1664" t="e">
        <f t="shared" si="669"/>
        <v>#VALUE!</v>
      </c>
      <c r="BY1664" t="e">
        <f t="shared" si="670"/>
        <v>#VALUE!</v>
      </c>
      <c r="CA1664" t="e">
        <f t="shared" si="671"/>
        <v>#VALUE!</v>
      </c>
      <c r="CB1664" t="e">
        <f t="shared" si="672"/>
        <v>#VALUE!</v>
      </c>
      <c r="CD1664">
        <v>2.95</v>
      </c>
    </row>
    <row r="1665" spans="1:82" x14ac:dyDescent="0.3">
      <c r="A1665" t="s">
        <v>3587</v>
      </c>
      <c r="B1665" t="s">
        <v>3588</v>
      </c>
      <c r="C1665" t="s">
        <v>151</v>
      </c>
      <c r="D1665" t="s">
        <v>44</v>
      </c>
      <c r="E1665">
        <v>475993</v>
      </c>
      <c r="F1665" t="s">
        <v>2742</v>
      </c>
      <c r="G1665">
        <v>3922893</v>
      </c>
      <c r="H1665">
        <v>168688</v>
      </c>
      <c r="I1665">
        <v>307539</v>
      </c>
      <c r="J1665">
        <v>2124528</v>
      </c>
      <c r="K1665">
        <v>987948</v>
      </c>
      <c r="L1665">
        <v>20775</v>
      </c>
      <c r="M1665" t="s">
        <v>2742</v>
      </c>
      <c r="N1665">
        <v>250688</v>
      </c>
      <c r="O1665" t="s">
        <v>2742</v>
      </c>
      <c r="P1665">
        <v>2615854</v>
      </c>
      <c r="Q1665">
        <v>21850</v>
      </c>
      <c r="R1665">
        <v>2121289</v>
      </c>
      <c r="S1665">
        <v>120872</v>
      </c>
      <c r="T1665">
        <v>2163150</v>
      </c>
      <c r="U1665">
        <v>1307039</v>
      </c>
      <c r="V1665">
        <v>2606405</v>
      </c>
      <c r="W1665">
        <v>159808</v>
      </c>
      <c r="X1665" t="s">
        <v>2742</v>
      </c>
      <c r="Y1665">
        <v>173</v>
      </c>
      <c r="Z1665" t="s">
        <v>2742</v>
      </c>
      <c r="AA1665">
        <v>37333</v>
      </c>
      <c r="AB1665">
        <v>860205</v>
      </c>
      <c r="AC1665">
        <v>448911</v>
      </c>
      <c r="AD1665">
        <v>411294</v>
      </c>
      <c r="AE1665">
        <v>62384</v>
      </c>
      <c r="AF1665">
        <v>23388</v>
      </c>
      <c r="AG1665" t="s">
        <v>2742</v>
      </c>
      <c r="AH1665">
        <v>114615</v>
      </c>
      <c r="AI1665">
        <v>4342</v>
      </c>
      <c r="AJ1665">
        <v>6</v>
      </c>
      <c r="AK1665">
        <v>28196</v>
      </c>
      <c r="AL1665">
        <v>1720</v>
      </c>
      <c r="AM1665">
        <v>145919</v>
      </c>
      <c r="AN1665">
        <v>26476</v>
      </c>
      <c r="AO1665">
        <f t="shared" si="673"/>
        <v>60020.685180822751</v>
      </c>
      <c r="AP1665">
        <f t="shared" si="674"/>
        <v>225305</v>
      </c>
      <c r="AQ1665">
        <f t="shared" si="675"/>
        <v>2934945</v>
      </c>
      <c r="AS1665">
        <f t="shared" si="650"/>
        <v>3672205</v>
      </c>
      <c r="AT1665">
        <f t="shared" si="651"/>
        <v>319091</v>
      </c>
      <c r="AU1665" s="3">
        <f t="shared" si="652"/>
        <v>2950000000</v>
      </c>
      <c r="AV1665">
        <f t="shared" si="653"/>
        <v>1.6344590016304304E-2</v>
      </c>
      <c r="AW1665">
        <f t="shared" si="654"/>
        <v>1.6988158340833368E-2</v>
      </c>
      <c r="AX1665">
        <f t="shared" si="655"/>
        <v>1.7296085366192662E-2</v>
      </c>
      <c r="AY1665">
        <f t="shared" si="656"/>
        <v>1.5902549470505567E-2</v>
      </c>
      <c r="AZ1665">
        <f t="shared" si="657"/>
        <v>1.7977118825516419E-2</v>
      </c>
      <c r="BB1665">
        <f t="shared" si="658"/>
        <v>7.6782205786441659E-3</v>
      </c>
      <c r="BD1665">
        <f t="shared" si="659"/>
        <v>2.7970598850877448</v>
      </c>
      <c r="BF1665">
        <f t="shared" si="660"/>
        <v>0.26885691157028152</v>
      </c>
      <c r="BG1665">
        <f t="shared" si="661"/>
        <v>3.0013587964857975</v>
      </c>
      <c r="BI1665" t="e">
        <f t="shared" si="662"/>
        <v>#VALUE!</v>
      </c>
      <c r="BL1665">
        <f t="shared" si="663"/>
        <v>7.6782205786441659E-3</v>
      </c>
      <c r="BM1665">
        <f>CD1665/U1665</f>
        <v>2.2570099285484214E-6</v>
      </c>
      <c r="BN1665">
        <f>CD1665/(U1665-K1665-J1665)</f>
        <v>-1.6339534417429133E-6</v>
      </c>
      <c r="BP1665">
        <f t="shared" si="664"/>
        <v>2.7188867769892062E-2</v>
      </c>
      <c r="BR1665">
        <f t="shared" si="665"/>
        <v>1.6344590016304304E-2</v>
      </c>
      <c r="BT1665">
        <f t="shared" si="666"/>
        <v>7.2522247603768866E-2</v>
      </c>
      <c r="BU1665" t="e">
        <f t="shared" si="667"/>
        <v>#VALUE!</v>
      </c>
      <c r="BW1665">
        <f t="shared" si="668"/>
        <v>0.1222672009021919</v>
      </c>
      <c r="BX1665" t="e">
        <f t="shared" si="669"/>
        <v>#VALUE!</v>
      </c>
      <c r="BY1665" t="e">
        <f t="shared" si="670"/>
        <v>#VALUE!</v>
      </c>
      <c r="CA1665">
        <f t="shared" si="671"/>
        <v>0.67290017870819507</v>
      </c>
      <c r="CB1665" t="e">
        <f t="shared" si="672"/>
        <v>#VALUE!</v>
      </c>
      <c r="CD1665">
        <v>2.95</v>
      </c>
    </row>
    <row r="1666" spans="1:82" x14ac:dyDescent="0.3">
      <c r="A1666" t="s">
        <v>3589</v>
      </c>
      <c r="B1666" t="s">
        <v>3590</v>
      </c>
      <c r="C1666" t="s">
        <v>164</v>
      </c>
      <c r="D1666" t="s">
        <v>44</v>
      </c>
      <c r="E1666">
        <v>500743</v>
      </c>
      <c r="F1666">
        <v>103</v>
      </c>
      <c r="G1666">
        <v>5603822</v>
      </c>
      <c r="H1666">
        <v>8933</v>
      </c>
      <c r="I1666">
        <v>5082170</v>
      </c>
      <c r="J1666" t="s">
        <v>2742</v>
      </c>
      <c r="K1666" t="s">
        <v>2742</v>
      </c>
      <c r="L1666">
        <v>389673</v>
      </c>
      <c r="M1666" t="s">
        <v>2742</v>
      </c>
      <c r="N1666">
        <v>544270</v>
      </c>
      <c r="O1666">
        <v>57693</v>
      </c>
      <c r="P1666">
        <v>3283387</v>
      </c>
      <c r="Q1666" t="s">
        <v>2742</v>
      </c>
      <c r="R1666">
        <v>2369294</v>
      </c>
      <c r="S1666">
        <v>202866</v>
      </c>
      <c r="T1666">
        <v>2369294</v>
      </c>
      <c r="U1666">
        <v>5603822</v>
      </c>
      <c r="V1666" t="s">
        <v>2742</v>
      </c>
      <c r="W1666">
        <v>442518</v>
      </c>
      <c r="X1666">
        <v>21664</v>
      </c>
      <c r="Y1666">
        <v>501</v>
      </c>
      <c r="Z1666" t="s">
        <v>2742</v>
      </c>
      <c r="AA1666" t="s">
        <v>2742</v>
      </c>
      <c r="AB1666">
        <v>2225729</v>
      </c>
      <c r="AC1666" t="s">
        <v>2742</v>
      </c>
      <c r="AD1666" t="s">
        <v>2742</v>
      </c>
      <c r="AE1666">
        <v>837831</v>
      </c>
      <c r="AF1666">
        <v>520308</v>
      </c>
      <c r="AG1666" t="s">
        <v>2742</v>
      </c>
      <c r="AH1666">
        <v>680817</v>
      </c>
      <c r="AI1666">
        <v>160509</v>
      </c>
      <c r="AJ1666" t="s">
        <v>2742</v>
      </c>
      <c r="AK1666">
        <v>1408663</v>
      </c>
      <c r="AL1666" t="s">
        <v>2742</v>
      </c>
      <c r="AM1666" t="s">
        <v>2742</v>
      </c>
      <c r="AN1666" t="s">
        <v>2742</v>
      </c>
      <c r="AO1666">
        <f t="shared" si="673"/>
        <v>640304.47528190399</v>
      </c>
      <c r="AP1666">
        <f t="shared" si="674"/>
        <v>-43527</v>
      </c>
      <c r="AQ1666" t="e">
        <f t="shared" si="675"/>
        <v>#VALUE!</v>
      </c>
      <c r="AS1666">
        <f t="shared" si="650"/>
        <v>5059552</v>
      </c>
      <c r="AT1666" t="e">
        <f t="shared" si="651"/>
        <v>#VALUE!</v>
      </c>
      <c r="AU1666" s="3">
        <f t="shared" si="652"/>
        <v>2940000000</v>
      </c>
      <c r="AV1666">
        <f t="shared" si="653"/>
        <v>0.12655359116417897</v>
      </c>
      <c r="AW1666">
        <f t="shared" si="654"/>
        <v>0.16559391029087162</v>
      </c>
      <c r="AX1666">
        <f t="shared" si="655"/>
        <v>8.0307934223195043E-2</v>
      </c>
      <c r="AY1666">
        <f t="shared" si="656"/>
        <v>0.14951063756129299</v>
      </c>
      <c r="AZ1666">
        <f t="shared" si="657"/>
        <v>0.10508200307132118</v>
      </c>
      <c r="BB1666">
        <f t="shared" si="658"/>
        <v>0.27841654755203621</v>
      </c>
      <c r="BD1666">
        <f t="shared" si="659"/>
        <v>0.43794855347223727</v>
      </c>
      <c r="BF1666" t="e">
        <f t="shared" si="660"/>
        <v>#VALUE!</v>
      </c>
      <c r="BG1666">
        <f t="shared" si="661"/>
        <v>1</v>
      </c>
      <c r="BI1666" t="e">
        <f t="shared" si="662"/>
        <v>#VALUE!</v>
      </c>
      <c r="BL1666">
        <f t="shared" si="663"/>
        <v>0.27841654755203621</v>
      </c>
      <c r="BM1666">
        <f>CD1666/U1666</f>
        <v>5.2464193188149086E-7</v>
      </c>
      <c r="BN1666" t="e">
        <f>CD1666/(U1666-K1666-J1666)</f>
        <v>#VALUE!</v>
      </c>
      <c r="BP1666">
        <f t="shared" si="664"/>
        <v>0.23376969972534842</v>
      </c>
      <c r="BR1666">
        <f t="shared" si="665"/>
        <v>0.12655359116417897</v>
      </c>
      <c r="BT1666">
        <f t="shared" si="666"/>
        <v>0.37642992475723686</v>
      </c>
      <c r="BU1666" t="e">
        <f t="shared" si="667"/>
        <v>#VALUE!</v>
      </c>
      <c r="BW1666">
        <f t="shared" si="668"/>
        <v>7.8967176330725711E-2</v>
      </c>
      <c r="BX1666" t="e">
        <f t="shared" si="669"/>
        <v>#VALUE!</v>
      </c>
      <c r="BY1666" t="e">
        <f t="shared" si="670"/>
        <v>#VALUE!</v>
      </c>
      <c r="CA1666">
        <f t="shared" si="671"/>
        <v>1.6412809818656181E-2</v>
      </c>
      <c r="CB1666" t="e">
        <f t="shared" si="672"/>
        <v>#VALUE!</v>
      </c>
      <c r="CD1666">
        <v>2.94</v>
      </c>
    </row>
    <row r="1667" spans="1:82" x14ac:dyDescent="0.3">
      <c r="A1667" t="s">
        <v>3591</v>
      </c>
      <c r="B1667" t="s">
        <v>3592</v>
      </c>
      <c r="C1667" t="s">
        <v>2195</v>
      </c>
      <c r="D1667" t="s">
        <v>44</v>
      </c>
      <c r="E1667">
        <v>235244</v>
      </c>
      <c r="F1667" t="s">
        <v>2742</v>
      </c>
      <c r="G1667">
        <v>889828</v>
      </c>
      <c r="H1667">
        <v>87533</v>
      </c>
      <c r="I1667" t="s">
        <v>2742</v>
      </c>
      <c r="J1667" t="s">
        <v>2742</v>
      </c>
      <c r="K1667" t="s">
        <v>2742</v>
      </c>
      <c r="L1667">
        <v>892</v>
      </c>
      <c r="M1667">
        <v>7</v>
      </c>
      <c r="N1667">
        <v>29222</v>
      </c>
      <c r="O1667">
        <v>4313</v>
      </c>
      <c r="P1667">
        <v>111715</v>
      </c>
      <c r="Q1667">
        <v>17805815</v>
      </c>
      <c r="R1667">
        <v>18304</v>
      </c>
      <c r="S1667">
        <v>13</v>
      </c>
      <c r="T1667">
        <v>17824119</v>
      </c>
      <c r="U1667">
        <v>778113</v>
      </c>
      <c r="V1667">
        <v>17805815</v>
      </c>
      <c r="W1667">
        <v>318901</v>
      </c>
      <c r="X1667">
        <v>17805815</v>
      </c>
      <c r="Y1667">
        <v>16</v>
      </c>
      <c r="Z1667">
        <v>17805815</v>
      </c>
      <c r="AA1667">
        <v>13829</v>
      </c>
      <c r="AB1667">
        <v>224</v>
      </c>
      <c r="AC1667">
        <v>187</v>
      </c>
      <c r="AD1667">
        <v>19</v>
      </c>
      <c r="AE1667">
        <v>56402</v>
      </c>
      <c r="AF1667">
        <v>29221</v>
      </c>
      <c r="AG1667" t="s">
        <v>2742</v>
      </c>
      <c r="AH1667">
        <v>34255</v>
      </c>
      <c r="AI1667" t="s">
        <v>2742</v>
      </c>
      <c r="AJ1667">
        <v>16169</v>
      </c>
      <c r="AK1667">
        <v>106487</v>
      </c>
      <c r="AL1667">
        <v>17805815</v>
      </c>
      <c r="AM1667" t="s">
        <v>2742</v>
      </c>
      <c r="AN1667">
        <v>-17699328</v>
      </c>
      <c r="AO1667" t="e">
        <f t="shared" si="673"/>
        <v>#VALUE!</v>
      </c>
      <c r="AP1667">
        <f t="shared" si="674"/>
        <v>206022</v>
      </c>
      <c r="AQ1667" t="e">
        <f t="shared" si="675"/>
        <v>#VALUE!</v>
      </c>
      <c r="AS1667">
        <f t="shared" ref="AS1667:AS1730" si="676">G1667-N1667</f>
        <v>860606</v>
      </c>
      <c r="AT1667" t="e">
        <f t="shared" ref="AT1667:AT1730" si="677">U1667-K1667</f>
        <v>#VALUE!</v>
      </c>
      <c r="AU1667" s="3">
        <f t="shared" ref="AU1667:AU1730" si="678">CD1667*1000000000</f>
        <v>2940000000</v>
      </c>
      <c r="AV1667" t="e">
        <f t="shared" ref="AV1667:AV1730" si="679">AO1667/AS1667</f>
        <v>#VALUE!</v>
      </c>
      <c r="AW1667">
        <f t="shared" ref="AW1667:AW1730" si="680">AE1667/(G1667-N1667)</f>
        <v>6.5537539826587318E-2</v>
      </c>
      <c r="AX1667" t="e">
        <f t="shared" ref="AX1667:AX1730" si="681">AO1667/(T1667+U1667)</f>
        <v>#VALUE!</v>
      </c>
      <c r="AY1667">
        <f t="shared" ref="AY1667:AY1730" si="682">AE1667/G1667</f>
        <v>6.338528344803715E-2</v>
      </c>
      <c r="AZ1667">
        <f t="shared" ref="AZ1667:AZ1730" si="683">AE1667/(T1667+U1667)</f>
        <v>3.032001751187707E-3</v>
      </c>
      <c r="BB1667">
        <f t="shared" ref="BB1667:BB1730" si="684">AK1667/AS1667</f>
        <v>0.12373490307992276</v>
      </c>
      <c r="BD1667" t="e">
        <f t="shared" ref="BD1667:BD1730" si="685">AB1667/I1667</f>
        <v>#VALUE!</v>
      </c>
      <c r="BF1667">
        <f t="shared" ref="BF1667:BF1730" si="686">AB1667/(Q1667+R1667+U1667-N1667)</f>
        <v>1.2060511462600838E-5</v>
      </c>
      <c r="BG1667">
        <f t="shared" ref="BG1667:BG1730" si="687">G1667/U1667</f>
        <v>1.1435716920293069</v>
      </c>
      <c r="BI1667" t="e">
        <f t="shared" ref="BI1667:BI1730" si="688">(U1667-K1667-J1667-X1667)-AQ1667</f>
        <v>#VALUE!</v>
      </c>
      <c r="BL1667">
        <f t="shared" ref="BL1667:BL1730" si="689">AK1667/AS1667</f>
        <v>0.12373490307992276</v>
      </c>
      <c r="BM1667">
        <f>CD1667/U1667</f>
        <v>3.7783715218740724E-6</v>
      </c>
      <c r="BN1667" t="e">
        <f>CD1667/(U1667-K1667-J1667)</f>
        <v>#VALUE!</v>
      </c>
      <c r="BP1667">
        <f t="shared" ref="BP1667:BP1730" si="690">AF1667/AB1667</f>
        <v>130.45089285714286</v>
      </c>
      <c r="BR1667" t="e">
        <f t="shared" ref="BR1667:BR1730" si="691">(AO1667/AB1667)*(AB1667/AS1667)</f>
        <v>#VALUE!</v>
      </c>
      <c r="BT1667">
        <f t="shared" ref="BT1667:BT1730" si="692">AE1667/AB1667</f>
        <v>251.79464285714286</v>
      </c>
      <c r="BU1667" t="e">
        <f t="shared" ref="BU1667:BU1730" si="693">(U1667-X1667-K1667)/G1667</f>
        <v>#VALUE!</v>
      </c>
      <c r="BW1667">
        <f t="shared" ref="BW1667:BW1730" si="694">W1667/U1667</f>
        <v>0.40983893084937534</v>
      </c>
      <c r="BX1667">
        <f t="shared" ref="BX1667:BX1730" si="695">(CB1667+CA1667)/AF1667</f>
        <v>3.7799682462992789E-4</v>
      </c>
      <c r="BY1667">
        <f t="shared" ref="BY1667:BY1730" si="696">(CB1667+AP1667)/AB1667</f>
        <v>919.77700891329437</v>
      </c>
      <c r="CA1667">
        <f t="shared" ref="CA1667:CA1730" si="697">H1667/N1667</f>
        <v>2.9954486345903772</v>
      </c>
      <c r="CB1667">
        <f t="shared" ref="CB1667:CB1730" si="698">(E1667-M1667)/N1667</f>
        <v>8.0499965779207443</v>
      </c>
      <c r="CD1667">
        <v>2.94</v>
      </c>
    </row>
    <row r="1668" spans="1:82" x14ac:dyDescent="0.3">
      <c r="A1668" t="s">
        <v>3593</v>
      </c>
      <c r="B1668" t="s">
        <v>3594</v>
      </c>
      <c r="C1668" t="s">
        <v>300</v>
      </c>
      <c r="D1668" t="s">
        <v>44</v>
      </c>
      <c r="E1668">
        <v>179146</v>
      </c>
      <c r="F1668">
        <v>2798352</v>
      </c>
      <c r="G1668">
        <v>1523846</v>
      </c>
      <c r="H1668">
        <v>110144</v>
      </c>
      <c r="I1668">
        <v>272772</v>
      </c>
      <c r="J1668">
        <v>175764</v>
      </c>
      <c r="K1668">
        <v>33153</v>
      </c>
      <c r="L1668">
        <v>49991</v>
      </c>
      <c r="M1668" t="s">
        <v>2742</v>
      </c>
      <c r="N1668">
        <v>286660</v>
      </c>
      <c r="O1668">
        <v>517990</v>
      </c>
      <c r="P1668">
        <v>987622</v>
      </c>
      <c r="Q1668">
        <v>104193</v>
      </c>
      <c r="R1668">
        <v>620066</v>
      </c>
      <c r="S1668">
        <v>63711</v>
      </c>
      <c r="T1668">
        <v>617120</v>
      </c>
      <c r="U1668">
        <v>536224</v>
      </c>
      <c r="V1668" t="s">
        <v>2742</v>
      </c>
      <c r="W1668">
        <v>585644</v>
      </c>
      <c r="X1668" t="s">
        <v>2742</v>
      </c>
      <c r="Y1668" t="s">
        <v>2742</v>
      </c>
      <c r="Z1668" t="s">
        <v>2742</v>
      </c>
      <c r="AA1668" t="s">
        <v>2742</v>
      </c>
      <c r="AB1668">
        <v>662748</v>
      </c>
      <c r="AC1668" t="s">
        <v>2742</v>
      </c>
      <c r="AD1668" t="s">
        <v>2742</v>
      </c>
      <c r="AE1668">
        <v>-39665</v>
      </c>
      <c r="AF1668" t="s">
        <v>2742</v>
      </c>
      <c r="AG1668" t="s">
        <v>2742</v>
      </c>
      <c r="AH1668">
        <v>-35941</v>
      </c>
      <c r="AI1668" t="s">
        <v>2742</v>
      </c>
      <c r="AJ1668" t="s">
        <v>2742</v>
      </c>
      <c r="AK1668">
        <v>16631</v>
      </c>
      <c r="AL1668" t="s">
        <v>2742</v>
      </c>
      <c r="AM1668">
        <v>-62829</v>
      </c>
      <c r="AN1668" t="s">
        <v>2742</v>
      </c>
      <c r="AO1668" t="e">
        <f t="shared" ref="AO1668:AO1731" si="699">AE1668*(1-AI1668/AH1668)</f>
        <v>#VALUE!</v>
      </c>
      <c r="AP1668">
        <f t="shared" ref="AP1668:AP1731" si="700">E1668-N1668</f>
        <v>-107514</v>
      </c>
      <c r="AQ1668">
        <f t="shared" ref="AQ1668:AQ1731" si="701" xml:space="preserve"> G1668-K1668</f>
        <v>1490693</v>
      </c>
      <c r="AS1668">
        <f t="shared" si="676"/>
        <v>1237186</v>
      </c>
      <c r="AT1668">
        <f t="shared" si="677"/>
        <v>503071</v>
      </c>
      <c r="AU1668" s="3">
        <f t="shared" si="678"/>
        <v>2940000000</v>
      </c>
      <c r="AV1668" t="e">
        <f t="shared" si="679"/>
        <v>#VALUE!</v>
      </c>
      <c r="AW1668">
        <f t="shared" si="680"/>
        <v>-3.2060660240254904E-2</v>
      </c>
      <c r="AX1668" t="e">
        <f t="shared" si="681"/>
        <v>#VALUE!</v>
      </c>
      <c r="AY1668">
        <f t="shared" si="682"/>
        <v>-2.602953316804979E-2</v>
      </c>
      <c r="AZ1668">
        <f t="shared" si="683"/>
        <v>-3.4391300427279288E-2</v>
      </c>
      <c r="BB1668">
        <f t="shared" si="684"/>
        <v>1.3442602809925104E-2</v>
      </c>
      <c r="BD1668">
        <f t="shared" si="685"/>
        <v>2.429677532884607</v>
      </c>
      <c r="BF1668">
        <f t="shared" si="686"/>
        <v>0.68056310027592282</v>
      </c>
      <c r="BG1668">
        <f t="shared" si="687"/>
        <v>2.8418086471325417</v>
      </c>
      <c r="BI1668" t="e">
        <f t="shared" si="688"/>
        <v>#VALUE!</v>
      </c>
      <c r="BL1668">
        <f t="shared" si="689"/>
        <v>1.3442602809925104E-2</v>
      </c>
      <c r="BM1668">
        <f>CD1668/U1668</f>
        <v>5.4827833144357583E-6</v>
      </c>
      <c r="BN1668">
        <f>CD1668/(U1668-K1668-J1668)</f>
        <v>8.9823926772113036E-6</v>
      </c>
      <c r="BP1668" t="e">
        <f t="shared" si="690"/>
        <v>#VALUE!</v>
      </c>
      <c r="BR1668" t="e">
        <f t="shared" si="691"/>
        <v>#VALUE!</v>
      </c>
      <c r="BT1668">
        <f t="shared" si="692"/>
        <v>-5.9849294151019694E-2</v>
      </c>
      <c r="BU1668" t="e">
        <f t="shared" si="693"/>
        <v>#VALUE!</v>
      </c>
      <c r="BW1668">
        <f t="shared" si="694"/>
        <v>1.0921629766664678</v>
      </c>
      <c r="BX1668" t="e">
        <f t="shared" si="695"/>
        <v>#VALUE!</v>
      </c>
      <c r="BY1668" t="e">
        <f t="shared" si="696"/>
        <v>#VALUE!</v>
      </c>
      <c r="CA1668">
        <f t="shared" si="697"/>
        <v>0.38423219144631271</v>
      </c>
      <c r="CB1668" t="e">
        <f t="shared" si="698"/>
        <v>#VALUE!</v>
      </c>
      <c r="CD1668">
        <v>2.94</v>
      </c>
    </row>
    <row r="1669" spans="1:82" x14ac:dyDescent="0.3">
      <c r="A1669" t="s">
        <v>3595</v>
      </c>
      <c r="B1669" t="s">
        <v>3596</v>
      </c>
      <c r="C1669" t="s">
        <v>300</v>
      </c>
      <c r="D1669" t="s">
        <v>44</v>
      </c>
      <c r="E1669">
        <v>170570</v>
      </c>
      <c r="F1669">
        <v>13288</v>
      </c>
      <c r="G1669">
        <v>354106</v>
      </c>
      <c r="H1669">
        <v>469930</v>
      </c>
      <c r="I1669" t="s">
        <v>2742</v>
      </c>
      <c r="J1669">
        <v>133948</v>
      </c>
      <c r="K1669" t="s">
        <v>2742</v>
      </c>
      <c r="L1669">
        <v>17101</v>
      </c>
      <c r="M1669" t="s">
        <v>2742</v>
      </c>
      <c r="N1669" t="s">
        <v>2742</v>
      </c>
      <c r="O1669" t="s">
        <v>2742</v>
      </c>
      <c r="P1669">
        <v>2918190</v>
      </c>
      <c r="Q1669">
        <v>2024</v>
      </c>
      <c r="R1669" t="s">
        <v>2742</v>
      </c>
      <c r="S1669" t="s">
        <v>2742</v>
      </c>
      <c r="T1669">
        <v>1783690</v>
      </c>
      <c r="U1669">
        <v>3256835</v>
      </c>
      <c r="V1669">
        <v>5090</v>
      </c>
      <c r="W1669">
        <v>1766435</v>
      </c>
      <c r="X1669" t="s">
        <v>2742</v>
      </c>
      <c r="Y1669">
        <v>219421904</v>
      </c>
      <c r="Z1669" t="s">
        <v>2742</v>
      </c>
      <c r="AA1669">
        <v>10120</v>
      </c>
      <c r="AB1669">
        <v>546087</v>
      </c>
      <c r="AC1669" t="s">
        <v>2742</v>
      </c>
      <c r="AD1669" t="s">
        <v>2742</v>
      </c>
      <c r="AE1669">
        <v>390602</v>
      </c>
      <c r="AF1669">
        <v>2024</v>
      </c>
      <c r="AG1669" t="s">
        <v>2742</v>
      </c>
      <c r="AH1669">
        <v>253588</v>
      </c>
      <c r="AI1669" t="s">
        <v>2742</v>
      </c>
      <c r="AJ1669" t="s">
        <v>2742</v>
      </c>
      <c r="AK1669" t="s">
        <v>2742</v>
      </c>
      <c r="AL1669">
        <v>661</v>
      </c>
      <c r="AM1669">
        <v>1041</v>
      </c>
      <c r="AN1669" t="s">
        <v>2742</v>
      </c>
      <c r="AO1669" t="e">
        <f t="shared" si="699"/>
        <v>#VALUE!</v>
      </c>
      <c r="AP1669" t="e">
        <f t="shared" si="700"/>
        <v>#VALUE!</v>
      </c>
      <c r="AQ1669" t="e">
        <f t="shared" si="701"/>
        <v>#VALUE!</v>
      </c>
      <c r="AS1669" t="e">
        <f t="shared" si="676"/>
        <v>#VALUE!</v>
      </c>
      <c r="AT1669" t="e">
        <f t="shared" si="677"/>
        <v>#VALUE!</v>
      </c>
      <c r="AU1669" s="3">
        <f t="shared" si="678"/>
        <v>2940000000</v>
      </c>
      <c r="AV1669" t="e">
        <f t="shared" si="679"/>
        <v>#VALUE!</v>
      </c>
      <c r="AW1669" t="e">
        <f t="shared" si="680"/>
        <v>#VALUE!</v>
      </c>
      <c r="AX1669" t="e">
        <f t="shared" si="681"/>
        <v>#VALUE!</v>
      </c>
      <c r="AY1669">
        <f t="shared" si="682"/>
        <v>1.1030651838714962</v>
      </c>
      <c r="AZ1669">
        <f t="shared" si="683"/>
        <v>7.7492324708239718E-2</v>
      </c>
      <c r="BB1669" t="e">
        <f t="shared" si="684"/>
        <v>#VALUE!</v>
      </c>
      <c r="BD1669" t="e">
        <f t="shared" si="685"/>
        <v>#VALUE!</v>
      </c>
      <c r="BF1669" t="e">
        <f t="shared" si="686"/>
        <v>#VALUE!</v>
      </c>
      <c r="BG1669">
        <f t="shared" si="687"/>
        <v>0.10872703099788598</v>
      </c>
      <c r="BI1669" t="e">
        <f t="shared" si="688"/>
        <v>#VALUE!</v>
      </c>
      <c r="BL1669" t="e">
        <f t="shared" si="689"/>
        <v>#VALUE!</v>
      </c>
      <c r="BM1669">
        <f>CD1669/U1669</f>
        <v>9.0271690153170181E-7</v>
      </c>
      <c r="BN1669" t="e">
        <f>CD1669/(U1669-K1669-J1669)</f>
        <v>#VALUE!</v>
      </c>
      <c r="BP1669">
        <f t="shared" si="690"/>
        <v>3.7063691316585085E-3</v>
      </c>
      <c r="BR1669" t="e">
        <f t="shared" si="691"/>
        <v>#VALUE!</v>
      </c>
      <c r="BT1669">
        <f t="shared" si="692"/>
        <v>0.71527430610873355</v>
      </c>
      <c r="BU1669" t="e">
        <f t="shared" si="693"/>
        <v>#VALUE!</v>
      </c>
      <c r="BW1669">
        <f t="shared" si="694"/>
        <v>0.54237779930515362</v>
      </c>
      <c r="BX1669" t="e">
        <f t="shared" si="695"/>
        <v>#VALUE!</v>
      </c>
      <c r="BY1669" t="e">
        <f t="shared" si="696"/>
        <v>#VALUE!</v>
      </c>
      <c r="CA1669" t="e">
        <f t="shared" si="697"/>
        <v>#VALUE!</v>
      </c>
      <c r="CB1669" t="e">
        <f t="shared" si="698"/>
        <v>#VALUE!</v>
      </c>
      <c r="CD1669">
        <v>2.94</v>
      </c>
    </row>
    <row r="1670" spans="1:82" x14ac:dyDescent="0.3">
      <c r="A1670" t="s">
        <v>3597</v>
      </c>
      <c r="B1670" t="s">
        <v>3598</v>
      </c>
      <c r="C1670" t="s">
        <v>43</v>
      </c>
      <c r="D1670" t="s">
        <v>44</v>
      </c>
      <c r="E1670">
        <v>657438</v>
      </c>
      <c r="F1670" t="s">
        <v>2742</v>
      </c>
      <c r="G1670">
        <v>5261787</v>
      </c>
      <c r="H1670">
        <v>169954</v>
      </c>
      <c r="I1670">
        <v>1024168</v>
      </c>
      <c r="J1670">
        <v>1403056</v>
      </c>
      <c r="K1670" t="s">
        <v>2742</v>
      </c>
      <c r="L1670">
        <v>3927</v>
      </c>
      <c r="M1670">
        <v>67527</v>
      </c>
      <c r="N1670">
        <v>433895</v>
      </c>
      <c r="O1670">
        <v>27436</v>
      </c>
      <c r="P1670">
        <v>4654453</v>
      </c>
      <c r="Q1670">
        <v>33189</v>
      </c>
      <c r="R1670">
        <v>2660355</v>
      </c>
      <c r="S1670">
        <v>95260</v>
      </c>
      <c r="T1670">
        <v>2727770</v>
      </c>
      <c r="U1670">
        <v>607334</v>
      </c>
      <c r="V1670" t="s">
        <v>2742</v>
      </c>
      <c r="W1670">
        <v>1002583</v>
      </c>
      <c r="X1670" t="s">
        <v>2742</v>
      </c>
      <c r="Y1670">
        <v>160319</v>
      </c>
      <c r="Z1670" t="s">
        <v>2742</v>
      </c>
      <c r="AA1670">
        <v>91572</v>
      </c>
      <c r="AB1670">
        <v>2339588</v>
      </c>
      <c r="AC1670" t="s">
        <v>2742</v>
      </c>
      <c r="AD1670" t="s">
        <v>2742</v>
      </c>
      <c r="AE1670">
        <v>19437</v>
      </c>
      <c r="AF1670">
        <v>7624</v>
      </c>
      <c r="AG1670" t="s">
        <v>2742</v>
      </c>
      <c r="AH1670">
        <v>317639</v>
      </c>
      <c r="AI1670">
        <v>25143</v>
      </c>
      <c r="AJ1670" t="s">
        <v>2742</v>
      </c>
      <c r="AK1670">
        <v>241447</v>
      </c>
      <c r="AL1670">
        <v>288504</v>
      </c>
      <c r="AM1670">
        <v>180112</v>
      </c>
      <c r="AN1670">
        <v>-47057</v>
      </c>
      <c r="AO1670">
        <f t="shared" si="699"/>
        <v>17898.44682800286</v>
      </c>
      <c r="AP1670">
        <f t="shared" si="700"/>
        <v>223543</v>
      </c>
      <c r="AQ1670" t="e">
        <f t="shared" si="701"/>
        <v>#VALUE!</v>
      </c>
      <c r="AS1670">
        <f t="shared" si="676"/>
        <v>4827892</v>
      </c>
      <c r="AT1670" t="e">
        <f t="shared" si="677"/>
        <v>#VALUE!</v>
      </c>
      <c r="AU1670" s="3">
        <f t="shared" si="678"/>
        <v>2940000000</v>
      </c>
      <c r="AV1670">
        <f t="shared" si="679"/>
        <v>3.7073005833607835E-3</v>
      </c>
      <c r="AW1670">
        <f t="shared" si="680"/>
        <v>4.0259806971655538E-3</v>
      </c>
      <c r="AX1670">
        <f t="shared" si="681"/>
        <v>5.3666832662498257E-3</v>
      </c>
      <c r="AY1670">
        <f t="shared" si="682"/>
        <v>3.6939921741415988E-3</v>
      </c>
      <c r="AZ1670">
        <f t="shared" si="683"/>
        <v>5.828004164187983E-3</v>
      </c>
      <c r="BB1670">
        <f t="shared" si="684"/>
        <v>5.0010853598216366E-2</v>
      </c>
      <c r="BD1670">
        <f t="shared" si="685"/>
        <v>2.2843791252997554</v>
      </c>
      <c r="BF1670">
        <f t="shared" si="686"/>
        <v>0.81604529918733382</v>
      </c>
      <c r="BG1670">
        <f t="shared" si="687"/>
        <v>8.6637451550547144</v>
      </c>
      <c r="BI1670" t="e">
        <f t="shared" si="688"/>
        <v>#VALUE!</v>
      </c>
      <c r="BL1670">
        <f t="shared" si="689"/>
        <v>5.0010853598216366E-2</v>
      </c>
      <c r="BM1670">
        <f>CD1670/U1670</f>
        <v>4.840828934326087E-6</v>
      </c>
      <c r="BN1670" t="e">
        <f>CD1670/(U1670-K1670-J1670)</f>
        <v>#VALUE!</v>
      </c>
      <c r="BP1670">
        <f t="shared" si="690"/>
        <v>3.2586934109766334E-3</v>
      </c>
      <c r="BR1670">
        <f t="shared" si="691"/>
        <v>3.7073005833607835E-3</v>
      </c>
      <c r="BT1670">
        <f t="shared" si="692"/>
        <v>8.30787301011973E-3</v>
      </c>
      <c r="BU1670" t="e">
        <f t="shared" si="693"/>
        <v>#VALUE!</v>
      </c>
      <c r="BW1670">
        <f t="shared" si="694"/>
        <v>1.6507934678447114</v>
      </c>
      <c r="BX1670">
        <f t="shared" si="695"/>
        <v>2.2970418506022228E-4</v>
      </c>
      <c r="BY1670">
        <f t="shared" si="696"/>
        <v>9.5548600681343854E-2</v>
      </c>
      <c r="CA1670">
        <f t="shared" si="697"/>
        <v>0.39169384298044457</v>
      </c>
      <c r="CB1670">
        <f t="shared" si="698"/>
        <v>1.3595708639186901</v>
      </c>
      <c r="CD1670">
        <v>2.94</v>
      </c>
    </row>
    <row r="1671" spans="1:82" x14ac:dyDescent="0.3">
      <c r="A1671" t="s">
        <v>3599</v>
      </c>
      <c r="B1671" t="s">
        <v>3600</v>
      </c>
      <c r="C1671" t="s">
        <v>119</v>
      </c>
      <c r="D1671" t="s">
        <v>44</v>
      </c>
      <c r="E1671">
        <v>2885.5</v>
      </c>
      <c r="F1671" t="s">
        <v>2742</v>
      </c>
      <c r="G1671">
        <v>5895.7</v>
      </c>
      <c r="H1671">
        <v>44</v>
      </c>
      <c r="I1671">
        <v>1606.9</v>
      </c>
      <c r="J1671">
        <v>358.5</v>
      </c>
      <c r="K1671">
        <v>430.3</v>
      </c>
      <c r="L1671">
        <v>495.9</v>
      </c>
      <c r="M1671">
        <v>1957.7</v>
      </c>
      <c r="N1671">
        <v>2637.7</v>
      </c>
      <c r="O1671">
        <v>119.7</v>
      </c>
      <c r="P1671">
        <v>5895.7</v>
      </c>
      <c r="Q1671" t="s">
        <v>2742</v>
      </c>
      <c r="R1671">
        <v>76.099999999999994</v>
      </c>
      <c r="S1671">
        <v>172</v>
      </c>
      <c r="T1671">
        <v>1588</v>
      </c>
      <c r="U1671">
        <v>5895.7</v>
      </c>
      <c r="V1671">
        <v>1238.9000000000001</v>
      </c>
      <c r="W1671">
        <v>1412</v>
      </c>
      <c r="X1671" t="s">
        <v>2742</v>
      </c>
      <c r="Y1671">
        <v>0.1</v>
      </c>
      <c r="Z1671" t="s">
        <v>2742</v>
      </c>
      <c r="AA1671">
        <v>3.8</v>
      </c>
      <c r="AB1671">
        <v>100</v>
      </c>
      <c r="AC1671">
        <v>84.6</v>
      </c>
      <c r="AD1671">
        <v>15.4</v>
      </c>
      <c r="AE1671">
        <v>3.2</v>
      </c>
      <c r="AF1671">
        <v>1.5</v>
      </c>
      <c r="AG1671" t="s">
        <v>2742</v>
      </c>
      <c r="AH1671">
        <v>1.8</v>
      </c>
      <c r="AI1671">
        <v>1.8</v>
      </c>
      <c r="AJ1671">
        <v>218.2</v>
      </c>
      <c r="AK1671">
        <v>109.2</v>
      </c>
      <c r="AL1671">
        <v>187.3</v>
      </c>
      <c r="AM1671">
        <v>1.1000000000000001</v>
      </c>
      <c r="AN1671">
        <v>-78.100000000000009</v>
      </c>
      <c r="AO1671">
        <f t="shared" si="699"/>
        <v>0</v>
      </c>
      <c r="AP1671">
        <f t="shared" si="700"/>
        <v>247.80000000000018</v>
      </c>
      <c r="AQ1671">
        <f t="shared" si="701"/>
        <v>5465.4</v>
      </c>
      <c r="AS1671">
        <f t="shared" si="676"/>
        <v>3258</v>
      </c>
      <c r="AT1671">
        <f t="shared" si="677"/>
        <v>5465.4</v>
      </c>
      <c r="AU1671" s="3">
        <f t="shared" si="678"/>
        <v>2930000000</v>
      </c>
      <c r="AV1671">
        <f t="shared" si="679"/>
        <v>0</v>
      </c>
      <c r="AW1671">
        <f t="shared" si="680"/>
        <v>9.8219766728054026E-4</v>
      </c>
      <c r="AX1671">
        <f t="shared" si="681"/>
        <v>0</v>
      </c>
      <c r="AY1671">
        <f t="shared" si="682"/>
        <v>5.4276845836796316E-4</v>
      </c>
      <c r="AZ1671">
        <f t="shared" si="683"/>
        <v>4.2759597525288297E-4</v>
      </c>
      <c r="BB1671">
        <f t="shared" si="684"/>
        <v>3.3517495395948435E-2</v>
      </c>
      <c r="BD1671">
        <f t="shared" si="685"/>
        <v>6.2231626112390311E-2</v>
      </c>
      <c r="BF1671" t="e">
        <f t="shared" si="686"/>
        <v>#VALUE!</v>
      </c>
      <c r="BG1671">
        <f t="shared" si="687"/>
        <v>1</v>
      </c>
      <c r="BI1671" t="e">
        <f t="shared" si="688"/>
        <v>#VALUE!</v>
      </c>
      <c r="BL1671">
        <f t="shared" si="689"/>
        <v>3.3517495395948435E-2</v>
      </c>
      <c r="BM1671">
        <f>CD1671/U1671</f>
        <v>4.969723696931662E-4</v>
      </c>
      <c r="BN1671">
        <f>CD1671/(U1671-K1671-J1671)</f>
        <v>5.7373357614208238E-4</v>
      </c>
      <c r="BP1671">
        <f t="shared" si="690"/>
        <v>1.4999999999999999E-2</v>
      </c>
      <c r="BR1671">
        <f t="shared" si="691"/>
        <v>0</v>
      </c>
      <c r="BT1671">
        <f t="shared" si="692"/>
        <v>3.2000000000000001E-2</v>
      </c>
      <c r="BU1671" t="e">
        <f t="shared" si="693"/>
        <v>#VALUE!</v>
      </c>
      <c r="BW1671">
        <f t="shared" si="694"/>
        <v>0.23949658225486373</v>
      </c>
      <c r="BX1671">
        <f t="shared" si="695"/>
        <v>0.24561802580531022</v>
      </c>
      <c r="BY1671">
        <f t="shared" si="696"/>
        <v>2.4815174583917825</v>
      </c>
      <c r="CA1671">
        <f t="shared" si="697"/>
        <v>1.668119952989347E-2</v>
      </c>
      <c r="CB1671">
        <f t="shared" si="698"/>
        <v>0.35174583917807184</v>
      </c>
      <c r="CD1671">
        <v>2.93</v>
      </c>
    </row>
    <row r="1672" spans="1:82" x14ac:dyDescent="0.3">
      <c r="A1672" t="s">
        <v>3601</v>
      </c>
      <c r="B1672" t="s">
        <v>3602</v>
      </c>
      <c r="C1672" t="s">
        <v>43</v>
      </c>
      <c r="D1672" t="s">
        <v>44</v>
      </c>
      <c r="E1672">
        <v>6143540</v>
      </c>
      <c r="F1672" t="s">
        <v>2742</v>
      </c>
      <c r="G1672">
        <v>10798109</v>
      </c>
      <c r="H1672">
        <v>269282</v>
      </c>
      <c r="I1672" t="s">
        <v>2742</v>
      </c>
      <c r="J1672">
        <v>598217</v>
      </c>
      <c r="K1672">
        <v>405751</v>
      </c>
      <c r="L1672">
        <v>81254</v>
      </c>
      <c r="M1672">
        <v>-272253</v>
      </c>
      <c r="N1672">
        <v>4665357</v>
      </c>
      <c r="O1672">
        <v>83813</v>
      </c>
      <c r="P1672">
        <v>8628167</v>
      </c>
      <c r="Q1672">
        <v>2023</v>
      </c>
      <c r="R1672">
        <v>1789161</v>
      </c>
      <c r="S1672">
        <v>212568</v>
      </c>
      <c r="T1672">
        <v>1791184</v>
      </c>
      <c r="U1672">
        <v>10798109</v>
      </c>
      <c r="V1672">
        <v>2939787</v>
      </c>
      <c r="W1672">
        <v>4163176</v>
      </c>
      <c r="X1672" t="s">
        <v>2742</v>
      </c>
      <c r="Y1672">
        <v>8</v>
      </c>
      <c r="Z1672" t="s">
        <v>2742</v>
      </c>
      <c r="AA1672">
        <v>47146</v>
      </c>
      <c r="AB1672">
        <v>1996025</v>
      </c>
      <c r="AC1672">
        <v>6192622</v>
      </c>
      <c r="AD1672">
        <v>4962100</v>
      </c>
      <c r="AE1672">
        <v>714151</v>
      </c>
      <c r="AF1672">
        <v>501872</v>
      </c>
      <c r="AG1672" t="s">
        <v>2742</v>
      </c>
      <c r="AH1672">
        <v>648687</v>
      </c>
      <c r="AI1672">
        <v>146815</v>
      </c>
      <c r="AJ1672">
        <v>479356</v>
      </c>
      <c r="AK1672">
        <v>722222</v>
      </c>
      <c r="AL1672">
        <v>180800</v>
      </c>
      <c r="AM1672">
        <v>291980</v>
      </c>
      <c r="AN1672">
        <v>541422</v>
      </c>
      <c r="AO1672">
        <f t="shared" si="699"/>
        <v>552519.76788805693</v>
      </c>
      <c r="AP1672">
        <f t="shared" si="700"/>
        <v>1478183</v>
      </c>
      <c r="AQ1672">
        <f t="shared" si="701"/>
        <v>10392358</v>
      </c>
      <c r="AS1672">
        <f t="shared" si="676"/>
        <v>6132752</v>
      </c>
      <c r="AT1672">
        <f t="shared" si="677"/>
        <v>10392358</v>
      </c>
      <c r="AU1672" s="3">
        <f t="shared" si="678"/>
        <v>2930000000</v>
      </c>
      <c r="AV1672">
        <f t="shared" si="679"/>
        <v>9.0093284040844462E-2</v>
      </c>
      <c r="AW1672">
        <f t="shared" si="680"/>
        <v>0.11644870035507714</v>
      </c>
      <c r="AX1672">
        <f t="shared" si="681"/>
        <v>4.3888069638863512E-2</v>
      </c>
      <c r="AY1672">
        <f t="shared" si="682"/>
        <v>6.613667263406954E-2</v>
      </c>
      <c r="AZ1672">
        <f t="shared" si="683"/>
        <v>5.6726855114103705E-2</v>
      </c>
      <c r="BB1672">
        <f t="shared" si="684"/>
        <v>0.11776474900664498</v>
      </c>
      <c r="BD1672" t="e">
        <f t="shared" si="685"/>
        <v>#VALUE!</v>
      </c>
      <c r="BF1672">
        <f t="shared" si="686"/>
        <v>0.25189817282724142</v>
      </c>
      <c r="BG1672">
        <f t="shared" si="687"/>
        <v>1</v>
      </c>
      <c r="BI1672" t="e">
        <f t="shared" si="688"/>
        <v>#VALUE!</v>
      </c>
      <c r="BL1672">
        <f t="shared" si="689"/>
        <v>0.11776474900664498</v>
      </c>
      <c r="BM1672">
        <f>CD1672/U1672</f>
        <v>2.7134380658687555E-7</v>
      </c>
      <c r="BN1672">
        <f>CD1672/(U1672-K1672-J1672)</f>
        <v>2.9915844585043242E-7</v>
      </c>
      <c r="BP1672">
        <f t="shared" si="690"/>
        <v>0.25143572851041446</v>
      </c>
      <c r="BR1672">
        <f t="shared" si="691"/>
        <v>9.0093284040844449E-2</v>
      </c>
      <c r="BT1672">
        <f t="shared" si="692"/>
        <v>0.35778660086922759</v>
      </c>
      <c r="BU1672" t="e">
        <f t="shared" si="693"/>
        <v>#VALUE!</v>
      </c>
      <c r="BW1672">
        <f t="shared" si="694"/>
        <v>0.38554676564202123</v>
      </c>
      <c r="BX1672">
        <f t="shared" si="695"/>
        <v>2.8551467499461824E-6</v>
      </c>
      <c r="BY1672">
        <f t="shared" si="696"/>
        <v>0.74056405866596131</v>
      </c>
      <c r="CA1672">
        <f t="shared" si="697"/>
        <v>5.7719484275265534E-2</v>
      </c>
      <c r="CB1672">
        <f t="shared" si="698"/>
        <v>1.375198725413725</v>
      </c>
      <c r="CD1672">
        <v>2.93</v>
      </c>
    </row>
    <row r="1673" spans="1:82" x14ac:dyDescent="0.3">
      <c r="A1673" t="s">
        <v>3603</v>
      </c>
      <c r="B1673" t="s">
        <v>3604</v>
      </c>
      <c r="C1673" t="s">
        <v>274</v>
      </c>
      <c r="D1673" t="s">
        <v>44</v>
      </c>
      <c r="E1673">
        <v>234996</v>
      </c>
      <c r="F1673">
        <v>7019282</v>
      </c>
      <c r="G1673">
        <v>2745601</v>
      </c>
      <c r="H1673">
        <v>3698902</v>
      </c>
      <c r="I1673">
        <v>3698902</v>
      </c>
      <c r="J1673">
        <v>3698902</v>
      </c>
      <c r="K1673">
        <v>216273</v>
      </c>
      <c r="L1673">
        <v>3698902</v>
      </c>
      <c r="M1673">
        <v>133901</v>
      </c>
      <c r="N1673">
        <v>190678</v>
      </c>
      <c r="O1673">
        <v>7019282</v>
      </c>
      <c r="P1673">
        <v>2717843</v>
      </c>
      <c r="Q1673">
        <v>199990</v>
      </c>
      <c r="R1673">
        <v>7019282</v>
      </c>
      <c r="S1673">
        <v>3698902</v>
      </c>
      <c r="T1673">
        <v>7219272</v>
      </c>
      <c r="U1673" t="s">
        <v>2742</v>
      </c>
      <c r="V1673" t="s">
        <v>2742</v>
      </c>
      <c r="W1673" t="s">
        <v>2742</v>
      </c>
      <c r="X1673" t="s">
        <v>2742</v>
      </c>
      <c r="Y1673">
        <v>3698902</v>
      </c>
      <c r="Z1673">
        <v>199990</v>
      </c>
      <c r="AA1673" t="s">
        <v>2742</v>
      </c>
      <c r="AB1673">
        <v>950449</v>
      </c>
      <c r="AC1673">
        <v>199990</v>
      </c>
      <c r="AD1673">
        <v>372967</v>
      </c>
      <c r="AE1673">
        <v>294449</v>
      </c>
      <c r="AF1673">
        <v>99575</v>
      </c>
      <c r="AG1673">
        <v>3698902</v>
      </c>
      <c r="AH1673">
        <v>101806</v>
      </c>
      <c r="AI1673">
        <v>2231</v>
      </c>
      <c r="AJ1673" t="s">
        <v>2742</v>
      </c>
      <c r="AK1673">
        <v>341334</v>
      </c>
      <c r="AL1673">
        <v>31923</v>
      </c>
      <c r="AM1673">
        <v>264756</v>
      </c>
      <c r="AN1673">
        <v>309411</v>
      </c>
      <c r="AO1673">
        <f t="shared" si="699"/>
        <v>287996.37717816239</v>
      </c>
      <c r="AP1673">
        <f t="shared" si="700"/>
        <v>44318</v>
      </c>
      <c r="AQ1673">
        <f t="shared" si="701"/>
        <v>2529328</v>
      </c>
      <c r="AS1673">
        <f t="shared" si="676"/>
        <v>2554923</v>
      </c>
      <c r="AT1673" t="e">
        <f t="shared" si="677"/>
        <v>#VALUE!</v>
      </c>
      <c r="AU1673" s="3">
        <f t="shared" si="678"/>
        <v>2930000000</v>
      </c>
      <c r="AV1673">
        <f t="shared" si="679"/>
        <v>0.11272213572705024</v>
      </c>
      <c r="AW1673">
        <f t="shared" si="680"/>
        <v>0.11524770022423377</v>
      </c>
      <c r="AX1673" t="e">
        <f t="shared" si="681"/>
        <v>#VALUE!</v>
      </c>
      <c r="AY1673">
        <f t="shared" si="682"/>
        <v>0.10724391490242027</v>
      </c>
      <c r="AZ1673" t="e">
        <f t="shared" si="683"/>
        <v>#VALUE!</v>
      </c>
      <c r="BB1673">
        <f t="shared" si="684"/>
        <v>0.13359854680552016</v>
      </c>
      <c r="BD1673">
        <f t="shared" si="685"/>
        <v>0.25695436105092806</v>
      </c>
      <c r="BF1673" t="e">
        <f t="shared" si="686"/>
        <v>#VALUE!</v>
      </c>
      <c r="BG1673" t="e">
        <f t="shared" si="687"/>
        <v>#VALUE!</v>
      </c>
      <c r="BI1673" t="e">
        <f t="shared" si="688"/>
        <v>#VALUE!</v>
      </c>
      <c r="BL1673">
        <f t="shared" si="689"/>
        <v>0.13359854680552016</v>
      </c>
      <c r="BM1673" t="e">
        <f>CD1673/U1673</f>
        <v>#VALUE!</v>
      </c>
      <c r="BN1673" t="e">
        <f>CD1673/(U1673-K1673-J1673)</f>
        <v>#VALUE!</v>
      </c>
      <c r="BP1673">
        <f t="shared" si="690"/>
        <v>0.1047662736243607</v>
      </c>
      <c r="BR1673">
        <f t="shared" si="691"/>
        <v>0.11272213572705024</v>
      </c>
      <c r="BT1673">
        <f t="shared" si="692"/>
        <v>0.30979989457614243</v>
      </c>
      <c r="BU1673" t="e">
        <f t="shared" si="693"/>
        <v>#VALUE!</v>
      </c>
      <c r="BW1673" t="e">
        <f t="shared" si="694"/>
        <v>#VALUE!</v>
      </c>
      <c r="BX1673">
        <f t="shared" si="695"/>
        <v>2.0013928810088278E-4</v>
      </c>
      <c r="BY1673">
        <f t="shared" si="696"/>
        <v>4.6629046047727815E-2</v>
      </c>
      <c r="CA1673">
        <f t="shared" si="697"/>
        <v>19.398682595789762</v>
      </c>
      <c r="CB1673">
        <f t="shared" si="698"/>
        <v>0.5301870168556414</v>
      </c>
      <c r="CD1673">
        <v>2.93</v>
      </c>
    </row>
    <row r="1674" spans="1:82" x14ac:dyDescent="0.3">
      <c r="A1674" t="s">
        <v>3605</v>
      </c>
      <c r="B1674" t="s">
        <v>3606</v>
      </c>
      <c r="C1674" t="s">
        <v>142</v>
      </c>
      <c r="D1674" t="s">
        <v>44</v>
      </c>
      <c r="E1674">
        <v>3518</v>
      </c>
      <c r="F1674" t="s">
        <v>2742</v>
      </c>
      <c r="G1674">
        <v>7665</v>
      </c>
      <c r="H1674">
        <v>98</v>
      </c>
      <c r="I1674">
        <v>2560</v>
      </c>
      <c r="J1674">
        <v>164</v>
      </c>
      <c r="K1674">
        <v>19</v>
      </c>
      <c r="L1674">
        <v>791</v>
      </c>
      <c r="M1674">
        <v>1408</v>
      </c>
      <c r="N1674">
        <v>1407</v>
      </c>
      <c r="O1674">
        <v>276</v>
      </c>
      <c r="P1674">
        <v>2916</v>
      </c>
      <c r="Q1674" t="s">
        <v>2742</v>
      </c>
      <c r="R1674">
        <v>635</v>
      </c>
      <c r="S1674">
        <v>5</v>
      </c>
      <c r="T1674">
        <v>635</v>
      </c>
      <c r="U1674">
        <v>4749</v>
      </c>
      <c r="V1674" t="s">
        <v>2742</v>
      </c>
      <c r="W1674">
        <v>5104</v>
      </c>
      <c r="X1674" t="s">
        <v>2742</v>
      </c>
      <c r="Y1674">
        <v>1</v>
      </c>
      <c r="Z1674" t="s">
        <v>2742</v>
      </c>
      <c r="AA1674">
        <v>376</v>
      </c>
      <c r="AB1674">
        <v>2055</v>
      </c>
      <c r="AC1674">
        <v>1965</v>
      </c>
      <c r="AD1674">
        <v>576</v>
      </c>
      <c r="AE1674">
        <v>20</v>
      </c>
      <c r="AF1674">
        <v>90</v>
      </c>
      <c r="AG1674">
        <v>168</v>
      </c>
      <c r="AH1674">
        <v>246</v>
      </c>
      <c r="AI1674">
        <v>156</v>
      </c>
      <c r="AJ1674">
        <v>124</v>
      </c>
      <c r="AK1674">
        <v>519</v>
      </c>
      <c r="AL1674">
        <v>511</v>
      </c>
      <c r="AM1674">
        <v>311</v>
      </c>
      <c r="AN1674">
        <v>8</v>
      </c>
      <c r="AO1674">
        <f t="shared" si="699"/>
        <v>7.3170731707317067</v>
      </c>
      <c r="AP1674">
        <f t="shared" si="700"/>
        <v>2111</v>
      </c>
      <c r="AQ1674">
        <f t="shared" si="701"/>
        <v>7646</v>
      </c>
      <c r="AS1674">
        <f t="shared" si="676"/>
        <v>6258</v>
      </c>
      <c r="AT1674">
        <f t="shared" si="677"/>
        <v>4730</v>
      </c>
      <c r="AU1674" s="3">
        <f t="shared" si="678"/>
        <v>2930000000</v>
      </c>
      <c r="AV1674">
        <f t="shared" si="679"/>
        <v>1.1692350864064727E-3</v>
      </c>
      <c r="AW1674">
        <f t="shared" si="680"/>
        <v>3.1959092361776927E-3</v>
      </c>
      <c r="AX1674">
        <f t="shared" si="681"/>
        <v>1.3590403363171817E-3</v>
      </c>
      <c r="AY1674">
        <f t="shared" si="682"/>
        <v>2.6092628832354858E-3</v>
      </c>
      <c r="AZ1674">
        <f t="shared" si="683"/>
        <v>3.714710252600297E-3</v>
      </c>
      <c r="BB1674">
        <f t="shared" si="684"/>
        <v>8.2933844678811125E-2</v>
      </c>
      <c r="BD1674">
        <f t="shared" si="685"/>
        <v>0.802734375</v>
      </c>
      <c r="BF1674" t="e">
        <f t="shared" si="686"/>
        <v>#VALUE!</v>
      </c>
      <c r="BG1674">
        <f t="shared" si="687"/>
        <v>1.6140240050536956</v>
      </c>
      <c r="BI1674" t="e">
        <f t="shared" si="688"/>
        <v>#VALUE!</v>
      </c>
      <c r="BL1674">
        <f t="shared" si="689"/>
        <v>8.2933844678811125E-2</v>
      </c>
      <c r="BM1674">
        <f>CD1674/U1674</f>
        <v>6.1697199410402199E-4</v>
      </c>
      <c r="BN1674">
        <f>CD1674/(U1674-K1674-J1674)</f>
        <v>6.4169951817783617E-4</v>
      </c>
      <c r="BP1674">
        <f t="shared" si="690"/>
        <v>4.3795620437956206E-2</v>
      </c>
      <c r="BR1674">
        <f t="shared" si="691"/>
        <v>1.1692350864064727E-3</v>
      </c>
      <c r="BT1674">
        <f t="shared" si="692"/>
        <v>9.7323600973236012E-3</v>
      </c>
      <c r="BU1674" t="e">
        <f t="shared" si="693"/>
        <v>#VALUE!</v>
      </c>
      <c r="BW1674">
        <f t="shared" si="694"/>
        <v>1.0747525794904191</v>
      </c>
      <c r="BX1674">
        <f t="shared" si="695"/>
        <v>1.7436626391850271E-2</v>
      </c>
      <c r="BY1674">
        <f t="shared" si="696"/>
        <v>1.0279803623522983</v>
      </c>
      <c r="CA1674">
        <f t="shared" si="697"/>
        <v>6.965174129353234E-2</v>
      </c>
      <c r="CB1674">
        <f t="shared" si="698"/>
        <v>1.4996446339729921</v>
      </c>
      <c r="CD1674">
        <v>2.93</v>
      </c>
    </row>
    <row r="1675" spans="1:82" x14ac:dyDescent="0.3">
      <c r="A1675" t="s">
        <v>3607</v>
      </c>
      <c r="B1675" t="s">
        <v>3608</v>
      </c>
      <c r="C1675" t="s">
        <v>156</v>
      </c>
      <c r="D1675" t="s">
        <v>44</v>
      </c>
      <c r="E1675" t="s">
        <v>2742</v>
      </c>
      <c r="F1675" t="s">
        <v>2742</v>
      </c>
      <c r="G1675">
        <v>5266131</v>
      </c>
      <c r="H1675">
        <v>73910</v>
      </c>
      <c r="I1675">
        <v>119956</v>
      </c>
      <c r="J1675">
        <v>279275</v>
      </c>
      <c r="K1675">
        <v>10951</v>
      </c>
      <c r="L1675">
        <v>59.6</v>
      </c>
      <c r="M1675" t="s">
        <v>2742</v>
      </c>
      <c r="N1675" t="s">
        <v>2742</v>
      </c>
      <c r="O1675" t="s">
        <v>2742</v>
      </c>
      <c r="P1675">
        <v>4069207</v>
      </c>
      <c r="Q1675" t="s">
        <v>2742</v>
      </c>
      <c r="R1675">
        <v>3563482</v>
      </c>
      <c r="S1675">
        <v>58950</v>
      </c>
      <c r="T1675">
        <v>9.35</v>
      </c>
      <c r="U1675">
        <v>1196924</v>
      </c>
      <c r="V1675">
        <v>815407</v>
      </c>
      <c r="W1675">
        <v>1697754</v>
      </c>
      <c r="X1675" t="s">
        <v>2742</v>
      </c>
      <c r="Y1675" t="s">
        <v>2742</v>
      </c>
      <c r="Z1675" t="s">
        <v>2742</v>
      </c>
      <c r="AA1675">
        <v>13691</v>
      </c>
      <c r="AB1675">
        <v>57.5</v>
      </c>
      <c r="AC1675" t="s">
        <v>2742</v>
      </c>
      <c r="AD1675" t="s">
        <v>2742</v>
      </c>
      <c r="AE1675">
        <v>22</v>
      </c>
      <c r="AF1675">
        <v>7.9</v>
      </c>
      <c r="AG1675" t="s">
        <v>2742</v>
      </c>
      <c r="AH1675">
        <v>10.199999999999999</v>
      </c>
      <c r="AI1675">
        <v>2.2999999999999998</v>
      </c>
      <c r="AJ1675">
        <v>202021</v>
      </c>
      <c r="AK1675">
        <v>1538576</v>
      </c>
      <c r="AL1675">
        <v>43422</v>
      </c>
      <c r="AM1675">
        <v>1.5</v>
      </c>
      <c r="AN1675">
        <v>1495154</v>
      </c>
      <c r="AO1675">
        <f t="shared" si="699"/>
        <v>17.03921568627451</v>
      </c>
      <c r="AP1675" t="e">
        <f t="shared" si="700"/>
        <v>#VALUE!</v>
      </c>
      <c r="AQ1675">
        <f t="shared" si="701"/>
        <v>5255180</v>
      </c>
      <c r="AS1675" t="e">
        <f t="shared" si="676"/>
        <v>#VALUE!</v>
      </c>
      <c r="AT1675">
        <f t="shared" si="677"/>
        <v>1185973</v>
      </c>
      <c r="AU1675" s="3">
        <f t="shared" si="678"/>
        <v>2930000000</v>
      </c>
      <c r="AV1675" t="e">
        <f t="shared" si="679"/>
        <v>#VALUE!</v>
      </c>
      <c r="AW1675" t="e">
        <f t="shared" si="680"/>
        <v>#VALUE!</v>
      </c>
      <c r="AX1675">
        <f t="shared" si="681"/>
        <v>1.4235726397192048E-5</v>
      </c>
      <c r="AY1675">
        <f t="shared" si="682"/>
        <v>4.1776400928879283E-6</v>
      </c>
      <c r="AZ1675">
        <f t="shared" si="683"/>
        <v>1.8380304968526442E-5</v>
      </c>
      <c r="BB1675" t="e">
        <f t="shared" si="684"/>
        <v>#VALUE!</v>
      </c>
      <c r="BD1675">
        <f t="shared" si="685"/>
        <v>4.7934242555603719E-4</v>
      </c>
      <c r="BF1675" t="e">
        <f t="shared" si="686"/>
        <v>#VALUE!</v>
      </c>
      <c r="BG1675">
        <f t="shared" si="687"/>
        <v>4.3997204500870568</v>
      </c>
      <c r="BI1675" t="e">
        <f t="shared" si="688"/>
        <v>#VALUE!</v>
      </c>
      <c r="BL1675" t="e">
        <f t="shared" si="689"/>
        <v>#VALUE!</v>
      </c>
      <c r="BM1675">
        <f>CD1675/U1675</f>
        <v>2.4479415568574115E-6</v>
      </c>
      <c r="BN1675">
        <f>CD1675/(U1675-K1675-J1675)</f>
        <v>3.2315059700142718E-6</v>
      </c>
      <c r="BP1675">
        <f t="shared" si="690"/>
        <v>0.13739130434782609</v>
      </c>
      <c r="BR1675" t="e">
        <f t="shared" si="691"/>
        <v>#VALUE!</v>
      </c>
      <c r="BT1675">
        <f t="shared" si="692"/>
        <v>0.38260869565217392</v>
      </c>
      <c r="BU1675" t="e">
        <f t="shared" si="693"/>
        <v>#VALUE!</v>
      </c>
      <c r="BW1675">
        <f t="shared" si="694"/>
        <v>1.4184309112358011</v>
      </c>
      <c r="BX1675" t="e">
        <f t="shared" si="695"/>
        <v>#VALUE!</v>
      </c>
      <c r="BY1675" t="e">
        <f t="shared" si="696"/>
        <v>#VALUE!</v>
      </c>
      <c r="CA1675" t="e">
        <f t="shared" si="697"/>
        <v>#VALUE!</v>
      </c>
      <c r="CB1675" t="e">
        <f t="shared" si="698"/>
        <v>#VALUE!</v>
      </c>
      <c r="CD1675">
        <v>2.93</v>
      </c>
    </row>
    <row r="1676" spans="1:82" x14ac:dyDescent="0.3">
      <c r="A1676" t="s">
        <v>3609</v>
      </c>
      <c r="B1676" t="s">
        <v>3610</v>
      </c>
      <c r="C1676" t="s">
        <v>151</v>
      </c>
      <c r="D1676" t="s">
        <v>44</v>
      </c>
      <c r="E1676">
        <v>354782</v>
      </c>
      <c r="F1676" t="s">
        <v>2742</v>
      </c>
      <c r="G1676">
        <v>543163</v>
      </c>
      <c r="H1676">
        <v>278031</v>
      </c>
      <c r="I1676">
        <v>182891</v>
      </c>
      <c r="J1676" t="s">
        <v>2742</v>
      </c>
      <c r="K1676" t="s">
        <v>2742</v>
      </c>
      <c r="L1676">
        <v>43982</v>
      </c>
      <c r="M1676">
        <v>27686</v>
      </c>
      <c r="N1676">
        <v>16962</v>
      </c>
      <c r="O1676" t="s">
        <v>2742</v>
      </c>
      <c r="P1676">
        <v>45422</v>
      </c>
      <c r="Q1676" t="s">
        <v>2742</v>
      </c>
      <c r="R1676" t="s">
        <v>2742</v>
      </c>
      <c r="S1676">
        <v>8819</v>
      </c>
      <c r="T1676" t="s">
        <v>2742</v>
      </c>
      <c r="U1676">
        <v>543163</v>
      </c>
      <c r="V1676">
        <v>61398</v>
      </c>
      <c r="W1676">
        <v>515622</v>
      </c>
      <c r="X1676" t="s">
        <v>2742</v>
      </c>
      <c r="Y1676" t="s">
        <v>2742</v>
      </c>
      <c r="Z1676" t="s">
        <v>2742</v>
      </c>
      <c r="AA1676" t="s">
        <v>2742</v>
      </c>
      <c r="AB1676">
        <v>317721</v>
      </c>
      <c r="AC1676">
        <v>2642</v>
      </c>
      <c r="AD1676">
        <v>143981</v>
      </c>
      <c r="AE1676">
        <v>124923</v>
      </c>
      <c r="AF1676">
        <v>108839</v>
      </c>
      <c r="AG1676" t="s">
        <v>2742</v>
      </c>
      <c r="AH1676">
        <v>136383</v>
      </c>
      <c r="AI1676">
        <v>27544</v>
      </c>
      <c r="AJ1676" t="s">
        <v>2742</v>
      </c>
      <c r="AK1676">
        <v>126020</v>
      </c>
      <c r="AL1676" t="s">
        <v>2742</v>
      </c>
      <c r="AM1676" t="s">
        <v>2742</v>
      </c>
      <c r="AN1676" t="s">
        <v>2742</v>
      </c>
      <c r="AO1676">
        <f t="shared" si="699"/>
        <v>99693.469105387034</v>
      </c>
      <c r="AP1676">
        <f t="shared" si="700"/>
        <v>337820</v>
      </c>
      <c r="AQ1676" t="e">
        <f t="shared" si="701"/>
        <v>#VALUE!</v>
      </c>
      <c r="AS1676">
        <f t="shared" si="676"/>
        <v>526201</v>
      </c>
      <c r="AT1676" t="e">
        <f t="shared" si="677"/>
        <v>#VALUE!</v>
      </c>
      <c r="AU1676" s="3">
        <f t="shared" si="678"/>
        <v>2920000000</v>
      </c>
      <c r="AV1676">
        <f t="shared" si="679"/>
        <v>0.1894589122890056</v>
      </c>
      <c r="AW1676">
        <f t="shared" si="680"/>
        <v>0.23740547813478119</v>
      </c>
      <c r="AX1676" t="e">
        <f t="shared" si="681"/>
        <v>#VALUE!</v>
      </c>
      <c r="AY1676">
        <f t="shared" si="682"/>
        <v>0.2299917336048295</v>
      </c>
      <c r="AZ1676" t="e">
        <f t="shared" si="683"/>
        <v>#VALUE!</v>
      </c>
      <c r="BB1676">
        <f t="shared" si="684"/>
        <v>0.23949023281977799</v>
      </c>
      <c r="BD1676">
        <f t="shared" si="685"/>
        <v>1.7372150625235796</v>
      </c>
      <c r="BF1676" t="e">
        <f t="shared" si="686"/>
        <v>#VALUE!</v>
      </c>
      <c r="BG1676">
        <f t="shared" si="687"/>
        <v>1</v>
      </c>
      <c r="BI1676" t="e">
        <f t="shared" si="688"/>
        <v>#VALUE!</v>
      </c>
      <c r="BL1676">
        <f t="shared" si="689"/>
        <v>0.23949023281977799</v>
      </c>
      <c r="BM1676">
        <f>CD1676/U1676</f>
        <v>5.3759184627818901E-6</v>
      </c>
      <c r="BN1676" t="e">
        <f>CD1676/(U1676-K1676-J1676)</f>
        <v>#VALUE!</v>
      </c>
      <c r="BP1676">
        <f t="shared" si="690"/>
        <v>0.3425615555786366</v>
      </c>
      <c r="BR1676">
        <f t="shared" si="691"/>
        <v>0.1894589122890056</v>
      </c>
      <c r="BT1676">
        <f t="shared" si="692"/>
        <v>0.39318458647681459</v>
      </c>
      <c r="BU1676" t="e">
        <f t="shared" si="693"/>
        <v>#VALUE!</v>
      </c>
      <c r="BW1676">
        <f t="shared" si="694"/>
        <v>0.94929514712894658</v>
      </c>
      <c r="BX1676">
        <f t="shared" si="695"/>
        <v>3.2778187054397623E-4</v>
      </c>
      <c r="BY1676">
        <f t="shared" si="696"/>
        <v>1.0633205990371823</v>
      </c>
      <c r="CA1676">
        <f t="shared" si="697"/>
        <v>16.391404315528828</v>
      </c>
      <c r="CB1676">
        <f t="shared" si="698"/>
        <v>19.284046692607003</v>
      </c>
      <c r="CD1676">
        <v>2.92</v>
      </c>
    </row>
    <row r="1677" spans="1:82" x14ac:dyDescent="0.3">
      <c r="A1677" t="s">
        <v>3611</v>
      </c>
      <c r="B1677" t="s">
        <v>3612</v>
      </c>
      <c r="C1677" t="s">
        <v>571</v>
      </c>
      <c r="D1677" t="s">
        <v>44</v>
      </c>
      <c r="E1677">
        <v>5363</v>
      </c>
      <c r="F1677">
        <v>-50</v>
      </c>
      <c r="G1677">
        <v>13205</v>
      </c>
      <c r="H1677">
        <v>1796</v>
      </c>
      <c r="I1677">
        <v>145</v>
      </c>
      <c r="J1677">
        <v>526</v>
      </c>
      <c r="K1677">
        <v>348</v>
      </c>
      <c r="L1677">
        <v>1331</v>
      </c>
      <c r="M1677" t="s">
        <v>2742</v>
      </c>
      <c r="N1677">
        <v>4411</v>
      </c>
      <c r="O1677">
        <v>347</v>
      </c>
      <c r="P1677">
        <v>9715</v>
      </c>
      <c r="Q1677" t="s">
        <v>2742</v>
      </c>
      <c r="R1677">
        <v>0</v>
      </c>
      <c r="S1677">
        <v>549</v>
      </c>
      <c r="T1677">
        <v>3876</v>
      </c>
      <c r="U1677">
        <v>3490</v>
      </c>
      <c r="V1677">
        <v>237</v>
      </c>
      <c r="W1677">
        <v>3451</v>
      </c>
      <c r="X1677" t="s">
        <v>2742</v>
      </c>
      <c r="Y1677">
        <v>-1</v>
      </c>
      <c r="Z1677" t="s">
        <v>2742</v>
      </c>
      <c r="AA1677">
        <v>762</v>
      </c>
      <c r="AB1677">
        <v>12871</v>
      </c>
      <c r="AC1677" t="s">
        <v>2742</v>
      </c>
      <c r="AD1677" t="s">
        <v>2742</v>
      </c>
      <c r="AE1677">
        <v>696</v>
      </c>
      <c r="AF1677">
        <v>396</v>
      </c>
      <c r="AG1677" t="s">
        <v>2742</v>
      </c>
      <c r="AH1677">
        <v>630</v>
      </c>
      <c r="AI1677">
        <v>234</v>
      </c>
      <c r="AJ1677">
        <v>366</v>
      </c>
      <c r="AK1677">
        <v>1398</v>
      </c>
      <c r="AL1677">
        <v>248</v>
      </c>
      <c r="AM1677">
        <v>1287</v>
      </c>
      <c r="AN1677">
        <v>1150</v>
      </c>
      <c r="AO1677">
        <f t="shared" si="699"/>
        <v>437.48571428571427</v>
      </c>
      <c r="AP1677">
        <f t="shared" si="700"/>
        <v>952</v>
      </c>
      <c r="AQ1677">
        <f t="shared" si="701"/>
        <v>12857</v>
      </c>
      <c r="AS1677">
        <f t="shared" si="676"/>
        <v>8794</v>
      </c>
      <c r="AT1677">
        <f t="shared" si="677"/>
        <v>3142</v>
      </c>
      <c r="AU1677" s="3">
        <f t="shared" si="678"/>
        <v>2900000000</v>
      </c>
      <c r="AV1677">
        <f t="shared" si="679"/>
        <v>4.9748204944929986E-2</v>
      </c>
      <c r="AW1677">
        <f t="shared" si="680"/>
        <v>7.9144871503297701E-2</v>
      </c>
      <c r="AX1677">
        <f t="shared" si="681"/>
        <v>5.9392575928008999E-2</v>
      </c>
      <c r="AY1677">
        <f t="shared" si="682"/>
        <v>5.2707307837940177E-2</v>
      </c>
      <c r="AZ1677">
        <f t="shared" si="683"/>
        <v>9.4488188976377951E-2</v>
      </c>
      <c r="BB1677">
        <f t="shared" si="684"/>
        <v>0.15897202638162383</v>
      </c>
      <c r="BD1677">
        <f t="shared" si="685"/>
        <v>88.765517241379314</v>
      </c>
      <c r="BF1677" t="e">
        <f t="shared" si="686"/>
        <v>#VALUE!</v>
      </c>
      <c r="BG1677">
        <f t="shared" si="687"/>
        <v>3.7836676217765044</v>
      </c>
      <c r="BI1677" t="e">
        <f t="shared" si="688"/>
        <v>#VALUE!</v>
      </c>
      <c r="BL1677">
        <f t="shared" si="689"/>
        <v>0.15897202638162383</v>
      </c>
      <c r="BM1677">
        <f>CD1677/U1677</f>
        <v>8.3094555873925498E-4</v>
      </c>
      <c r="BN1677">
        <f>CD1677/(U1677-K1677-J1677)</f>
        <v>1.1085626911314984E-3</v>
      </c>
      <c r="BP1677">
        <f t="shared" si="690"/>
        <v>3.0766840183357937E-2</v>
      </c>
      <c r="BR1677">
        <f t="shared" si="691"/>
        <v>4.9748204944929986E-2</v>
      </c>
      <c r="BT1677">
        <f t="shared" si="692"/>
        <v>5.4075052443477586E-2</v>
      </c>
      <c r="BU1677" t="e">
        <f t="shared" si="693"/>
        <v>#VALUE!</v>
      </c>
      <c r="BW1677">
        <f t="shared" si="694"/>
        <v>0.98882521489971342</v>
      </c>
      <c r="BX1677" t="e">
        <f t="shared" si="695"/>
        <v>#VALUE!</v>
      </c>
      <c r="BY1677" t="e">
        <f t="shared" si="696"/>
        <v>#VALUE!</v>
      </c>
      <c r="CA1677">
        <f t="shared" si="697"/>
        <v>0.4071639084107912</v>
      </c>
      <c r="CB1677" t="e">
        <f t="shared" si="698"/>
        <v>#VALUE!</v>
      </c>
      <c r="CD1677">
        <v>2.9</v>
      </c>
    </row>
    <row r="1678" spans="1:82" x14ac:dyDescent="0.3">
      <c r="A1678" t="s">
        <v>3613</v>
      </c>
      <c r="B1678" t="s">
        <v>3614</v>
      </c>
      <c r="C1678" t="s">
        <v>43</v>
      </c>
      <c r="D1678" t="s">
        <v>44</v>
      </c>
      <c r="E1678" t="s">
        <v>2742</v>
      </c>
      <c r="F1678" t="s">
        <v>2742</v>
      </c>
      <c r="G1678">
        <v>2249994</v>
      </c>
      <c r="H1678">
        <v>141543</v>
      </c>
      <c r="I1678">
        <v>6551</v>
      </c>
      <c r="J1678">
        <v>680</v>
      </c>
      <c r="K1678">
        <v>282</v>
      </c>
      <c r="L1678">
        <v>13858</v>
      </c>
      <c r="M1678">
        <v>1937732</v>
      </c>
      <c r="N1678" t="s">
        <v>2742</v>
      </c>
      <c r="O1678" t="s">
        <v>2742</v>
      </c>
      <c r="P1678">
        <v>551831</v>
      </c>
      <c r="Q1678" t="s">
        <v>2742</v>
      </c>
      <c r="R1678" t="s">
        <v>2742</v>
      </c>
      <c r="S1678">
        <v>59746</v>
      </c>
      <c r="T1678">
        <v>10.7</v>
      </c>
      <c r="U1678">
        <v>1625415</v>
      </c>
      <c r="V1678" t="s">
        <v>2742</v>
      </c>
      <c r="W1678">
        <v>1332714</v>
      </c>
      <c r="X1678">
        <v>47603</v>
      </c>
      <c r="Y1678">
        <v>445</v>
      </c>
      <c r="Z1678" t="s">
        <v>2742</v>
      </c>
      <c r="AA1678" t="s">
        <v>2742</v>
      </c>
      <c r="AB1678">
        <v>2098943</v>
      </c>
      <c r="AC1678" t="s">
        <v>2742</v>
      </c>
      <c r="AD1678">
        <v>703521</v>
      </c>
      <c r="AE1678" t="s">
        <v>2742</v>
      </c>
      <c r="AF1678">
        <v>13984</v>
      </c>
      <c r="AG1678" t="s">
        <v>2742</v>
      </c>
      <c r="AH1678">
        <v>511880</v>
      </c>
      <c r="AI1678">
        <v>94725</v>
      </c>
      <c r="AJ1678" t="s">
        <v>2742</v>
      </c>
      <c r="AK1678">
        <v>25912</v>
      </c>
      <c r="AL1678" t="s">
        <v>2742</v>
      </c>
      <c r="AM1678">
        <v>4879</v>
      </c>
      <c r="AN1678" t="s">
        <v>2742</v>
      </c>
      <c r="AO1678" t="e">
        <f t="shared" si="699"/>
        <v>#VALUE!</v>
      </c>
      <c r="AP1678" t="e">
        <f t="shared" si="700"/>
        <v>#VALUE!</v>
      </c>
      <c r="AQ1678">
        <f t="shared" si="701"/>
        <v>2249712</v>
      </c>
      <c r="AS1678" t="e">
        <f t="shared" si="676"/>
        <v>#VALUE!</v>
      </c>
      <c r="AT1678">
        <f t="shared" si="677"/>
        <v>1625133</v>
      </c>
      <c r="AU1678" s="3">
        <f t="shared" si="678"/>
        <v>2890000000</v>
      </c>
      <c r="AV1678" t="e">
        <f t="shared" si="679"/>
        <v>#VALUE!</v>
      </c>
      <c r="AW1678" t="e">
        <f t="shared" si="680"/>
        <v>#VALUE!</v>
      </c>
      <c r="AX1678" t="e">
        <f t="shared" si="681"/>
        <v>#VALUE!</v>
      </c>
      <c r="AY1678" t="e">
        <f t="shared" si="682"/>
        <v>#VALUE!</v>
      </c>
      <c r="AZ1678" t="e">
        <f t="shared" si="683"/>
        <v>#VALUE!</v>
      </c>
      <c r="BB1678" t="e">
        <f t="shared" si="684"/>
        <v>#VALUE!</v>
      </c>
      <c r="BD1678">
        <f t="shared" si="685"/>
        <v>320.40039688597159</v>
      </c>
      <c r="BF1678" t="e">
        <f t="shared" si="686"/>
        <v>#VALUE!</v>
      </c>
      <c r="BG1678">
        <f t="shared" si="687"/>
        <v>1.3842581740663154</v>
      </c>
      <c r="BI1678">
        <f t="shared" si="688"/>
        <v>-672862</v>
      </c>
      <c r="BL1678" t="e">
        <f t="shared" si="689"/>
        <v>#VALUE!</v>
      </c>
      <c r="BM1678">
        <f>CD1678/U1678</f>
        <v>1.7780074627095234E-6</v>
      </c>
      <c r="BN1678">
        <f>CD1678/(U1678-K1678-J1678)</f>
        <v>1.7790603975615177E-6</v>
      </c>
      <c r="BP1678">
        <f t="shared" si="690"/>
        <v>6.6624010275648264E-3</v>
      </c>
      <c r="BR1678" t="e">
        <f t="shared" si="691"/>
        <v>#VALUE!</v>
      </c>
      <c r="BT1678" t="e">
        <f t="shared" si="692"/>
        <v>#VALUE!</v>
      </c>
      <c r="BU1678">
        <f t="shared" si="693"/>
        <v>0.70112631411461546</v>
      </c>
      <c r="BW1678">
        <f t="shared" si="694"/>
        <v>0.81992229676728712</v>
      </c>
      <c r="BX1678" t="e">
        <f t="shared" si="695"/>
        <v>#VALUE!</v>
      </c>
      <c r="BY1678" t="e">
        <f t="shared" si="696"/>
        <v>#VALUE!</v>
      </c>
      <c r="CA1678" t="e">
        <f t="shared" si="697"/>
        <v>#VALUE!</v>
      </c>
      <c r="CB1678" t="e">
        <f t="shared" si="698"/>
        <v>#VALUE!</v>
      </c>
      <c r="CD1678">
        <v>2.89</v>
      </c>
    </row>
    <row r="1679" spans="1:82" x14ac:dyDescent="0.3">
      <c r="A1679" t="s">
        <v>3615</v>
      </c>
      <c r="B1679" t="s">
        <v>3616</v>
      </c>
      <c r="C1679" t="s">
        <v>164</v>
      </c>
      <c r="D1679" t="s">
        <v>44</v>
      </c>
      <c r="E1679" t="s">
        <v>2742</v>
      </c>
      <c r="F1679" t="s">
        <v>2742</v>
      </c>
      <c r="G1679">
        <v>8370.5</v>
      </c>
      <c r="H1679">
        <v>1474</v>
      </c>
      <c r="I1679" t="s">
        <v>2742</v>
      </c>
      <c r="J1679">
        <v>2059.6</v>
      </c>
      <c r="K1679">
        <v>914.4</v>
      </c>
      <c r="L1679" t="s">
        <v>2742</v>
      </c>
      <c r="M1679" t="s">
        <v>2742</v>
      </c>
      <c r="N1679" t="s">
        <v>2742</v>
      </c>
      <c r="O1679" t="s">
        <v>2742</v>
      </c>
      <c r="P1679">
        <v>7401.6</v>
      </c>
      <c r="Q1679" t="s">
        <v>2742</v>
      </c>
      <c r="R1679">
        <v>87.5</v>
      </c>
      <c r="S1679">
        <v>407.9</v>
      </c>
      <c r="T1679">
        <v>87.5</v>
      </c>
      <c r="U1679">
        <v>968.9</v>
      </c>
      <c r="V1679" t="s">
        <v>2742</v>
      </c>
      <c r="W1679" t="s">
        <v>2742</v>
      </c>
      <c r="X1679" t="s">
        <v>2742</v>
      </c>
      <c r="Y1679">
        <v>3.4</v>
      </c>
      <c r="Z1679" t="s">
        <v>2742</v>
      </c>
      <c r="AA1679">
        <v>140.5</v>
      </c>
      <c r="AB1679">
        <v>4209.7</v>
      </c>
      <c r="AC1679">
        <v>2620.5</v>
      </c>
      <c r="AD1679">
        <v>1589.2</v>
      </c>
      <c r="AE1679">
        <v>725.8</v>
      </c>
      <c r="AF1679">
        <v>934.2</v>
      </c>
      <c r="AG1679" t="s">
        <v>2742</v>
      </c>
      <c r="AH1679">
        <v>618.6</v>
      </c>
      <c r="AI1679">
        <v>272.2</v>
      </c>
      <c r="AJ1679">
        <v>961</v>
      </c>
      <c r="AK1679">
        <v>406.3</v>
      </c>
      <c r="AL1679">
        <v>37.4</v>
      </c>
      <c r="AM1679">
        <v>141.69999999999999</v>
      </c>
      <c r="AN1679">
        <v>368.9</v>
      </c>
      <c r="AO1679">
        <f t="shared" si="699"/>
        <v>406.4292272874232</v>
      </c>
      <c r="AP1679" t="e">
        <f t="shared" si="700"/>
        <v>#VALUE!</v>
      </c>
      <c r="AQ1679">
        <f t="shared" si="701"/>
        <v>7456.1</v>
      </c>
      <c r="AS1679" t="e">
        <f t="shared" si="676"/>
        <v>#VALUE!</v>
      </c>
      <c r="AT1679">
        <f t="shared" si="677"/>
        <v>54.5</v>
      </c>
      <c r="AU1679" s="3">
        <f t="shared" si="678"/>
        <v>2890000000</v>
      </c>
      <c r="AV1679" t="e">
        <f t="shared" si="679"/>
        <v>#VALUE!</v>
      </c>
      <c r="AW1679" t="e">
        <f t="shared" si="680"/>
        <v>#VALUE!</v>
      </c>
      <c r="AX1679">
        <f t="shared" si="681"/>
        <v>0.38473043098014309</v>
      </c>
      <c r="AY1679">
        <f t="shared" si="682"/>
        <v>8.6709276626246931E-2</v>
      </c>
      <c r="AZ1679">
        <f t="shared" si="683"/>
        <v>0.68705035971223016</v>
      </c>
      <c r="BB1679" t="e">
        <f t="shared" si="684"/>
        <v>#VALUE!</v>
      </c>
      <c r="BD1679" t="e">
        <f t="shared" si="685"/>
        <v>#VALUE!</v>
      </c>
      <c r="BF1679" t="e">
        <f t="shared" si="686"/>
        <v>#VALUE!</v>
      </c>
      <c r="BG1679">
        <f t="shared" si="687"/>
        <v>8.6391784497884192</v>
      </c>
      <c r="BI1679" t="e">
        <f t="shared" si="688"/>
        <v>#VALUE!</v>
      </c>
      <c r="BL1679" t="e">
        <f t="shared" si="689"/>
        <v>#VALUE!</v>
      </c>
      <c r="BM1679">
        <f>CD1679/U1679</f>
        <v>2.9827639591289094E-3</v>
      </c>
      <c r="BN1679">
        <f>CD1679/(U1679-K1679-J1679)</f>
        <v>-1.441324622213356E-3</v>
      </c>
      <c r="BP1679">
        <f t="shared" si="690"/>
        <v>0.22191605102501369</v>
      </c>
      <c r="BR1679" t="e">
        <f t="shared" si="691"/>
        <v>#VALUE!</v>
      </c>
      <c r="BT1679">
        <f t="shared" si="692"/>
        <v>0.17241133572463596</v>
      </c>
      <c r="BU1679" t="e">
        <f t="shared" si="693"/>
        <v>#VALUE!</v>
      </c>
      <c r="BW1679" t="e">
        <f t="shared" si="694"/>
        <v>#VALUE!</v>
      </c>
      <c r="BX1679" t="e">
        <f t="shared" si="695"/>
        <v>#VALUE!</v>
      </c>
      <c r="BY1679" t="e">
        <f t="shared" si="696"/>
        <v>#VALUE!</v>
      </c>
      <c r="CA1679" t="e">
        <f t="shared" si="697"/>
        <v>#VALUE!</v>
      </c>
      <c r="CB1679" t="e">
        <f t="shared" si="698"/>
        <v>#VALUE!</v>
      </c>
      <c r="CD1679">
        <v>2.89</v>
      </c>
    </row>
    <row r="1680" spans="1:82" x14ac:dyDescent="0.3">
      <c r="A1680" t="s">
        <v>3617</v>
      </c>
      <c r="B1680" t="s">
        <v>3618</v>
      </c>
      <c r="C1680" t="s">
        <v>104</v>
      </c>
      <c r="D1680" t="s">
        <v>44</v>
      </c>
      <c r="E1680" t="s">
        <v>2742</v>
      </c>
      <c r="F1680" t="s">
        <v>2742</v>
      </c>
      <c r="G1680">
        <v>4969920</v>
      </c>
      <c r="H1680">
        <v>10253</v>
      </c>
      <c r="I1680" t="s">
        <v>2742</v>
      </c>
      <c r="J1680" t="s">
        <v>2742</v>
      </c>
      <c r="K1680" t="s">
        <v>2742</v>
      </c>
      <c r="L1680" t="s">
        <v>2742</v>
      </c>
      <c r="M1680" t="s">
        <v>2742</v>
      </c>
      <c r="N1680" t="s">
        <v>2742</v>
      </c>
      <c r="O1680" t="s">
        <v>2742</v>
      </c>
      <c r="P1680">
        <v>1704061</v>
      </c>
      <c r="Q1680" t="s">
        <v>2742</v>
      </c>
      <c r="R1680" t="s">
        <v>2742</v>
      </c>
      <c r="S1680" t="s">
        <v>2742</v>
      </c>
      <c r="T1680" t="s">
        <v>2742</v>
      </c>
      <c r="U1680">
        <v>4969920</v>
      </c>
      <c r="V1680" t="s">
        <v>2742</v>
      </c>
      <c r="W1680" t="s">
        <v>2742</v>
      </c>
      <c r="X1680" t="s">
        <v>2742</v>
      </c>
      <c r="Y1680" t="s">
        <v>2742</v>
      </c>
      <c r="Z1680" t="s">
        <v>2742</v>
      </c>
      <c r="AA1680">
        <v>15587</v>
      </c>
      <c r="AB1680">
        <v>1431468</v>
      </c>
      <c r="AC1680" t="s">
        <v>2742</v>
      </c>
      <c r="AD1680" t="s">
        <v>2742</v>
      </c>
      <c r="AE1680">
        <v>483770</v>
      </c>
      <c r="AF1680">
        <v>214064</v>
      </c>
      <c r="AG1680" t="s">
        <v>2742</v>
      </c>
      <c r="AH1680">
        <v>215011</v>
      </c>
      <c r="AI1680">
        <v>947</v>
      </c>
      <c r="AJ1680">
        <v>209247</v>
      </c>
      <c r="AK1680">
        <v>405350</v>
      </c>
      <c r="AL1680">
        <v>13738</v>
      </c>
      <c r="AM1680">
        <v>190603</v>
      </c>
      <c r="AN1680">
        <v>391612</v>
      </c>
      <c r="AO1680">
        <f t="shared" si="699"/>
        <v>481639.27092102269</v>
      </c>
      <c r="AP1680" t="e">
        <f t="shared" si="700"/>
        <v>#VALUE!</v>
      </c>
      <c r="AQ1680" t="e">
        <f t="shared" si="701"/>
        <v>#VALUE!</v>
      </c>
      <c r="AS1680" t="e">
        <f t="shared" si="676"/>
        <v>#VALUE!</v>
      </c>
      <c r="AT1680" t="e">
        <f t="shared" si="677"/>
        <v>#VALUE!</v>
      </c>
      <c r="AU1680" s="3">
        <f t="shared" si="678"/>
        <v>2880000000</v>
      </c>
      <c r="AV1680" t="e">
        <f t="shared" si="679"/>
        <v>#VALUE!</v>
      </c>
      <c r="AW1680" t="e">
        <f t="shared" si="680"/>
        <v>#VALUE!</v>
      </c>
      <c r="AX1680" t="e">
        <f t="shared" si="681"/>
        <v>#VALUE!</v>
      </c>
      <c r="AY1680">
        <f t="shared" si="682"/>
        <v>9.7339595003541307E-2</v>
      </c>
      <c r="AZ1680" t="e">
        <f t="shared" si="683"/>
        <v>#VALUE!</v>
      </c>
      <c r="BB1680" t="e">
        <f t="shared" si="684"/>
        <v>#VALUE!</v>
      </c>
      <c r="BD1680" t="e">
        <f t="shared" si="685"/>
        <v>#VALUE!</v>
      </c>
      <c r="BF1680" t="e">
        <f t="shared" si="686"/>
        <v>#VALUE!</v>
      </c>
      <c r="BG1680">
        <f t="shared" si="687"/>
        <v>1</v>
      </c>
      <c r="BI1680" t="e">
        <f t="shared" si="688"/>
        <v>#VALUE!</v>
      </c>
      <c r="BL1680" t="e">
        <f t="shared" si="689"/>
        <v>#VALUE!</v>
      </c>
      <c r="BM1680">
        <f>CD1680/U1680</f>
        <v>5.7948618891249758E-7</v>
      </c>
      <c r="BN1680" t="e">
        <f>CD1680/(U1680-K1680-J1680)</f>
        <v>#VALUE!</v>
      </c>
      <c r="BP1680">
        <f t="shared" si="690"/>
        <v>0.14954158947318416</v>
      </c>
      <c r="BR1680" t="e">
        <f t="shared" si="691"/>
        <v>#VALUE!</v>
      </c>
      <c r="BT1680">
        <f t="shared" si="692"/>
        <v>0.33795376494619511</v>
      </c>
      <c r="BU1680" t="e">
        <f t="shared" si="693"/>
        <v>#VALUE!</v>
      </c>
      <c r="BW1680" t="e">
        <f t="shared" si="694"/>
        <v>#VALUE!</v>
      </c>
      <c r="BX1680" t="e">
        <f t="shared" si="695"/>
        <v>#VALUE!</v>
      </c>
      <c r="BY1680" t="e">
        <f t="shared" si="696"/>
        <v>#VALUE!</v>
      </c>
      <c r="CA1680" t="e">
        <f t="shared" si="697"/>
        <v>#VALUE!</v>
      </c>
      <c r="CB1680" t="e">
        <f t="shared" si="698"/>
        <v>#VALUE!</v>
      </c>
      <c r="CD1680">
        <v>2.88</v>
      </c>
    </row>
    <row r="1681" spans="1:82" x14ac:dyDescent="0.3">
      <c r="A1681" t="s">
        <v>3619</v>
      </c>
      <c r="B1681" t="s">
        <v>3620</v>
      </c>
      <c r="C1681" t="s">
        <v>597</v>
      </c>
      <c r="D1681" t="s">
        <v>44</v>
      </c>
      <c r="E1681">
        <v>767662</v>
      </c>
      <c r="F1681" t="s">
        <v>2742</v>
      </c>
      <c r="G1681">
        <v>776222</v>
      </c>
      <c r="H1681">
        <v>713971</v>
      </c>
      <c r="I1681">
        <v>844</v>
      </c>
      <c r="J1681" t="s">
        <v>2742</v>
      </c>
      <c r="K1681">
        <v>10099</v>
      </c>
      <c r="L1681">
        <v>2084</v>
      </c>
      <c r="M1681" t="s">
        <v>2742</v>
      </c>
      <c r="N1681">
        <v>68775</v>
      </c>
      <c r="O1681" t="s">
        <v>2742</v>
      </c>
      <c r="P1681">
        <v>68775</v>
      </c>
      <c r="Q1681" t="s">
        <v>2742</v>
      </c>
      <c r="R1681" t="s">
        <v>2742</v>
      </c>
      <c r="S1681">
        <v>17656</v>
      </c>
      <c r="T1681" t="s">
        <v>2742</v>
      </c>
      <c r="U1681">
        <v>776222</v>
      </c>
      <c r="V1681" t="s">
        <v>2742</v>
      </c>
      <c r="W1681">
        <v>1239523</v>
      </c>
      <c r="X1681" t="s">
        <v>2742</v>
      </c>
      <c r="Y1681">
        <v>16</v>
      </c>
      <c r="Z1681" t="s">
        <v>2742</v>
      </c>
      <c r="AA1681">
        <v>1459</v>
      </c>
      <c r="AB1681" t="s">
        <v>2742</v>
      </c>
      <c r="AC1681" t="s">
        <v>2742</v>
      </c>
      <c r="AD1681" t="s">
        <v>2742</v>
      </c>
      <c r="AE1681" t="s">
        <v>2742</v>
      </c>
      <c r="AF1681" t="s">
        <v>2742</v>
      </c>
      <c r="AG1681">
        <v>360917</v>
      </c>
      <c r="AH1681">
        <v>-412949</v>
      </c>
      <c r="AI1681">
        <v>891</v>
      </c>
      <c r="AJ1681" t="s">
        <v>2742</v>
      </c>
      <c r="AK1681" t="s">
        <v>2742</v>
      </c>
      <c r="AL1681">
        <v>759</v>
      </c>
      <c r="AM1681">
        <v>109</v>
      </c>
      <c r="AN1681" t="s">
        <v>2742</v>
      </c>
      <c r="AO1681" t="e">
        <f t="shared" si="699"/>
        <v>#VALUE!</v>
      </c>
      <c r="AP1681">
        <f t="shared" si="700"/>
        <v>698887</v>
      </c>
      <c r="AQ1681">
        <f t="shared" si="701"/>
        <v>766123</v>
      </c>
      <c r="AS1681">
        <f t="shared" si="676"/>
        <v>707447</v>
      </c>
      <c r="AT1681">
        <f t="shared" si="677"/>
        <v>766123</v>
      </c>
      <c r="AU1681" s="3">
        <f t="shared" si="678"/>
        <v>2870000000</v>
      </c>
      <c r="AV1681" t="e">
        <f t="shared" si="679"/>
        <v>#VALUE!</v>
      </c>
      <c r="AW1681" t="e">
        <f t="shared" si="680"/>
        <v>#VALUE!</v>
      </c>
      <c r="AX1681" t="e">
        <f t="shared" si="681"/>
        <v>#VALUE!</v>
      </c>
      <c r="AY1681" t="e">
        <f t="shared" si="682"/>
        <v>#VALUE!</v>
      </c>
      <c r="AZ1681" t="e">
        <f t="shared" si="683"/>
        <v>#VALUE!</v>
      </c>
      <c r="BB1681" t="e">
        <f t="shared" si="684"/>
        <v>#VALUE!</v>
      </c>
      <c r="BD1681" t="e">
        <f t="shared" si="685"/>
        <v>#VALUE!</v>
      </c>
      <c r="BF1681" t="e">
        <f t="shared" si="686"/>
        <v>#VALUE!</v>
      </c>
      <c r="BG1681">
        <f t="shared" si="687"/>
        <v>1</v>
      </c>
      <c r="BI1681" t="e">
        <f t="shared" si="688"/>
        <v>#VALUE!</v>
      </c>
      <c r="BL1681" t="e">
        <f t="shared" si="689"/>
        <v>#VALUE!</v>
      </c>
      <c r="BM1681">
        <f>CD1681/U1681</f>
        <v>3.6973958480950038E-6</v>
      </c>
      <c r="BN1681" t="e">
        <f>CD1681/(U1681-K1681-J1681)</f>
        <v>#VALUE!</v>
      </c>
      <c r="BP1681" t="e">
        <f t="shared" si="690"/>
        <v>#VALUE!</v>
      </c>
      <c r="BR1681" t="e">
        <f t="shared" si="691"/>
        <v>#VALUE!</v>
      </c>
      <c r="BT1681" t="e">
        <f t="shared" si="692"/>
        <v>#VALUE!</v>
      </c>
      <c r="BU1681" t="e">
        <f t="shared" si="693"/>
        <v>#VALUE!</v>
      </c>
      <c r="BW1681">
        <f t="shared" si="694"/>
        <v>1.5968666180551441</v>
      </c>
      <c r="BX1681" t="e">
        <f t="shared" si="695"/>
        <v>#VALUE!</v>
      </c>
      <c r="BY1681" t="e">
        <f t="shared" si="696"/>
        <v>#VALUE!</v>
      </c>
      <c r="CA1681">
        <f t="shared" si="697"/>
        <v>10.381257724463831</v>
      </c>
      <c r="CB1681" t="e">
        <f t="shared" si="698"/>
        <v>#VALUE!</v>
      </c>
      <c r="CD1681">
        <v>2.87</v>
      </c>
    </row>
    <row r="1682" spans="1:82" x14ac:dyDescent="0.3">
      <c r="A1682" t="s">
        <v>3621</v>
      </c>
      <c r="B1682" t="s">
        <v>3622</v>
      </c>
      <c r="C1682" t="s">
        <v>241</v>
      </c>
      <c r="D1682" t="s">
        <v>44</v>
      </c>
      <c r="E1682">
        <v>385.8</v>
      </c>
      <c r="F1682" t="s">
        <v>2742</v>
      </c>
      <c r="G1682">
        <v>5215.2</v>
      </c>
      <c r="H1682">
        <v>46.9</v>
      </c>
      <c r="I1682">
        <v>44.7</v>
      </c>
      <c r="J1682">
        <v>22.2</v>
      </c>
      <c r="K1682">
        <v>19.5</v>
      </c>
      <c r="L1682" t="s">
        <v>2742</v>
      </c>
      <c r="M1682" t="s">
        <v>2742</v>
      </c>
      <c r="N1682">
        <v>520.79999999999995</v>
      </c>
      <c r="O1682">
        <v>1351.8</v>
      </c>
      <c r="P1682">
        <v>4431.2</v>
      </c>
      <c r="Q1682">
        <v>10</v>
      </c>
      <c r="R1682">
        <v>2500</v>
      </c>
      <c r="S1682">
        <v>51.4</v>
      </c>
      <c r="T1682">
        <v>2492.5</v>
      </c>
      <c r="U1682">
        <v>5215.2</v>
      </c>
      <c r="V1682" t="s">
        <v>2742</v>
      </c>
      <c r="W1682" t="s">
        <v>2742</v>
      </c>
      <c r="X1682">
        <v>0.01</v>
      </c>
      <c r="Y1682" t="s">
        <v>2742</v>
      </c>
      <c r="Z1682">
        <v>383.4</v>
      </c>
      <c r="AA1682">
        <v>0.01</v>
      </c>
      <c r="AB1682">
        <v>1830.9</v>
      </c>
      <c r="AC1682">
        <v>383.4</v>
      </c>
      <c r="AD1682">
        <v>1447.5</v>
      </c>
      <c r="AE1682">
        <v>425.5</v>
      </c>
      <c r="AF1682">
        <v>0.6</v>
      </c>
      <c r="AG1682" t="s">
        <v>2742</v>
      </c>
      <c r="AH1682">
        <v>269.10000000000002</v>
      </c>
      <c r="AI1682">
        <v>11</v>
      </c>
      <c r="AJ1682">
        <v>263.89999999999998</v>
      </c>
      <c r="AK1682">
        <v>299.2</v>
      </c>
      <c r="AL1682">
        <v>-21.7</v>
      </c>
      <c r="AM1682">
        <v>72</v>
      </c>
      <c r="AN1682">
        <v>277.5</v>
      </c>
      <c r="AO1682">
        <f t="shared" si="699"/>
        <v>408.10683760683759</v>
      </c>
      <c r="AP1682">
        <f t="shared" si="700"/>
        <v>-134.99999999999994</v>
      </c>
      <c r="AQ1682">
        <f t="shared" si="701"/>
        <v>5195.7</v>
      </c>
      <c r="AS1682">
        <f t="shared" si="676"/>
        <v>4694.3999999999996</v>
      </c>
      <c r="AT1682">
        <f t="shared" si="677"/>
        <v>5195.7</v>
      </c>
      <c r="AU1682" s="3">
        <f t="shared" si="678"/>
        <v>2860000000</v>
      </c>
      <c r="AV1682">
        <f t="shared" si="679"/>
        <v>8.693482396192008E-2</v>
      </c>
      <c r="AW1682">
        <f t="shared" si="680"/>
        <v>9.0639911383776417E-2</v>
      </c>
      <c r="AX1682">
        <f t="shared" si="681"/>
        <v>5.2947940060827176E-2</v>
      </c>
      <c r="AY1682">
        <f t="shared" si="682"/>
        <v>8.1588433808866392E-2</v>
      </c>
      <c r="AZ1682">
        <f t="shared" si="683"/>
        <v>5.5204535724016242E-2</v>
      </c>
      <c r="BB1682">
        <f t="shared" si="684"/>
        <v>6.373551465576005E-2</v>
      </c>
      <c r="BD1682">
        <f t="shared" si="685"/>
        <v>40.959731543624159</v>
      </c>
      <c r="BF1682">
        <f t="shared" si="686"/>
        <v>0.25413636111265342</v>
      </c>
      <c r="BG1682">
        <f t="shared" si="687"/>
        <v>1</v>
      </c>
      <c r="BI1682">
        <f t="shared" si="688"/>
        <v>-22.210000000000036</v>
      </c>
      <c r="BL1682">
        <f t="shared" si="689"/>
        <v>6.373551465576005E-2</v>
      </c>
      <c r="BM1682">
        <f>CD1682/U1682</f>
        <v>5.4839699340389629E-4</v>
      </c>
      <c r="BN1682">
        <f>CD1682/(U1682-K1682-J1682)</f>
        <v>5.5281724171257372E-4</v>
      </c>
      <c r="BP1682">
        <f t="shared" si="690"/>
        <v>3.2770768474520726E-4</v>
      </c>
      <c r="BR1682">
        <f t="shared" si="691"/>
        <v>8.693482396192008E-2</v>
      </c>
      <c r="BT1682">
        <f t="shared" si="692"/>
        <v>0.23239936643180947</v>
      </c>
      <c r="BU1682">
        <f t="shared" si="693"/>
        <v>0.99625901211842305</v>
      </c>
      <c r="BW1682" t="e">
        <f t="shared" si="694"/>
        <v>#VALUE!</v>
      </c>
      <c r="BX1682" t="e">
        <f t="shared" si="695"/>
        <v>#VALUE!</v>
      </c>
      <c r="BY1682" t="e">
        <f t="shared" si="696"/>
        <v>#VALUE!</v>
      </c>
      <c r="CA1682">
        <f t="shared" si="697"/>
        <v>9.0053763440860218E-2</v>
      </c>
      <c r="CB1682" t="e">
        <f t="shared" si="698"/>
        <v>#VALUE!</v>
      </c>
      <c r="CD1682">
        <v>2.86</v>
      </c>
    </row>
    <row r="1683" spans="1:82" x14ac:dyDescent="0.3">
      <c r="A1683" t="s">
        <v>3623</v>
      </c>
      <c r="B1683" t="s">
        <v>3624</v>
      </c>
      <c r="C1683" t="s">
        <v>241</v>
      </c>
      <c r="D1683" t="s">
        <v>44</v>
      </c>
      <c r="E1683" t="s">
        <v>2742</v>
      </c>
      <c r="F1683" t="s">
        <v>2742</v>
      </c>
      <c r="G1683">
        <v>16139598</v>
      </c>
      <c r="H1683">
        <v>870326</v>
      </c>
      <c r="I1683" t="s">
        <v>2742</v>
      </c>
      <c r="J1683">
        <v>765822</v>
      </c>
      <c r="K1683" t="s">
        <v>2742</v>
      </c>
      <c r="L1683" t="s">
        <v>2742</v>
      </c>
      <c r="M1683" t="s">
        <v>2742</v>
      </c>
      <c r="N1683" t="s">
        <v>2742</v>
      </c>
      <c r="O1683" t="s">
        <v>2742</v>
      </c>
      <c r="P1683">
        <v>16139598</v>
      </c>
      <c r="Q1683" t="s">
        <v>2742</v>
      </c>
      <c r="R1683" t="s">
        <v>2742</v>
      </c>
      <c r="S1683" t="s">
        <v>2742</v>
      </c>
      <c r="T1683" t="s">
        <v>2742</v>
      </c>
      <c r="U1683">
        <v>16139598</v>
      </c>
      <c r="V1683" t="s">
        <v>2742</v>
      </c>
      <c r="W1683">
        <v>1201499</v>
      </c>
      <c r="X1683" t="s">
        <v>2742</v>
      </c>
      <c r="Y1683">
        <v>1296881</v>
      </c>
      <c r="Z1683" t="s">
        <v>2742</v>
      </c>
      <c r="AA1683">
        <v>312064</v>
      </c>
      <c r="AB1683" t="s">
        <v>2742</v>
      </c>
      <c r="AC1683" t="s">
        <v>2742</v>
      </c>
      <c r="AD1683" t="s">
        <v>2742</v>
      </c>
      <c r="AE1683" t="s">
        <v>2742</v>
      </c>
      <c r="AF1683">
        <v>200716</v>
      </c>
      <c r="AG1683" t="s">
        <v>2742</v>
      </c>
      <c r="AH1683">
        <v>271238</v>
      </c>
      <c r="AI1683">
        <v>70522</v>
      </c>
      <c r="AJ1683">
        <v>90</v>
      </c>
      <c r="AK1683">
        <v>249765</v>
      </c>
      <c r="AL1683" t="s">
        <v>2742</v>
      </c>
      <c r="AM1683">
        <v>15368</v>
      </c>
      <c r="AN1683" t="s">
        <v>2742</v>
      </c>
      <c r="AO1683" t="e">
        <f t="shared" si="699"/>
        <v>#VALUE!</v>
      </c>
      <c r="AP1683" t="e">
        <f t="shared" si="700"/>
        <v>#VALUE!</v>
      </c>
      <c r="AQ1683" t="e">
        <f t="shared" si="701"/>
        <v>#VALUE!</v>
      </c>
      <c r="AS1683" t="e">
        <f t="shared" si="676"/>
        <v>#VALUE!</v>
      </c>
      <c r="AT1683" t="e">
        <f t="shared" si="677"/>
        <v>#VALUE!</v>
      </c>
      <c r="AU1683" s="3">
        <f t="shared" si="678"/>
        <v>2860000000</v>
      </c>
      <c r="AV1683" t="e">
        <f t="shared" si="679"/>
        <v>#VALUE!</v>
      </c>
      <c r="AW1683" t="e">
        <f t="shared" si="680"/>
        <v>#VALUE!</v>
      </c>
      <c r="AX1683" t="e">
        <f t="shared" si="681"/>
        <v>#VALUE!</v>
      </c>
      <c r="AY1683" t="e">
        <f t="shared" si="682"/>
        <v>#VALUE!</v>
      </c>
      <c r="AZ1683" t="e">
        <f t="shared" si="683"/>
        <v>#VALUE!</v>
      </c>
      <c r="BB1683" t="e">
        <f t="shared" si="684"/>
        <v>#VALUE!</v>
      </c>
      <c r="BD1683" t="e">
        <f t="shared" si="685"/>
        <v>#VALUE!</v>
      </c>
      <c r="BF1683" t="e">
        <f t="shared" si="686"/>
        <v>#VALUE!</v>
      </c>
      <c r="BG1683">
        <f t="shared" si="687"/>
        <v>1</v>
      </c>
      <c r="BI1683" t="e">
        <f t="shared" si="688"/>
        <v>#VALUE!</v>
      </c>
      <c r="BL1683" t="e">
        <f t="shared" si="689"/>
        <v>#VALUE!</v>
      </c>
      <c r="BM1683">
        <f>CD1683/U1683</f>
        <v>1.7720391796623435E-7</v>
      </c>
      <c r="BN1683" t="e">
        <f>CD1683/(U1683-K1683-J1683)</f>
        <v>#VALUE!</v>
      </c>
      <c r="BP1683" t="e">
        <f t="shared" si="690"/>
        <v>#VALUE!</v>
      </c>
      <c r="BR1683" t="e">
        <f t="shared" si="691"/>
        <v>#VALUE!</v>
      </c>
      <c r="BT1683" t="e">
        <f t="shared" si="692"/>
        <v>#VALUE!</v>
      </c>
      <c r="BU1683" t="e">
        <f t="shared" si="693"/>
        <v>#VALUE!</v>
      </c>
      <c r="BW1683">
        <f t="shared" si="694"/>
        <v>7.4444171409969437E-2</v>
      </c>
      <c r="BX1683" t="e">
        <f t="shared" si="695"/>
        <v>#VALUE!</v>
      </c>
      <c r="BY1683" t="e">
        <f t="shared" si="696"/>
        <v>#VALUE!</v>
      </c>
      <c r="CA1683" t="e">
        <f t="shared" si="697"/>
        <v>#VALUE!</v>
      </c>
      <c r="CB1683" t="e">
        <f t="shared" si="698"/>
        <v>#VALUE!</v>
      </c>
      <c r="CD1683">
        <v>2.86</v>
      </c>
    </row>
    <row r="1684" spans="1:82" x14ac:dyDescent="0.3">
      <c r="A1684" t="s">
        <v>3625</v>
      </c>
      <c r="B1684" t="s">
        <v>3626</v>
      </c>
      <c r="C1684" t="s">
        <v>104</v>
      </c>
      <c r="D1684" t="s">
        <v>44</v>
      </c>
      <c r="E1684" t="s">
        <v>2742</v>
      </c>
      <c r="F1684" t="s">
        <v>2742</v>
      </c>
      <c r="G1684">
        <v>9085850</v>
      </c>
      <c r="H1684">
        <v>160566</v>
      </c>
      <c r="I1684" t="s">
        <v>2742</v>
      </c>
      <c r="J1684">
        <v>159595</v>
      </c>
      <c r="K1684">
        <v>9642318</v>
      </c>
      <c r="L1684" t="s">
        <v>2742</v>
      </c>
      <c r="M1684" t="s">
        <v>2742</v>
      </c>
      <c r="N1684" t="s">
        <v>2742</v>
      </c>
      <c r="O1684" t="s">
        <v>2742</v>
      </c>
      <c r="P1684">
        <v>2697963</v>
      </c>
      <c r="Q1684">
        <v>24794</v>
      </c>
      <c r="R1684">
        <v>1.7</v>
      </c>
      <c r="S1684" t="s">
        <v>2742</v>
      </c>
      <c r="T1684">
        <v>280083</v>
      </c>
      <c r="U1684">
        <v>1197120</v>
      </c>
      <c r="V1684" t="s">
        <v>2742</v>
      </c>
      <c r="W1684">
        <v>977599</v>
      </c>
      <c r="X1684" t="s">
        <v>2742</v>
      </c>
      <c r="Y1684">
        <v>103296</v>
      </c>
      <c r="Z1684" t="s">
        <v>2742</v>
      </c>
      <c r="AA1684">
        <v>46175</v>
      </c>
      <c r="AB1684" t="s">
        <v>2742</v>
      </c>
      <c r="AC1684" t="s">
        <v>2742</v>
      </c>
      <c r="AD1684" t="s">
        <v>2742</v>
      </c>
      <c r="AE1684" t="s">
        <v>2742</v>
      </c>
      <c r="AF1684">
        <v>151420</v>
      </c>
      <c r="AG1684" t="s">
        <v>2742</v>
      </c>
      <c r="AH1684">
        <v>184725</v>
      </c>
      <c r="AI1684">
        <v>33305</v>
      </c>
      <c r="AJ1684">
        <v>171436</v>
      </c>
      <c r="AK1684">
        <v>178848</v>
      </c>
      <c r="AL1684" t="s">
        <v>2742</v>
      </c>
      <c r="AM1684">
        <v>1215</v>
      </c>
      <c r="AN1684" t="s">
        <v>2742</v>
      </c>
      <c r="AO1684" t="e">
        <f t="shared" si="699"/>
        <v>#VALUE!</v>
      </c>
      <c r="AP1684" t="e">
        <f t="shared" si="700"/>
        <v>#VALUE!</v>
      </c>
      <c r="AQ1684">
        <f t="shared" si="701"/>
        <v>-556468</v>
      </c>
      <c r="AS1684" t="e">
        <f t="shared" si="676"/>
        <v>#VALUE!</v>
      </c>
      <c r="AT1684">
        <f t="shared" si="677"/>
        <v>-8445198</v>
      </c>
      <c r="AU1684" s="3">
        <f t="shared" si="678"/>
        <v>2860000000</v>
      </c>
      <c r="AV1684" t="e">
        <f t="shared" si="679"/>
        <v>#VALUE!</v>
      </c>
      <c r="AW1684" t="e">
        <f t="shared" si="680"/>
        <v>#VALUE!</v>
      </c>
      <c r="AX1684" t="e">
        <f t="shared" si="681"/>
        <v>#VALUE!</v>
      </c>
      <c r="AY1684" t="e">
        <f t="shared" si="682"/>
        <v>#VALUE!</v>
      </c>
      <c r="AZ1684" t="e">
        <f t="shared" si="683"/>
        <v>#VALUE!</v>
      </c>
      <c r="BB1684" t="e">
        <f t="shared" si="684"/>
        <v>#VALUE!</v>
      </c>
      <c r="BD1684" t="e">
        <f t="shared" si="685"/>
        <v>#VALUE!</v>
      </c>
      <c r="BF1684" t="e">
        <f t="shared" si="686"/>
        <v>#VALUE!</v>
      </c>
      <c r="BG1684">
        <f t="shared" si="687"/>
        <v>7.5897570836674682</v>
      </c>
      <c r="BI1684" t="e">
        <f t="shared" si="688"/>
        <v>#VALUE!</v>
      </c>
      <c r="BL1684" t="e">
        <f t="shared" si="689"/>
        <v>#VALUE!</v>
      </c>
      <c r="BM1684">
        <f>CD1684/U1684</f>
        <v>2.3890670943597967E-6</v>
      </c>
      <c r="BN1684">
        <f>CD1684/(U1684-K1684-J1684)</f>
        <v>-3.323728996153655E-7</v>
      </c>
      <c r="BP1684" t="e">
        <f t="shared" si="690"/>
        <v>#VALUE!</v>
      </c>
      <c r="BR1684" t="e">
        <f t="shared" si="691"/>
        <v>#VALUE!</v>
      </c>
      <c r="BT1684" t="e">
        <f t="shared" si="692"/>
        <v>#VALUE!</v>
      </c>
      <c r="BU1684" t="e">
        <f t="shared" si="693"/>
        <v>#VALUE!</v>
      </c>
      <c r="BW1684">
        <f t="shared" si="694"/>
        <v>0.81662573509756753</v>
      </c>
      <c r="BX1684" t="e">
        <f t="shared" si="695"/>
        <v>#VALUE!</v>
      </c>
      <c r="BY1684" t="e">
        <f t="shared" si="696"/>
        <v>#VALUE!</v>
      </c>
      <c r="CA1684" t="e">
        <f t="shared" si="697"/>
        <v>#VALUE!</v>
      </c>
      <c r="CB1684" t="e">
        <f t="shared" si="698"/>
        <v>#VALUE!</v>
      </c>
      <c r="CD1684">
        <v>2.86</v>
      </c>
    </row>
    <row r="1685" spans="1:82" x14ac:dyDescent="0.3">
      <c r="A1685" t="s">
        <v>3627</v>
      </c>
      <c r="B1685" t="s">
        <v>3628</v>
      </c>
      <c r="C1685" t="s">
        <v>109</v>
      </c>
      <c r="D1685" t="s">
        <v>110</v>
      </c>
      <c r="E1685">
        <v>8983843</v>
      </c>
      <c r="F1685">
        <v>7331254</v>
      </c>
      <c r="G1685">
        <v>16240693</v>
      </c>
      <c r="H1685">
        <v>1345705</v>
      </c>
      <c r="I1685" t="s">
        <v>2742</v>
      </c>
      <c r="J1685">
        <v>59581</v>
      </c>
      <c r="K1685">
        <v>49275</v>
      </c>
      <c r="L1685" t="s">
        <v>2742</v>
      </c>
      <c r="M1685">
        <v>60951</v>
      </c>
      <c r="N1685">
        <v>668671</v>
      </c>
      <c r="O1685">
        <v>48010</v>
      </c>
      <c r="P1685">
        <v>252477</v>
      </c>
      <c r="Q1685" t="s">
        <v>2742</v>
      </c>
      <c r="R1685" t="s">
        <v>2742</v>
      </c>
      <c r="S1685" t="s">
        <v>2742</v>
      </c>
      <c r="T1685" t="s">
        <v>2742</v>
      </c>
      <c r="U1685">
        <v>15988216</v>
      </c>
      <c r="V1685">
        <v>21</v>
      </c>
      <c r="W1685">
        <v>21</v>
      </c>
      <c r="X1685" t="s">
        <v>2742</v>
      </c>
      <c r="Y1685" t="s">
        <v>2742</v>
      </c>
      <c r="Z1685" t="s">
        <v>2742</v>
      </c>
      <c r="AA1685">
        <v>981303</v>
      </c>
      <c r="AB1685">
        <v>5332779</v>
      </c>
      <c r="AC1685">
        <v>-2974981</v>
      </c>
      <c r="AD1685">
        <v>2305130</v>
      </c>
      <c r="AE1685" t="s">
        <v>2742</v>
      </c>
      <c r="AF1685">
        <v>1441219</v>
      </c>
      <c r="AG1685">
        <v>-317110</v>
      </c>
      <c r="AH1685">
        <v>1780312</v>
      </c>
      <c r="AI1685">
        <v>-371580</v>
      </c>
      <c r="AJ1685">
        <v>2340735</v>
      </c>
      <c r="AK1685">
        <v>-210577</v>
      </c>
      <c r="AL1685" t="s">
        <v>2742</v>
      </c>
      <c r="AM1685" t="s">
        <v>2742</v>
      </c>
      <c r="AN1685" t="s">
        <v>2742</v>
      </c>
      <c r="AO1685" t="e">
        <f t="shared" si="699"/>
        <v>#VALUE!</v>
      </c>
      <c r="AP1685">
        <f t="shared" si="700"/>
        <v>8315172</v>
      </c>
      <c r="AQ1685">
        <f t="shared" si="701"/>
        <v>16191418</v>
      </c>
      <c r="AS1685">
        <f t="shared" si="676"/>
        <v>15572022</v>
      </c>
      <c r="AT1685">
        <f t="shared" si="677"/>
        <v>15938941</v>
      </c>
      <c r="AU1685" s="3">
        <f t="shared" si="678"/>
        <v>2850000000</v>
      </c>
      <c r="AV1685" t="e">
        <f t="shared" si="679"/>
        <v>#VALUE!</v>
      </c>
      <c r="AW1685" t="e">
        <f t="shared" si="680"/>
        <v>#VALUE!</v>
      </c>
      <c r="AX1685" t="e">
        <f t="shared" si="681"/>
        <v>#VALUE!</v>
      </c>
      <c r="AY1685" t="e">
        <f t="shared" si="682"/>
        <v>#VALUE!</v>
      </c>
      <c r="AZ1685" t="e">
        <f t="shared" si="683"/>
        <v>#VALUE!</v>
      </c>
      <c r="BB1685">
        <f t="shared" si="684"/>
        <v>-1.3522778223662926E-2</v>
      </c>
      <c r="BD1685" t="e">
        <f t="shared" si="685"/>
        <v>#VALUE!</v>
      </c>
      <c r="BF1685" t="e">
        <f t="shared" si="686"/>
        <v>#VALUE!</v>
      </c>
      <c r="BG1685">
        <f t="shared" si="687"/>
        <v>1.0157914428976942</v>
      </c>
      <c r="BI1685" t="e">
        <f t="shared" si="688"/>
        <v>#VALUE!</v>
      </c>
      <c r="BL1685">
        <f t="shared" si="689"/>
        <v>-1.3522778223662926E-2</v>
      </c>
      <c r="BM1685">
        <f>CD1685/U1685</f>
        <v>1.7825628575445816E-7</v>
      </c>
      <c r="BN1685">
        <f>CD1685/(U1685-K1685-J1685)</f>
        <v>1.7947826612659453E-7</v>
      </c>
      <c r="BP1685">
        <f t="shared" si="690"/>
        <v>0.27025665230079854</v>
      </c>
      <c r="BR1685" t="e">
        <f t="shared" si="691"/>
        <v>#VALUE!</v>
      </c>
      <c r="BT1685" t="e">
        <f t="shared" si="692"/>
        <v>#VALUE!</v>
      </c>
      <c r="BU1685" t="e">
        <f t="shared" si="693"/>
        <v>#VALUE!</v>
      </c>
      <c r="BW1685">
        <f t="shared" si="694"/>
        <v>1.3134673687170602E-6</v>
      </c>
      <c r="BX1685">
        <f t="shared" si="695"/>
        <v>1.0655372642721133E-5</v>
      </c>
      <c r="BY1685">
        <f t="shared" si="696"/>
        <v>1.5592593175563074</v>
      </c>
      <c r="CA1685">
        <f t="shared" si="697"/>
        <v>2.0125068980111296</v>
      </c>
      <c r="CB1685">
        <f t="shared" si="698"/>
        <v>13.34421860675878</v>
      </c>
      <c r="CD1685">
        <v>2.85</v>
      </c>
    </row>
    <row r="1686" spans="1:82" x14ac:dyDescent="0.3">
      <c r="A1686" t="s">
        <v>3629</v>
      </c>
      <c r="B1686" t="s">
        <v>3630</v>
      </c>
      <c r="C1686" t="s">
        <v>43</v>
      </c>
      <c r="D1686" t="s">
        <v>44</v>
      </c>
      <c r="E1686" t="s">
        <v>2742</v>
      </c>
      <c r="F1686" t="s">
        <v>2742</v>
      </c>
      <c r="G1686">
        <v>1538574</v>
      </c>
      <c r="H1686">
        <v>88756</v>
      </c>
      <c r="I1686">
        <v>59107</v>
      </c>
      <c r="J1686" t="s">
        <v>2742</v>
      </c>
      <c r="K1686" t="s">
        <v>2742</v>
      </c>
      <c r="L1686">
        <v>14590</v>
      </c>
      <c r="M1686">
        <v>4036</v>
      </c>
      <c r="N1686" t="s">
        <v>2742</v>
      </c>
      <c r="O1686" t="s">
        <v>2742</v>
      </c>
      <c r="P1686">
        <v>801839</v>
      </c>
      <c r="Q1686" t="s">
        <v>2742</v>
      </c>
      <c r="R1686" t="s">
        <v>2742</v>
      </c>
      <c r="S1686">
        <v>22847</v>
      </c>
      <c r="T1686">
        <v>131241</v>
      </c>
      <c r="U1686">
        <v>736735</v>
      </c>
      <c r="V1686" t="s">
        <v>2742</v>
      </c>
      <c r="W1686">
        <v>454193</v>
      </c>
      <c r="X1686" t="s">
        <v>2742</v>
      </c>
      <c r="Y1686">
        <v>268668</v>
      </c>
      <c r="Z1686" t="s">
        <v>2742</v>
      </c>
      <c r="AA1686">
        <v>1419</v>
      </c>
      <c r="AB1686">
        <v>402.7</v>
      </c>
      <c r="AC1686">
        <v>28.8</v>
      </c>
      <c r="AD1686">
        <v>72.900000000000006</v>
      </c>
      <c r="AE1686">
        <v>95.6</v>
      </c>
      <c r="AF1686">
        <v>72.400000000000006</v>
      </c>
      <c r="AG1686" t="s">
        <v>2742</v>
      </c>
      <c r="AH1686">
        <v>98.4</v>
      </c>
      <c r="AI1686">
        <v>-26</v>
      </c>
      <c r="AJ1686">
        <v>71764</v>
      </c>
      <c r="AK1686">
        <v>108</v>
      </c>
      <c r="AL1686">
        <v>129369</v>
      </c>
      <c r="AM1686">
        <v>529</v>
      </c>
      <c r="AN1686">
        <v>-129261</v>
      </c>
      <c r="AO1686">
        <f t="shared" si="699"/>
        <v>120.860162601626</v>
      </c>
      <c r="AP1686" t="e">
        <f t="shared" si="700"/>
        <v>#VALUE!</v>
      </c>
      <c r="AQ1686" t="e">
        <f t="shared" si="701"/>
        <v>#VALUE!</v>
      </c>
      <c r="AS1686" t="e">
        <f t="shared" si="676"/>
        <v>#VALUE!</v>
      </c>
      <c r="AT1686" t="e">
        <f t="shared" si="677"/>
        <v>#VALUE!</v>
      </c>
      <c r="AU1686" s="3">
        <f t="shared" si="678"/>
        <v>2850000000</v>
      </c>
      <c r="AV1686" t="e">
        <f t="shared" si="679"/>
        <v>#VALUE!</v>
      </c>
      <c r="AW1686" t="e">
        <f t="shared" si="680"/>
        <v>#VALUE!</v>
      </c>
      <c r="AX1686">
        <f t="shared" si="681"/>
        <v>1.3924366872082407E-4</v>
      </c>
      <c r="AY1686">
        <f t="shared" si="682"/>
        <v>6.2135457898027655E-5</v>
      </c>
      <c r="AZ1686">
        <f t="shared" si="683"/>
        <v>1.1014129422933353E-4</v>
      </c>
      <c r="BB1686" t="e">
        <f t="shared" si="684"/>
        <v>#VALUE!</v>
      </c>
      <c r="BD1686">
        <f t="shared" si="685"/>
        <v>6.8130678261458036E-3</v>
      </c>
      <c r="BF1686" t="e">
        <f t="shared" si="686"/>
        <v>#VALUE!</v>
      </c>
      <c r="BG1686">
        <f t="shared" si="687"/>
        <v>2.0883682735311884</v>
      </c>
      <c r="BI1686" t="e">
        <f t="shared" si="688"/>
        <v>#VALUE!</v>
      </c>
      <c r="BL1686" t="e">
        <f t="shared" si="689"/>
        <v>#VALUE!</v>
      </c>
      <c r="BM1686">
        <f>CD1686/U1686</f>
        <v>3.8684194452550783E-6</v>
      </c>
      <c r="BN1686" t="e">
        <f>CD1686/(U1686-K1686-J1686)</f>
        <v>#VALUE!</v>
      </c>
      <c r="BP1686">
        <f t="shared" si="690"/>
        <v>0.17978644151974177</v>
      </c>
      <c r="BR1686" t="e">
        <f t="shared" si="691"/>
        <v>#VALUE!</v>
      </c>
      <c r="BT1686">
        <f t="shared" si="692"/>
        <v>0.2373975664266203</v>
      </c>
      <c r="BU1686" t="e">
        <f t="shared" si="693"/>
        <v>#VALUE!</v>
      </c>
      <c r="BW1686">
        <f t="shared" si="694"/>
        <v>0.61649439757850522</v>
      </c>
      <c r="BX1686" t="e">
        <f t="shared" si="695"/>
        <v>#VALUE!</v>
      </c>
      <c r="BY1686" t="e">
        <f t="shared" si="696"/>
        <v>#VALUE!</v>
      </c>
      <c r="CA1686" t="e">
        <f t="shared" si="697"/>
        <v>#VALUE!</v>
      </c>
      <c r="CB1686" t="e">
        <f t="shared" si="698"/>
        <v>#VALUE!</v>
      </c>
      <c r="CD1686">
        <v>2.85</v>
      </c>
    </row>
    <row r="1687" spans="1:82" x14ac:dyDescent="0.3">
      <c r="A1687" t="s">
        <v>3631</v>
      </c>
      <c r="B1687" t="s">
        <v>3632</v>
      </c>
      <c r="C1687" t="s">
        <v>43</v>
      </c>
      <c r="D1687" t="s">
        <v>44</v>
      </c>
      <c r="E1687">
        <v>1014662</v>
      </c>
      <c r="F1687" t="s">
        <v>2742</v>
      </c>
      <c r="G1687">
        <v>1574059</v>
      </c>
      <c r="H1687">
        <v>3464</v>
      </c>
      <c r="I1687" t="s">
        <v>2742</v>
      </c>
      <c r="J1687">
        <v>112983</v>
      </c>
      <c r="K1687">
        <v>50246</v>
      </c>
      <c r="L1687">
        <v>134476</v>
      </c>
      <c r="M1687" t="s">
        <v>2742</v>
      </c>
      <c r="N1687">
        <v>-748900</v>
      </c>
      <c r="O1687" t="s">
        <v>2742</v>
      </c>
      <c r="P1687">
        <v>973699</v>
      </c>
      <c r="Q1687">
        <v>4363</v>
      </c>
      <c r="R1687">
        <v>70018</v>
      </c>
      <c r="S1687">
        <v>295476</v>
      </c>
      <c r="T1687">
        <v>74381</v>
      </c>
      <c r="U1687">
        <v>1574059</v>
      </c>
      <c r="V1687" t="s">
        <v>2742</v>
      </c>
      <c r="W1687">
        <v>453717</v>
      </c>
      <c r="X1687" t="s">
        <v>2742</v>
      </c>
      <c r="Y1687">
        <v>161</v>
      </c>
      <c r="Z1687" t="s">
        <v>2742</v>
      </c>
      <c r="AA1687">
        <v>12651</v>
      </c>
      <c r="AB1687">
        <v>3362290</v>
      </c>
      <c r="AC1687" t="s">
        <v>2742</v>
      </c>
      <c r="AD1687">
        <v>290319</v>
      </c>
      <c r="AE1687">
        <v>54082</v>
      </c>
      <c r="AF1687">
        <v>30263</v>
      </c>
      <c r="AG1687" t="s">
        <v>2742</v>
      </c>
      <c r="AH1687">
        <v>46493</v>
      </c>
      <c r="AI1687">
        <v>16230</v>
      </c>
      <c r="AJ1687">
        <v>21492</v>
      </c>
      <c r="AK1687">
        <v>-67926</v>
      </c>
      <c r="AL1687">
        <v>75938</v>
      </c>
      <c r="AM1687">
        <v>65189</v>
      </c>
      <c r="AN1687">
        <v>-143864</v>
      </c>
      <c r="AO1687">
        <f t="shared" si="699"/>
        <v>35202.795388553117</v>
      </c>
      <c r="AP1687">
        <f t="shared" si="700"/>
        <v>1763562</v>
      </c>
      <c r="AQ1687">
        <f t="shared" si="701"/>
        <v>1523813</v>
      </c>
      <c r="AS1687">
        <f t="shared" si="676"/>
        <v>2322959</v>
      </c>
      <c r="AT1687">
        <f t="shared" si="677"/>
        <v>1523813</v>
      </c>
      <c r="AU1687" s="3">
        <f t="shared" si="678"/>
        <v>2850000000</v>
      </c>
      <c r="AV1687">
        <f t="shared" si="679"/>
        <v>1.5154290449617542E-2</v>
      </c>
      <c r="AW1687">
        <f t="shared" si="680"/>
        <v>2.3281512932427993E-2</v>
      </c>
      <c r="AX1687">
        <f t="shared" si="681"/>
        <v>2.1355217896042996E-2</v>
      </c>
      <c r="AY1687">
        <f t="shared" si="682"/>
        <v>3.4358305501890334E-2</v>
      </c>
      <c r="AZ1687">
        <f t="shared" si="683"/>
        <v>3.2807988158501368E-2</v>
      </c>
      <c r="BB1687">
        <f t="shared" si="684"/>
        <v>-2.9241153201584703E-2</v>
      </c>
      <c r="BD1687" t="e">
        <f t="shared" si="685"/>
        <v>#VALUE!</v>
      </c>
      <c r="BF1687">
        <f t="shared" si="686"/>
        <v>1.4025086137135325</v>
      </c>
      <c r="BG1687">
        <f t="shared" si="687"/>
        <v>1</v>
      </c>
      <c r="BI1687" t="e">
        <f t="shared" si="688"/>
        <v>#VALUE!</v>
      </c>
      <c r="BL1687">
        <f t="shared" si="689"/>
        <v>-2.9241153201584703E-2</v>
      </c>
      <c r="BM1687">
        <f>CD1687/U1687</f>
        <v>1.8106055745051488E-6</v>
      </c>
      <c r="BN1687">
        <f>CD1687/(U1687-K1687-J1687)</f>
        <v>2.0200874662432755E-6</v>
      </c>
      <c r="BP1687">
        <f t="shared" si="690"/>
        <v>9.0007108250626799E-3</v>
      </c>
      <c r="BR1687">
        <f t="shared" si="691"/>
        <v>1.5154290449617542E-2</v>
      </c>
      <c r="BT1687">
        <f t="shared" si="692"/>
        <v>1.6084870727985985E-2</v>
      </c>
      <c r="BU1687" t="e">
        <f t="shared" si="693"/>
        <v>#VALUE!</v>
      </c>
      <c r="BW1687">
        <f t="shared" si="694"/>
        <v>0.28824650156061493</v>
      </c>
      <c r="BX1687" t="e">
        <f t="shared" si="695"/>
        <v>#VALUE!</v>
      </c>
      <c r="BY1687" t="e">
        <f t="shared" si="696"/>
        <v>#VALUE!</v>
      </c>
      <c r="CA1687">
        <f t="shared" si="697"/>
        <v>-4.6254506609694221E-3</v>
      </c>
      <c r="CB1687" t="e">
        <f t="shared" si="698"/>
        <v>#VALUE!</v>
      </c>
      <c r="CD1687">
        <v>2.85</v>
      </c>
    </row>
    <row r="1688" spans="1:82" x14ac:dyDescent="0.3">
      <c r="A1688" t="s">
        <v>3633</v>
      </c>
      <c r="B1688" t="s">
        <v>3634</v>
      </c>
      <c r="C1688" t="s">
        <v>119</v>
      </c>
      <c r="D1688" t="s">
        <v>44</v>
      </c>
      <c r="E1688">
        <v>593197</v>
      </c>
      <c r="F1688" t="s">
        <v>2742</v>
      </c>
      <c r="G1688">
        <v>984149</v>
      </c>
      <c r="H1688">
        <v>41494</v>
      </c>
      <c r="I1688" t="s">
        <v>2742</v>
      </c>
      <c r="J1688">
        <v>180478</v>
      </c>
      <c r="K1688">
        <v>11687</v>
      </c>
      <c r="L1688">
        <v>17466</v>
      </c>
      <c r="M1688" t="s">
        <v>2742</v>
      </c>
      <c r="N1688">
        <v>381166</v>
      </c>
      <c r="O1688">
        <v>39979</v>
      </c>
      <c r="P1688">
        <v>544145</v>
      </c>
      <c r="Q1688" t="s">
        <v>2742</v>
      </c>
      <c r="R1688">
        <v>123000</v>
      </c>
      <c r="S1688">
        <v>345605</v>
      </c>
      <c r="T1688">
        <v>123000</v>
      </c>
      <c r="U1688">
        <v>440004</v>
      </c>
      <c r="V1688" t="s">
        <v>2742</v>
      </c>
      <c r="W1688">
        <v>502315</v>
      </c>
      <c r="X1688" t="s">
        <v>2742</v>
      </c>
      <c r="Y1688">
        <v>23</v>
      </c>
      <c r="Z1688" t="s">
        <v>2742</v>
      </c>
      <c r="AA1688">
        <v>2740</v>
      </c>
      <c r="AB1688">
        <v>637156</v>
      </c>
      <c r="AC1688" t="s">
        <v>2742</v>
      </c>
      <c r="AD1688" t="s">
        <v>2742</v>
      </c>
      <c r="AE1688">
        <v>-84105</v>
      </c>
      <c r="AF1688">
        <v>-79700</v>
      </c>
      <c r="AG1688" t="s">
        <v>2742</v>
      </c>
      <c r="AH1688">
        <v>-79012</v>
      </c>
      <c r="AI1688">
        <v>688</v>
      </c>
      <c r="AJ1688" t="s">
        <v>2742</v>
      </c>
      <c r="AK1688">
        <v>65397</v>
      </c>
      <c r="AL1688">
        <v>4539</v>
      </c>
      <c r="AM1688">
        <v>36685</v>
      </c>
      <c r="AN1688">
        <v>60858</v>
      </c>
      <c r="AO1688">
        <f t="shared" si="699"/>
        <v>-84837.347491520268</v>
      </c>
      <c r="AP1688">
        <f t="shared" si="700"/>
        <v>212031</v>
      </c>
      <c r="AQ1688">
        <f t="shared" si="701"/>
        <v>972462</v>
      </c>
      <c r="AS1688">
        <f t="shared" si="676"/>
        <v>602983</v>
      </c>
      <c r="AT1688">
        <f t="shared" si="677"/>
        <v>428317</v>
      </c>
      <c r="AU1688" s="3">
        <f t="shared" si="678"/>
        <v>2840000000</v>
      </c>
      <c r="AV1688">
        <f t="shared" si="679"/>
        <v>-0.1406960851160319</v>
      </c>
      <c r="AW1688">
        <f t="shared" si="680"/>
        <v>-0.13948154425580819</v>
      </c>
      <c r="AX1688">
        <f t="shared" si="681"/>
        <v>-0.15068693560173688</v>
      </c>
      <c r="AY1688">
        <f t="shared" si="682"/>
        <v>-8.5459620443652337E-2</v>
      </c>
      <c r="AZ1688">
        <f t="shared" si="683"/>
        <v>-0.14938615000959141</v>
      </c>
      <c r="BB1688">
        <f t="shared" si="684"/>
        <v>0.10845579394443956</v>
      </c>
      <c r="BD1688" t="e">
        <f t="shared" si="685"/>
        <v>#VALUE!</v>
      </c>
      <c r="BF1688" t="e">
        <f t="shared" si="686"/>
        <v>#VALUE!</v>
      </c>
      <c r="BG1688">
        <f t="shared" si="687"/>
        <v>2.2366819392550976</v>
      </c>
      <c r="BI1688" t="e">
        <f t="shared" si="688"/>
        <v>#VALUE!</v>
      </c>
      <c r="BL1688">
        <f t="shared" si="689"/>
        <v>0.10845579394443956</v>
      </c>
      <c r="BM1688">
        <f>CD1688/U1688</f>
        <v>6.4544867773929322E-6</v>
      </c>
      <c r="BN1688">
        <f>CD1688/(U1688-K1688-J1688)</f>
        <v>1.1459052045884626E-5</v>
      </c>
      <c r="BP1688">
        <f t="shared" si="690"/>
        <v>-0.12508710582651658</v>
      </c>
      <c r="BR1688">
        <f t="shared" si="691"/>
        <v>-0.1406960851160319</v>
      </c>
      <c r="BT1688">
        <f t="shared" si="692"/>
        <v>-0.13200064034553546</v>
      </c>
      <c r="BU1688" t="e">
        <f t="shared" si="693"/>
        <v>#VALUE!</v>
      </c>
      <c r="BW1688">
        <f t="shared" si="694"/>
        <v>1.1416146216852574</v>
      </c>
      <c r="BX1688" t="e">
        <f t="shared" si="695"/>
        <v>#VALUE!</v>
      </c>
      <c r="BY1688" t="e">
        <f t="shared" si="696"/>
        <v>#VALUE!</v>
      </c>
      <c r="CA1688">
        <f t="shared" si="697"/>
        <v>0.10886070635890924</v>
      </c>
      <c r="CB1688" t="e">
        <f t="shared" si="698"/>
        <v>#VALUE!</v>
      </c>
      <c r="CD1688">
        <v>2.84</v>
      </c>
    </row>
    <row r="1689" spans="1:82" x14ac:dyDescent="0.3">
      <c r="A1689" t="s">
        <v>3635</v>
      </c>
      <c r="B1689" t="s">
        <v>3636</v>
      </c>
      <c r="C1689" t="s">
        <v>43</v>
      </c>
      <c r="D1689" t="s">
        <v>44</v>
      </c>
      <c r="E1689">
        <v>204.3</v>
      </c>
      <c r="F1689">
        <v>3.4</v>
      </c>
      <c r="G1689">
        <v>3577</v>
      </c>
      <c r="H1689">
        <v>7.9</v>
      </c>
      <c r="I1689">
        <v>2735.9</v>
      </c>
      <c r="J1689">
        <v>507.7</v>
      </c>
      <c r="K1689">
        <v>15</v>
      </c>
      <c r="L1689">
        <v>80</v>
      </c>
      <c r="M1689" t="s">
        <v>2742</v>
      </c>
      <c r="N1689">
        <v>419.4</v>
      </c>
      <c r="O1689" t="s">
        <v>2742</v>
      </c>
      <c r="P1689">
        <v>3577</v>
      </c>
      <c r="Q1689">
        <v>196.5</v>
      </c>
      <c r="R1689">
        <v>25.5</v>
      </c>
      <c r="S1689">
        <v>78.3</v>
      </c>
      <c r="T1689">
        <v>2651.9</v>
      </c>
      <c r="U1689">
        <v>1390.2</v>
      </c>
      <c r="V1689">
        <v>9.8000000000000007</v>
      </c>
      <c r="W1689">
        <v>550.29999999999995</v>
      </c>
      <c r="X1689" t="s">
        <v>2742</v>
      </c>
      <c r="Y1689" t="s">
        <v>2742</v>
      </c>
      <c r="Z1689" t="s">
        <v>2742</v>
      </c>
      <c r="AA1689">
        <v>1.7</v>
      </c>
      <c r="AB1689">
        <v>128.80000000000001</v>
      </c>
      <c r="AC1689" t="s">
        <v>2742</v>
      </c>
      <c r="AD1689">
        <v>341.8</v>
      </c>
      <c r="AE1689">
        <v>228.2</v>
      </c>
      <c r="AF1689">
        <v>118.6</v>
      </c>
      <c r="AG1689" t="s">
        <v>2742</v>
      </c>
      <c r="AH1689">
        <v>161.80000000000001</v>
      </c>
      <c r="AI1689">
        <v>43.2</v>
      </c>
      <c r="AJ1689">
        <v>119.7</v>
      </c>
      <c r="AK1689">
        <v>239.4</v>
      </c>
      <c r="AL1689">
        <v>355.8</v>
      </c>
      <c r="AM1689">
        <v>65.7</v>
      </c>
      <c r="AN1689">
        <v>-116.4</v>
      </c>
      <c r="AO1689">
        <f t="shared" si="699"/>
        <v>167.27144622991347</v>
      </c>
      <c r="AP1689">
        <f t="shared" si="700"/>
        <v>-215.09999999999997</v>
      </c>
      <c r="AQ1689">
        <f t="shared" si="701"/>
        <v>3562</v>
      </c>
      <c r="AS1689">
        <f t="shared" si="676"/>
        <v>3157.6</v>
      </c>
      <c r="AT1689">
        <f t="shared" si="677"/>
        <v>1375.2</v>
      </c>
      <c r="AU1689" s="3">
        <f t="shared" si="678"/>
        <v>2840000000</v>
      </c>
      <c r="AV1689">
        <f t="shared" si="679"/>
        <v>5.2974235568125624E-2</v>
      </c>
      <c r="AW1689">
        <f t="shared" si="680"/>
        <v>7.2270078540663793E-2</v>
      </c>
      <c r="AX1689">
        <f t="shared" si="681"/>
        <v>4.1382312716140977E-2</v>
      </c>
      <c r="AY1689">
        <f t="shared" si="682"/>
        <v>6.3796477495107626E-2</v>
      </c>
      <c r="AZ1689">
        <f t="shared" si="683"/>
        <v>5.6455802676826393E-2</v>
      </c>
      <c r="BB1689">
        <f t="shared" si="684"/>
        <v>7.5817076260450977E-2</v>
      </c>
      <c r="BD1689">
        <f t="shared" si="685"/>
        <v>4.707774406959319E-2</v>
      </c>
      <c r="BF1689">
        <f t="shared" si="686"/>
        <v>0.10798122065727699</v>
      </c>
      <c r="BG1689">
        <f t="shared" si="687"/>
        <v>2.5730110775427995</v>
      </c>
      <c r="BI1689" t="e">
        <f t="shared" si="688"/>
        <v>#VALUE!</v>
      </c>
      <c r="BL1689">
        <f t="shared" si="689"/>
        <v>7.5817076260450977E-2</v>
      </c>
      <c r="BM1689">
        <f>CD1689/U1689</f>
        <v>2.0428715292763631E-3</v>
      </c>
      <c r="BN1689">
        <f>CD1689/(U1689-K1689-J1689)</f>
        <v>3.2737752161383282E-3</v>
      </c>
      <c r="BP1689">
        <f t="shared" si="690"/>
        <v>0.92080745341614889</v>
      </c>
      <c r="BR1689">
        <f t="shared" si="691"/>
        <v>5.2974235568125631E-2</v>
      </c>
      <c r="BT1689">
        <f t="shared" si="692"/>
        <v>1.7717391304347823</v>
      </c>
      <c r="BU1689" t="e">
        <f t="shared" si="693"/>
        <v>#VALUE!</v>
      </c>
      <c r="BW1689">
        <f t="shared" si="694"/>
        <v>0.39584232484534593</v>
      </c>
      <c r="BX1689" t="e">
        <f t="shared" si="695"/>
        <v>#VALUE!</v>
      </c>
      <c r="BY1689" t="e">
        <f t="shared" si="696"/>
        <v>#VALUE!</v>
      </c>
      <c r="CA1689">
        <f t="shared" si="697"/>
        <v>1.8836432999523131E-2</v>
      </c>
      <c r="CB1689" t="e">
        <f t="shared" si="698"/>
        <v>#VALUE!</v>
      </c>
      <c r="CD1689">
        <v>2.84</v>
      </c>
    </row>
    <row r="1690" spans="1:82" x14ac:dyDescent="0.3">
      <c r="A1690" t="s">
        <v>3637</v>
      </c>
      <c r="B1690" t="s">
        <v>3638</v>
      </c>
      <c r="C1690" t="s">
        <v>892</v>
      </c>
      <c r="D1690" t="s">
        <v>44</v>
      </c>
      <c r="E1690">
        <v>564794</v>
      </c>
      <c r="F1690">
        <v>1329</v>
      </c>
      <c r="G1690">
        <v>1547503</v>
      </c>
      <c r="H1690">
        <v>5</v>
      </c>
      <c r="I1690">
        <v>10</v>
      </c>
      <c r="J1690">
        <v>8</v>
      </c>
      <c r="K1690">
        <v>9</v>
      </c>
      <c r="L1690">
        <v>6</v>
      </c>
      <c r="M1690" t="s">
        <v>2742</v>
      </c>
      <c r="N1690">
        <v>320952</v>
      </c>
      <c r="O1690">
        <v>440</v>
      </c>
      <c r="P1690">
        <v>709779</v>
      </c>
      <c r="Q1690">
        <v>13</v>
      </c>
      <c r="R1690">
        <v>159788</v>
      </c>
      <c r="S1690">
        <v>29.2</v>
      </c>
      <c r="T1690">
        <v>159801</v>
      </c>
      <c r="U1690">
        <v>1547503</v>
      </c>
      <c r="V1690">
        <v>987403</v>
      </c>
      <c r="W1690">
        <v>1207964</v>
      </c>
      <c r="X1690" t="s">
        <v>2742</v>
      </c>
      <c r="Y1690" t="s">
        <v>2742</v>
      </c>
      <c r="Z1690" t="s">
        <v>2742</v>
      </c>
      <c r="AA1690">
        <v>12</v>
      </c>
      <c r="AB1690">
        <v>1314.9</v>
      </c>
      <c r="AC1690">
        <v>64.599999999999994</v>
      </c>
      <c r="AD1690">
        <v>35.4</v>
      </c>
      <c r="AE1690">
        <v>13.3</v>
      </c>
      <c r="AF1690">
        <v>170114</v>
      </c>
      <c r="AG1690" t="s">
        <v>2742</v>
      </c>
      <c r="AH1690">
        <v>207.4</v>
      </c>
      <c r="AI1690">
        <v>2.8</v>
      </c>
      <c r="AJ1690">
        <v>162553</v>
      </c>
      <c r="AK1690">
        <v>207.2</v>
      </c>
      <c r="AL1690" t="s">
        <v>2742</v>
      </c>
      <c r="AM1690">
        <v>27.4</v>
      </c>
      <c r="AN1690" t="s">
        <v>2742</v>
      </c>
      <c r="AO1690">
        <f t="shared" si="699"/>
        <v>13.120443587270975</v>
      </c>
      <c r="AP1690">
        <f t="shared" si="700"/>
        <v>243842</v>
      </c>
      <c r="AQ1690">
        <f t="shared" si="701"/>
        <v>1547494</v>
      </c>
      <c r="AS1690">
        <f t="shared" si="676"/>
        <v>1226551</v>
      </c>
      <c r="AT1690">
        <f t="shared" si="677"/>
        <v>1547494</v>
      </c>
      <c r="AU1690" s="3">
        <f t="shared" si="678"/>
        <v>2840000000</v>
      </c>
      <c r="AV1690">
        <f t="shared" si="679"/>
        <v>1.0697022453425071E-5</v>
      </c>
      <c r="AW1690">
        <f t="shared" si="680"/>
        <v>1.0843413767548191E-5</v>
      </c>
      <c r="AX1690">
        <f t="shared" si="681"/>
        <v>7.6848900882742476E-6</v>
      </c>
      <c r="AY1690">
        <f t="shared" si="682"/>
        <v>8.594490608418853E-6</v>
      </c>
      <c r="AZ1690">
        <f t="shared" si="683"/>
        <v>7.7900596495996026E-6</v>
      </c>
      <c r="BB1690">
        <f t="shared" si="684"/>
        <v>1.6892897237864548E-4</v>
      </c>
      <c r="BD1690">
        <f t="shared" si="685"/>
        <v>131.49</v>
      </c>
      <c r="BF1690">
        <f t="shared" si="686"/>
        <v>9.4846041986450778E-4</v>
      </c>
      <c r="BG1690">
        <f t="shared" si="687"/>
        <v>1</v>
      </c>
      <c r="BI1690" t="e">
        <f t="shared" si="688"/>
        <v>#VALUE!</v>
      </c>
      <c r="BL1690">
        <f t="shared" si="689"/>
        <v>1.6892897237864548E-4</v>
      </c>
      <c r="BM1690">
        <f>CD1690/U1690</f>
        <v>1.8352145359330482E-6</v>
      </c>
      <c r="BN1690">
        <f>CD1690/(U1690-K1690-J1690)</f>
        <v>1.8352346967920873E-6</v>
      </c>
      <c r="BP1690">
        <f t="shared" si="690"/>
        <v>129.37409688949728</v>
      </c>
      <c r="BR1690">
        <f t="shared" si="691"/>
        <v>1.0697022453425073E-5</v>
      </c>
      <c r="BT1690">
        <f t="shared" si="692"/>
        <v>1.011483763023804E-2</v>
      </c>
      <c r="BU1690" t="e">
        <f t="shared" si="693"/>
        <v>#VALUE!</v>
      </c>
      <c r="BW1690">
        <f t="shared" si="694"/>
        <v>0.78058911679008058</v>
      </c>
      <c r="BX1690" t="e">
        <f t="shared" si="695"/>
        <v>#VALUE!</v>
      </c>
      <c r="BY1690" t="e">
        <f t="shared" si="696"/>
        <v>#VALUE!</v>
      </c>
      <c r="CA1690">
        <f t="shared" si="697"/>
        <v>1.5578653505820184E-5</v>
      </c>
      <c r="CB1690" t="e">
        <f t="shared" si="698"/>
        <v>#VALUE!</v>
      </c>
      <c r="CD1690">
        <v>2.84</v>
      </c>
    </row>
    <row r="1691" spans="1:82" x14ac:dyDescent="0.3">
      <c r="A1691" t="s">
        <v>3639</v>
      </c>
      <c r="B1691" t="s">
        <v>3640</v>
      </c>
      <c r="C1691" t="s">
        <v>164</v>
      </c>
      <c r="D1691" t="s">
        <v>44</v>
      </c>
      <c r="E1691">
        <v>1481592</v>
      </c>
      <c r="F1691" t="s">
        <v>2742</v>
      </c>
      <c r="G1691">
        <v>2038208</v>
      </c>
      <c r="H1691">
        <v>1220701</v>
      </c>
      <c r="I1691">
        <v>63205</v>
      </c>
      <c r="J1691">
        <v>154211</v>
      </c>
      <c r="K1691">
        <v>63159</v>
      </c>
      <c r="L1691">
        <v>271</v>
      </c>
      <c r="M1691">
        <v>87435</v>
      </c>
      <c r="N1691">
        <v>188806</v>
      </c>
      <c r="O1691">
        <v>2964</v>
      </c>
      <c r="P1691">
        <v>1266915</v>
      </c>
      <c r="Q1691" t="s">
        <v>2742</v>
      </c>
      <c r="R1691" t="s">
        <v>2742</v>
      </c>
      <c r="S1691">
        <v>321</v>
      </c>
      <c r="T1691" t="s">
        <v>2742</v>
      </c>
      <c r="U1691">
        <v>2038208</v>
      </c>
      <c r="V1691">
        <v>186291</v>
      </c>
      <c r="W1691">
        <v>390302</v>
      </c>
      <c r="X1691" t="s">
        <v>2742</v>
      </c>
      <c r="Y1691">
        <v>528</v>
      </c>
      <c r="Z1691" t="s">
        <v>2742</v>
      </c>
      <c r="AA1691">
        <v>815</v>
      </c>
      <c r="AB1691">
        <v>939827</v>
      </c>
      <c r="AC1691">
        <v>326149</v>
      </c>
      <c r="AD1691">
        <v>613678</v>
      </c>
      <c r="AE1691">
        <v>108548</v>
      </c>
      <c r="AF1691">
        <v>122513</v>
      </c>
      <c r="AG1691">
        <v>255878</v>
      </c>
      <c r="AH1691">
        <v>141807</v>
      </c>
      <c r="AI1691">
        <v>19294</v>
      </c>
      <c r="AJ1691">
        <v>121930</v>
      </c>
      <c r="AK1691">
        <v>206413</v>
      </c>
      <c r="AL1691">
        <v>10133</v>
      </c>
      <c r="AM1691">
        <v>29131</v>
      </c>
      <c r="AN1691">
        <v>196280</v>
      </c>
      <c r="AO1691">
        <f t="shared" si="699"/>
        <v>93779.158461853091</v>
      </c>
      <c r="AP1691">
        <f t="shared" si="700"/>
        <v>1292786</v>
      </c>
      <c r="AQ1691">
        <f t="shared" si="701"/>
        <v>1975049</v>
      </c>
      <c r="AS1691">
        <f t="shared" si="676"/>
        <v>1849402</v>
      </c>
      <c r="AT1691">
        <f t="shared" si="677"/>
        <v>1975049</v>
      </c>
      <c r="AU1691" s="3">
        <f t="shared" si="678"/>
        <v>2840000000</v>
      </c>
      <c r="AV1691">
        <f t="shared" si="679"/>
        <v>5.0707827969177652E-2</v>
      </c>
      <c r="AW1691">
        <f t="shared" si="680"/>
        <v>5.8693566893514772E-2</v>
      </c>
      <c r="AX1691" t="e">
        <f t="shared" si="681"/>
        <v>#VALUE!</v>
      </c>
      <c r="AY1691">
        <f t="shared" si="682"/>
        <v>5.3256586177661949E-2</v>
      </c>
      <c r="AZ1691" t="e">
        <f t="shared" si="683"/>
        <v>#VALUE!</v>
      </c>
      <c r="BB1691">
        <f t="shared" si="684"/>
        <v>0.11161067199018926</v>
      </c>
      <c r="BD1691">
        <f t="shared" si="685"/>
        <v>14.869503994937109</v>
      </c>
      <c r="BF1691" t="e">
        <f t="shared" si="686"/>
        <v>#VALUE!</v>
      </c>
      <c r="BG1691">
        <f t="shared" si="687"/>
        <v>1</v>
      </c>
      <c r="BI1691" t="e">
        <f t="shared" si="688"/>
        <v>#VALUE!</v>
      </c>
      <c r="BL1691">
        <f t="shared" si="689"/>
        <v>0.11161067199018926</v>
      </c>
      <c r="BM1691">
        <f>CD1691/U1691</f>
        <v>1.3933808521995792E-6</v>
      </c>
      <c r="BN1691">
        <f>CD1691/(U1691-K1691-J1691)</f>
        <v>1.5597214030023538E-6</v>
      </c>
      <c r="BP1691">
        <f t="shared" si="690"/>
        <v>0.13035696995298071</v>
      </c>
      <c r="BR1691">
        <f t="shared" si="691"/>
        <v>5.0707827969177659E-2</v>
      </c>
      <c r="BT1691">
        <f t="shared" si="692"/>
        <v>0.11549785226429971</v>
      </c>
      <c r="BU1691" t="e">
        <f t="shared" si="693"/>
        <v>#VALUE!</v>
      </c>
      <c r="BW1691">
        <f t="shared" si="694"/>
        <v>0.19149272301943668</v>
      </c>
      <c r="BX1691">
        <f t="shared" si="695"/>
        <v>1.1304468378018273E-4</v>
      </c>
      <c r="BY1691">
        <f t="shared" si="696"/>
        <v>1.3755652732593133</v>
      </c>
      <c r="CA1691">
        <f t="shared" si="697"/>
        <v>6.4653718631823143</v>
      </c>
      <c r="CB1691">
        <f t="shared" si="698"/>
        <v>7.3840714807792125</v>
      </c>
      <c r="CD1691">
        <v>2.84</v>
      </c>
    </row>
    <row r="1692" spans="1:82" x14ac:dyDescent="0.3">
      <c r="A1692" t="s">
        <v>3641</v>
      </c>
      <c r="B1692" t="s">
        <v>3642</v>
      </c>
      <c r="C1692" t="s">
        <v>241</v>
      </c>
      <c r="D1692" t="s">
        <v>44</v>
      </c>
      <c r="E1692" t="s">
        <v>2742</v>
      </c>
      <c r="F1692" t="s">
        <v>2742</v>
      </c>
      <c r="G1692">
        <v>35357725</v>
      </c>
      <c r="H1692">
        <v>491116</v>
      </c>
      <c r="I1692" t="s">
        <v>2742</v>
      </c>
      <c r="J1692">
        <v>77637</v>
      </c>
      <c r="K1692" t="s">
        <v>2742</v>
      </c>
      <c r="L1692" t="s">
        <v>2742</v>
      </c>
      <c r="M1692" t="s">
        <v>2742</v>
      </c>
      <c r="N1692" t="s">
        <v>2742</v>
      </c>
      <c r="O1692" t="s">
        <v>2742</v>
      </c>
      <c r="P1692">
        <v>32619362</v>
      </c>
      <c r="Q1692">
        <v>35403</v>
      </c>
      <c r="R1692" t="s">
        <v>2742</v>
      </c>
      <c r="S1692" t="s">
        <v>2742</v>
      </c>
      <c r="T1692">
        <v>35403</v>
      </c>
      <c r="U1692">
        <v>2738363</v>
      </c>
      <c r="V1692" t="s">
        <v>2742</v>
      </c>
      <c r="W1692">
        <v>2796440</v>
      </c>
      <c r="X1692" t="s">
        <v>2742</v>
      </c>
      <c r="Y1692">
        <v>74748370</v>
      </c>
      <c r="Z1692" t="s">
        <v>2742</v>
      </c>
      <c r="AA1692">
        <v>284541</v>
      </c>
      <c r="AB1692" t="s">
        <v>2742</v>
      </c>
      <c r="AC1692" t="s">
        <v>2742</v>
      </c>
      <c r="AD1692" t="s">
        <v>2742</v>
      </c>
      <c r="AE1692" t="s">
        <v>2742</v>
      </c>
      <c r="AF1692">
        <v>929841</v>
      </c>
      <c r="AG1692" t="s">
        <v>2742</v>
      </c>
      <c r="AH1692">
        <v>316349</v>
      </c>
      <c r="AI1692">
        <v>83882</v>
      </c>
      <c r="AJ1692">
        <v>232467</v>
      </c>
      <c r="AK1692">
        <v>433780</v>
      </c>
      <c r="AL1692" t="s">
        <v>2742</v>
      </c>
      <c r="AM1692">
        <v>60112</v>
      </c>
      <c r="AN1692" t="s">
        <v>2742</v>
      </c>
      <c r="AO1692" t="e">
        <f t="shared" si="699"/>
        <v>#VALUE!</v>
      </c>
      <c r="AP1692" t="e">
        <f t="shared" si="700"/>
        <v>#VALUE!</v>
      </c>
      <c r="AQ1692" t="e">
        <f t="shared" si="701"/>
        <v>#VALUE!</v>
      </c>
      <c r="AS1692" t="e">
        <f t="shared" si="676"/>
        <v>#VALUE!</v>
      </c>
      <c r="AT1692" t="e">
        <f t="shared" si="677"/>
        <v>#VALUE!</v>
      </c>
      <c r="AU1692" s="3">
        <f t="shared" si="678"/>
        <v>2830000000</v>
      </c>
      <c r="AV1692" t="e">
        <f t="shared" si="679"/>
        <v>#VALUE!</v>
      </c>
      <c r="AW1692" t="e">
        <f t="shared" si="680"/>
        <v>#VALUE!</v>
      </c>
      <c r="AX1692" t="e">
        <f t="shared" si="681"/>
        <v>#VALUE!</v>
      </c>
      <c r="AY1692" t="e">
        <f t="shared" si="682"/>
        <v>#VALUE!</v>
      </c>
      <c r="AZ1692" t="e">
        <f t="shared" si="683"/>
        <v>#VALUE!</v>
      </c>
      <c r="BB1692" t="e">
        <f t="shared" si="684"/>
        <v>#VALUE!</v>
      </c>
      <c r="BD1692" t="e">
        <f t="shared" si="685"/>
        <v>#VALUE!</v>
      </c>
      <c r="BF1692" t="e">
        <f t="shared" si="686"/>
        <v>#VALUE!</v>
      </c>
      <c r="BG1692">
        <f t="shared" si="687"/>
        <v>12.91199340627959</v>
      </c>
      <c r="BI1692" t="e">
        <f t="shared" si="688"/>
        <v>#VALUE!</v>
      </c>
      <c r="BL1692" t="e">
        <f t="shared" si="689"/>
        <v>#VALUE!</v>
      </c>
      <c r="BM1692">
        <f>CD1692/U1692</f>
        <v>1.0334641535837288E-6</v>
      </c>
      <c r="BN1692" t="e">
        <f>CD1692/(U1692-K1692-J1692)</f>
        <v>#VALUE!</v>
      </c>
      <c r="BP1692" t="e">
        <f t="shared" si="690"/>
        <v>#VALUE!</v>
      </c>
      <c r="BR1692" t="e">
        <f t="shared" si="691"/>
        <v>#VALUE!</v>
      </c>
      <c r="BT1692" t="e">
        <f t="shared" si="692"/>
        <v>#VALUE!</v>
      </c>
      <c r="BU1692" t="e">
        <f t="shared" si="693"/>
        <v>#VALUE!</v>
      </c>
      <c r="BW1692">
        <f t="shared" si="694"/>
        <v>1.0212086564126086</v>
      </c>
      <c r="BX1692" t="e">
        <f t="shared" si="695"/>
        <v>#VALUE!</v>
      </c>
      <c r="BY1692" t="e">
        <f t="shared" si="696"/>
        <v>#VALUE!</v>
      </c>
      <c r="CA1692" t="e">
        <f t="shared" si="697"/>
        <v>#VALUE!</v>
      </c>
      <c r="CB1692" t="e">
        <f t="shared" si="698"/>
        <v>#VALUE!</v>
      </c>
      <c r="CD1692">
        <v>2.83</v>
      </c>
    </row>
    <row r="1693" spans="1:82" x14ac:dyDescent="0.3">
      <c r="A1693" t="s">
        <v>3643</v>
      </c>
      <c r="B1693" t="s">
        <v>3644</v>
      </c>
      <c r="C1693" t="s">
        <v>43</v>
      </c>
      <c r="D1693" t="s">
        <v>44</v>
      </c>
      <c r="E1693">
        <v>135222</v>
      </c>
      <c r="F1693">
        <v>17211</v>
      </c>
      <c r="G1693">
        <v>4743720</v>
      </c>
      <c r="H1693">
        <v>3290</v>
      </c>
      <c r="I1693">
        <v>4591287</v>
      </c>
      <c r="J1693" t="s">
        <v>2742</v>
      </c>
      <c r="K1693" t="s">
        <v>2742</v>
      </c>
      <c r="L1693">
        <v>1525</v>
      </c>
      <c r="M1693" t="s">
        <v>2742</v>
      </c>
      <c r="N1693">
        <v>48031</v>
      </c>
      <c r="O1693">
        <v>1338571</v>
      </c>
      <c r="P1693">
        <v>1386602</v>
      </c>
      <c r="Q1693" t="s">
        <v>2742</v>
      </c>
      <c r="R1693">
        <v>1078181</v>
      </c>
      <c r="S1693" t="s">
        <v>2742</v>
      </c>
      <c r="T1693">
        <v>1078181</v>
      </c>
      <c r="U1693">
        <v>3357118</v>
      </c>
      <c r="V1693">
        <v>26</v>
      </c>
      <c r="W1693">
        <v>146792</v>
      </c>
      <c r="X1693" t="s">
        <v>2742</v>
      </c>
      <c r="Y1693">
        <v>8</v>
      </c>
      <c r="Z1693" t="s">
        <v>2742</v>
      </c>
      <c r="AA1693" t="s">
        <v>2742</v>
      </c>
      <c r="AB1693">
        <v>100</v>
      </c>
      <c r="AC1693" t="s">
        <v>2742</v>
      </c>
      <c r="AD1693" t="s">
        <v>2742</v>
      </c>
      <c r="AE1693">
        <v>203009</v>
      </c>
      <c r="AF1693">
        <v>94929</v>
      </c>
      <c r="AG1693" t="s">
        <v>2742</v>
      </c>
      <c r="AH1693">
        <v>112864</v>
      </c>
      <c r="AI1693">
        <v>112864</v>
      </c>
      <c r="AJ1693" t="s">
        <v>2742</v>
      </c>
      <c r="AK1693">
        <v>462428</v>
      </c>
      <c r="AL1693" t="s">
        <v>2742</v>
      </c>
      <c r="AM1693" t="s">
        <v>2742</v>
      </c>
      <c r="AN1693" t="s">
        <v>2742</v>
      </c>
      <c r="AO1693">
        <f t="shared" si="699"/>
        <v>0</v>
      </c>
      <c r="AP1693">
        <f t="shared" si="700"/>
        <v>87191</v>
      </c>
      <c r="AQ1693" t="e">
        <f t="shared" si="701"/>
        <v>#VALUE!</v>
      </c>
      <c r="AS1693">
        <f t="shared" si="676"/>
        <v>4695689</v>
      </c>
      <c r="AT1693" t="e">
        <f t="shared" si="677"/>
        <v>#VALUE!</v>
      </c>
      <c r="AU1693" s="3">
        <f t="shared" si="678"/>
        <v>2820000000</v>
      </c>
      <c r="AV1693">
        <f t="shared" si="679"/>
        <v>0</v>
      </c>
      <c r="AW1693">
        <f t="shared" si="680"/>
        <v>4.3233059088879186E-2</v>
      </c>
      <c r="AX1693">
        <f t="shared" si="681"/>
        <v>0</v>
      </c>
      <c r="AY1693">
        <f t="shared" si="682"/>
        <v>4.2795316755626388E-2</v>
      </c>
      <c r="AZ1693">
        <f t="shared" si="683"/>
        <v>4.5771209562196373E-2</v>
      </c>
      <c r="BB1693">
        <f t="shared" si="684"/>
        <v>9.8479264704285141E-2</v>
      </c>
      <c r="BD1693">
        <f t="shared" si="685"/>
        <v>2.1780385325508949E-5</v>
      </c>
      <c r="BF1693" t="e">
        <f t="shared" si="686"/>
        <v>#VALUE!</v>
      </c>
      <c r="BG1693">
        <f t="shared" si="687"/>
        <v>1.4130334411837773</v>
      </c>
      <c r="BI1693" t="e">
        <f t="shared" si="688"/>
        <v>#VALUE!</v>
      </c>
      <c r="BL1693">
        <f t="shared" si="689"/>
        <v>9.8479264704285141E-2</v>
      </c>
      <c r="BM1693">
        <f>CD1693/U1693</f>
        <v>8.4000621962051973E-7</v>
      </c>
      <c r="BN1693" t="e">
        <f>CD1693/(U1693-K1693-J1693)</f>
        <v>#VALUE!</v>
      </c>
      <c r="BP1693">
        <f t="shared" si="690"/>
        <v>949.29</v>
      </c>
      <c r="BR1693">
        <f t="shared" si="691"/>
        <v>0</v>
      </c>
      <c r="BT1693">
        <f t="shared" si="692"/>
        <v>2030.09</v>
      </c>
      <c r="BU1693" t="e">
        <f t="shared" si="693"/>
        <v>#VALUE!</v>
      </c>
      <c r="BW1693">
        <f t="shared" si="694"/>
        <v>4.3725600351253661E-2</v>
      </c>
      <c r="BX1693" t="e">
        <f t="shared" si="695"/>
        <v>#VALUE!</v>
      </c>
      <c r="BY1693" t="e">
        <f t="shared" si="696"/>
        <v>#VALUE!</v>
      </c>
      <c r="CA1693">
        <f t="shared" si="697"/>
        <v>6.8497428743936203E-2</v>
      </c>
      <c r="CB1693" t="e">
        <f t="shared" si="698"/>
        <v>#VALUE!</v>
      </c>
      <c r="CD1693">
        <v>2.82</v>
      </c>
    </row>
    <row r="1694" spans="1:82" x14ac:dyDescent="0.3">
      <c r="A1694" t="s">
        <v>3645</v>
      </c>
      <c r="B1694" t="s">
        <v>3646</v>
      </c>
      <c r="C1694" t="s">
        <v>756</v>
      </c>
      <c r="D1694" t="s">
        <v>44</v>
      </c>
      <c r="E1694" t="s">
        <v>2742</v>
      </c>
      <c r="F1694">
        <v>4.0999999999999996</v>
      </c>
      <c r="G1694">
        <v>23362.7</v>
      </c>
      <c r="H1694">
        <v>594.1</v>
      </c>
      <c r="I1694" t="s">
        <v>2742</v>
      </c>
      <c r="J1694">
        <v>31517</v>
      </c>
      <c r="K1694" t="s">
        <v>2742</v>
      </c>
      <c r="L1694">
        <v>16981</v>
      </c>
      <c r="M1694" t="s">
        <v>2742</v>
      </c>
      <c r="N1694" t="s">
        <v>2742</v>
      </c>
      <c r="O1694" t="s">
        <v>2742</v>
      </c>
      <c r="P1694">
        <v>23362.7</v>
      </c>
      <c r="Q1694">
        <v>0</v>
      </c>
      <c r="R1694" t="s">
        <v>2742</v>
      </c>
      <c r="S1694" t="s">
        <v>2742</v>
      </c>
      <c r="T1694">
        <v>4.0999999999999996</v>
      </c>
      <c r="U1694">
        <v>23362.7</v>
      </c>
      <c r="V1694" t="s">
        <v>2742</v>
      </c>
      <c r="W1694">
        <v>2133838</v>
      </c>
      <c r="X1694">
        <v>165000</v>
      </c>
      <c r="Y1694" t="s">
        <v>2742</v>
      </c>
      <c r="Z1694" t="s">
        <v>2742</v>
      </c>
      <c r="AA1694">
        <v>343389</v>
      </c>
      <c r="AB1694">
        <v>2331</v>
      </c>
      <c r="AC1694" t="s">
        <v>2742</v>
      </c>
      <c r="AD1694" t="s">
        <v>2742</v>
      </c>
      <c r="AE1694" t="s">
        <v>2742</v>
      </c>
      <c r="AF1694">
        <v>470.4</v>
      </c>
      <c r="AG1694" t="s">
        <v>2742</v>
      </c>
      <c r="AH1694">
        <v>197851</v>
      </c>
      <c r="AI1694">
        <v>5</v>
      </c>
      <c r="AJ1694">
        <v>203293</v>
      </c>
      <c r="AK1694">
        <v>178448</v>
      </c>
      <c r="AL1694" t="s">
        <v>2742</v>
      </c>
      <c r="AM1694">
        <v>20053</v>
      </c>
      <c r="AN1694" t="s">
        <v>2742</v>
      </c>
      <c r="AO1694" t="e">
        <f t="shared" si="699"/>
        <v>#VALUE!</v>
      </c>
      <c r="AP1694" t="e">
        <f t="shared" si="700"/>
        <v>#VALUE!</v>
      </c>
      <c r="AQ1694" t="e">
        <f t="shared" si="701"/>
        <v>#VALUE!</v>
      </c>
      <c r="AS1694" t="e">
        <f t="shared" si="676"/>
        <v>#VALUE!</v>
      </c>
      <c r="AT1694" t="e">
        <f t="shared" si="677"/>
        <v>#VALUE!</v>
      </c>
      <c r="AU1694" s="3">
        <f t="shared" si="678"/>
        <v>2820000000</v>
      </c>
      <c r="AV1694" t="e">
        <f t="shared" si="679"/>
        <v>#VALUE!</v>
      </c>
      <c r="AW1694" t="e">
        <f t="shared" si="680"/>
        <v>#VALUE!</v>
      </c>
      <c r="AX1694" t="e">
        <f t="shared" si="681"/>
        <v>#VALUE!</v>
      </c>
      <c r="AY1694" t="e">
        <f t="shared" si="682"/>
        <v>#VALUE!</v>
      </c>
      <c r="AZ1694" t="e">
        <f t="shared" si="683"/>
        <v>#VALUE!</v>
      </c>
      <c r="BB1694" t="e">
        <f t="shared" si="684"/>
        <v>#VALUE!</v>
      </c>
      <c r="BD1694" t="e">
        <f t="shared" si="685"/>
        <v>#VALUE!</v>
      </c>
      <c r="BF1694" t="e">
        <f t="shared" si="686"/>
        <v>#VALUE!</v>
      </c>
      <c r="BG1694">
        <f t="shared" si="687"/>
        <v>1</v>
      </c>
      <c r="BI1694" t="e">
        <f t="shared" si="688"/>
        <v>#VALUE!</v>
      </c>
      <c r="BL1694" t="e">
        <f t="shared" si="689"/>
        <v>#VALUE!</v>
      </c>
      <c r="BM1694">
        <f>CD1694/U1694</f>
        <v>1.2070522670752952E-4</v>
      </c>
      <c r="BN1694" t="e">
        <f>CD1694/(U1694-K1694-J1694)</f>
        <v>#VALUE!</v>
      </c>
      <c r="BP1694">
        <f t="shared" si="690"/>
        <v>0.20180180180180179</v>
      </c>
      <c r="BR1694" t="e">
        <f t="shared" si="691"/>
        <v>#VALUE!</v>
      </c>
      <c r="BT1694" t="e">
        <f t="shared" si="692"/>
        <v>#VALUE!</v>
      </c>
      <c r="BU1694" t="e">
        <f t="shared" si="693"/>
        <v>#VALUE!</v>
      </c>
      <c r="BW1694">
        <f t="shared" si="694"/>
        <v>91.335248066362183</v>
      </c>
      <c r="BX1694" t="e">
        <f t="shared" si="695"/>
        <v>#VALUE!</v>
      </c>
      <c r="BY1694" t="e">
        <f t="shared" si="696"/>
        <v>#VALUE!</v>
      </c>
      <c r="CA1694" t="e">
        <f t="shared" si="697"/>
        <v>#VALUE!</v>
      </c>
      <c r="CB1694" t="e">
        <f t="shared" si="698"/>
        <v>#VALUE!</v>
      </c>
      <c r="CD1694">
        <v>2.82</v>
      </c>
    </row>
    <row r="1695" spans="1:82" x14ac:dyDescent="0.3">
      <c r="A1695" t="s">
        <v>3647</v>
      </c>
      <c r="B1695" t="s">
        <v>3648</v>
      </c>
      <c r="C1695" t="s">
        <v>1988</v>
      </c>
      <c r="D1695" t="s">
        <v>110</v>
      </c>
      <c r="E1695">
        <v>2018</v>
      </c>
      <c r="F1695">
        <v>2018</v>
      </c>
      <c r="G1695">
        <v>72900617</v>
      </c>
      <c r="H1695">
        <v>6</v>
      </c>
      <c r="I1695" t="s">
        <v>2742</v>
      </c>
      <c r="J1695">
        <v>15931</v>
      </c>
      <c r="K1695">
        <v>14</v>
      </c>
      <c r="L1695">
        <v>9</v>
      </c>
      <c r="M1695">
        <v>1642</v>
      </c>
      <c r="N1695">
        <v>2018</v>
      </c>
      <c r="O1695">
        <v>2018</v>
      </c>
      <c r="P1695">
        <v>58232245</v>
      </c>
      <c r="Q1695">
        <v>2018</v>
      </c>
      <c r="R1695">
        <v>139</v>
      </c>
      <c r="S1695">
        <v>663229</v>
      </c>
      <c r="T1695">
        <v>2157</v>
      </c>
      <c r="U1695">
        <v>14668372</v>
      </c>
      <c r="V1695">
        <v>24</v>
      </c>
      <c r="W1695">
        <v>24</v>
      </c>
      <c r="X1695" t="s">
        <v>2742</v>
      </c>
      <c r="Y1695" t="s">
        <v>2742</v>
      </c>
      <c r="Z1695" t="s">
        <v>2742</v>
      </c>
      <c r="AA1695" t="s">
        <v>2742</v>
      </c>
      <c r="AB1695" t="s">
        <v>2742</v>
      </c>
      <c r="AC1695">
        <v>-9543.2999999999993</v>
      </c>
      <c r="AD1695" t="s">
        <v>2742</v>
      </c>
      <c r="AE1695" t="s">
        <v>2742</v>
      </c>
      <c r="AF1695" t="s">
        <v>2742</v>
      </c>
      <c r="AG1695" t="s">
        <v>2742</v>
      </c>
      <c r="AH1695">
        <v>2379.9</v>
      </c>
      <c r="AI1695" t="s">
        <v>2742</v>
      </c>
      <c r="AJ1695" t="s">
        <v>2742</v>
      </c>
      <c r="AK1695" t="s">
        <v>2742</v>
      </c>
      <c r="AL1695">
        <v>13</v>
      </c>
      <c r="AM1695">
        <v>27</v>
      </c>
      <c r="AN1695" t="s">
        <v>2742</v>
      </c>
      <c r="AO1695" t="e">
        <f t="shared" si="699"/>
        <v>#VALUE!</v>
      </c>
      <c r="AP1695">
        <f t="shared" si="700"/>
        <v>0</v>
      </c>
      <c r="AQ1695">
        <f t="shared" si="701"/>
        <v>72900603</v>
      </c>
      <c r="AS1695">
        <f t="shared" si="676"/>
        <v>72898599</v>
      </c>
      <c r="AT1695">
        <f t="shared" si="677"/>
        <v>14668358</v>
      </c>
      <c r="AU1695" s="3">
        <f t="shared" si="678"/>
        <v>2810000000</v>
      </c>
      <c r="AV1695" t="e">
        <f t="shared" si="679"/>
        <v>#VALUE!</v>
      </c>
      <c r="AW1695" t="e">
        <f t="shared" si="680"/>
        <v>#VALUE!</v>
      </c>
      <c r="AX1695" t="e">
        <f t="shared" si="681"/>
        <v>#VALUE!</v>
      </c>
      <c r="AY1695" t="e">
        <f t="shared" si="682"/>
        <v>#VALUE!</v>
      </c>
      <c r="AZ1695" t="e">
        <f t="shared" si="683"/>
        <v>#VALUE!</v>
      </c>
      <c r="BB1695" t="e">
        <f t="shared" si="684"/>
        <v>#VALUE!</v>
      </c>
      <c r="BD1695" t="e">
        <f t="shared" si="685"/>
        <v>#VALUE!</v>
      </c>
      <c r="BF1695" t="e">
        <f t="shared" si="686"/>
        <v>#VALUE!</v>
      </c>
      <c r="BG1695">
        <f t="shared" si="687"/>
        <v>4.9699187476292526</v>
      </c>
      <c r="BI1695" t="e">
        <f t="shared" si="688"/>
        <v>#VALUE!</v>
      </c>
      <c r="BL1695" t="e">
        <f t="shared" si="689"/>
        <v>#VALUE!</v>
      </c>
      <c r="BM1695">
        <f>CD1695/U1695</f>
        <v>1.915686348832713E-7</v>
      </c>
      <c r="BN1695">
        <f>CD1695/(U1695-K1695-J1695)</f>
        <v>1.9177710286493836E-7</v>
      </c>
      <c r="BP1695" t="e">
        <f t="shared" si="690"/>
        <v>#VALUE!</v>
      </c>
      <c r="BR1695" t="e">
        <f t="shared" si="691"/>
        <v>#VALUE!</v>
      </c>
      <c r="BT1695" t="e">
        <f t="shared" si="692"/>
        <v>#VALUE!</v>
      </c>
      <c r="BU1695" t="e">
        <f t="shared" si="693"/>
        <v>#VALUE!</v>
      </c>
      <c r="BW1695">
        <f t="shared" si="694"/>
        <v>1.6361733940208226E-6</v>
      </c>
      <c r="BX1695" t="e">
        <f t="shared" si="695"/>
        <v>#VALUE!</v>
      </c>
      <c r="BY1695" t="e">
        <f t="shared" si="696"/>
        <v>#VALUE!</v>
      </c>
      <c r="CA1695">
        <f t="shared" si="697"/>
        <v>2.973240832507433E-3</v>
      </c>
      <c r="CB1695">
        <f t="shared" si="698"/>
        <v>0.1863230921704658</v>
      </c>
      <c r="CD1695">
        <v>2.81</v>
      </c>
    </row>
    <row r="1696" spans="1:82" x14ac:dyDescent="0.3">
      <c r="A1696" t="s">
        <v>3649</v>
      </c>
      <c r="B1696" t="s">
        <v>3650</v>
      </c>
      <c r="C1696" t="s">
        <v>1062</v>
      </c>
      <c r="D1696" t="s">
        <v>44</v>
      </c>
      <c r="E1696">
        <v>781300</v>
      </c>
      <c r="F1696" t="s">
        <v>2742</v>
      </c>
      <c r="G1696">
        <v>836227</v>
      </c>
      <c r="H1696">
        <v>145263</v>
      </c>
      <c r="I1696">
        <v>14463</v>
      </c>
      <c r="J1696">
        <v>28033</v>
      </c>
      <c r="K1696">
        <v>1826</v>
      </c>
      <c r="L1696">
        <v>175808</v>
      </c>
      <c r="M1696" t="s">
        <v>2742</v>
      </c>
      <c r="N1696">
        <v>479857</v>
      </c>
      <c r="O1696">
        <v>4513</v>
      </c>
      <c r="P1696">
        <v>484370</v>
      </c>
      <c r="Q1696" t="s">
        <v>2742</v>
      </c>
      <c r="R1696" t="s">
        <v>2742</v>
      </c>
      <c r="S1696">
        <v>97297</v>
      </c>
      <c r="T1696" t="s">
        <v>2742</v>
      </c>
      <c r="U1696">
        <v>449500</v>
      </c>
      <c r="V1696">
        <v>105643</v>
      </c>
      <c r="W1696">
        <v>292698</v>
      </c>
      <c r="X1696" t="s">
        <v>2742</v>
      </c>
      <c r="Y1696">
        <v>2374</v>
      </c>
      <c r="Z1696">
        <v>449500</v>
      </c>
      <c r="AA1696">
        <v>6538</v>
      </c>
      <c r="AB1696">
        <v>874179</v>
      </c>
      <c r="AC1696">
        <v>733190</v>
      </c>
      <c r="AD1696">
        <v>140989</v>
      </c>
      <c r="AE1696">
        <v>88195</v>
      </c>
      <c r="AF1696">
        <v>85459</v>
      </c>
      <c r="AG1696">
        <v>2785</v>
      </c>
      <c r="AH1696">
        <v>111204</v>
      </c>
      <c r="AI1696">
        <v>25745</v>
      </c>
      <c r="AJ1696" t="s">
        <v>2742</v>
      </c>
      <c r="AK1696">
        <v>167584</v>
      </c>
      <c r="AL1696" t="s">
        <v>2742</v>
      </c>
      <c r="AM1696">
        <v>1905</v>
      </c>
      <c r="AN1696" t="s">
        <v>2742</v>
      </c>
      <c r="AO1696">
        <f t="shared" si="699"/>
        <v>67776.84710082371</v>
      </c>
      <c r="AP1696">
        <f t="shared" si="700"/>
        <v>301443</v>
      </c>
      <c r="AQ1696">
        <f t="shared" si="701"/>
        <v>834401</v>
      </c>
      <c r="AS1696">
        <f t="shared" si="676"/>
        <v>356370</v>
      </c>
      <c r="AT1696">
        <f t="shared" si="677"/>
        <v>447674</v>
      </c>
      <c r="AU1696" s="3">
        <f t="shared" si="678"/>
        <v>2810000000</v>
      </c>
      <c r="AV1696">
        <f t="shared" si="679"/>
        <v>0.19018673597896488</v>
      </c>
      <c r="AW1696">
        <f t="shared" si="680"/>
        <v>0.24748155007436093</v>
      </c>
      <c r="AX1696" t="e">
        <f t="shared" si="681"/>
        <v>#VALUE!</v>
      </c>
      <c r="AY1696">
        <f t="shared" si="682"/>
        <v>0.10546777370259511</v>
      </c>
      <c r="AZ1696" t="e">
        <f t="shared" si="683"/>
        <v>#VALUE!</v>
      </c>
      <c r="BB1696">
        <f t="shared" si="684"/>
        <v>0.47025282711788308</v>
      </c>
      <c r="BD1696">
        <f t="shared" si="685"/>
        <v>60.442439327940264</v>
      </c>
      <c r="BF1696" t="e">
        <f t="shared" si="686"/>
        <v>#VALUE!</v>
      </c>
      <c r="BG1696">
        <f t="shared" si="687"/>
        <v>1.8603492769744161</v>
      </c>
      <c r="BI1696" t="e">
        <f t="shared" si="688"/>
        <v>#VALUE!</v>
      </c>
      <c r="BL1696">
        <f t="shared" si="689"/>
        <v>0.47025282711788308</v>
      </c>
      <c r="BM1696">
        <f>CD1696/U1696</f>
        <v>6.2513904338153508E-6</v>
      </c>
      <c r="BN1696">
        <f>CD1696/(U1696-K1696-J1696)</f>
        <v>6.6961998470120892E-6</v>
      </c>
      <c r="BP1696">
        <f t="shared" si="690"/>
        <v>9.7759154589620659E-2</v>
      </c>
      <c r="BR1696">
        <f t="shared" si="691"/>
        <v>0.19018673597896488</v>
      </c>
      <c r="BT1696">
        <f t="shared" si="692"/>
        <v>0.10088894837327367</v>
      </c>
      <c r="BU1696" t="e">
        <f t="shared" si="693"/>
        <v>#VALUE!</v>
      </c>
      <c r="BW1696">
        <f t="shared" si="694"/>
        <v>0.65116351501668523</v>
      </c>
      <c r="BX1696" t="e">
        <f t="shared" si="695"/>
        <v>#VALUE!</v>
      </c>
      <c r="BY1696" t="e">
        <f t="shared" si="696"/>
        <v>#VALUE!</v>
      </c>
      <c r="CA1696">
        <f t="shared" si="697"/>
        <v>0.30272143576107047</v>
      </c>
      <c r="CB1696" t="e">
        <f t="shared" si="698"/>
        <v>#VALUE!</v>
      </c>
      <c r="CD1696">
        <v>2.81</v>
      </c>
    </row>
    <row r="1697" spans="1:82" x14ac:dyDescent="0.3">
      <c r="A1697" t="s">
        <v>3651</v>
      </c>
      <c r="B1697" t="s">
        <v>3652</v>
      </c>
      <c r="C1697" t="s">
        <v>842</v>
      </c>
      <c r="D1697" t="s">
        <v>44</v>
      </c>
      <c r="E1697">
        <v>320551</v>
      </c>
      <c r="F1697">
        <v>7127</v>
      </c>
      <c r="G1697">
        <v>688968</v>
      </c>
      <c r="H1697">
        <v>144622</v>
      </c>
      <c r="I1697">
        <v>9084</v>
      </c>
      <c r="J1697">
        <v>303625</v>
      </c>
      <c r="K1697">
        <v>47279</v>
      </c>
      <c r="L1697">
        <v>29767</v>
      </c>
      <c r="M1697">
        <v>34428</v>
      </c>
      <c r="N1697">
        <v>120994</v>
      </c>
      <c r="O1697">
        <v>4126</v>
      </c>
      <c r="P1697">
        <v>127556</v>
      </c>
      <c r="Q1697" t="s">
        <v>2742</v>
      </c>
      <c r="R1697" t="s">
        <v>2742</v>
      </c>
      <c r="S1697">
        <v>21775</v>
      </c>
      <c r="T1697">
        <v>113299</v>
      </c>
      <c r="U1697">
        <v>688968</v>
      </c>
      <c r="V1697" t="s">
        <v>2742</v>
      </c>
      <c r="W1697">
        <v>252057</v>
      </c>
      <c r="X1697" t="s">
        <v>2742</v>
      </c>
      <c r="Y1697">
        <v>19</v>
      </c>
      <c r="Z1697" t="s">
        <v>2742</v>
      </c>
      <c r="AA1697">
        <v>233</v>
      </c>
      <c r="AB1697">
        <v>284865</v>
      </c>
      <c r="AC1697">
        <v>112535</v>
      </c>
      <c r="AD1697">
        <v>172330</v>
      </c>
      <c r="AE1697" t="s">
        <v>2742</v>
      </c>
      <c r="AF1697" t="s">
        <v>2742</v>
      </c>
      <c r="AG1697">
        <v>226109</v>
      </c>
      <c r="AH1697">
        <v>117728</v>
      </c>
      <c r="AI1697">
        <v>602</v>
      </c>
      <c r="AJ1697" t="s">
        <v>2742</v>
      </c>
      <c r="AK1697">
        <v>33836</v>
      </c>
      <c r="AL1697" t="s">
        <v>2742</v>
      </c>
      <c r="AM1697">
        <v>26060</v>
      </c>
      <c r="AN1697" t="s">
        <v>2742</v>
      </c>
      <c r="AO1697" t="e">
        <f t="shared" si="699"/>
        <v>#VALUE!</v>
      </c>
      <c r="AP1697">
        <f t="shared" si="700"/>
        <v>199557</v>
      </c>
      <c r="AQ1697">
        <f t="shared" si="701"/>
        <v>641689</v>
      </c>
      <c r="AS1697">
        <f t="shared" si="676"/>
        <v>567974</v>
      </c>
      <c r="AT1697">
        <f t="shared" si="677"/>
        <v>641689</v>
      </c>
      <c r="AU1697" s="3">
        <f t="shared" si="678"/>
        <v>2810000000</v>
      </c>
      <c r="AV1697" t="e">
        <f t="shared" si="679"/>
        <v>#VALUE!</v>
      </c>
      <c r="AW1697" t="e">
        <f t="shared" si="680"/>
        <v>#VALUE!</v>
      </c>
      <c r="AX1697" t="e">
        <f t="shared" si="681"/>
        <v>#VALUE!</v>
      </c>
      <c r="AY1697" t="e">
        <f t="shared" si="682"/>
        <v>#VALUE!</v>
      </c>
      <c r="AZ1697" t="e">
        <f t="shared" si="683"/>
        <v>#VALUE!</v>
      </c>
      <c r="BB1697">
        <f t="shared" si="684"/>
        <v>5.9573149475152035E-2</v>
      </c>
      <c r="BD1697">
        <f t="shared" si="685"/>
        <v>31.35898282694848</v>
      </c>
      <c r="BF1697" t="e">
        <f t="shared" si="686"/>
        <v>#VALUE!</v>
      </c>
      <c r="BG1697">
        <f t="shared" si="687"/>
        <v>1</v>
      </c>
      <c r="BI1697" t="e">
        <f t="shared" si="688"/>
        <v>#VALUE!</v>
      </c>
      <c r="BL1697">
        <f t="shared" si="689"/>
        <v>5.9573149475152035E-2</v>
      </c>
      <c r="BM1697">
        <f>CD1697/U1697</f>
        <v>4.0785638810510794E-6</v>
      </c>
      <c r="BN1697">
        <f>CD1697/(U1697-K1697-J1697)</f>
        <v>8.3120355908940313E-6</v>
      </c>
      <c r="BP1697" t="e">
        <f t="shared" si="690"/>
        <v>#VALUE!</v>
      </c>
      <c r="BR1697" t="e">
        <f t="shared" si="691"/>
        <v>#VALUE!</v>
      </c>
      <c r="BT1697" t="e">
        <f t="shared" si="692"/>
        <v>#VALUE!</v>
      </c>
      <c r="BU1697" t="e">
        <f t="shared" si="693"/>
        <v>#VALUE!</v>
      </c>
      <c r="BW1697">
        <f t="shared" si="694"/>
        <v>0.36584718013028183</v>
      </c>
      <c r="BX1697" t="e">
        <f t="shared" si="695"/>
        <v>#VALUE!</v>
      </c>
      <c r="BY1697">
        <f t="shared" si="696"/>
        <v>0.70054013223861789</v>
      </c>
      <c r="CA1697">
        <f t="shared" si="697"/>
        <v>1.1952824106980511</v>
      </c>
      <c r="CB1697">
        <f t="shared" si="698"/>
        <v>2.3647701538919286</v>
      </c>
      <c r="CD1697">
        <v>2.81</v>
      </c>
    </row>
    <row r="1698" spans="1:82" x14ac:dyDescent="0.3">
      <c r="A1698" t="s">
        <v>3653</v>
      </c>
      <c r="B1698" t="s">
        <v>3654</v>
      </c>
      <c r="C1698" t="s">
        <v>156</v>
      </c>
      <c r="D1698" t="s">
        <v>44</v>
      </c>
      <c r="E1698">
        <v>1596</v>
      </c>
      <c r="F1698">
        <v>7.23</v>
      </c>
      <c r="G1698">
        <v>2862</v>
      </c>
      <c r="H1698">
        <v>623</v>
      </c>
      <c r="I1698">
        <v>452</v>
      </c>
      <c r="J1698">
        <v>36</v>
      </c>
      <c r="K1698">
        <v>152</v>
      </c>
      <c r="L1698">
        <v>578</v>
      </c>
      <c r="M1698">
        <v>283</v>
      </c>
      <c r="N1698">
        <v>916</v>
      </c>
      <c r="O1698">
        <v>43</v>
      </c>
      <c r="P1698">
        <v>2862</v>
      </c>
      <c r="Q1698">
        <v>18</v>
      </c>
      <c r="R1698">
        <v>301</v>
      </c>
      <c r="S1698">
        <v>505</v>
      </c>
      <c r="T1698">
        <v>319</v>
      </c>
      <c r="U1698">
        <v>1310</v>
      </c>
      <c r="V1698">
        <v>2390</v>
      </c>
      <c r="W1698">
        <v>2548</v>
      </c>
      <c r="X1698" t="s">
        <v>2742</v>
      </c>
      <c r="Y1698">
        <v>1</v>
      </c>
      <c r="Z1698" t="s">
        <v>2742</v>
      </c>
      <c r="AA1698">
        <v>306</v>
      </c>
      <c r="AB1698">
        <v>3866</v>
      </c>
      <c r="AC1698">
        <v>-3335</v>
      </c>
      <c r="AD1698">
        <v>531</v>
      </c>
      <c r="AE1698" t="s">
        <v>2742</v>
      </c>
      <c r="AF1698">
        <v>284</v>
      </c>
      <c r="AG1698">
        <v>2024</v>
      </c>
      <c r="AH1698">
        <v>298</v>
      </c>
      <c r="AI1698">
        <v>14</v>
      </c>
      <c r="AJ1698" t="s">
        <v>2742</v>
      </c>
      <c r="AK1698">
        <v>427</v>
      </c>
      <c r="AL1698" t="s">
        <v>2742</v>
      </c>
      <c r="AM1698">
        <v>96</v>
      </c>
      <c r="AN1698" t="s">
        <v>2742</v>
      </c>
      <c r="AO1698" t="e">
        <f t="shared" si="699"/>
        <v>#VALUE!</v>
      </c>
      <c r="AP1698">
        <f t="shared" si="700"/>
        <v>680</v>
      </c>
      <c r="AQ1698">
        <f t="shared" si="701"/>
        <v>2710</v>
      </c>
      <c r="AS1698">
        <f t="shared" si="676"/>
        <v>1946</v>
      </c>
      <c r="AT1698">
        <f t="shared" si="677"/>
        <v>1158</v>
      </c>
      <c r="AU1698" s="3">
        <f t="shared" si="678"/>
        <v>2800000000</v>
      </c>
      <c r="AV1698" t="e">
        <f t="shared" si="679"/>
        <v>#VALUE!</v>
      </c>
      <c r="AW1698" t="e">
        <f t="shared" si="680"/>
        <v>#VALUE!</v>
      </c>
      <c r="AX1698" t="e">
        <f t="shared" si="681"/>
        <v>#VALUE!</v>
      </c>
      <c r="AY1698" t="e">
        <f t="shared" si="682"/>
        <v>#VALUE!</v>
      </c>
      <c r="AZ1698" t="e">
        <f t="shared" si="683"/>
        <v>#VALUE!</v>
      </c>
      <c r="BB1698">
        <f t="shared" si="684"/>
        <v>0.21942446043165467</v>
      </c>
      <c r="BD1698">
        <f t="shared" si="685"/>
        <v>8.553097345132743</v>
      </c>
      <c r="BF1698">
        <f t="shared" si="686"/>
        <v>5.4221598877980366</v>
      </c>
      <c r="BG1698">
        <f t="shared" si="687"/>
        <v>2.1847328244274808</v>
      </c>
      <c r="BI1698" t="e">
        <f t="shared" si="688"/>
        <v>#VALUE!</v>
      </c>
      <c r="BL1698">
        <f t="shared" si="689"/>
        <v>0.21942446043165467</v>
      </c>
      <c r="BM1698">
        <f>CD1698/U1698</f>
        <v>2.1374045801526714E-3</v>
      </c>
      <c r="BN1698">
        <f>CD1698/(U1698-K1698-J1698)</f>
        <v>2.49554367201426E-3</v>
      </c>
      <c r="BP1698">
        <f t="shared" si="690"/>
        <v>7.3460941541645106E-2</v>
      </c>
      <c r="BR1698" t="e">
        <f t="shared" si="691"/>
        <v>#VALUE!</v>
      </c>
      <c r="BT1698" t="e">
        <f t="shared" si="692"/>
        <v>#VALUE!</v>
      </c>
      <c r="BU1698" t="e">
        <f t="shared" si="693"/>
        <v>#VALUE!</v>
      </c>
      <c r="BW1698">
        <f t="shared" si="694"/>
        <v>1.9450381679389313</v>
      </c>
      <c r="BX1698">
        <f t="shared" si="695"/>
        <v>7.4420321052955287E-3</v>
      </c>
      <c r="BY1698">
        <f t="shared" si="696"/>
        <v>0.17626316764447417</v>
      </c>
      <c r="CA1698">
        <f t="shared" si="697"/>
        <v>0.68013100436681218</v>
      </c>
      <c r="CB1698">
        <f t="shared" si="698"/>
        <v>1.4334061135371179</v>
      </c>
      <c r="CD1698">
        <v>2.8</v>
      </c>
    </row>
    <row r="1699" spans="1:82" x14ac:dyDescent="0.3">
      <c r="A1699" t="s">
        <v>3655</v>
      </c>
      <c r="B1699" t="s">
        <v>3656</v>
      </c>
      <c r="C1699" t="s">
        <v>1198</v>
      </c>
      <c r="D1699" t="s">
        <v>44</v>
      </c>
      <c r="E1699">
        <v>1119.4000000000001</v>
      </c>
      <c r="F1699">
        <v>89.5</v>
      </c>
      <c r="G1699">
        <v>7890</v>
      </c>
      <c r="H1699">
        <v>269.5</v>
      </c>
      <c r="I1699">
        <v>1088.3</v>
      </c>
      <c r="J1699">
        <v>5068</v>
      </c>
      <c r="K1699">
        <v>45.7</v>
      </c>
      <c r="L1699">
        <v>579.1</v>
      </c>
      <c r="M1699">
        <v>88.4</v>
      </c>
      <c r="N1699">
        <v>624.4</v>
      </c>
      <c r="O1699">
        <v>30.2</v>
      </c>
      <c r="P1699">
        <v>7890</v>
      </c>
      <c r="Q1699" t="s">
        <v>2742</v>
      </c>
      <c r="R1699">
        <v>1729.7</v>
      </c>
      <c r="S1699">
        <v>208.7</v>
      </c>
      <c r="T1699">
        <v>3370.3</v>
      </c>
      <c r="U1699">
        <v>3196.4</v>
      </c>
      <c r="V1699" t="s">
        <v>2742</v>
      </c>
      <c r="W1699" t="s">
        <v>2742</v>
      </c>
      <c r="X1699" t="s">
        <v>2742</v>
      </c>
      <c r="Y1699">
        <v>1.3</v>
      </c>
      <c r="Z1699" t="s">
        <v>2742</v>
      </c>
      <c r="AA1699">
        <v>4.8</v>
      </c>
      <c r="AB1699">
        <v>3114.3</v>
      </c>
      <c r="AC1699">
        <v>2368.6999999999998</v>
      </c>
      <c r="AD1699">
        <v>745.60000000000036</v>
      </c>
      <c r="AE1699">
        <v>348.8</v>
      </c>
      <c r="AF1699">
        <v>12.5</v>
      </c>
      <c r="AG1699" t="s">
        <v>2742</v>
      </c>
      <c r="AH1699">
        <v>147.1</v>
      </c>
      <c r="AI1699">
        <v>134.6</v>
      </c>
      <c r="AJ1699" t="s">
        <v>2742</v>
      </c>
      <c r="AK1699">
        <v>300.10000000000002</v>
      </c>
      <c r="AL1699">
        <v>90.4</v>
      </c>
      <c r="AM1699">
        <v>152.6</v>
      </c>
      <c r="AN1699">
        <v>209.7</v>
      </c>
      <c r="AO1699">
        <f t="shared" si="699"/>
        <v>29.639700883752539</v>
      </c>
      <c r="AP1699">
        <f t="shared" si="700"/>
        <v>495.00000000000011</v>
      </c>
      <c r="AQ1699">
        <f t="shared" si="701"/>
        <v>7844.3</v>
      </c>
      <c r="AS1699">
        <f t="shared" si="676"/>
        <v>7265.6</v>
      </c>
      <c r="AT1699">
        <f t="shared" si="677"/>
        <v>3150.7000000000003</v>
      </c>
      <c r="AU1699" s="3">
        <f t="shared" si="678"/>
        <v>2800000000</v>
      </c>
      <c r="AV1699">
        <f t="shared" si="679"/>
        <v>4.0794567391203122E-3</v>
      </c>
      <c r="AW1699">
        <f t="shared" si="680"/>
        <v>4.8007046905967847E-2</v>
      </c>
      <c r="AX1699">
        <f t="shared" si="681"/>
        <v>4.5136371211952023E-3</v>
      </c>
      <c r="AY1699">
        <f t="shared" si="682"/>
        <v>4.4207858048162234E-2</v>
      </c>
      <c r="AZ1699">
        <f t="shared" si="683"/>
        <v>5.3116481642225162E-2</v>
      </c>
      <c r="BB1699">
        <f t="shared" si="684"/>
        <v>4.1304228143580708E-2</v>
      </c>
      <c r="BD1699">
        <f t="shared" si="685"/>
        <v>2.8616190388679597</v>
      </c>
      <c r="BF1699" t="e">
        <f t="shared" si="686"/>
        <v>#VALUE!</v>
      </c>
      <c r="BG1699">
        <f t="shared" si="687"/>
        <v>2.4684019521962206</v>
      </c>
      <c r="BI1699" t="e">
        <f t="shared" si="688"/>
        <v>#VALUE!</v>
      </c>
      <c r="BL1699">
        <f t="shared" si="689"/>
        <v>4.1304228143580708E-2</v>
      </c>
      <c r="BM1699">
        <f>CD1699/U1699</f>
        <v>8.7598548366912767E-4</v>
      </c>
      <c r="BN1699">
        <f>CD1699/(U1699-K1699-J1699)</f>
        <v>-1.4603870025556773E-3</v>
      </c>
      <c r="BP1699">
        <f t="shared" si="690"/>
        <v>4.0137430562245122E-3</v>
      </c>
      <c r="BR1699">
        <f t="shared" si="691"/>
        <v>4.0794567391203122E-3</v>
      </c>
      <c r="BT1699">
        <f t="shared" si="692"/>
        <v>0.1119994862408888</v>
      </c>
      <c r="BU1699" t="e">
        <f t="shared" si="693"/>
        <v>#VALUE!</v>
      </c>
      <c r="BW1699" t="e">
        <f t="shared" si="694"/>
        <v>#VALUE!</v>
      </c>
      <c r="BX1699">
        <f t="shared" si="695"/>
        <v>0.16662395900064061</v>
      </c>
      <c r="BY1699">
        <f t="shared" si="696"/>
        <v>0.15947441965697984</v>
      </c>
      <c r="CA1699">
        <f t="shared" si="697"/>
        <v>0.43161434977578478</v>
      </c>
      <c r="CB1699">
        <f t="shared" si="698"/>
        <v>1.6511851377322231</v>
      </c>
      <c r="CD1699">
        <v>2.8</v>
      </c>
    </row>
    <row r="1700" spans="1:82" x14ac:dyDescent="0.3">
      <c r="A1700" t="s">
        <v>3657</v>
      </c>
      <c r="B1700" t="s">
        <v>3658</v>
      </c>
      <c r="C1700" t="s">
        <v>185</v>
      </c>
      <c r="D1700" t="s">
        <v>44</v>
      </c>
      <c r="E1700">
        <v>605128</v>
      </c>
      <c r="F1700" t="s">
        <v>2742</v>
      </c>
      <c r="G1700">
        <v>1146215</v>
      </c>
      <c r="H1700">
        <v>190728</v>
      </c>
      <c r="I1700">
        <v>1283</v>
      </c>
      <c r="J1700">
        <v>199171</v>
      </c>
      <c r="K1700">
        <v>500</v>
      </c>
      <c r="L1700">
        <v>104294</v>
      </c>
      <c r="M1700">
        <v>101676</v>
      </c>
      <c r="N1700">
        <v>131345</v>
      </c>
      <c r="O1700">
        <v>17550</v>
      </c>
      <c r="P1700">
        <v>198447</v>
      </c>
      <c r="Q1700" t="s">
        <v>2742</v>
      </c>
      <c r="R1700" t="s">
        <v>2742</v>
      </c>
      <c r="S1700">
        <v>62287</v>
      </c>
      <c r="T1700" t="s">
        <v>2742</v>
      </c>
      <c r="U1700">
        <v>1146215</v>
      </c>
      <c r="V1700" t="s">
        <v>2742</v>
      </c>
      <c r="W1700" t="s">
        <v>2742</v>
      </c>
      <c r="X1700" t="s">
        <v>2742</v>
      </c>
      <c r="Y1700" t="s">
        <v>2742</v>
      </c>
      <c r="Z1700" t="s">
        <v>2742</v>
      </c>
      <c r="AA1700">
        <v>10840</v>
      </c>
      <c r="AB1700">
        <v>100</v>
      </c>
      <c r="AC1700">
        <v>59.7</v>
      </c>
      <c r="AD1700">
        <v>40.299999999999997</v>
      </c>
      <c r="AE1700">
        <v>8.5</v>
      </c>
      <c r="AF1700">
        <v>9.1</v>
      </c>
      <c r="AG1700">
        <v>16</v>
      </c>
      <c r="AH1700">
        <v>10.4</v>
      </c>
      <c r="AI1700">
        <v>1.3</v>
      </c>
      <c r="AJ1700">
        <v>62826</v>
      </c>
      <c r="AK1700">
        <v>117534</v>
      </c>
      <c r="AL1700" t="s">
        <v>2742</v>
      </c>
      <c r="AM1700">
        <v>2582</v>
      </c>
      <c r="AN1700" t="s">
        <v>2742</v>
      </c>
      <c r="AO1700">
        <f t="shared" si="699"/>
        <v>7.4375</v>
      </c>
      <c r="AP1700">
        <f t="shared" si="700"/>
        <v>473783</v>
      </c>
      <c r="AQ1700">
        <f t="shared" si="701"/>
        <v>1145715</v>
      </c>
      <c r="AS1700">
        <f t="shared" si="676"/>
        <v>1014870</v>
      </c>
      <c r="AT1700">
        <f t="shared" si="677"/>
        <v>1145715</v>
      </c>
      <c r="AU1700" s="3">
        <f t="shared" si="678"/>
        <v>2800000000</v>
      </c>
      <c r="AV1700">
        <f t="shared" si="679"/>
        <v>7.3285248356932412E-6</v>
      </c>
      <c r="AW1700">
        <f t="shared" si="680"/>
        <v>8.3754569550779909E-6</v>
      </c>
      <c r="AX1700" t="e">
        <f t="shared" si="681"/>
        <v>#VALUE!</v>
      </c>
      <c r="AY1700">
        <f t="shared" si="682"/>
        <v>7.4157117120261031E-6</v>
      </c>
      <c r="AZ1700" t="e">
        <f t="shared" si="683"/>
        <v>#VALUE!</v>
      </c>
      <c r="BB1700">
        <f t="shared" si="684"/>
        <v>0.11581187738331018</v>
      </c>
      <c r="BD1700">
        <f t="shared" si="685"/>
        <v>7.7942322681215898E-2</v>
      </c>
      <c r="BF1700" t="e">
        <f t="shared" si="686"/>
        <v>#VALUE!</v>
      </c>
      <c r="BG1700">
        <f t="shared" si="687"/>
        <v>1</v>
      </c>
      <c r="BI1700" t="e">
        <f t="shared" si="688"/>
        <v>#VALUE!</v>
      </c>
      <c r="BL1700">
        <f t="shared" si="689"/>
        <v>0.11581187738331018</v>
      </c>
      <c r="BM1700">
        <f>CD1700/U1700</f>
        <v>2.4428226816085984E-6</v>
      </c>
      <c r="BN1700">
        <f>CD1700/(U1700-K1700-J1700)</f>
        <v>2.9581297858314031E-6</v>
      </c>
      <c r="BP1700">
        <f t="shared" si="690"/>
        <v>9.0999999999999998E-2</v>
      </c>
      <c r="BR1700">
        <f t="shared" si="691"/>
        <v>7.3285248356932412E-6</v>
      </c>
      <c r="BT1700">
        <f t="shared" si="692"/>
        <v>8.5000000000000006E-2</v>
      </c>
      <c r="BU1700" t="e">
        <f t="shared" si="693"/>
        <v>#VALUE!</v>
      </c>
      <c r="BW1700" t="e">
        <f t="shared" si="694"/>
        <v>#VALUE!</v>
      </c>
      <c r="BX1700">
        <f t="shared" si="695"/>
        <v>0.5807873652100688</v>
      </c>
      <c r="BY1700">
        <f t="shared" si="696"/>
        <v>4737.8683305036357</v>
      </c>
      <c r="CA1700">
        <f t="shared" si="697"/>
        <v>1.4521146598652404</v>
      </c>
      <c r="CB1700">
        <f t="shared" si="698"/>
        <v>3.8330503635463855</v>
      </c>
      <c r="CD1700">
        <v>2.8</v>
      </c>
    </row>
    <row r="1701" spans="1:82" x14ac:dyDescent="0.3">
      <c r="A1701" t="s">
        <v>3659</v>
      </c>
      <c r="B1701" t="s">
        <v>3660</v>
      </c>
      <c r="C1701" t="s">
        <v>113</v>
      </c>
      <c r="D1701" t="s">
        <v>44</v>
      </c>
      <c r="E1701" t="s">
        <v>2742</v>
      </c>
      <c r="F1701" t="s">
        <v>2742</v>
      </c>
      <c r="G1701">
        <v>19928</v>
      </c>
      <c r="H1701">
        <v>3679</v>
      </c>
      <c r="I1701">
        <v>142</v>
      </c>
      <c r="J1701">
        <v>-746</v>
      </c>
      <c r="K1701">
        <v>113</v>
      </c>
      <c r="L1701">
        <v>145</v>
      </c>
      <c r="M1701" t="s">
        <v>2742</v>
      </c>
      <c r="N1701" t="s">
        <v>2742</v>
      </c>
      <c r="O1701" t="s">
        <v>2742</v>
      </c>
      <c r="P1701">
        <v>17916</v>
      </c>
      <c r="Q1701" t="s">
        <v>2742</v>
      </c>
      <c r="R1701" t="s">
        <v>2742</v>
      </c>
      <c r="S1701" t="s">
        <v>2742</v>
      </c>
      <c r="T1701" t="s">
        <v>2742</v>
      </c>
      <c r="U1701">
        <v>3051</v>
      </c>
      <c r="V1701" t="s">
        <v>2742</v>
      </c>
      <c r="W1701">
        <v>999</v>
      </c>
      <c r="X1701" t="s">
        <v>2742</v>
      </c>
      <c r="Y1701" t="s">
        <v>2742</v>
      </c>
      <c r="Z1701" t="s">
        <v>2742</v>
      </c>
      <c r="AA1701">
        <v>22</v>
      </c>
      <c r="AB1701" t="s">
        <v>2742</v>
      </c>
      <c r="AC1701" t="s">
        <v>2742</v>
      </c>
      <c r="AD1701" t="s">
        <v>2742</v>
      </c>
      <c r="AE1701">
        <v>7.6</v>
      </c>
      <c r="AF1701">
        <v>277</v>
      </c>
      <c r="AG1701" t="s">
        <v>2742</v>
      </c>
      <c r="AH1701">
        <v>381</v>
      </c>
      <c r="AI1701">
        <v>102</v>
      </c>
      <c r="AJ1701">
        <v>274</v>
      </c>
      <c r="AK1701">
        <v>1859</v>
      </c>
      <c r="AL1701" t="s">
        <v>2742</v>
      </c>
      <c r="AM1701">
        <v>90</v>
      </c>
      <c r="AN1701" t="s">
        <v>2742</v>
      </c>
      <c r="AO1701">
        <f t="shared" si="699"/>
        <v>5.5653543307086615</v>
      </c>
      <c r="AP1701" t="e">
        <f t="shared" si="700"/>
        <v>#VALUE!</v>
      </c>
      <c r="AQ1701">
        <f t="shared" si="701"/>
        <v>19815</v>
      </c>
      <c r="AS1701" t="e">
        <f t="shared" si="676"/>
        <v>#VALUE!</v>
      </c>
      <c r="AT1701">
        <f t="shared" si="677"/>
        <v>2938</v>
      </c>
      <c r="AU1701" s="3">
        <f t="shared" si="678"/>
        <v>2790000000</v>
      </c>
      <c r="AV1701" t="e">
        <f t="shared" si="679"/>
        <v>#VALUE!</v>
      </c>
      <c r="AW1701" t="e">
        <f t="shared" si="680"/>
        <v>#VALUE!</v>
      </c>
      <c r="AX1701" t="e">
        <f t="shared" si="681"/>
        <v>#VALUE!</v>
      </c>
      <c r="AY1701">
        <f t="shared" si="682"/>
        <v>3.8137294259333601E-4</v>
      </c>
      <c r="AZ1701" t="e">
        <f t="shared" si="683"/>
        <v>#VALUE!</v>
      </c>
      <c r="BB1701" t="e">
        <f t="shared" si="684"/>
        <v>#VALUE!</v>
      </c>
      <c r="BD1701" t="e">
        <f t="shared" si="685"/>
        <v>#VALUE!</v>
      </c>
      <c r="BF1701" t="e">
        <f t="shared" si="686"/>
        <v>#VALUE!</v>
      </c>
      <c r="BG1701">
        <f t="shared" si="687"/>
        <v>6.5316289741068498</v>
      </c>
      <c r="BI1701" t="e">
        <f t="shared" si="688"/>
        <v>#VALUE!</v>
      </c>
      <c r="BL1701" t="e">
        <f t="shared" si="689"/>
        <v>#VALUE!</v>
      </c>
      <c r="BM1701">
        <f>CD1701/U1701</f>
        <v>9.1445427728613566E-4</v>
      </c>
      <c r="BN1701">
        <f>CD1701/(U1701-K1701-J1701)</f>
        <v>7.5732899022801301E-4</v>
      </c>
      <c r="BP1701" t="e">
        <f t="shared" si="690"/>
        <v>#VALUE!</v>
      </c>
      <c r="BR1701" t="e">
        <f t="shared" si="691"/>
        <v>#VALUE!</v>
      </c>
      <c r="BT1701" t="e">
        <f t="shared" si="692"/>
        <v>#VALUE!</v>
      </c>
      <c r="BU1701" t="e">
        <f t="shared" si="693"/>
        <v>#VALUE!</v>
      </c>
      <c r="BW1701">
        <f t="shared" si="694"/>
        <v>0.32743362831858408</v>
      </c>
      <c r="BX1701" t="e">
        <f t="shared" si="695"/>
        <v>#VALUE!</v>
      </c>
      <c r="BY1701" t="e">
        <f t="shared" si="696"/>
        <v>#VALUE!</v>
      </c>
      <c r="CA1701" t="e">
        <f t="shared" si="697"/>
        <v>#VALUE!</v>
      </c>
      <c r="CB1701" t="e">
        <f t="shared" si="698"/>
        <v>#VALUE!</v>
      </c>
      <c r="CD1701">
        <v>2.79</v>
      </c>
    </row>
    <row r="1702" spans="1:82" x14ac:dyDescent="0.3">
      <c r="A1702" t="s">
        <v>3661</v>
      </c>
      <c r="B1702" t="s">
        <v>3662</v>
      </c>
      <c r="C1702" t="s">
        <v>142</v>
      </c>
      <c r="D1702" t="s">
        <v>44</v>
      </c>
      <c r="E1702">
        <v>4543.8999999999996</v>
      </c>
      <c r="F1702" t="s">
        <v>2742</v>
      </c>
      <c r="G1702">
        <v>12703.2</v>
      </c>
      <c r="H1702">
        <v>536.1</v>
      </c>
      <c r="I1702">
        <v>5067.7</v>
      </c>
      <c r="J1702" t="s">
        <v>2742</v>
      </c>
      <c r="K1702">
        <v>8.1</v>
      </c>
      <c r="L1702">
        <v>1165</v>
      </c>
      <c r="M1702">
        <v>2595.3000000000002</v>
      </c>
      <c r="N1702">
        <v>3626.1</v>
      </c>
      <c r="O1702">
        <v>279.39999999999998</v>
      </c>
      <c r="P1702">
        <v>7024.6</v>
      </c>
      <c r="Q1702" t="s">
        <v>2742</v>
      </c>
      <c r="R1702">
        <v>1457.3</v>
      </c>
      <c r="S1702">
        <v>735.6</v>
      </c>
      <c r="T1702">
        <v>1457.3</v>
      </c>
      <c r="U1702">
        <v>5678.6</v>
      </c>
      <c r="V1702">
        <v>1222.8</v>
      </c>
      <c r="W1702">
        <v>3436.2</v>
      </c>
      <c r="X1702" t="s">
        <v>2742</v>
      </c>
      <c r="Y1702">
        <v>0.1</v>
      </c>
      <c r="Z1702" t="s">
        <v>2742</v>
      </c>
      <c r="AA1702">
        <v>8</v>
      </c>
      <c r="AB1702">
        <v>33115.300000000003</v>
      </c>
      <c r="AC1702">
        <v>33487.5</v>
      </c>
      <c r="AD1702">
        <v>2487.6</v>
      </c>
      <c r="AE1702">
        <v>-699</v>
      </c>
      <c r="AF1702">
        <v>-540.20000000000005</v>
      </c>
      <c r="AG1702" t="s">
        <v>2742</v>
      </c>
      <c r="AH1702">
        <v>-768.6</v>
      </c>
      <c r="AI1702">
        <v>-228.4</v>
      </c>
      <c r="AJ1702">
        <v>535.9</v>
      </c>
      <c r="AK1702">
        <v>43.4</v>
      </c>
      <c r="AL1702">
        <v>52.7</v>
      </c>
      <c r="AM1702">
        <v>13.2</v>
      </c>
      <c r="AN1702">
        <v>-9.3000000000000043</v>
      </c>
      <c r="AO1702">
        <f t="shared" si="699"/>
        <v>-491.28259172521473</v>
      </c>
      <c r="AP1702">
        <f t="shared" si="700"/>
        <v>917.79999999999973</v>
      </c>
      <c r="AQ1702">
        <f t="shared" si="701"/>
        <v>12695.1</v>
      </c>
      <c r="AS1702">
        <f t="shared" si="676"/>
        <v>9077.1</v>
      </c>
      <c r="AT1702">
        <f t="shared" si="677"/>
        <v>5670.5</v>
      </c>
      <c r="AU1702" s="3">
        <f t="shared" si="678"/>
        <v>2780000000</v>
      </c>
      <c r="AV1702">
        <f t="shared" si="679"/>
        <v>-5.4123298380012855E-2</v>
      </c>
      <c r="AW1702">
        <f t="shared" si="680"/>
        <v>-7.7006973592887593E-2</v>
      </c>
      <c r="AX1702">
        <f t="shared" si="681"/>
        <v>-6.8846619448873256E-2</v>
      </c>
      <c r="AY1702">
        <f t="shared" si="682"/>
        <v>-5.5025505384470048E-2</v>
      </c>
      <c r="AZ1702">
        <f t="shared" si="683"/>
        <v>-9.7955408567945171E-2</v>
      </c>
      <c r="BB1702">
        <f t="shared" si="684"/>
        <v>4.7812627380991726E-3</v>
      </c>
      <c r="BD1702">
        <f t="shared" si="685"/>
        <v>6.5345817629299292</v>
      </c>
      <c r="BF1702" t="e">
        <f t="shared" si="686"/>
        <v>#VALUE!</v>
      </c>
      <c r="BG1702">
        <f t="shared" si="687"/>
        <v>2.2370302539358291</v>
      </c>
      <c r="BI1702" t="e">
        <f t="shared" si="688"/>
        <v>#VALUE!</v>
      </c>
      <c r="BL1702">
        <f t="shared" si="689"/>
        <v>4.7812627380991726E-3</v>
      </c>
      <c r="BM1702">
        <f>CD1702/U1702</f>
        <v>4.8955728524636348E-4</v>
      </c>
      <c r="BN1702" t="e">
        <f>CD1702/(U1702-K1702-J1702)</f>
        <v>#VALUE!</v>
      </c>
      <c r="BP1702">
        <f t="shared" si="690"/>
        <v>-1.6312701379724778E-2</v>
      </c>
      <c r="BR1702">
        <f t="shared" si="691"/>
        <v>-5.4123298380012862E-2</v>
      </c>
      <c r="BT1702">
        <f t="shared" si="692"/>
        <v>-2.1108067871950426E-2</v>
      </c>
      <c r="BU1702" t="e">
        <f t="shared" si="693"/>
        <v>#VALUE!</v>
      </c>
      <c r="BW1702">
        <f t="shared" si="694"/>
        <v>0.60511393653365264</v>
      </c>
      <c r="BX1702">
        <f t="shared" si="695"/>
        <v>-1.2684682560956287E-3</v>
      </c>
      <c r="BY1702">
        <f t="shared" si="696"/>
        <v>2.7731513281172668E-2</v>
      </c>
      <c r="CA1702">
        <f t="shared" si="697"/>
        <v>0.14784479192520891</v>
      </c>
      <c r="CB1702">
        <f t="shared" si="698"/>
        <v>0.5373817600176497</v>
      </c>
      <c r="CD1702">
        <v>2.78</v>
      </c>
    </row>
    <row r="1703" spans="1:82" x14ac:dyDescent="0.3">
      <c r="A1703" t="s">
        <v>3663</v>
      </c>
      <c r="B1703" t="s">
        <v>3664</v>
      </c>
      <c r="C1703" t="s">
        <v>148</v>
      </c>
      <c r="D1703" t="s">
        <v>44</v>
      </c>
      <c r="E1703">
        <v>78544</v>
      </c>
      <c r="F1703">
        <v>768</v>
      </c>
      <c r="G1703">
        <v>1218906</v>
      </c>
      <c r="H1703">
        <v>2519</v>
      </c>
      <c r="I1703">
        <v>1134041</v>
      </c>
      <c r="J1703" t="s">
        <v>2742</v>
      </c>
      <c r="K1703" t="s">
        <v>2742</v>
      </c>
      <c r="L1703">
        <v>71093</v>
      </c>
      <c r="M1703" t="s">
        <v>2742</v>
      </c>
      <c r="N1703">
        <v>30423</v>
      </c>
      <c r="O1703">
        <v>1943</v>
      </c>
      <c r="P1703">
        <v>89467</v>
      </c>
      <c r="Q1703" t="s">
        <v>2742</v>
      </c>
      <c r="R1703" t="s">
        <v>2742</v>
      </c>
      <c r="S1703">
        <v>5946</v>
      </c>
      <c r="T1703" t="s">
        <v>2742</v>
      </c>
      <c r="U1703">
        <v>828961</v>
      </c>
      <c r="V1703" t="s">
        <v>2742</v>
      </c>
      <c r="W1703" t="s">
        <v>2742</v>
      </c>
      <c r="X1703" t="s">
        <v>2742</v>
      </c>
      <c r="Y1703" t="s">
        <v>2742</v>
      </c>
      <c r="Z1703" t="s">
        <v>2742</v>
      </c>
      <c r="AA1703" t="s">
        <v>2742</v>
      </c>
      <c r="AB1703">
        <v>433699</v>
      </c>
      <c r="AC1703" t="s">
        <v>2742</v>
      </c>
      <c r="AD1703" t="s">
        <v>2742</v>
      </c>
      <c r="AE1703">
        <v>273106</v>
      </c>
      <c r="AF1703">
        <v>271326</v>
      </c>
      <c r="AG1703" t="s">
        <v>2742</v>
      </c>
      <c r="AH1703" t="s">
        <v>2742</v>
      </c>
      <c r="AI1703">
        <v>509</v>
      </c>
      <c r="AJ1703" t="s">
        <v>2742</v>
      </c>
      <c r="AK1703">
        <v>389043</v>
      </c>
      <c r="AL1703">
        <v>5</v>
      </c>
      <c r="AM1703" t="s">
        <v>2742</v>
      </c>
      <c r="AN1703">
        <v>389038</v>
      </c>
      <c r="AO1703" t="e">
        <f t="shared" si="699"/>
        <v>#VALUE!</v>
      </c>
      <c r="AP1703">
        <f t="shared" si="700"/>
        <v>48121</v>
      </c>
      <c r="AQ1703" t="e">
        <f t="shared" si="701"/>
        <v>#VALUE!</v>
      </c>
      <c r="AS1703">
        <f t="shared" si="676"/>
        <v>1188483</v>
      </c>
      <c r="AT1703" t="e">
        <f t="shared" si="677"/>
        <v>#VALUE!</v>
      </c>
      <c r="AU1703" s="3">
        <f t="shared" si="678"/>
        <v>2770000000</v>
      </c>
      <c r="AV1703" t="e">
        <f t="shared" si="679"/>
        <v>#VALUE!</v>
      </c>
      <c r="AW1703">
        <f t="shared" si="680"/>
        <v>0.22979377912851931</v>
      </c>
      <c r="AX1703" t="e">
        <f t="shared" si="681"/>
        <v>#VALUE!</v>
      </c>
      <c r="AY1703">
        <f t="shared" si="682"/>
        <v>0.22405829489722751</v>
      </c>
      <c r="AZ1703" t="e">
        <f t="shared" si="683"/>
        <v>#VALUE!</v>
      </c>
      <c r="BB1703">
        <f t="shared" si="684"/>
        <v>0.32734418582344049</v>
      </c>
      <c r="BD1703">
        <f t="shared" si="685"/>
        <v>0.38243679020423421</v>
      </c>
      <c r="BF1703" t="e">
        <f t="shared" si="686"/>
        <v>#VALUE!</v>
      </c>
      <c r="BG1703">
        <f t="shared" si="687"/>
        <v>1.4704021057685464</v>
      </c>
      <c r="BI1703" t="e">
        <f t="shared" si="688"/>
        <v>#VALUE!</v>
      </c>
      <c r="BL1703">
        <f t="shared" si="689"/>
        <v>0.32734418582344049</v>
      </c>
      <c r="BM1703">
        <f>CD1703/U1703</f>
        <v>3.3415323519441807E-6</v>
      </c>
      <c r="BN1703" t="e">
        <f>CD1703/(U1703-K1703-J1703)</f>
        <v>#VALUE!</v>
      </c>
      <c r="BP1703">
        <f t="shared" si="690"/>
        <v>0.6256090053239689</v>
      </c>
      <c r="BR1703" t="e">
        <f t="shared" si="691"/>
        <v>#VALUE!</v>
      </c>
      <c r="BT1703">
        <f t="shared" si="692"/>
        <v>0.62971323429383053</v>
      </c>
      <c r="BU1703" t="e">
        <f t="shared" si="693"/>
        <v>#VALUE!</v>
      </c>
      <c r="BW1703" t="e">
        <f t="shared" si="694"/>
        <v>#VALUE!</v>
      </c>
      <c r="BX1703" t="e">
        <f t="shared" si="695"/>
        <v>#VALUE!</v>
      </c>
      <c r="BY1703" t="e">
        <f t="shared" si="696"/>
        <v>#VALUE!</v>
      </c>
      <c r="CA1703">
        <f t="shared" si="697"/>
        <v>8.2799197975216121E-2</v>
      </c>
      <c r="CB1703" t="e">
        <f t="shared" si="698"/>
        <v>#VALUE!</v>
      </c>
      <c r="CD1703">
        <v>2.77</v>
      </c>
    </row>
    <row r="1704" spans="1:82" x14ac:dyDescent="0.3">
      <c r="A1704" t="s">
        <v>3665</v>
      </c>
      <c r="B1704" t="s">
        <v>3666</v>
      </c>
      <c r="C1704" t="s">
        <v>3667</v>
      </c>
      <c r="D1704" t="s">
        <v>44</v>
      </c>
      <c r="E1704">
        <v>2018</v>
      </c>
      <c r="F1704">
        <v>2018</v>
      </c>
      <c r="G1704">
        <v>12532.9</v>
      </c>
      <c r="H1704">
        <v>1083.7</v>
      </c>
      <c r="I1704" t="s">
        <v>2742</v>
      </c>
      <c r="J1704">
        <v>26.3</v>
      </c>
      <c r="K1704">
        <v>2017</v>
      </c>
      <c r="L1704">
        <v>2017</v>
      </c>
      <c r="M1704" t="s">
        <v>2742</v>
      </c>
      <c r="N1704">
        <v>-2</v>
      </c>
      <c r="O1704">
        <v>2017</v>
      </c>
      <c r="P1704">
        <v>9876.9</v>
      </c>
      <c r="Q1704">
        <v>2018</v>
      </c>
      <c r="R1704">
        <v>424.7</v>
      </c>
      <c r="S1704">
        <v>2017</v>
      </c>
      <c r="T1704">
        <v>2442.6999999999998</v>
      </c>
      <c r="U1704">
        <v>2656</v>
      </c>
      <c r="V1704" t="s">
        <v>2742</v>
      </c>
      <c r="W1704">
        <v>1806.6</v>
      </c>
      <c r="X1704">
        <v>30.5</v>
      </c>
      <c r="Y1704">
        <v>59743156</v>
      </c>
      <c r="Z1704" t="s">
        <v>2742</v>
      </c>
      <c r="AA1704">
        <v>121.9</v>
      </c>
      <c r="AB1704">
        <v>2531.9</v>
      </c>
      <c r="AC1704" t="s">
        <v>2742</v>
      </c>
      <c r="AD1704">
        <v>25</v>
      </c>
      <c r="AE1704" t="s">
        <v>2742</v>
      </c>
      <c r="AF1704">
        <v>198.2</v>
      </c>
      <c r="AG1704" t="s">
        <v>2742</v>
      </c>
      <c r="AH1704">
        <v>156</v>
      </c>
      <c r="AI1704">
        <v>0.1</v>
      </c>
      <c r="AJ1704" t="s">
        <v>2742</v>
      </c>
      <c r="AK1704" t="s">
        <v>2742</v>
      </c>
      <c r="AL1704" t="s">
        <v>2742</v>
      </c>
      <c r="AM1704">
        <v>2017</v>
      </c>
      <c r="AN1704" t="s">
        <v>2742</v>
      </c>
      <c r="AO1704" t="e">
        <f t="shared" si="699"/>
        <v>#VALUE!</v>
      </c>
      <c r="AP1704">
        <f t="shared" si="700"/>
        <v>2020</v>
      </c>
      <c r="AQ1704">
        <f t="shared" si="701"/>
        <v>10515.9</v>
      </c>
      <c r="AS1704">
        <f t="shared" si="676"/>
        <v>12534.9</v>
      </c>
      <c r="AT1704">
        <f t="shared" si="677"/>
        <v>639</v>
      </c>
      <c r="AU1704" s="3">
        <f t="shared" si="678"/>
        <v>2770000000</v>
      </c>
      <c r="AV1704" t="e">
        <f t="shared" si="679"/>
        <v>#VALUE!</v>
      </c>
      <c r="AW1704" t="e">
        <f t="shared" si="680"/>
        <v>#VALUE!</v>
      </c>
      <c r="AX1704" t="e">
        <f t="shared" si="681"/>
        <v>#VALUE!</v>
      </c>
      <c r="AY1704" t="e">
        <f t="shared" si="682"/>
        <v>#VALUE!</v>
      </c>
      <c r="AZ1704" t="e">
        <f t="shared" si="683"/>
        <v>#VALUE!</v>
      </c>
      <c r="BB1704" t="e">
        <f t="shared" si="684"/>
        <v>#VALUE!</v>
      </c>
      <c r="BD1704" t="e">
        <f t="shared" si="685"/>
        <v>#VALUE!</v>
      </c>
      <c r="BF1704">
        <f t="shared" si="686"/>
        <v>0.49638284941282573</v>
      </c>
      <c r="BG1704">
        <f t="shared" si="687"/>
        <v>4.71871234939759</v>
      </c>
      <c r="BI1704">
        <f t="shared" si="688"/>
        <v>-9933.6999999999989</v>
      </c>
      <c r="BL1704" t="e">
        <f t="shared" si="689"/>
        <v>#VALUE!</v>
      </c>
      <c r="BM1704">
        <f>CD1704/U1704</f>
        <v>1.0429216867469879E-3</v>
      </c>
      <c r="BN1704">
        <f>CD1704/(U1704-K1704-J1704)</f>
        <v>4.5209727435939285E-3</v>
      </c>
      <c r="BP1704">
        <f t="shared" si="690"/>
        <v>7.8281132746158999E-2</v>
      </c>
      <c r="BR1704" t="e">
        <f t="shared" si="691"/>
        <v>#VALUE!</v>
      </c>
      <c r="BT1704" t="e">
        <f t="shared" si="692"/>
        <v>#VALUE!</v>
      </c>
      <c r="BU1704">
        <f t="shared" si="693"/>
        <v>4.8552210581748835E-2</v>
      </c>
      <c r="BW1704">
        <f t="shared" si="694"/>
        <v>0.68019578313253004</v>
      </c>
      <c r="BX1704" t="e">
        <f t="shared" si="695"/>
        <v>#VALUE!</v>
      </c>
      <c r="BY1704" t="e">
        <f t="shared" si="696"/>
        <v>#VALUE!</v>
      </c>
      <c r="CA1704">
        <f t="shared" si="697"/>
        <v>-541.85</v>
      </c>
      <c r="CB1704" t="e">
        <f t="shared" si="698"/>
        <v>#VALUE!</v>
      </c>
      <c r="CD1704">
        <v>2.77</v>
      </c>
    </row>
    <row r="1705" spans="1:82" x14ac:dyDescent="0.3">
      <c r="A1705" t="s">
        <v>3668</v>
      </c>
      <c r="B1705" t="s">
        <v>3669</v>
      </c>
      <c r="C1705" t="s">
        <v>151</v>
      </c>
      <c r="D1705" t="s">
        <v>44</v>
      </c>
      <c r="E1705">
        <v>1339</v>
      </c>
      <c r="F1705">
        <v>2075</v>
      </c>
      <c r="G1705">
        <v>2075</v>
      </c>
      <c r="H1705">
        <v>35</v>
      </c>
      <c r="I1705">
        <v>135</v>
      </c>
      <c r="J1705">
        <v>1123</v>
      </c>
      <c r="K1705">
        <v>459</v>
      </c>
      <c r="L1705">
        <v>109</v>
      </c>
      <c r="M1705" t="s">
        <v>2742</v>
      </c>
      <c r="N1705">
        <v>1065</v>
      </c>
      <c r="O1705">
        <v>737</v>
      </c>
      <c r="P1705">
        <v>737</v>
      </c>
      <c r="Q1705" t="s">
        <v>2742</v>
      </c>
      <c r="R1705">
        <v>351</v>
      </c>
      <c r="S1705">
        <v>568</v>
      </c>
      <c r="T1705">
        <v>357</v>
      </c>
      <c r="U1705">
        <v>1612</v>
      </c>
      <c r="V1705" t="s">
        <v>2742</v>
      </c>
      <c r="W1705">
        <v>284</v>
      </c>
      <c r="X1705" t="s">
        <v>2742</v>
      </c>
      <c r="Y1705">
        <v>2</v>
      </c>
      <c r="Z1705" t="s">
        <v>2742</v>
      </c>
      <c r="AA1705">
        <v>10</v>
      </c>
      <c r="AB1705">
        <v>4550</v>
      </c>
      <c r="AC1705">
        <v>3565</v>
      </c>
      <c r="AD1705">
        <v>985</v>
      </c>
      <c r="AE1705">
        <v>-56</v>
      </c>
      <c r="AF1705">
        <v>-290</v>
      </c>
      <c r="AG1705" t="s">
        <v>2742</v>
      </c>
      <c r="AH1705">
        <v>-304</v>
      </c>
      <c r="AI1705">
        <v>-14</v>
      </c>
      <c r="AJ1705">
        <v>297</v>
      </c>
      <c r="AK1705">
        <v>-12</v>
      </c>
      <c r="AL1705">
        <v>45</v>
      </c>
      <c r="AM1705">
        <v>87</v>
      </c>
      <c r="AN1705">
        <v>-57</v>
      </c>
      <c r="AO1705">
        <f t="shared" si="699"/>
        <v>-53.421052631578945</v>
      </c>
      <c r="AP1705">
        <f t="shared" si="700"/>
        <v>274</v>
      </c>
      <c r="AQ1705">
        <f t="shared" si="701"/>
        <v>1616</v>
      </c>
      <c r="AS1705">
        <f t="shared" si="676"/>
        <v>1010</v>
      </c>
      <c r="AT1705">
        <f t="shared" si="677"/>
        <v>1153</v>
      </c>
      <c r="AU1705" s="3">
        <f t="shared" si="678"/>
        <v>2760000000</v>
      </c>
      <c r="AV1705">
        <f t="shared" si="679"/>
        <v>-5.2892131318394993E-2</v>
      </c>
      <c r="AW1705">
        <f t="shared" si="680"/>
        <v>-5.5445544554455446E-2</v>
      </c>
      <c r="AX1705">
        <f t="shared" si="681"/>
        <v>-2.7131057710299108E-2</v>
      </c>
      <c r="AY1705">
        <f t="shared" si="682"/>
        <v>-2.6987951807228915E-2</v>
      </c>
      <c r="AZ1705">
        <f t="shared" si="683"/>
        <v>-2.8440832910106652E-2</v>
      </c>
      <c r="BB1705">
        <f t="shared" si="684"/>
        <v>-1.1881188118811881E-2</v>
      </c>
      <c r="BD1705">
        <f t="shared" si="685"/>
        <v>33.703703703703702</v>
      </c>
      <c r="BF1705" t="e">
        <f t="shared" si="686"/>
        <v>#VALUE!</v>
      </c>
      <c r="BG1705">
        <f t="shared" si="687"/>
        <v>1.2872208436724566</v>
      </c>
      <c r="BI1705" t="e">
        <f t="shared" si="688"/>
        <v>#VALUE!</v>
      </c>
      <c r="BL1705">
        <f t="shared" si="689"/>
        <v>-1.1881188118811881E-2</v>
      </c>
      <c r="BM1705">
        <f>CD1705/U1705</f>
        <v>1.7121588089330023E-3</v>
      </c>
      <c r="BN1705">
        <f>CD1705/(U1705-K1705-J1705)</f>
        <v>9.1999999999999998E-2</v>
      </c>
      <c r="BP1705">
        <f t="shared" si="690"/>
        <v>-6.3736263736263732E-2</v>
      </c>
      <c r="BR1705">
        <f t="shared" si="691"/>
        <v>-5.2892131318394986E-2</v>
      </c>
      <c r="BT1705">
        <f t="shared" si="692"/>
        <v>-1.2307692307692308E-2</v>
      </c>
      <c r="BU1705" t="e">
        <f t="shared" si="693"/>
        <v>#VALUE!</v>
      </c>
      <c r="BW1705">
        <f t="shared" si="694"/>
        <v>0.17617866004962779</v>
      </c>
      <c r="BX1705" t="e">
        <f t="shared" si="695"/>
        <v>#VALUE!</v>
      </c>
      <c r="BY1705" t="e">
        <f t="shared" si="696"/>
        <v>#VALUE!</v>
      </c>
      <c r="CA1705">
        <f t="shared" si="697"/>
        <v>3.2863849765258218E-2</v>
      </c>
      <c r="CB1705" t="e">
        <f t="shared" si="698"/>
        <v>#VALUE!</v>
      </c>
      <c r="CD1705">
        <v>2.76</v>
      </c>
    </row>
    <row r="1706" spans="1:82" x14ac:dyDescent="0.3">
      <c r="A1706" t="s">
        <v>3670</v>
      </c>
      <c r="B1706" t="s">
        <v>3671</v>
      </c>
      <c r="C1706" t="s">
        <v>151</v>
      </c>
      <c r="D1706" t="s">
        <v>44</v>
      </c>
      <c r="E1706">
        <v>1375388</v>
      </c>
      <c r="F1706" t="s">
        <v>2742</v>
      </c>
      <c r="G1706">
        <v>1434592</v>
      </c>
      <c r="H1706">
        <v>264545</v>
      </c>
      <c r="I1706">
        <v>12068</v>
      </c>
      <c r="J1706" t="s">
        <v>2742</v>
      </c>
      <c r="K1706" t="s">
        <v>2742</v>
      </c>
      <c r="L1706" t="s">
        <v>2742</v>
      </c>
      <c r="M1706" t="s">
        <v>2742</v>
      </c>
      <c r="N1706">
        <v>59684</v>
      </c>
      <c r="O1706" t="s">
        <v>2742</v>
      </c>
      <c r="P1706">
        <v>109787</v>
      </c>
      <c r="Q1706" t="s">
        <v>2742</v>
      </c>
      <c r="R1706">
        <v>487613</v>
      </c>
      <c r="S1706" t="s">
        <v>2742</v>
      </c>
      <c r="T1706">
        <v>487613</v>
      </c>
      <c r="U1706">
        <v>1434592</v>
      </c>
      <c r="V1706" t="s">
        <v>2742</v>
      </c>
      <c r="W1706">
        <v>952110</v>
      </c>
      <c r="X1706" t="s">
        <v>2742</v>
      </c>
      <c r="Y1706">
        <v>2275952</v>
      </c>
      <c r="Z1706" t="s">
        <v>2742</v>
      </c>
      <c r="AA1706">
        <v>963</v>
      </c>
      <c r="AB1706">
        <v>1039</v>
      </c>
      <c r="AC1706" t="s">
        <v>2742</v>
      </c>
      <c r="AD1706" t="s">
        <v>2742</v>
      </c>
      <c r="AE1706" t="s">
        <v>2742</v>
      </c>
      <c r="AF1706" t="s">
        <v>2742</v>
      </c>
      <c r="AG1706">
        <v>240156</v>
      </c>
      <c r="AH1706" t="s">
        <v>2742</v>
      </c>
      <c r="AI1706" t="s">
        <v>2742</v>
      </c>
      <c r="AJ1706">
        <v>4908</v>
      </c>
      <c r="AK1706" t="s">
        <v>2742</v>
      </c>
      <c r="AL1706">
        <v>3844</v>
      </c>
      <c r="AM1706">
        <v>2785</v>
      </c>
      <c r="AN1706" t="s">
        <v>2742</v>
      </c>
      <c r="AO1706" t="e">
        <f t="shared" si="699"/>
        <v>#VALUE!</v>
      </c>
      <c r="AP1706">
        <f t="shared" si="700"/>
        <v>1315704</v>
      </c>
      <c r="AQ1706" t="e">
        <f t="shared" si="701"/>
        <v>#VALUE!</v>
      </c>
      <c r="AS1706">
        <f t="shared" si="676"/>
        <v>1374908</v>
      </c>
      <c r="AT1706" t="e">
        <f t="shared" si="677"/>
        <v>#VALUE!</v>
      </c>
      <c r="AU1706" s="3">
        <f t="shared" si="678"/>
        <v>2760000000</v>
      </c>
      <c r="AV1706" t="e">
        <f t="shared" si="679"/>
        <v>#VALUE!</v>
      </c>
      <c r="AW1706" t="e">
        <f t="shared" si="680"/>
        <v>#VALUE!</v>
      </c>
      <c r="AX1706" t="e">
        <f t="shared" si="681"/>
        <v>#VALUE!</v>
      </c>
      <c r="AY1706" t="e">
        <f t="shared" si="682"/>
        <v>#VALUE!</v>
      </c>
      <c r="AZ1706" t="e">
        <f t="shared" si="683"/>
        <v>#VALUE!</v>
      </c>
      <c r="BB1706" t="e">
        <f t="shared" si="684"/>
        <v>#VALUE!</v>
      </c>
      <c r="BD1706">
        <f t="shared" si="685"/>
        <v>8.6095459065296656E-2</v>
      </c>
      <c r="BF1706" t="e">
        <f t="shared" si="686"/>
        <v>#VALUE!</v>
      </c>
      <c r="BG1706">
        <f t="shared" si="687"/>
        <v>1</v>
      </c>
      <c r="BI1706" t="e">
        <f t="shared" si="688"/>
        <v>#VALUE!</v>
      </c>
      <c r="BL1706" t="e">
        <f t="shared" si="689"/>
        <v>#VALUE!</v>
      </c>
      <c r="BM1706">
        <f>CD1706/U1706</f>
        <v>1.9238919497669022E-6</v>
      </c>
      <c r="BN1706" t="e">
        <f>CD1706/(U1706-K1706-J1706)</f>
        <v>#VALUE!</v>
      </c>
      <c r="BP1706" t="e">
        <f t="shared" si="690"/>
        <v>#VALUE!</v>
      </c>
      <c r="BR1706" t="e">
        <f t="shared" si="691"/>
        <v>#VALUE!</v>
      </c>
      <c r="BT1706" t="e">
        <f t="shared" si="692"/>
        <v>#VALUE!</v>
      </c>
      <c r="BU1706" t="e">
        <f t="shared" si="693"/>
        <v>#VALUE!</v>
      </c>
      <c r="BW1706">
        <f t="shared" si="694"/>
        <v>0.66367998706252374</v>
      </c>
      <c r="BX1706" t="e">
        <f t="shared" si="695"/>
        <v>#VALUE!</v>
      </c>
      <c r="BY1706" t="e">
        <f t="shared" si="696"/>
        <v>#VALUE!</v>
      </c>
      <c r="CA1706">
        <f t="shared" si="697"/>
        <v>4.432427451243214</v>
      </c>
      <c r="CB1706" t="e">
        <f t="shared" si="698"/>
        <v>#VALUE!</v>
      </c>
      <c r="CD1706">
        <v>2.76</v>
      </c>
    </row>
    <row r="1707" spans="1:82" x14ac:dyDescent="0.3">
      <c r="A1707" t="s">
        <v>3672</v>
      </c>
      <c r="B1707" t="s">
        <v>3673</v>
      </c>
      <c r="C1707" t="s">
        <v>104</v>
      </c>
      <c r="D1707" t="s">
        <v>44</v>
      </c>
      <c r="E1707">
        <v>826766</v>
      </c>
      <c r="F1707" t="s">
        <v>2742</v>
      </c>
      <c r="G1707">
        <v>1286120</v>
      </c>
      <c r="H1707" t="s">
        <v>2742</v>
      </c>
      <c r="I1707">
        <v>126270</v>
      </c>
      <c r="J1707">
        <v>72557</v>
      </c>
      <c r="K1707">
        <v>66</v>
      </c>
      <c r="L1707">
        <v>120190</v>
      </c>
      <c r="M1707">
        <v>310058</v>
      </c>
      <c r="N1707">
        <v>379504</v>
      </c>
      <c r="O1707">
        <v>753</v>
      </c>
      <c r="P1707">
        <v>546013</v>
      </c>
      <c r="Q1707">
        <v>2256</v>
      </c>
      <c r="R1707">
        <v>67</v>
      </c>
      <c r="S1707">
        <v>158499</v>
      </c>
      <c r="T1707">
        <v>81493</v>
      </c>
      <c r="U1707">
        <v>71</v>
      </c>
      <c r="V1707">
        <v>281587</v>
      </c>
      <c r="W1707">
        <v>614125</v>
      </c>
      <c r="X1707" t="s">
        <v>2742</v>
      </c>
      <c r="Y1707">
        <v>892</v>
      </c>
      <c r="Z1707" t="s">
        <v>2742</v>
      </c>
      <c r="AA1707" t="s">
        <v>2742</v>
      </c>
      <c r="AB1707">
        <v>61</v>
      </c>
      <c r="AC1707">
        <v>766589</v>
      </c>
      <c r="AD1707">
        <v>1063284</v>
      </c>
      <c r="AE1707">
        <v>245376</v>
      </c>
      <c r="AF1707">
        <v>175689</v>
      </c>
      <c r="AG1707" t="s">
        <v>2742</v>
      </c>
      <c r="AH1707">
        <v>232848</v>
      </c>
      <c r="AI1707">
        <v>74</v>
      </c>
      <c r="AJ1707">
        <v>178509</v>
      </c>
      <c r="AK1707">
        <v>261386</v>
      </c>
      <c r="AL1707">
        <v>41832</v>
      </c>
      <c r="AM1707">
        <v>48132</v>
      </c>
      <c r="AN1707">
        <v>219554</v>
      </c>
      <c r="AO1707">
        <f t="shared" si="699"/>
        <v>245298.0185528757</v>
      </c>
      <c r="AP1707">
        <f t="shared" si="700"/>
        <v>447262</v>
      </c>
      <c r="AQ1707">
        <f t="shared" si="701"/>
        <v>1286054</v>
      </c>
      <c r="AS1707">
        <f t="shared" si="676"/>
        <v>906616</v>
      </c>
      <c r="AT1707">
        <f t="shared" si="677"/>
        <v>5</v>
      </c>
      <c r="AU1707" s="3">
        <f t="shared" si="678"/>
        <v>2760000000</v>
      </c>
      <c r="AV1707">
        <f t="shared" si="679"/>
        <v>0.27056440494418332</v>
      </c>
      <c r="AW1707">
        <f t="shared" si="680"/>
        <v>0.2706504186998685</v>
      </c>
      <c r="AX1707">
        <f t="shared" si="681"/>
        <v>3.0074299758824443</v>
      </c>
      <c r="AY1707">
        <f t="shared" si="682"/>
        <v>0.19078779585108699</v>
      </c>
      <c r="AZ1707">
        <f t="shared" si="683"/>
        <v>3.0083860526702959</v>
      </c>
      <c r="BB1707">
        <f t="shared" si="684"/>
        <v>0.2883094937658281</v>
      </c>
      <c r="BD1707">
        <f t="shared" si="685"/>
        <v>4.8309178743961351E-4</v>
      </c>
      <c r="BF1707">
        <f t="shared" si="686"/>
        <v>-1.6175651666622471E-4</v>
      </c>
      <c r="BG1707">
        <f t="shared" si="687"/>
        <v>18114.366197183099</v>
      </c>
      <c r="BI1707" t="e">
        <f t="shared" si="688"/>
        <v>#VALUE!</v>
      </c>
      <c r="BL1707">
        <f t="shared" si="689"/>
        <v>0.2883094937658281</v>
      </c>
      <c r="BM1707">
        <f>CD1707/U1707</f>
        <v>3.8873239436619716E-2</v>
      </c>
      <c r="BN1707">
        <f>CD1707/(U1707-K1707-J1707)</f>
        <v>-3.804168044988422E-5</v>
      </c>
      <c r="BP1707">
        <f t="shared" si="690"/>
        <v>2880.1475409836066</v>
      </c>
      <c r="BR1707">
        <f t="shared" si="691"/>
        <v>0.27056440494418332</v>
      </c>
      <c r="BT1707">
        <f t="shared" si="692"/>
        <v>4022.5573770491801</v>
      </c>
      <c r="BU1707" t="e">
        <f t="shared" si="693"/>
        <v>#VALUE!</v>
      </c>
      <c r="BW1707">
        <f t="shared" si="694"/>
        <v>8649.647887323943</v>
      </c>
      <c r="BX1707" t="e">
        <f t="shared" si="695"/>
        <v>#VALUE!</v>
      </c>
      <c r="BY1707">
        <f t="shared" si="696"/>
        <v>7332.1862546730536</v>
      </c>
      <c r="CA1707" t="e">
        <f t="shared" si="697"/>
        <v>#VALUE!</v>
      </c>
      <c r="CB1707">
        <f t="shared" si="698"/>
        <v>1.3615350562839916</v>
      </c>
      <c r="CD1707">
        <v>2.76</v>
      </c>
    </row>
    <row r="1708" spans="1:82" x14ac:dyDescent="0.3">
      <c r="A1708" t="s">
        <v>3674</v>
      </c>
      <c r="B1708" t="s">
        <v>3675</v>
      </c>
      <c r="C1708" t="s">
        <v>145</v>
      </c>
      <c r="D1708" t="s">
        <v>110</v>
      </c>
      <c r="E1708">
        <v>23828.5</v>
      </c>
      <c r="F1708">
        <v>484</v>
      </c>
      <c r="G1708">
        <v>24.3</v>
      </c>
      <c r="H1708">
        <v>2556.6</v>
      </c>
      <c r="I1708">
        <v>474.1</v>
      </c>
      <c r="J1708">
        <v>11</v>
      </c>
      <c r="K1708">
        <v>12</v>
      </c>
      <c r="L1708">
        <v>20</v>
      </c>
      <c r="M1708">
        <v>19</v>
      </c>
      <c r="N1708">
        <v>21779.200000000001</v>
      </c>
      <c r="O1708">
        <v>1556.4</v>
      </c>
      <c r="P1708">
        <v>23.3</v>
      </c>
      <c r="Q1708">
        <v>2024</v>
      </c>
      <c r="R1708">
        <v>31</v>
      </c>
      <c r="S1708">
        <v>24</v>
      </c>
      <c r="T1708">
        <v>2024</v>
      </c>
      <c r="U1708">
        <v>976.9</v>
      </c>
      <c r="V1708">
        <v>3568.7</v>
      </c>
      <c r="W1708">
        <v>722.4</v>
      </c>
      <c r="X1708">
        <v>1781.6</v>
      </c>
      <c r="Y1708">
        <v>1781.6</v>
      </c>
      <c r="Z1708">
        <v>4678</v>
      </c>
      <c r="AA1708">
        <v>3215.5</v>
      </c>
      <c r="AB1708">
        <v>5</v>
      </c>
      <c r="AC1708" t="s">
        <v>2742</v>
      </c>
      <c r="AD1708" t="s">
        <v>2742</v>
      </c>
      <c r="AE1708">
        <v>2838.6</v>
      </c>
      <c r="AF1708">
        <v>19.100000000000001</v>
      </c>
      <c r="AG1708">
        <v>474.1</v>
      </c>
      <c r="AH1708">
        <v>321.10000000000002</v>
      </c>
      <c r="AI1708" t="s">
        <v>2742</v>
      </c>
      <c r="AJ1708">
        <v>183.5</v>
      </c>
      <c r="AK1708">
        <v>1163.5</v>
      </c>
      <c r="AL1708">
        <v>2024</v>
      </c>
      <c r="AM1708">
        <v>3215.5</v>
      </c>
      <c r="AN1708">
        <v>2024</v>
      </c>
      <c r="AO1708" t="e">
        <f t="shared" si="699"/>
        <v>#VALUE!</v>
      </c>
      <c r="AP1708">
        <f t="shared" si="700"/>
        <v>2049.2999999999993</v>
      </c>
      <c r="AQ1708">
        <f t="shared" si="701"/>
        <v>12.3</v>
      </c>
      <c r="AS1708">
        <f t="shared" si="676"/>
        <v>-21754.9</v>
      </c>
      <c r="AT1708">
        <f t="shared" si="677"/>
        <v>964.9</v>
      </c>
      <c r="AU1708" s="3">
        <f t="shared" si="678"/>
        <v>2760000000</v>
      </c>
      <c r="AV1708" t="e">
        <f t="shared" si="679"/>
        <v>#VALUE!</v>
      </c>
      <c r="AW1708">
        <f t="shared" si="680"/>
        <v>-0.13048094911950869</v>
      </c>
      <c r="AX1708" t="e">
        <f t="shared" si="681"/>
        <v>#VALUE!</v>
      </c>
      <c r="AY1708">
        <f t="shared" si="682"/>
        <v>116.81481481481481</v>
      </c>
      <c r="AZ1708">
        <f t="shared" si="683"/>
        <v>0.94591622513246021</v>
      </c>
      <c r="BB1708">
        <f t="shared" si="684"/>
        <v>-5.3482204009211713E-2</v>
      </c>
      <c r="BD1708">
        <f t="shared" si="685"/>
        <v>1.054629824931449E-2</v>
      </c>
      <c r="BF1708">
        <f t="shared" si="686"/>
        <v>-2.6670507219706305E-4</v>
      </c>
      <c r="BG1708">
        <f t="shared" si="687"/>
        <v>2.4874603337086704E-2</v>
      </c>
      <c r="BI1708">
        <f t="shared" si="688"/>
        <v>-839.99999999999989</v>
      </c>
      <c r="BL1708">
        <f t="shared" si="689"/>
        <v>-5.3482204009211713E-2</v>
      </c>
      <c r="BM1708">
        <f>CD1708/U1708</f>
        <v>2.8252635889036747E-3</v>
      </c>
      <c r="BN1708">
        <f>CD1708/(U1708-K1708-J1708)</f>
        <v>2.8933850508439038E-3</v>
      </c>
      <c r="BP1708">
        <f t="shared" si="690"/>
        <v>3.8200000000000003</v>
      </c>
      <c r="BR1708" t="e">
        <f t="shared" si="691"/>
        <v>#VALUE!</v>
      </c>
      <c r="BT1708">
        <f t="shared" si="692"/>
        <v>567.72</v>
      </c>
      <c r="BU1708">
        <f t="shared" si="693"/>
        <v>-33.609053497942384</v>
      </c>
      <c r="BW1708">
        <f t="shared" si="694"/>
        <v>0.73948203500870102</v>
      </c>
      <c r="BX1708">
        <f t="shared" si="695"/>
        <v>6.3382680895975665E-2</v>
      </c>
      <c r="BY1708">
        <f t="shared" si="696"/>
        <v>410.07864439465163</v>
      </c>
      <c r="CA1708">
        <f t="shared" si="697"/>
        <v>0.11738723185424625</v>
      </c>
      <c r="CB1708">
        <f t="shared" si="698"/>
        <v>1.0932219732588893</v>
      </c>
      <c r="CD1708">
        <v>2.76</v>
      </c>
    </row>
    <row r="1709" spans="1:82" x14ac:dyDescent="0.3">
      <c r="A1709" t="s">
        <v>3676</v>
      </c>
      <c r="B1709" t="s">
        <v>3677</v>
      </c>
      <c r="C1709" t="s">
        <v>151</v>
      </c>
      <c r="D1709" t="s">
        <v>44</v>
      </c>
      <c r="E1709">
        <v>239632</v>
      </c>
      <c r="F1709">
        <v>0.5</v>
      </c>
      <c r="G1709">
        <v>4712571</v>
      </c>
      <c r="H1709">
        <v>50121</v>
      </c>
      <c r="I1709" t="s">
        <v>2742</v>
      </c>
      <c r="J1709">
        <v>37063</v>
      </c>
      <c r="K1709">
        <v>37212</v>
      </c>
      <c r="L1709">
        <v>42276</v>
      </c>
      <c r="M1709" t="s">
        <v>2742</v>
      </c>
      <c r="N1709">
        <v>471432</v>
      </c>
      <c r="O1709">
        <v>94179</v>
      </c>
      <c r="P1709">
        <v>3376741</v>
      </c>
      <c r="Q1709">
        <v>205000</v>
      </c>
      <c r="R1709">
        <v>1104454</v>
      </c>
      <c r="S1709">
        <v>167533</v>
      </c>
      <c r="T1709">
        <v>1176993</v>
      </c>
      <c r="U1709">
        <v>1638286</v>
      </c>
      <c r="V1709" t="s">
        <v>2742</v>
      </c>
      <c r="W1709">
        <v>674918</v>
      </c>
      <c r="X1709" t="s">
        <v>2742</v>
      </c>
      <c r="Y1709">
        <v>595</v>
      </c>
      <c r="Z1709" t="s">
        <v>2742</v>
      </c>
      <c r="AA1709">
        <v>7217</v>
      </c>
      <c r="AB1709">
        <v>956447</v>
      </c>
      <c r="AC1709" t="s">
        <v>2742</v>
      </c>
      <c r="AD1709">
        <v>663270</v>
      </c>
      <c r="AE1709">
        <v>228066</v>
      </c>
      <c r="AF1709">
        <v>193485</v>
      </c>
      <c r="AG1709" t="s">
        <v>2742</v>
      </c>
      <c r="AH1709" t="s">
        <v>2742</v>
      </c>
      <c r="AI1709">
        <v>35938</v>
      </c>
      <c r="AJ1709" t="s">
        <v>2742</v>
      </c>
      <c r="AK1709">
        <v>290867</v>
      </c>
      <c r="AL1709" t="s">
        <v>2742</v>
      </c>
      <c r="AM1709">
        <v>1241785</v>
      </c>
      <c r="AN1709" t="s">
        <v>2742</v>
      </c>
      <c r="AO1709" t="e">
        <f t="shared" si="699"/>
        <v>#VALUE!</v>
      </c>
      <c r="AP1709">
        <f t="shared" si="700"/>
        <v>-231800</v>
      </c>
      <c r="AQ1709">
        <f t="shared" si="701"/>
        <v>4675359</v>
      </c>
      <c r="AS1709">
        <f t="shared" si="676"/>
        <v>4241139</v>
      </c>
      <c r="AT1709">
        <f t="shared" si="677"/>
        <v>1601074</v>
      </c>
      <c r="AU1709" s="3">
        <f t="shared" si="678"/>
        <v>2750000000</v>
      </c>
      <c r="AV1709" t="e">
        <f t="shared" si="679"/>
        <v>#VALUE!</v>
      </c>
      <c r="AW1709">
        <f t="shared" si="680"/>
        <v>5.3774705332694829E-2</v>
      </c>
      <c r="AX1709" t="e">
        <f t="shared" si="681"/>
        <v>#VALUE!</v>
      </c>
      <c r="AY1709">
        <f t="shared" si="682"/>
        <v>4.8395239031942434E-2</v>
      </c>
      <c r="AZ1709">
        <f t="shared" si="683"/>
        <v>8.1010088165329258E-2</v>
      </c>
      <c r="BB1709">
        <f t="shared" si="684"/>
        <v>6.8582284145839126E-2</v>
      </c>
      <c r="BD1709" t="e">
        <f t="shared" si="685"/>
        <v>#VALUE!</v>
      </c>
      <c r="BF1709">
        <f t="shared" si="686"/>
        <v>0.38623911080527945</v>
      </c>
      <c r="BG1709">
        <f t="shared" si="687"/>
        <v>2.8765252220918693</v>
      </c>
      <c r="BI1709" t="e">
        <f t="shared" si="688"/>
        <v>#VALUE!</v>
      </c>
      <c r="BL1709">
        <f t="shared" si="689"/>
        <v>6.8582284145839126E-2</v>
      </c>
      <c r="BM1709">
        <f>CD1709/U1709</f>
        <v>1.6785835928525301E-6</v>
      </c>
      <c r="BN1709">
        <f>CD1709/(U1709-K1709-J1709)</f>
        <v>1.7582996539026899E-6</v>
      </c>
      <c r="BP1709">
        <f t="shared" si="690"/>
        <v>0.20229557936822426</v>
      </c>
      <c r="BR1709" t="e">
        <f t="shared" si="691"/>
        <v>#VALUE!</v>
      </c>
      <c r="BT1709">
        <f t="shared" si="692"/>
        <v>0.23845126807862851</v>
      </c>
      <c r="BU1709" t="e">
        <f t="shared" si="693"/>
        <v>#VALUE!</v>
      </c>
      <c r="BW1709">
        <f t="shared" si="694"/>
        <v>0.41196592048030684</v>
      </c>
      <c r="BX1709" t="e">
        <f t="shared" si="695"/>
        <v>#VALUE!</v>
      </c>
      <c r="BY1709" t="e">
        <f t="shared" si="696"/>
        <v>#VALUE!</v>
      </c>
      <c r="CA1709">
        <f t="shared" si="697"/>
        <v>0.10631649951636715</v>
      </c>
      <c r="CB1709" t="e">
        <f t="shared" si="698"/>
        <v>#VALUE!</v>
      </c>
      <c r="CD1709">
        <v>2.75</v>
      </c>
    </row>
    <row r="1710" spans="1:82" x14ac:dyDescent="0.3">
      <c r="A1710" t="s">
        <v>3678</v>
      </c>
      <c r="B1710" t="s">
        <v>3679</v>
      </c>
      <c r="C1710" t="s">
        <v>151</v>
      </c>
      <c r="D1710" t="s">
        <v>44</v>
      </c>
      <c r="E1710">
        <v>1360412</v>
      </c>
      <c r="F1710" t="s">
        <v>2742</v>
      </c>
      <c r="G1710">
        <v>7326519</v>
      </c>
      <c r="H1710">
        <v>332178</v>
      </c>
      <c r="I1710">
        <v>444319</v>
      </c>
      <c r="J1710">
        <v>3015944</v>
      </c>
      <c r="K1710">
        <v>5521788</v>
      </c>
      <c r="L1710">
        <v>11752</v>
      </c>
      <c r="M1710" t="s">
        <v>2742</v>
      </c>
      <c r="N1710">
        <v>466280</v>
      </c>
      <c r="O1710">
        <v>3835208</v>
      </c>
      <c r="P1710">
        <v>4301488</v>
      </c>
      <c r="Q1710" t="s">
        <v>2742</v>
      </c>
      <c r="R1710">
        <v>3076451</v>
      </c>
      <c r="S1710">
        <v>87338</v>
      </c>
      <c r="T1710">
        <v>3076451</v>
      </c>
      <c r="U1710">
        <v>3004714</v>
      </c>
      <c r="V1710">
        <v>5790719</v>
      </c>
      <c r="W1710">
        <v>8549717</v>
      </c>
      <c r="X1710" t="s">
        <v>2742</v>
      </c>
      <c r="Y1710" t="s">
        <v>2742</v>
      </c>
      <c r="Z1710" t="s">
        <v>2742</v>
      </c>
      <c r="AA1710">
        <v>106644</v>
      </c>
      <c r="AB1710">
        <v>3101971</v>
      </c>
      <c r="AC1710">
        <v>1756115</v>
      </c>
      <c r="AD1710">
        <v>1345856</v>
      </c>
      <c r="AE1710">
        <v>784784</v>
      </c>
      <c r="AF1710">
        <v>599043</v>
      </c>
      <c r="AG1710" t="s">
        <v>2742</v>
      </c>
      <c r="AH1710">
        <v>772987</v>
      </c>
      <c r="AI1710">
        <v>173944</v>
      </c>
      <c r="AJ1710">
        <v>612784</v>
      </c>
      <c r="AK1710">
        <v>684967</v>
      </c>
      <c r="AL1710" t="s">
        <v>2742</v>
      </c>
      <c r="AM1710">
        <v>59935</v>
      </c>
      <c r="AN1710" t="s">
        <v>2742</v>
      </c>
      <c r="AO1710">
        <f t="shared" si="699"/>
        <v>608185.34038994194</v>
      </c>
      <c r="AP1710">
        <f t="shared" si="700"/>
        <v>894132</v>
      </c>
      <c r="AQ1710">
        <f t="shared" si="701"/>
        <v>1804731</v>
      </c>
      <c r="AS1710">
        <f t="shared" si="676"/>
        <v>6860239</v>
      </c>
      <c r="AT1710">
        <f t="shared" si="677"/>
        <v>-2517074</v>
      </c>
      <c r="AU1710" s="3">
        <f t="shared" si="678"/>
        <v>2750000000</v>
      </c>
      <c r="AV1710">
        <f t="shared" si="679"/>
        <v>8.8653666496158801E-2</v>
      </c>
      <c r="AW1710">
        <f t="shared" si="680"/>
        <v>0.11439601448287734</v>
      </c>
      <c r="AX1710">
        <f t="shared" si="681"/>
        <v>0.1000113202634597</v>
      </c>
      <c r="AY1710">
        <f t="shared" si="682"/>
        <v>0.10711553467615384</v>
      </c>
      <c r="AZ1710">
        <f t="shared" si="683"/>
        <v>0.1290515879769748</v>
      </c>
      <c r="BB1710">
        <f t="shared" si="684"/>
        <v>9.9845938312061719E-2</v>
      </c>
      <c r="BD1710">
        <f t="shared" si="685"/>
        <v>6.9814052516322729</v>
      </c>
      <c r="BF1710" t="e">
        <f t="shared" si="686"/>
        <v>#VALUE!</v>
      </c>
      <c r="BG1710">
        <f t="shared" si="687"/>
        <v>2.4383415526402845</v>
      </c>
      <c r="BI1710" t="e">
        <f t="shared" si="688"/>
        <v>#VALUE!</v>
      </c>
      <c r="BL1710">
        <f t="shared" si="689"/>
        <v>9.9845938312061719E-2</v>
      </c>
      <c r="BM1710">
        <f>CD1710/U1710</f>
        <v>9.1522853755798392E-7</v>
      </c>
      <c r="BN1710">
        <f>CD1710/(U1710-K1710-J1710)</f>
        <v>-4.9701627574679859E-7</v>
      </c>
      <c r="BP1710">
        <f t="shared" si="690"/>
        <v>0.19311689245321764</v>
      </c>
      <c r="BR1710">
        <f t="shared" si="691"/>
        <v>8.8653666496158814E-2</v>
      </c>
      <c r="BT1710">
        <f t="shared" si="692"/>
        <v>0.2529952730054536</v>
      </c>
      <c r="BU1710" t="e">
        <f t="shared" si="693"/>
        <v>#VALUE!</v>
      </c>
      <c r="BW1710">
        <f t="shared" si="694"/>
        <v>2.8454345405253214</v>
      </c>
      <c r="BX1710" t="e">
        <f t="shared" si="695"/>
        <v>#VALUE!</v>
      </c>
      <c r="BY1710" t="e">
        <f t="shared" si="696"/>
        <v>#VALUE!</v>
      </c>
      <c r="CA1710">
        <f t="shared" si="697"/>
        <v>0.71240027451316801</v>
      </c>
      <c r="CB1710" t="e">
        <f t="shared" si="698"/>
        <v>#VALUE!</v>
      </c>
      <c r="CD1710">
        <v>2.75</v>
      </c>
    </row>
    <row r="1711" spans="1:82" x14ac:dyDescent="0.3">
      <c r="A1711" t="s">
        <v>3680</v>
      </c>
      <c r="B1711" t="s">
        <v>3681</v>
      </c>
      <c r="C1711" t="s">
        <v>284</v>
      </c>
      <c r="D1711" t="s">
        <v>252</v>
      </c>
      <c r="E1711" t="s">
        <v>2742</v>
      </c>
      <c r="F1711" t="s">
        <v>2742</v>
      </c>
      <c r="G1711" t="s">
        <v>2742</v>
      </c>
      <c r="H1711" t="s">
        <v>2742</v>
      </c>
      <c r="I1711" t="s">
        <v>2742</v>
      </c>
      <c r="J1711" t="s">
        <v>2742</v>
      </c>
      <c r="K1711" t="s">
        <v>2742</v>
      </c>
      <c r="L1711" t="s">
        <v>2742</v>
      </c>
      <c r="M1711" t="s">
        <v>2742</v>
      </c>
      <c r="N1711" t="s">
        <v>2742</v>
      </c>
      <c r="O1711" t="s">
        <v>2742</v>
      </c>
      <c r="P1711" t="s">
        <v>2742</v>
      </c>
      <c r="Q1711" t="s">
        <v>2742</v>
      </c>
      <c r="R1711" t="s">
        <v>2742</v>
      </c>
      <c r="S1711" t="s">
        <v>2742</v>
      </c>
      <c r="T1711" t="s">
        <v>2742</v>
      </c>
      <c r="U1711" t="s">
        <v>2742</v>
      </c>
      <c r="V1711" t="s">
        <v>2742</v>
      </c>
      <c r="W1711" t="s">
        <v>2742</v>
      </c>
      <c r="X1711" t="s">
        <v>2742</v>
      </c>
      <c r="Y1711" t="s">
        <v>2742</v>
      </c>
      <c r="Z1711" t="s">
        <v>2742</v>
      </c>
      <c r="AA1711" t="s">
        <v>2742</v>
      </c>
      <c r="AB1711" t="s">
        <v>2742</v>
      </c>
      <c r="AC1711" t="s">
        <v>2742</v>
      </c>
      <c r="AD1711" t="s">
        <v>2742</v>
      </c>
      <c r="AE1711" t="s">
        <v>2742</v>
      </c>
      <c r="AF1711" t="s">
        <v>2742</v>
      </c>
      <c r="AG1711" t="s">
        <v>2742</v>
      </c>
      <c r="AH1711" t="s">
        <v>2742</v>
      </c>
      <c r="AI1711" t="s">
        <v>2742</v>
      </c>
      <c r="AJ1711" t="s">
        <v>2742</v>
      </c>
      <c r="AK1711" t="s">
        <v>2742</v>
      </c>
      <c r="AL1711" t="s">
        <v>2742</v>
      </c>
      <c r="AM1711" t="s">
        <v>2742</v>
      </c>
      <c r="AN1711" t="s">
        <v>2742</v>
      </c>
      <c r="AO1711" t="e">
        <f t="shared" si="699"/>
        <v>#VALUE!</v>
      </c>
      <c r="AP1711" t="e">
        <f t="shared" si="700"/>
        <v>#VALUE!</v>
      </c>
      <c r="AQ1711" t="e">
        <f t="shared" si="701"/>
        <v>#VALUE!</v>
      </c>
      <c r="AS1711" t="e">
        <f t="shared" si="676"/>
        <v>#VALUE!</v>
      </c>
      <c r="AT1711" t="e">
        <f t="shared" si="677"/>
        <v>#VALUE!</v>
      </c>
      <c r="AU1711" s="3">
        <f t="shared" si="678"/>
        <v>2750000000</v>
      </c>
      <c r="AV1711" t="e">
        <f t="shared" si="679"/>
        <v>#VALUE!</v>
      </c>
      <c r="AW1711" t="e">
        <f t="shared" si="680"/>
        <v>#VALUE!</v>
      </c>
      <c r="AX1711" t="e">
        <f t="shared" si="681"/>
        <v>#VALUE!</v>
      </c>
      <c r="AY1711" t="e">
        <f t="shared" si="682"/>
        <v>#VALUE!</v>
      </c>
      <c r="AZ1711" t="e">
        <f t="shared" si="683"/>
        <v>#VALUE!</v>
      </c>
      <c r="BB1711" t="e">
        <f t="shared" si="684"/>
        <v>#VALUE!</v>
      </c>
      <c r="BD1711" t="e">
        <f t="shared" si="685"/>
        <v>#VALUE!</v>
      </c>
      <c r="BF1711" t="e">
        <f t="shared" si="686"/>
        <v>#VALUE!</v>
      </c>
      <c r="BG1711" t="e">
        <f t="shared" si="687"/>
        <v>#VALUE!</v>
      </c>
      <c r="BI1711" t="e">
        <f t="shared" si="688"/>
        <v>#VALUE!</v>
      </c>
      <c r="BL1711" t="e">
        <f t="shared" si="689"/>
        <v>#VALUE!</v>
      </c>
      <c r="BM1711" t="e">
        <f>CD1711/U1711</f>
        <v>#VALUE!</v>
      </c>
      <c r="BN1711" t="e">
        <f>CD1711/(U1711-K1711-J1711)</f>
        <v>#VALUE!</v>
      </c>
      <c r="BP1711" t="e">
        <f t="shared" si="690"/>
        <v>#VALUE!</v>
      </c>
      <c r="BR1711" t="e">
        <f t="shared" si="691"/>
        <v>#VALUE!</v>
      </c>
      <c r="BT1711" t="e">
        <f t="shared" si="692"/>
        <v>#VALUE!</v>
      </c>
      <c r="BU1711" t="e">
        <f t="shared" si="693"/>
        <v>#VALUE!</v>
      </c>
      <c r="BW1711" t="e">
        <f t="shared" si="694"/>
        <v>#VALUE!</v>
      </c>
      <c r="BX1711" t="e">
        <f t="shared" si="695"/>
        <v>#VALUE!</v>
      </c>
      <c r="BY1711" t="e">
        <f t="shared" si="696"/>
        <v>#VALUE!</v>
      </c>
      <c r="CA1711" t="e">
        <f t="shared" si="697"/>
        <v>#VALUE!</v>
      </c>
      <c r="CB1711" t="e">
        <f t="shared" si="698"/>
        <v>#VALUE!</v>
      </c>
      <c r="CD1711">
        <v>2.75</v>
      </c>
    </row>
    <row r="1712" spans="1:82" x14ac:dyDescent="0.3">
      <c r="A1712" t="s">
        <v>3682</v>
      </c>
      <c r="B1712" t="s">
        <v>3683</v>
      </c>
      <c r="C1712" t="s">
        <v>799</v>
      </c>
      <c r="D1712" t="s">
        <v>110</v>
      </c>
      <c r="E1712">
        <v>4397609</v>
      </c>
      <c r="F1712">
        <v>1264934</v>
      </c>
      <c r="G1712">
        <v>5662543</v>
      </c>
      <c r="H1712">
        <v>438807</v>
      </c>
      <c r="I1712">
        <v>871611</v>
      </c>
      <c r="J1712" t="s">
        <v>2742</v>
      </c>
      <c r="K1712">
        <v>78730</v>
      </c>
      <c r="L1712">
        <v>390859</v>
      </c>
      <c r="M1712">
        <v>495877</v>
      </c>
      <c r="N1712">
        <v>1335101</v>
      </c>
      <c r="O1712">
        <v>465124</v>
      </c>
      <c r="P1712">
        <v>1800225</v>
      </c>
      <c r="Q1712">
        <v>111682</v>
      </c>
      <c r="R1712">
        <v>285898</v>
      </c>
      <c r="S1712">
        <v>269439</v>
      </c>
      <c r="T1712">
        <v>397580</v>
      </c>
      <c r="U1712">
        <v>5662543</v>
      </c>
      <c r="V1712" t="s">
        <v>2742</v>
      </c>
      <c r="W1712">
        <v>3307349</v>
      </c>
      <c r="X1712" t="s">
        <v>2742</v>
      </c>
      <c r="Y1712">
        <v>67</v>
      </c>
      <c r="Z1712" t="s">
        <v>2742</v>
      </c>
      <c r="AA1712">
        <v>38440</v>
      </c>
      <c r="AB1712">
        <v>1202670</v>
      </c>
      <c r="AC1712">
        <v>-730683</v>
      </c>
      <c r="AD1712">
        <v>471987</v>
      </c>
      <c r="AE1712" t="s">
        <v>2742</v>
      </c>
      <c r="AF1712" t="s">
        <v>2742</v>
      </c>
      <c r="AG1712">
        <v>555179</v>
      </c>
      <c r="AH1712">
        <v>-300786</v>
      </c>
      <c r="AI1712">
        <v>1230</v>
      </c>
      <c r="AJ1712" t="s">
        <v>2742</v>
      </c>
      <c r="AK1712">
        <v>696015</v>
      </c>
      <c r="AL1712">
        <v>231210</v>
      </c>
      <c r="AM1712">
        <v>53634</v>
      </c>
      <c r="AN1712">
        <v>464805</v>
      </c>
      <c r="AO1712" t="e">
        <f t="shared" si="699"/>
        <v>#VALUE!</v>
      </c>
      <c r="AP1712">
        <f t="shared" si="700"/>
        <v>3062508</v>
      </c>
      <c r="AQ1712">
        <f t="shared" si="701"/>
        <v>5583813</v>
      </c>
      <c r="AS1712">
        <f t="shared" si="676"/>
        <v>4327442</v>
      </c>
      <c r="AT1712">
        <f t="shared" si="677"/>
        <v>5583813</v>
      </c>
      <c r="AU1712" s="3">
        <f t="shared" si="678"/>
        <v>2750000000</v>
      </c>
      <c r="AV1712" t="e">
        <f t="shared" si="679"/>
        <v>#VALUE!</v>
      </c>
      <c r="AW1712" t="e">
        <f t="shared" si="680"/>
        <v>#VALUE!</v>
      </c>
      <c r="AX1712" t="e">
        <f t="shared" si="681"/>
        <v>#VALUE!</v>
      </c>
      <c r="AY1712" t="e">
        <f t="shared" si="682"/>
        <v>#VALUE!</v>
      </c>
      <c r="AZ1712" t="e">
        <f t="shared" si="683"/>
        <v>#VALUE!</v>
      </c>
      <c r="BB1712">
        <f t="shared" si="684"/>
        <v>0.16083751093602178</v>
      </c>
      <c r="BD1712">
        <f t="shared" si="685"/>
        <v>1.3798242564630323</v>
      </c>
      <c r="BF1712">
        <f t="shared" si="686"/>
        <v>0.25453214821010356</v>
      </c>
      <c r="BG1712">
        <f t="shared" si="687"/>
        <v>1</v>
      </c>
      <c r="BI1712" t="e">
        <f t="shared" si="688"/>
        <v>#VALUE!</v>
      </c>
      <c r="BL1712">
        <f t="shared" si="689"/>
        <v>0.16083751093602178</v>
      </c>
      <c r="BM1712">
        <f>CD1712/U1712</f>
        <v>4.8564752620863097E-7</v>
      </c>
      <c r="BN1712" t="e">
        <f>CD1712/(U1712-K1712-J1712)</f>
        <v>#VALUE!</v>
      </c>
      <c r="BP1712" t="e">
        <f t="shared" si="690"/>
        <v>#VALUE!</v>
      </c>
      <c r="BR1712" t="e">
        <f t="shared" si="691"/>
        <v>#VALUE!</v>
      </c>
      <c r="BT1712" t="e">
        <f t="shared" si="692"/>
        <v>#VALUE!</v>
      </c>
      <c r="BU1712" t="e">
        <f t="shared" si="693"/>
        <v>#VALUE!</v>
      </c>
      <c r="BW1712">
        <f t="shared" si="694"/>
        <v>0.58407485823948713</v>
      </c>
      <c r="BX1712" t="e">
        <f t="shared" si="695"/>
        <v>#VALUE!</v>
      </c>
      <c r="BY1712">
        <f t="shared" si="696"/>
        <v>2.5464266360885328</v>
      </c>
      <c r="CA1712">
        <f t="shared" si="697"/>
        <v>0.32866951638864778</v>
      </c>
      <c r="CB1712">
        <f t="shared" si="698"/>
        <v>2.9224245955923935</v>
      </c>
      <c r="CD1712">
        <v>2.75</v>
      </c>
    </row>
    <row r="1713" spans="1:82" x14ac:dyDescent="0.3">
      <c r="A1713" t="s">
        <v>3684</v>
      </c>
      <c r="B1713" t="s">
        <v>3685</v>
      </c>
      <c r="C1713" t="s">
        <v>43</v>
      </c>
      <c r="D1713" t="s">
        <v>44</v>
      </c>
      <c r="E1713">
        <v>1249297</v>
      </c>
      <c r="F1713">
        <v>10981</v>
      </c>
      <c r="G1713">
        <v>1463204</v>
      </c>
      <c r="H1713">
        <v>923016</v>
      </c>
      <c r="I1713">
        <v>37523</v>
      </c>
      <c r="J1713">
        <v>123523</v>
      </c>
      <c r="K1713">
        <v>29774</v>
      </c>
      <c r="L1713">
        <v>29988</v>
      </c>
      <c r="M1713">
        <v>3676</v>
      </c>
      <c r="N1713">
        <v>370985</v>
      </c>
      <c r="O1713">
        <v>1552</v>
      </c>
      <c r="P1713">
        <v>378186</v>
      </c>
      <c r="Q1713" t="s">
        <v>2742</v>
      </c>
      <c r="R1713">
        <v>2981</v>
      </c>
      <c r="S1713">
        <v>527</v>
      </c>
      <c r="T1713">
        <v>2981</v>
      </c>
      <c r="U1713">
        <v>1463204</v>
      </c>
      <c r="V1713" t="s">
        <v>2742</v>
      </c>
      <c r="W1713">
        <v>797908</v>
      </c>
      <c r="X1713" t="s">
        <v>2742</v>
      </c>
      <c r="Y1713">
        <v>50</v>
      </c>
      <c r="Z1713" t="s">
        <v>2742</v>
      </c>
      <c r="AA1713">
        <v>314</v>
      </c>
      <c r="AB1713">
        <v>506995</v>
      </c>
      <c r="AC1713">
        <v>155146</v>
      </c>
      <c r="AD1713">
        <v>69</v>
      </c>
      <c r="AE1713" t="s">
        <v>2742</v>
      </c>
      <c r="AF1713">
        <v>27287</v>
      </c>
      <c r="AG1713">
        <v>34556</v>
      </c>
      <c r="AH1713">
        <v>28080</v>
      </c>
      <c r="AI1713">
        <v>793</v>
      </c>
      <c r="AJ1713">
        <v>26211</v>
      </c>
      <c r="AK1713">
        <v>58170</v>
      </c>
      <c r="AL1713">
        <v>2418</v>
      </c>
      <c r="AM1713">
        <v>17460</v>
      </c>
      <c r="AN1713">
        <v>55752</v>
      </c>
      <c r="AO1713" t="e">
        <f t="shared" si="699"/>
        <v>#VALUE!</v>
      </c>
      <c r="AP1713">
        <f t="shared" si="700"/>
        <v>878312</v>
      </c>
      <c r="AQ1713">
        <f t="shared" si="701"/>
        <v>1433430</v>
      </c>
      <c r="AS1713">
        <f t="shared" si="676"/>
        <v>1092219</v>
      </c>
      <c r="AT1713">
        <f t="shared" si="677"/>
        <v>1433430</v>
      </c>
      <c r="AU1713" s="3">
        <f t="shared" si="678"/>
        <v>2740000000</v>
      </c>
      <c r="AV1713" t="e">
        <f t="shared" si="679"/>
        <v>#VALUE!</v>
      </c>
      <c r="AW1713" t="e">
        <f t="shared" si="680"/>
        <v>#VALUE!</v>
      </c>
      <c r="AX1713" t="e">
        <f t="shared" si="681"/>
        <v>#VALUE!</v>
      </c>
      <c r="AY1713" t="e">
        <f t="shared" si="682"/>
        <v>#VALUE!</v>
      </c>
      <c r="AZ1713" t="e">
        <f t="shared" si="683"/>
        <v>#VALUE!</v>
      </c>
      <c r="BB1713">
        <f t="shared" si="684"/>
        <v>5.3258549796332051E-2</v>
      </c>
      <c r="BD1713">
        <f t="shared" si="685"/>
        <v>13.511579564533752</v>
      </c>
      <c r="BF1713" t="e">
        <f t="shared" si="686"/>
        <v>#VALUE!</v>
      </c>
      <c r="BG1713">
        <f t="shared" si="687"/>
        <v>1</v>
      </c>
      <c r="BI1713" t="e">
        <f t="shared" si="688"/>
        <v>#VALUE!</v>
      </c>
      <c r="BL1713">
        <f t="shared" si="689"/>
        <v>5.3258549796332051E-2</v>
      </c>
      <c r="BM1713">
        <f>CD1713/U1713</f>
        <v>1.8726028633054585E-6</v>
      </c>
      <c r="BN1713">
        <f>CD1713/(U1713-K1713-J1713)</f>
        <v>2.0917515518277254E-6</v>
      </c>
      <c r="BP1713">
        <f t="shared" si="690"/>
        <v>5.3821043600035506E-2</v>
      </c>
      <c r="BR1713" t="e">
        <f t="shared" si="691"/>
        <v>#VALUE!</v>
      </c>
      <c r="BT1713" t="e">
        <f t="shared" si="692"/>
        <v>#VALUE!</v>
      </c>
      <c r="BU1713" t="e">
        <f t="shared" si="693"/>
        <v>#VALUE!</v>
      </c>
      <c r="BW1713">
        <f t="shared" si="694"/>
        <v>0.54531562242858822</v>
      </c>
      <c r="BX1713">
        <f t="shared" si="695"/>
        <v>2.1422725455754249E-4</v>
      </c>
      <c r="BY1713">
        <f t="shared" si="696"/>
        <v>1.7323945159316263</v>
      </c>
      <c r="CA1713">
        <f t="shared" si="697"/>
        <v>2.4880143402024339</v>
      </c>
      <c r="CB1713">
        <f t="shared" si="698"/>
        <v>3.3576047549092283</v>
      </c>
      <c r="CD1713">
        <v>2.74</v>
      </c>
    </row>
    <row r="1714" spans="1:82" x14ac:dyDescent="0.3">
      <c r="A1714" t="s">
        <v>3686</v>
      </c>
      <c r="B1714" t="s">
        <v>3687</v>
      </c>
      <c r="C1714" t="s">
        <v>164</v>
      </c>
      <c r="D1714" t="s">
        <v>44</v>
      </c>
      <c r="E1714">
        <v>2851.5</v>
      </c>
      <c r="F1714" t="s">
        <v>2742</v>
      </c>
      <c r="G1714">
        <v>2677.7</v>
      </c>
      <c r="H1714">
        <v>143</v>
      </c>
      <c r="I1714">
        <v>0.3</v>
      </c>
      <c r="J1714">
        <v>1222.9000000000001</v>
      </c>
      <c r="K1714">
        <v>260.10000000000002</v>
      </c>
      <c r="L1714">
        <v>44.4</v>
      </c>
      <c r="M1714" t="s">
        <v>2742</v>
      </c>
      <c r="N1714">
        <v>2565.5</v>
      </c>
      <c r="O1714">
        <v>101.6</v>
      </c>
      <c r="P1714">
        <v>0.9</v>
      </c>
      <c r="Q1714" t="s">
        <v>2742</v>
      </c>
      <c r="R1714">
        <v>202.4</v>
      </c>
      <c r="S1714">
        <v>547.6</v>
      </c>
      <c r="T1714">
        <v>230.7</v>
      </c>
      <c r="U1714">
        <v>1342.7</v>
      </c>
      <c r="V1714" t="s">
        <v>2742</v>
      </c>
      <c r="W1714">
        <v>689.8</v>
      </c>
      <c r="X1714" t="s">
        <v>2742</v>
      </c>
      <c r="Y1714" t="s">
        <v>2742</v>
      </c>
      <c r="Z1714" t="s">
        <v>2742</v>
      </c>
      <c r="AA1714">
        <v>69.099999999999994</v>
      </c>
      <c r="AB1714">
        <v>586.6</v>
      </c>
      <c r="AC1714">
        <v>964</v>
      </c>
      <c r="AD1714">
        <v>393.4</v>
      </c>
      <c r="AE1714">
        <v>182.2</v>
      </c>
      <c r="AF1714">
        <v>109.9</v>
      </c>
      <c r="AG1714" t="s">
        <v>2742</v>
      </c>
      <c r="AH1714">
        <v>157.9</v>
      </c>
      <c r="AI1714">
        <v>48</v>
      </c>
      <c r="AJ1714">
        <v>77.5</v>
      </c>
      <c r="AK1714">
        <v>292.8</v>
      </c>
      <c r="AL1714">
        <v>48.7</v>
      </c>
      <c r="AM1714">
        <v>95.2</v>
      </c>
      <c r="AN1714">
        <v>244.1</v>
      </c>
      <c r="AO1714">
        <f t="shared" si="699"/>
        <v>126.81304623179226</v>
      </c>
      <c r="AP1714">
        <f t="shared" si="700"/>
        <v>286</v>
      </c>
      <c r="AQ1714">
        <f t="shared" si="701"/>
        <v>2417.6</v>
      </c>
      <c r="AS1714">
        <f t="shared" si="676"/>
        <v>112.19999999999982</v>
      </c>
      <c r="AT1714">
        <f t="shared" si="677"/>
        <v>1082.5999999999999</v>
      </c>
      <c r="AU1714" s="3">
        <f t="shared" si="678"/>
        <v>2740000000</v>
      </c>
      <c r="AV1714">
        <f t="shared" si="679"/>
        <v>1.1302410537592911</v>
      </c>
      <c r="AW1714">
        <f t="shared" si="680"/>
        <v>1.6238859180035676</v>
      </c>
      <c r="AX1714">
        <f t="shared" si="681"/>
        <v>8.0598097261848384E-2</v>
      </c>
      <c r="AY1714">
        <f t="shared" si="682"/>
        <v>6.8043470142286289E-2</v>
      </c>
      <c r="AZ1714">
        <f t="shared" si="683"/>
        <v>0.11580017795856107</v>
      </c>
      <c r="BB1714">
        <f t="shared" si="684"/>
        <v>2.6096256684492021</v>
      </c>
      <c r="BD1714">
        <f t="shared" si="685"/>
        <v>1955.3333333333335</v>
      </c>
      <c r="BF1714" t="e">
        <f t="shared" si="686"/>
        <v>#VALUE!</v>
      </c>
      <c r="BG1714">
        <f t="shared" si="687"/>
        <v>1.9942652863632977</v>
      </c>
      <c r="BI1714" t="e">
        <f t="shared" si="688"/>
        <v>#VALUE!</v>
      </c>
      <c r="BL1714">
        <f t="shared" si="689"/>
        <v>2.6096256684492021</v>
      </c>
      <c r="BM1714">
        <f>CD1714/U1714</f>
        <v>2.0406643330602519E-3</v>
      </c>
      <c r="BN1714">
        <f>CD1714/(U1714-K1714-J1714)</f>
        <v>-1.9529579472558779E-2</v>
      </c>
      <c r="BP1714">
        <f t="shared" si="690"/>
        <v>0.18735083532219571</v>
      </c>
      <c r="BR1714">
        <f t="shared" si="691"/>
        <v>1.1302410537592911</v>
      </c>
      <c r="BT1714">
        <f t="shared" si="692"/>
        <v>0.31060347766791679</v>
      </c>
      <c r="BU1714" t="e">
        <f t="shared" si="693"/>
        <v>#VALUE!</v>
      </c>
      <c r="BW1714">
        <f t="shared" si="694"/>
        <v>0.51374096968794214</v>
      </c>
      <c r="BX1714" t="e">
        <f t="shared" si="695"/>
        <v>#VALUE!</v>
      </c>
      <c r="BY1714" t="e">
        <f t="shared" si="696"/>
        <v>#VALUE!</v>
      </c>
      <c r="CA1714">
        <f t="shared" si="697"/>
        <v>5.5739621906061194E-2</v>
      </c>
      <c r="CB1714" t="e">
        <f t="shared" si="698"/>
        <v>#VALUE!</v>
      </c>
      <c r="CD1714">
        <v>2.74</v>
      </c>
    </row>
    <row r="1715" spans="1:82" x14ac:dyDescent="0.3">
      <c r="A1715" t="s">
        <v>3688</v>
      </c>
      <c r="B1715" t="s">
        <v>3689</v>
      </c>
      <c r="C1715" t="s">
        <v>104</v>
      </c>
      <c r="D1715" t="s">
        <v>44</v>
      </c>
      <c r="E1715">
        <v>988318</v>
      </c>
      <c r="F1715" t="s">
        <v>2742</v>
      </c>
      <c r="G1715">
        <v>14944120</v>
      </c>
      <c r="H1715">
        <v>-1050989</v>
      </c>
      <c r="I1715">
        <v>13794358</v>
      </c>
      <c r="J1715" t="s">
        <v>2742</v>
      </c>
      <c r="K1715" t="s">
        <v>2742</v>
      </c>
      <c r="L1715">
        <v>23036</v>
      </c>
      <c r="M1715">
        <v>211</v>
      </c>
      <c r="N1715">
        <v>2205094</v>
      </c>
      <c r="O1715">
        <v>110119</v>
      </c>
      <c r="P1715">
        <v>8315374</v>
      </c>
      <c r="Q1715" t="s">
        <v>2742</v>
      </c>
      <c r="R1715">
        <v>4493531</v>
      </c>
      <c r="S1715" t="s">
        <v>2742</v>
      </c>
      <c r="T1715">
        <v>4972280</v>
      </c>
      <c r="U1715">
        <v>14944120</v>
      </c>
      <c r="V1715" t="s">
        <v>2742</v>
      </c>
      <c r="W1715">
        <v>1528442</v>
      </c>
      <c r="X1715" t="s">
        <v>2742</v>
      </c>
      <c r="Y1715">
        <v>5006</v>
      </c>
      <c r="Z1715" t="s">
        <v>2742</v>
      </c>
      <c r="AA1715" t="s">
        <v>2742</v>
      </c>
      <c r="AB1715">
        <v>5263500</v>
      </c>
      <c r="AC1715" t="s">
        <v>2742</v>
      </c>
      <c r="AD1715" t="s">
        <v>2742</v>
      </c>
      <c r="AE1715" t="s">
        <v>2742</v>
      </c>
      <c r="AF1715">
        <v>838723</v>
      </c>
      <c r="AG1715" t="s">
        <v>2742</v>
      </c>
      <c r="AH1715">
        <v>1082695</v>
      </c>
      <c r="AI1715">
        <v>243972</v>
      </c>
      <c r="AJ1715" t="s">
        <v>2742</v>
      </c>
      <c r="AK1715">
        <v>2865228</v>
      </c>
      <c r="AL1715">
        <v>-1932634</v>
      </c>
      <c r="AM1715" t="s">
        <v>2742</v>
      </c>
      <c r="AN1715">
        <v>1266114</v>
      </c>
      <c r="AO1715" t="e">
        <f t="shared" si="699"/>
        <v>#VALUE!</v>
      </c>
      <c r="AP1715">
        <f t="shared" si="700"/>
        <v>-1216776</v>
      </c>
      <c r="AQ1715" t="e">
        <f t="shared" si="701"/>
        <v>#VALUE!</v>
      </c>
      <c r="AS1715">
        <f t="shared" si="676"/>
        <v>12739026</v>
      </c>
      <c r="AT1715" t="e">
        <f t="shared" si="677"/>
        <v>#VALUE!</v>
      </c>
      <c r="AU1715" s="3">
        <f t="shared" si="678"/>
        <v>2740000000</v>
      </c>
      <c r="AV1715" t="e">
        <f t="shared" si="679"/>
        <v>#VALUE!</v>
      </c>
      <c r="AW1715" t="e">
        <f t="shared" si="680"/>
        <v>#VALUE!</v>
      </c>
      <c r="AX1715" t="e">
        <f t="shared" si="681"/>
        <v>#VALUE!</v>
      </c>
      <c r="AY1715" t="e">
        <f t="shared" si="682"/>
        <v>#VALUE!</v>
      </c>
      <c r="AZ1715" t="e">
        <f t="shared" si="683"/>
        <v>#VALUE!</v>
      </c>
      <c r="BB1715">
        <f t="shared" si="684"/>
        <v>0.22491735239413124</v>
      </c>
      <c r="BD1715">
        <f t="shared" si="685"/>
        <v>0.38156904438756772</v>
      </c>
      <c r="BF1715" t="e">
        <f t="shared" si="686"/>
        <v>#VALUE!</v>
      </c>
      <c r="BG1715">
        <f t="shared" si="687"/>
        <v>1</v>
      </c>
      <c r="BI1715" t="e">
        <f t="shared" si="688"/>
        <v>#VALUE!</v>
      </c>
      <c r="BL1715">
        <f t="shared" si="689"/>
        <v>0.22491735239413124</v>
      </c>
      <c r="BM1715">
        <f>CD1715/U1715</f>
        <v>1.8334970543598419E-7</v>
      </c>
      <c r="BN1715" t="e">
        <f>CD1715/(U1715-K1715-J1715)</f>
        <v>#VALUE!</v>
      </c>
      <c r="BP1715">
        <f t="shared" si="690"/>
        <v>0.15934701244419114</v>
      </c>
      <c r="BR1715" t="e">
        <f t="shared" si="691"/>
        <v>#VALUE!</v>
      </c>
      <c r="BT1715" t="e">
        <f t="shared" si="692"/>
        <v>#VALUE!</v>
      </c>
      <c r="BU1715" t="e">
        <f t="shared" si="693"/>
        <v>#VALUE!</v>
      </c>
      <c r="BW1715">
        <f t="shared" si="694"/>
        <v>0.10227714980875421</v>
      </c>
      <c r="BX1715">
        <f t="shared" si="695"/>
        <v>-3.4000138489542339E-8</v>
      </c>
      <c r="BY1715">
        <f t="shared" si="696"/>
        <v>-0.23117232865925985</v>
      </c>
      <c r="CA1715">
        <f t="shared" si="697"/>
        <v>-0.47661868382935152</v>
      </c>
      <c r="CB1715">
        <f t="shared" si="698"/>
        <v>0.4481019856749871</v>
      </c>
      <c r="CD1715">
        <v>2.74</v>
      </c>
    </row>
    <row r="1716" spans="1:82" x14ac:dyDescent="0.3">
      <c r="A1716" t="s">
        <v>3690</v>
      </c>
      <c r="B1716" t="s">
        <v>3691</v>
      </c>
      <c r="C1716" t="s">
        <v>241</v>
      </c>
      <c r="D1716" t="s">
        <v>44</v>
      </c>
      <c r="E1716" t="s">
        <v>2742</v>
      </c>
      <c r="F1716" t="s">
        <v>2742</v>
      </c>
      <c r="G1716">
        <v>3633</v>
      </c>
      <c r="H1716">
        <v>1</v>
      </c>
      <c r="I1716">
        <v>280</v>
      </c>
      <c r="J1716">
        <v>3117</v>
      </c>
      <c r="K1716">
        <v>189</v>
      </c>
      <c r="L1716">
        <v>18</v>
      </c>
      <c r="M1716">
        <v>282</v>
      </c>
      <c r="N1716" t="s">
        <v>2742</v>
      </c>
      <c r="O1716" t="s">
        <v>2742</v>
      </c>
      <c r="P1716">
        <v>3633</v>
      </c>
      <c r="Q1716">
        <v>120</v>
      </c>
      <c r="R1716" t="s">
        <v>2742</v>
      </c>
      <c r="S1716">
        <v>51</v>
      </c>
      <c r="T1716">
        <v>120</v>
      </c>
      <c r="U1716">
        <v>2442</v>
      </c>
      <c r="V1716" t="s">
        <v>2742</v>
      </c>
      <c r="W1716">
        <v>852</v>
      </c>
      <c r="X1716" t="s">
        <v>2742</v>
      </c>
      <c r="Y1716" t="s">
        <v>2742</v>
      </c>
      <c r="Z1716">
        <v>2028</v>
      </c>
      <c r="AA1716">
        <v>8</v>
      </c>
      <c r="AB1716">
        <v>4961</v>
      </c>
      <c r="AC1716" t="s">
        <v>2742</v>
      </c>
      <c r="AD1716" t="s">
        <v>2742</v>
      </c>
      <c r="AE1716">
        <v>615</v>
      </c>
      <c r="AF1716">
        <v>217</v>
      </c>
      <c r="AG1716" t="s">
        <v>2742</v>
      </c>
      <c r="AH1716">
        <v>-466</v>
      </c>
      <c r="AI1716">
        <v>-89</v>
      </c>
      <c r="AJ1716" t="s">
        <v>2742</v>
      </c>
      <c r="AK1716">
        <v>205</v>
      </c>
      <c r="AL1716">
        <v>239</v>
      </c>
      <c r="AM1716">
        <v>146</v>
      </c>
      <c r="AN1716">
        <v>-34</v>
      </c>
      <c r="AO1716">
        <f t="shared" si="699"/>
        <v>497.54291845493566</v>
      </c>
      <c r="AP1716" t="e">
        <f t="shared" si="700"/>
        <v>#VALUE!</v>
      </c>
      <c r="AQ1716">
        <f t="shared" si="701"/>
        <v>3444</v>
      </c>
      <c r="AS1716" t="e">
        <f t="shared" si="676"/>
        <v>#VALUE!</v>
      </c>
      <c r="AT1716">
        <f t="shared" si="677"/>
        <v>2253</v>
      </c>
      <c r="AU1716" s="3">
        <f t="shared" si="678"/>
        <v>2730000000</v>
      </c>
      <c r="AV1716" t="e">
        <f t="shared" si="679"/>
        <v>#VALUE!</v>
      </c>
      <c r="AW1716" t="e">
        <f t="shared" si="680"/>
        <v>#VALUE!</v>
      </c>
      <c r="AX1716">
        <f t="shared" si="681"/>
        <v>0.19420098300348776</v>
      </c>
      <c r="AY1716">
        <f t="shared" si="682"/>
        <v>0.16928158546655656</v>
      </c>
      <c r="AZ1716">
        <f t="shared" si="683"/>
        <v>0.24004683840749413</v>
      </c>
      <c r="BB1716" t="e">
        <f t="shared" si="684"/>
        <v>#VALUE!</v>
      </c>
      <c r="BD1716">
        <f t="shared" si="685"/>
        <v>17.717857142857142</v>
      </c>
      <c r="BF1716" t="e">
        <f t="shared" si="686"/>
        <v>#VALUE!</v>
      </c>
      <c r="BG1716">
        <f t="shared" si="687"/>
        <v>1.4877149877149878</v>
      </c>
      <c r="BI1716" t="e">
        <f t="shared" si="688"/>
        <v>#VALUE!</v>
      </c>
      <c r="BL1716" t="e">
        <f t="shared" si="689"/>
        <v>#VALUE!</v>
      </c>
      <c r="BM1716">
        <f>CD1716/U1716</f>
        <v>1.1179361179361178E-3</v>
      </c>
      <c r="BN1716">
        <f>CD1716/(U1716-K1716-J1716)</f>
        <v>-3.1597222222222222E-3</v>
      </c>
      <c r="BP1716">
        <f t="shared" si="690"/>
        <v>4.3741181213465027E-2</v>
      </c>
      <c r="BR1716" t="e">
        <f t="shared" si="691"/>
        <v>#VALUE!</v>
      </c>
      <c r="BT1716">
        <f t="shared" si="692"/>
        <v>0.12396694214876033</v>
      </c>
      <c r="BU1716" t="e">
        <f t="shared" si="693"/>
        <v>#VALUE!</v>
      </c>
      <c r="BW1716">
        <f t="shared" si="694"/>
        <v>0.34889434889434889</v>
      </c>
      <c r="BX1716" t="e">
        <f t="shared" si="695"/>
        <v>#VALUE!</v>
      </c>
      <c r="BY1716" t="e">
        <f t="shared" si="696"/>
        <v>#VALUE!</v>
      </c>
      <c r="CA1716" t="e">
        <f t="shared" si="697"/>
        <v>#VALUE!</v>
      </c>
      <c r="CB1716" t="e">
        <f t="shared" si="698"/>
        <v>#VALUE!</v>
      </c>
      <c r="CD1716">
        <v>2.73</v>
      </c>
    </row>
    <row r="1717" spans="1:82" x14ac:dyDescent="0.3">
      <c r="A1717" t="s">
        <v>3692</v>
      </c>
      <c r="B1717" t="s">
        <v>3693</v>
      </c>
      <c r="C1717" t="s">
        <v>142</v>
      </c>
      <c r="D1717" t="s">
        <v>44</v>
      </c>
      <c r="E1717" t="s">
        <v>2742</v>
      </c>
      <c r="F1717" t="s">
        <v>2742</v>
      </c>
      <c r="G1717">
        <v>2653026</v>
      </c>
      <c r="H1717">
        <v>4081</v>
      </c>
      <c r="I1717" t="s">
        <v>2742</v>
      </c>
      <c r="J1717" t="s">
        <v>2742</v>
      </c>
      <c r="K1717">
        <v>2546752</v>
      </c>
      <c r="L1717">
        <v>3477</v>
      </c>
      <c r="M1717">
        <v>221</v>
      </c>
      <c r="N1717" t="s">
        <v>2742</v>
      </c>
      <c r="O1717" t="s">
        <v>2742</v>
      </c>
      <c r="P1717">
        <v>1202236</v>
      </c>
      <c r="Q1717" t="s">
        <v>2742</v>
      </c>
      <c r="R1717" t="s">
        <v>2742</v>
      </c>
      <c r="S1717">
        <v>931</v>
      </c>
      <c r="T1717" t="s">
        <v>2742</v>
      </c>
      <c r="U1717">
        <v>1450790</v>
      </c>
      <c r="V1717" t="s">
        <v>2742</v>
      </c>
      <c r="W1717">
        <v>57729</v>
      </c>
      <c r="X1717" t="s">
        <v>2742</v>
      </c>
      <c r="Y1717" t="s">
        <v>2742</v>
      </c>
      <c r="Z1717" t="s">
        <v>2742</v>
      </c>
      <c r="AA1717">
        <v>23633</v>
      </c>
      <c r="AB1717">
        <v>268073</v>
      </c>
      <c r="AC1717">
        <v>24305</v>
      </c>
      <c r="AD1717">
        <v>243768</v>
      </c>
      <c r="AE1717">
        <v>1047</v>
      </c>
      <c r="AF1717">
        <v>100595</v>
      </c>
      <c r="AG1717" t="s">
        <v>2742</v>
      </c>
      <c r="AH1717" t="s">
        <v>2742</v>
      </c>
      <c r="AI1717">
        <v>308</v>
      </c>
      <c r="AJ1717" t="s">
        <v>2742</v>
      </c>
      <c r="AK1717">
        <v>144105</v>
      </c>
      <c r="AL1717" t="s">
        <v>2742</v>
      </c>
      <c r="AM1717">
        <v>54514</v>
      </c>
      <c r="AN1717" t="s">
        <v>2742</v>
      </c>
      <c r="AO1717" t="e">
        <f t="shared" si="699"/>
        <v>#VALUE!</v>
      </c>
      <c r="AP1717" t="e">
        <f t="shared" si="700"/>
        <v>#VALUE!</v>
      </c>
      <c r="AQ1717">
        <f t="shared" si="701"/>
        <v>106274</v>
      </c>
      <c r="AS1717" t="e">
        <f t="shared" si="676"/>
        <v>#VALUE!</v>
      </c>
      <c r="AT1717">
        <f t="shared" si="677"/>
        <v>-1095962</v>
      </c>
      <c r="AU1717" s="3">
        <f t="shared" si="678"/>
        <v>2730000000</v>
      </c>
      <c r="AV1717" t="e">
        <f t="shared" si="679"/>
        <v>#VALUE!</v>
      </c>
      <c r="AW1717" t="e">
        <f t="shared" si="680"/>
        <v>#VALUE!</v>
      </c>
      <c r="AX1717" t="e">
        <f t="shared" si="681"/>
        <v>#VALUE!</v>
      </c>
      <c r="AY1717">
        <f t="shared" si="682"/>
        <v>3.9464370119252507E-4</v>
      </c>
      <c r="AZ1717" t="e">
        <f t="shared" si="683"/>
        <v>#VALUE!</v>
      </c>
      <c r="BB1717" t="e">
        <f t="shared" si="684"/>
        <v>#VALUE!</v>
      </c>
      <c r="BD1717" t="e">
        <f t="shared" si="685"/>
        <v>#VALUE!</v>
      </c>
      <c r="BF1717" t="e">
        <f t="shared" si="686"/>
        <v>#VALUE!</v>
      </c>
      <c r="BG1717">
        <f t="shared" si="687"/>
        <v>1.8286767898868892</v>
      </c>
      <c r="BI1717" t="e">
        <f t="shared" si="688"/>
        <v>#VALUE!</v>
      </c>
      <c r="BL1717" t="e">
        <f t="shared" si="689"/>
        <v>#VALUE!</v>
      </c>
      <c r="BM1717">
        <f>CD1717/U1717</f>
        <v>1.8817334004232176E-6</v>
      </c>
      <c r="BN1717" t="e">
        <f>CD1717/(U1717-K1717-J1717)</f>
        <v>#VALUE!</v>
      </c>
      <c r="BP1717">
        <f t="shared" si="690"/>
        <v>0.37525226337602069</v>
      </c>
      <c r="BR1717" t="e">
        <f t="shared" si="691"/>
        <v>#VALUE!</v>
      </c>
      <c r="BT1717">
        <f t="shared" si="692"/>
        <v>3.9056525647864575E-3</v>
      </c>
      <c r="BU1717" t="e">
        <f t="shared" si="693"/>
        <v>#VALUE!</v>
      </c>
      <c r="BW1717">
        <f t="shared" si="694"/>
        <v>3.979142398279558E-2</v>
      </c>
      <c r="BX1717" t="e">
        <f t="shared" si="695"/>
        <v>#VALUE!</v>
      </c>
      <c r="BY1717" t="e">
        <f t="shared" si="696"/>
        <v>#VALUE!</v>
      </c>
      <c r="CA1717" t="e">
        <f t="shared" si="697"/>
        <v>#VALUE!</v>
      </c>
      <c r="CB1717" t="e">
        <f t="shared" si="698"/>
        <v>#VALUE!</v>
      </c>
      <c r="CD1717">
        <v>2.73</v>
      </c>
    </row>
    <row r="1718" spans="1:82" x14ac:dyDescent="0.3">
      <c r="A1718" t="s">
        <v>3694</v>
      </c>
      <c r="B1718" t="s">
        <v>3695</v>
      </c>
      <c r="C1718" t="s">
        <v>151</v>
      </c>
      <c r="D1718" t="s">
        <v>44</v>
      </c>
      <c r="E1718">
        <v>857495</v>
      </c>
      <c r="F1718" t="s">
        <v>2742</v>
      </c>
      <c r="G1718">
        <v>1450279</v>
      </c>
      <c r="H1718">
        <v>197274</v>
      </c>
      <c r="I1718">
        <v>158332</v>
      </c>
      <c r="J1718">
        <v>203027</v>
      </c>
      <c r="K1718">
        <v>151360</v>
      </c>
      <c r="L1718">
        <v>305561</v>
      </c>
      <c r="M1718">
        <v>343363</v>
      </c>
      <c r="N1718">
        <v>190309</v>
      </c>
      <c r="O1718">
        <v>24619</v>
      </c>
      <c r="P1718">
        <v>1450279</v>
      </c>
      <c r="Q1718" t="s">
        <v>2742</v>
      </c>
      <c r="R1718">
        <v>220475</v>
      </c>
      <c r="S1718">
        <v>84505</v>
      </c>
      <c r="T1718">
        <v>220481</v>
      </c>
      <c r="U1718">
        <v>1450279</v>
      </c>
      <c r="V1718">
        <v>4566</v>
      </c>
      <c r="W1718">
        <v>956347</v>
      </c>
      <c r="X1718" t="s">
        <v>2742</v>
      </c>
      <c r="Y1718">
        <v>1202</v>
      </c>
      <c r="Z1718" t="s">
        <v>2742</v>
      </c>
      <c r="AA1718">
        <v>81595</v>
      </c>
      <c r="AB1718">
        <v>1628513</v>
      </c>
      <c r="AC1718">
        <v>74.7</v>
      </c>
      <c r="AD1718">
        <v>25.3</v>
      </c>
      <c r="AE1718">
        <v>10.1</v>
      </c>
      <c r="AF1718">
        <v>7.1</v>
      </c>
      <c r="AG1718" t="s">
        <v>2742</v>
      </c>
      <c r="AH1718">
        <v>9.1999999999999993</v>
      </c>
      <c r="AI1718">
        <v>13259</v>
      </c>
      <c r="AJ1718">
        <v>88852</v>
      </c>
      <c r="AK1718">
        <v>209778</v>
      </c>
      <c r="AL1718" t="s">
        <v>2742</v>
      </c>
      <c r="AM1718">
        <v>16227</v>
      </c>
      <c r="AN1718" t="s">
        <v>2742</v>
      </c>
      <c r="AO1718">
        <f t="shared" si="699"/>
        <v>-14545.976086956523</v>
      </c>
      <c r="AP1718">
        <f t="shared" si="700"/>
        <v>667186</v>
      </c>
      <c r="AQ1718">
        <f t="shared" si="701"/>
        <v>1298919</v>
      </c>
      <c r="AS1718">
        <f t="shared" si="676"/>
        <v>1259970</v>
      </c>
      <c r="AT1718">
        <f t="shared" si="677"/>
        <v>1298919</v>
      </c>
      <c r="AU1718" s="3">
        <f t="shared" si="678"/>
        <v>2730000000</v>
      </c>
      <c r="AV1718">
        <f t="shared" si="679"/>
        <v>-1.1544700339656121E-2</v>
      </c>
      <c r="AW1718">
        <f t="shared" si="680"/>
        <v>8.0160638745366947E-6</v>
      </c>
      <c r="AX1718">
        <f t="shared" si="681"/>
        <v>-8.7062032170727825E-3</v>
      </c>
      <c r="AY1718">
        <f t="shared" si="682"/>
        <v>6.9641772376211747E-6</v>
      </c>
      <c r="AZ1718">
        <f t="shared" si="683"/>
        <v>6.0451531039766332E-6</v>
      </c>
      <c r="BB1718">
        <f t="shared" si="684"/>
        <v>0.16649444034381772</v>
      </c>
      <c r="BD1718">
        <f t="shared" si="685"/>
        <v>10.285431877321072</v>
      </c>
      <c r="BF1718" t="e">
        <f t="shared" si="686"/>
        <v>#VALUE!</v>
      </c>
      <c r="BG1718">
        <f t="shared" si="687"/>
        <v>1</v>
      </c>
      <c r="BI1718" t="e">
        <f t="shared" si="688"/>
        <v>#VALUE!</v>
      </c>
      <c r="BL1718">
        <f t="shared" si="689"/>
        <v>0.16649444034381772</v>
      </c>
      <c r="BM1718">
        <f>CD1718/U1718</f>
        <v>1.8823964216540403E-6</v>
      </c>
      <c r="BN1718">
        <f>CD1718/(U1718-K1718-J1718)</f>
        <v>2.4911213878739876E-6</v>
      </c>
      <c r="BP1718">
        <f t="shared" si="690"/>
        <v>4.3598055403917556E-6</v>
      </c>
      <c r="BR1718">
        <f t="shared" si="691"/>
        <v>-1.1544700339656122E-2</v>
      </c>
      <c r="BT1718">
        <f t="shared" si="692"/>
        <v>6.2019768954868642E-6</v>
      </c>
      <c r="BU1718" t="e">
        <f t="shared" si="693"/>
        <v>#VALUE!</v>
      </c>
      <c r="BW1718">
        <f t="shared" si="694"/>
        <v>0.65942277313537601</v>
      </c>
      <c r="BX1718">
        <f t="shared" si="695"/>
        <v>0.5265017848289576</v>
      </c>
      <c r="BY1718">
        <f t="shared" si="696"/>
        <v>0.4096919714882829</v>
      </c>
      <c r="CA1718">
        <f t="shared" si="697"/>
        <v>1.0365983742229743</v>
      </c>
      <c r="CB1718">
        <f t="shared" si="698"/>
        <v>2.7015642980626247</v>
      </c>
      <c r="CD1718">
        <v>2.73</v>
      </c>
    </row>
    <row r="1719" spans="1:82" x14ac:dyDescent="0.3">
      <c r="A1719" t="s">
        <v>3696</v>
      </c>
      <c r="B1719" t="s">
        <v>3697</v>
      </c>
      <c r="C1719" t="s">
        <v>300</v>
      </c>
      <c r="D1719" t="s">
        <v>44</v>
      </c>
      <c r="E1719" t="s">
        <v>2742</v>
      </c>
      <c r="F1719" t="s">
        <v>2742</v>
      </c>
      <c r="G1719">
        <v>35869</v>
      </c>
      <c r="H1719">
        <v>570123</v>
      </c>
      <c r="I1719" t="s">
        <v>2742</v>
      </c>
      <c r="J1719">
        <v>263</v>
      </c>
      <c r="K1719">
        <v>1254</v>
      </c>
      <c r="L1719" t="s">
        <v>2742</v>
      </c>
      <c r="M1719" t="s">
        <v>2742</v>
      </c>
      <c r="N1719" t="s">
        <v>2742</v>
      </c>
      <c r="O1719" t="s">
        <v>2742</v>
      </c>
      <c r="P1719">
        <v>7239183</v>
      </c>
      <c r="Q1719">
        <v>44220</v>
      </c>
      <c r="R1719">
        <v>35232</v>
      </c>
      <c r="S1719" t="s">
        <v>2742</v>
      </c>
      <c r="T1719">
        <v>79452</v>
      </c>
      <c r="U1719">
        <v>798532</v>
      </c>
      <c r="V1719">
        <v>22681</v>
      </c>
      <c r="W1719">
        <v>779155</v>
      </c>
      <c r="X1719" t="s">
        <v>2742</v>
      </c>
      <c r="Y1719">
        <v>47713</v>
      </c>
      <c r="Z1719" t="s">
        <v>2742</v>
      </c>
      <c r="AA1719">
        <v>17637</v>
      </c>
      <c r="AB1719" t="s">
        <v>2742</v>
      </c>
      <c r="AC1719" t="s">
        <v>2742</v>
      </c>
      <c r="AD1719" t="s">
        <v>2742</v>
      </c>
      <c r="AE1719">
        <v>217540</v>
      </c>
      <c r="AF1719">
        <v>376241</v>
      </c>
      <c r="AG1719" t="s">
        <v>2742</v>
      </c>
      <c r="AH1719">
        <v>292156</v>
      </c>
      <c r="AI1719">
        <v>74616</v>
      </c>
      <c r="AJ1719">
        <v>219871</v>
      </c>
      <c r="AK1719">
        <v>229530</v>
      </c>
      <c r="AL1719" t="s">
        <v>2742</v>
      </c>
      <c r="AM1719">
        <v>4155</v>
      </c>
      <c r="AN1719" t="s">
        <v>2742</v>
      </c>
      <c r="AO1719">
        <f t="shared" si="699"/>
        <v>161980.76233245252</v>
      </c>
      <c r="AP1719" t="e">
        <f t="shared" si="700"/>
        <v>#VALUE!</v>
      </c>
      <c r="AQ1719">
        <f t="shared" si="701"/>
        <v>34615</v>
      </c>
      <c r="AS1719" t="e">
        <f t="shared" si="676"/>
        <v>#VALUE!</v>
      </c>
      <c r="AT1719">
        <f t="shared" si="677"/>
        <v>797278</v>
      </c>
      <c r="AU1719" s="3">
        <f t="shared" si="678"/>
        <v>2720000000</v>
      </c>
      <c r="AV1719" t="e">
        <f t="shared" si="679"/>
        <v>#VALUE!</v>
      </c>
      <c r="AW1719" t="e">
        <f t="shared" si="680"/>
        <v>#VALUE!</v>
      </c>
      <c r="AX1719">
        <f t="shared" si="681"/>
        <v>0.1844917018219609</v>
      </c>
      <c r="AY1719">
        <f t="shared" si="682"/>
        <v>6.0648470824388747</v>
      </c>
      <c r="AZ1719">
        <f t="shared" si="683"/>
        <v>0.24777216896891061</v>
      </c>
      <c r="BB1719" t="e">
        <f t="shared" si="684"/>
        <v>#VALUE!</v>
      </c>
      <c r="BD1719" t="e">
        <f t="shared" si="685"/>
        <v>#VALUE!</v>
      </c>
      <c r="BF1719" t="e">
        <f t="shared" si="686"/>
        <v>#VALUE!</v>
      </c>
      <c r="BG1719">
        <f t="shared" si="687"/>
        <v>4.4918675770038018E-2</v>
      </c>
      <c r="BI1719" t="e">
        <f t="shared" si="688"/>
        <v>#VALUE!</v>
      </c>
      <c r="BL1719" t="e">
        <f t="shared" si="689"/>
        <v>#VALUE!</v>
      </c>
      <c r="BM1719">
        <f>CD1719/U1719</f>
        <v>3.4062504696117379E-6</v>
      </c>
      <c r="BN1719">
        <f>CD1719/(U1719-K1719-J1719)</f>
        <v>3.4127337628526444E-6</v>
      </c>
      <c r="BP1719" t="e">
        <f t="shared" si="690"/>
        <v>#VALUE!</v>
      </c>
      <c r="BR1719" t="e">
        <f t="shared" si="691"/>
        <v>#VALUE!</v>
      </c>
      <c r="BT1719" t="e">
        <f t="shared" si="692"/>
        <v>#VALUE!</v>
      </c>
      <c r="BU1719" t="e">
        <f t="shared" si="693"/>
        <v>#VALUE!</v>
      </c>
      <c r="BW1719">
        <f t="shared" si="694"/>
        <v>0.97573422229791673</v>
      </c>
      <c r="BX1719" t="e">
        <f t="shared" si="695"/>
        <v>#VALUE!</v>
      </c>
      <c r="BY1719" t="e">
        <f t="shared" si="696"/>
        <v>#VALUE!</v>
      </c>
      <c r="CA1719" t="e">
        <f t="shared" si="697"/>
        <v>#VALUE!</v>
      </c>
      <c r="CB1719" t="e">
        <f t="shared" si="698"/>
        <v>#VALUE!</v>
      </c>
      <c r="CD1719">
        <v>2.72</v>
      </c>
    </row>
    <row r="1720" spans="1:82" x14ac:dyDescent="0.3">
      <c r="A1720" t="s">
        <v>3698</v>
      </c>
      <c r="B1720" t="s">
        <v>3699</v>
      </c>
      <c r="C1720" t="s">
        <v>300</v>
      </c>
      <c r="D1720" t="s">
        <v>44</v>
      </c>
      <c r="E1720">
        <v>218046</v>
      </c>
      <c r="F1720">
        <v>2785</v>
      </c>
      <c r="G1720">
        <v>1380727</v>
      </c>
      <c r="H1720">
        <v>108117</v>
      </c>
      <c r="I1720">
        <v>14107</v>
      </c>
      <c r="J1720">
        <v>887459</v>
      </c>
      <c r="K1720">
        <v>0.84</v>
      </c>
      <c r="L1720">
        <v>59726</v>
      </c>
      <c r="M1720">
        <v>21861</v>
      </c>
      <c r="N1720">
        <v>111837</v>
      </c>
      <c r="O1720">
        <v>21243</v>
      </c>
      <c r="P1720">
        <v>509017</v>
      </c>
      <c r="Q1720" t="s">
        <v>2742</v>
      </c>
      <c r="R1720">
        <v>368355</v>
      </c>
      <c r="S1720">
        <v>34784</v>
      </c>
      <c r="T1720">
        <v>368355</v>
      </c>
      <c r="U1720">
        <v>1380727</v>
      </c>
      <c r="V1720">
        <v>21849</v>
      </c>
      <c r="W1720">
        <v>279943</v>
      </c>
      <c r="X1720" t="s">
        <v>2742</v>
      </c>
      <c r="Y1720">
        <v>798</v>
      </c>
      <c r="Z1720" t="s">
        <v>2742</v>
      </c>
      <c r="AA1720">
        <v>20951</v>
      </c>
      <c r="AB1720">
        <v>349982</v>
      </c>
      <c r="AC1720">
        <v>203858</v>
      </c>
      <c r="AD1720">
        <v>146124</v>
      </c>
      <c r="AE1720">
        <v>-94678</v>
      </c>
      <c r="AF1720" t="s">
        <v>2742</v>
      </c>
      <c r="AG1720">
        <v>67258</v>
      </c>
      <c r="AH1720">
        <v>-94678</v>
      </c>
      <c r="AI1720">
        <v>-4768</v>
      </c>
      <c r="AJ1720" t="s">
        <v>2742</v>
      </c>
      <c r="AK1720">
        <v>1868</v>
      </c>
      <c r="AL1720">
        <v>970</v>
      </c>
      <c r="AM1720">
        <v>37907</v>
      </c>
      <c r="AN1720">
        <v>898</v>
      </c>
      <c r="AO1720">
        <f t="shared" si="699"/>
        <v>-89910</v>
      </c>
      <c r="AP1720">
        <f t="shared" si="700"/>
        <v>106209</v>
      </c>
      <c r="AQ1720">
        <f t="shared" si="701"/>
        <v>1380726.16</v>
      </c>
      <c r="AS1720">
        <f t="shared" si="676"/>
        <v>1268890</v>
      </c>
      <c r="AT1720">
        <f t="shared" si="677"/>
        <v>1380726.16</v>
      </c>
      <c r="AU1720" s="3">
        <f t="shared" si="678"/>
        <v>2720000000</v>
      </c>
      <c r="AV1720">
        <f t="shared" si="679"/>
        <v>-7.0857205904373111E-2</v>
      </c>
      <c r="AW1720">
        <f t="shared" si="680"/>
        <v>-7.4614820827652514E-2</v>
      </c>
      <c r="AX1720">
        <f t="shared" si="681"/>
        <v>-5.1404107983502201E-2</v>
      </c>
      <c r="AY1720">
        <f t="shared" si="682"/>
        <v>-6.8571122314548788E-2</v>
      </c>
      <c r="AZ1720">
        <f t="shared" si="683"/>
        <v>-5.41301093945281E-2</v>
      </c>
      <c r="BB1720">
        <f t="shared" si="684"/>
        <v>1.4721528264861415E-3</v>
      </c>
      <c r="BD1720">
        <f t="shared" si="685"/>
        <v>24.809101864322677</v>
      </c>
      <c r="BF1720" t="e">
        <f t="shared" si="686"/>
        <v>#VALUE!</v>
      </c>
      <c r="BG1720">
        <f t="shared" si="687"/>
        <v>1</v>
      </c>
      <c r="BI1720" t="e">
        <f t="shared" si="688"/>
        <v>#VALUE!</v>
      </c>
      <c r="BL1720">
        <f t="shared" si="689"/>
        <v>1.4721528264861415E-3</v>
      </c>
      <c r="BM1720">
        <f>CD1720/U1720</f>
        <v>1.9699766861950265E-6</v>
      </c>
      <c r="BN1720">
        <f>CD1720/(U1720-K1720-J1720)</f>
        <v>5.514253168607455E-6</v>
      </c>
      <c r="BP1720" t="e">
        <f t="shared" si="690"/>
        <v>#VALUE!</v>
      </c>
      <c r="BR1720">
        <f t="shared" si="691"/>
        <v>-7.0857205904373124E-2</v>
      </c>
      <c r="BT1720">
        <f t="shared" si="692"/>
        <v>-0.27052248401346357</v>
      </c>
      <c r="BU1720" t="e">
        <f t="shared" si="693"/>
        <v>#VALUE!</v>
      </c>
      <c r="BW1720">
        <f t="shared" si="694"/>
        <v>0.20275043509687288</v>
      </c>
      <c r="BX1720" t="e">
        <f t="shared" si="695"/>
        <v>#VALUE!</v>
      </c>
      <c r="BY1720">
        <f t="shared" si="696"/>
        <v>0.30347490500877239</v>
      </c>
      <c r="CA1720">
        <f t="shared" si="697"/>
        <v>0.96673730518522494</v>
      </c>
      <c r="CB1720">
        <f t="shared" si="698"/>
        <v>1.754204780171142</v>
      </c>
      <c r="CD1720">
        <v>2.72</v>
      </c>
    </row>
    <row r="1721" spans="1:82" x14ac:dyDescent="0.3">
      <c r="A1721" t="s">
        <v>3700</v>
      </c>
      <c r="B1721" t="s">
        <v>3701</v>
      </c>
      <c r="C1721" t="s">
        <v>300</v>
      </c>
      <c r="D1721" t="s">
        <v>44</v>
      </c>
      <c r="E1721">
        <v>270428</v>
      </c>
      <c r="F1721" t="s">
        <v>2742</v>
      </c>
      <c r="G1721">
        <v>2573578</v>
      </c>
      <c r="H1721">
        <v>115893</v>
      </c>
      <c r="I1721">
        <v>1887283</v>
      </c>
      <c r="J1721">
        <v>66278</v>
      </c>
      <c r="K1721" t="s">
        <v>2742</v>
      </c>
      <c r="L1721">
        <v>79442</v>
      </c>
      <c r="M1721">
        <v>45846</v>
      </c>
      <c r="N1721">
        <v>412868</v>
      </c>
      <c r="O1721">
        <v>115117</v>
      </c>
      <c r="P1721">
        <v>3035118</v>
      </c>
      <c r="Q1721" t="s">
        <v>2742</v>
      </c>
      <c r="R1721">
        <v>2228746</v>
      </c>
      <c r="S1721" t="s">
        <v>2742</v>
      </c>
      <c r="T1721">
        <v>2263442</v>
      </c>
      <c r="U1721" t="s">
        <v>2742</v>
      </c>
      <c r="V1721">
        <v>1830072</v>
      </c>
      <c r="W1721">
        <v>637596</v>
      </c>
      <c r="X1721" t="s">
        <v>2742</v>
      </c>
      <c r="Y1721" t="s">
        <v>2742</v>
      </c>
      <c r="Z1721" t="s">
        <v>2742</v>
      </c>
      <c r="AA1721" t="s">
        <v>2742</v>
      </c>
      <c r="AB1721">
        <v>1725301</v>
      </c>
      <c r="AC1721" t="s">
        <v>2742</v>
      </c>
      <c r="AD1721" t="s">
        <v>2742</v>
      </c>
      <c r="AE1721">
        <v>463291</v>
      </c>
      <c r="AF1721">
        <v>227497</v>
      </c>
      <c r="AG1721" t="s">
        <v>2742</v>
      </c>
      <c r="AH1721">
        <v>291526</v>
      </c>
      <c r="AI1721">
        <v>64029</v>
      </c>
      <c r="AJ1721" t="s">
        <v>2742</v>
      </c>
      <c r="AK1721">
        <v>480139</v>
      </c>
      <c r="AL1721">
        <v>248430</v>
      </c>
      <c r="AM1721">
        <v>163438</v>
      </c>
      <c r="AN1721">
        <v>231709</v>
      </c>
      <c r="AO1721">
        <f t="shared" si="699"/>
        <v>361536.57864821661</v>
      </c>
      <c r="AP1721">
        <f t="shared" si="700"/>
        <v>-142440</v>
      </c>
      <c r="AQ1721" t="e">
        <f t="shared" si="701"/>
        <v>#VALUE!</v>
      </c>
      <c r="AS1721">
        <f t="shared" si="676"/>
        <v>2160710</v>
      </c>
      <c r="AT1721" t="e">
        <f t="shared" si="677"/>
        <v>#VALUE!</v>
      </c>
      <c r="AU1721" s="3">
        <f t="shared" si="678"/>
        <v>2720000000</v>
      </c>
      <c r="AV1721">
        <f t="shared" si="679"/>
        <v>0.16732304596554678</v>
      </c>
      <c r="AW1721">
        <f t="shared" si="680"/>
        <v>0.21441609470960935</v>
      </c>
      <c r="AX1721" t="e">
        <f t="shared" si="681"/>
        <v>#VALUE!</v>
      </c>
      <c r="AY1721">
        <f t="shared" si="682"/>
        <v>0.18001824696978291</v>
      </c>
      <c r="AZ1721" t="e">
        <f t="shared" si="683"/>
        <v>#VALUE!</v>
      </c>
      <c r="BB1721">
        <f t="shared" si="684"/>
        <v>0.22221353166320329</v>
      </c>
      <c r="BD1721">
        <f t="shared" si="685"/>
        <v>0.91417185445955906</v>
      </c>
      <c r="BF1721" t="e">
        <f t="shared" si="686"/>
        <v>#VALUE!</v>
      </c>
      <c r="BG1721" t="e">
        <f t="shared" si="687"/>
        <v>#VALUE!</v>
      </c>
      <c r="BI1721" t="e">
        <f t="shared" si="688"/>
        <v>#VALUE!</v>
      </c>
      <c r="BL1721">
        <f t="shared" si="689"/>
        <v>0.22221353166320329</v>
      </c>
      <c r="BM1721" t="e">
        <f>CD1721/U1721</f>
        <v>#VALUE!</v>
      </c>
      <c r="BN1721" t="e">
        <f>CD1721/(U1721-K1721-J1721)</f>
        <v>#VALUE!</v>
      </c>
      <c r="BP1721">
        <f t="shared" si="690"/>
        <v>0.13185931034642651</v>
      </c>
      <c r="BR1721">
        <f t="shared" si="691"/>
        <v>0.16732304596554678</v>
      </c>
      <c r="BT1721">
        <f t="shared" si="692"/>
        <v>0.26852763662688423</v>
      </c>
      <c r="BU1721" t="e">
        <f t="shared" si="693"/>
        <v>#VALUE!</v>
      </c>
      <c r="BW1721" t="e">
        <f t="shared" si="694"/>
        <v>#VALUE!</v>
      </c>
      <c r="BX1721">
        <f t="shared" si="695"/>
        <v>3.6249192045673799E-6</v>
      </c>
      <c r="BY1721">
        <f t="shared" si="696"/>
        <v>-8.2559191726001721E-2</v>
      </c>
      <c r="CA1721">
        <f t="shared" si="697"/>
        <v>0.28070230679054808</v>
      </c>
      <c r="CB1721">
        <f t="shared" si="698"/>
        <v>0.5439559374909172</v>
      </c>
      <c r="CD1721">
        <v>2.72</v>
      </c>
    </row>
    <row r="1722" spans="1:82" x14ac:dyDescent="0.3">
      <c r="A1722" t="s">
        <v>3702</v>
      </c>
      <c r="B1722" t="s">
        <v>3703</v>
      </c>
      <c r="C1722" t="s">
        <v>1062</v>
      </c>
      <c r="D1722" t="s">
        <v>110</v>
      </c>
      <c r="E1722">
        <v>455020</v>
      </c>
      <c r="F1722">
        <v>766380</v>
      </c>
      <c r="G1722">
        <v>1221400</v>
      </c>
      <c r="H1722">
        <v>16</v>
      </c>
      <c r="I1722" t="s">
        <v>2742</v>
      </c>
      <c r="J1722">
        <v>14</v>
      </c>
      <c r="K1722">
        <v>15</v>
      </c>
      <c r="L1722">
        <v>160217</v>
      </c>
      <c r="M1722">
        <v>17</v>
      </c>
      <c r="N1722">
        <v>193396</v>
      </c>
      <c r="O1722">
        <v>1440775</v>
      </c>
      <c r="P1722">
        <v>1634171</v>
      </c>
      <c r="Q1722">
        <v>21</v>
      </c>
      <c r="R1722" t="s">
        <v>2742</v>
      </c>
      <c r="S1722">
        <v>67126</v>
      </c>
      <c r="T1722">
        <v>1068584</v>
      </c>
      <c r="U1722">
        <v>412771</v>
      </c>
      <c r="V1722" t="s">
        <v>2742</v>
      </c>
      <c r="W1722">
        <v>2437709</v>
      </c>
      <c r="X1722" t="s">
        <v>2742</v>
      </c>
      <c r="Y1722" t="s">
        <v>2742</v>
      </c>
      <c r="Z1722" t="s">
        <v>2742</v>
      </c>
      <c r="AA1722" t="s">
        <v>2742</v>
      </c>
      <c r="AB1722" t="s">
        <v>2742</v>
      </c>
      <c r="AC1722">
        <v>-185309</v>
      </c>
      <c r="AD1722" t="s">
        <v>2742</v>
      </c>
      <c r="AE1722">
        <v>69644</v>
      </c>
      <c r="AF1722" t="s">
        <v>2742</v>
      </c>
      <c r="AG1722">
        <v>-171312</v>
      </c>
      <c r="AH1722" t="s">
        <v>2742</v>
      </c>
      <c r="AI1722">
        <v>14301</v>
      </c>
      <c r="AJ1722" t="s">
        <v>2742</v>
      </c>
      <c r="AK1722" t="s">
        <v>2742</v>
      </c>
      <c r="AL1722" t="s">
        <v>2742</v>
      </c>
      <c r="AM1722">
        <v>31301</v>
      </c>
      <c r="AN1722" t="s">
        <v>2742</v>
      </c>
      <c r="AO1722" t="e">
        <f t="shared" si="699"/>
        <v>#VALUE!</v>
      </c>
      <c r="AP1722">
        <f t="shared" si="700"/>
        <v>261624</v>
      </c>
      <c r="AQ1722">
        <f t="shared" si="701"/>
        <v>1221385</v>
      </c>
      <c r="AS1722">
        <f t="shared" si="676"/>
        <v>1028004</v>
      </c>
      <c r="AT1722">
        <f t="shared" si="677"/>
        <v>412756</v>
      </c>
      <c r="AU1722" s="3">
        <f t="shared" si="678"/>
        <v>2710000000</v>
      </c>
      <c r="AV1722" t="e">
        <f t="shared" si="679"/>
        <v>#VALUE!</v>
      </c>
      <c r="AW1722">
        <f t="shared" si="680"/>
        <v>6.7746818105766132E-2</v>
      </c>
      <c r="AX1722" t="e">
        <f t="shared" si="681"/>
        <v>#VALUE!</v>
      </c>
      <c r="AY1722">
        <f t="shared" si="682"/>
        <v>5.7019813328966759E-2</v>
      </c>
      <c r="AZ1722">
        <f t="shared" si="683"/>
        <v>4.7013713795815315E-2</v>
      </c>
      <c r="BB1722" t="e">
        <f t="shared" si="684"/>
        <v>#VALUE!</v>
      </c>
      <c r="BD1722" t="e">
        <f t="shared" si="685"/>
        <v>#VALUE!</v>
      </c>
      <c r="BF1722" t="e">
        <f t="shared" si="686"/>
        <v>#VALUE!</v>
      </c>
      <c r="BG1722">
        <f t="shared" si="687"/>
        <v>2.9590257067478092</v>
      </c>
      <c r="BI1722" t="e">
        <f t="shared" si="688"/>
        <v>#VALUE!</v>
      </c>
      <c r="BL1722" t="e">
        <f t="shared" si="689"/>
        <v>#VALUE!</v>
      </c>
      <c r="BM1722">
        <f>CD1722/U1722</f>
        <v>6.565383711549503E-6</v>
      </c>
      <c r="BN1722">
        <f>CD1722/(U1722-K1722-J1722)</f>
        <v>6.5658450072926916E-6</v>
      </c>
      <c r="BP1722" t="e">
        <f t="shared" si="690"/>
        <v>#VALUE!</v>
      </c>
      <c r="BR1722" t="e">
        <f t="shared" si="691"/>
        <v>#VALUE!</v>
      </c>
      <c r="BT1722" t="e">
        <f t="shared" si="692"/>
        <v>#VALUE!</v>
      </c>
      <c r="BU1722" t="e">
        <f t="shared" si="693"/>
        <v>#VALUE!</v>
      </c>
      <c r="BW1722">
        <f t="shared" si="694"/>
        <v>5.9057176981910064</v>
      </c>
      <c r="BX1722" t="e">
        <f t="shared" si="695"/>
        <v>#VALUE!</v>
      </c>
      <c r="BY1722" t="e">
        <f t="shared" si="696"/>
        <v>#VALUE!</v>
      </c>
      <c r="CA1722">
        <f t="shared" si="697"/>
        <v>8.2731804173819527E-5</v>
      </c>
      <c r="CB1722">
        <f t="shared" si="698"/>
        <v>2.3527011934062751</v>
      </c>
      <c r="CD1722">
        <v>2.71</v>
      </c>
    </row>
    <row r="1723" spans="1:82" x14ac:dyDescent="0.3">
      <c r="A1723" t="s">
        <v>3704</v>
      </c>
      <c r="B1723" t="s">
        <v>3705</v>
      </c>
      <c r="C1723" t="s">
        <v>151</v>
      </c>
      <c r="D1723" t="s">
        <v>44</v>
      </c>
      <c r="E1723">
        <v>1154.4000000000001</v>
      </c>
      <c r="F1723">
        <v>139.5</v>
      </c>
      <c r="G1723">
        <v>15261.7</v>
      </c>
      <c r="H1723">
        <v>706.6</v>
      </c>
      <c r="I1723">
        <v>3705</v>
      </c>
      <c r="J1723">
        <v>2563.1</v>
      </c>
      <c r="K1723">
        <v>1529.9</v>
      </c>
      <c r="L1723">
        <v>256.8</v>
      </c>
      <c r="M1723">
        <v>25.2</v>
      </c>
      <c r="N1723">
        <v>1415.1</v>
      </c>
      <c r="O1723">
        <v>135</v>
      </c>
      <c r="P1723">
        <v>12403.3</v>
      </c>
      <c r="Q1723" t="s">
        <v>2742</v>
      </c>
      <c r="R1723">
        <v>2343.1</v>
      </c>
      <c r="S1723">
        <v>50.8</v>
      </c>
      <c r="T1723">
        <v>2343.1</v>
      </c>
      <c r="U1723">
        <v>15261.7</v>
      </c>
      <c r="V1723">
        <v>779.5</v>
      </c>
      <c r="W1723">
        <v>647</v>
      </c>
      <c r="X1723" t="s">
        <v>2742</v>
      </c>
      <c r="Y1723" t="s">
        <v>2742</v>
      </c>
      <c r="Z1723" t="s">
        <v>2742</v>
      </c>
      <c r="AA1723">
        <v>255</v>
      </c>
      <c r="AB1723">
        <v>6578.1</v>
      </c>
      <c r="AC1723" t="s">
        <v>2742</v>
      </c>
      <c r="AD1723" t="s">
        <v>2742</v>
      </c>
      <c r="AE1723">
        <v>72.5</v>
      </c>
      <c r="AF1723">
        <v>-313.3</v>
      </c>
      <c r="AG1723" t="s">
        <v>2742</v>
      </c>
      <c r="AH1723">
        <v>341.3</v>
      </c>
      <c r="AI1723">
        <v>33.4</v>
      </c>
      <c r="AJ1723">
        <v>447</v>
      </c>
      <c r="AK1723">
        <v>359.3</v>
      </c>
      <c r="AL1723">
        <v>482.7</v>
      </c>
      <c r="AM1723">
        <v>433.6</v>
      </c>
      <c r="AN1723">
        <v>-123.4</v>
      </c>
      <c r="AO1723">
        <f t="shared" si="699"/>
        <v>65.405068854380303</v>
      </c>
      <c r="AP1723">
        <f t="shared" si="700"/>
        <v>-260.69999999999982</v>
      </c>
      <c r="AQ1723">
        <f t="shared" si="701"/>
        <v>13731.800000000001</v>
      </c>
      <c r="AS1723">
        <f t="shared" si="676"/>
        <v>13846.6</v>
      </c>
      <c r="AT1723">
        <f t="shared" si="677"/>
        <v>13731.800000000001</v>
      </c>
      <c r="AU1723" s="3">
        <f t="shared" si="678"/>
        <v>2710000000</v>
      </c>
      <c r="AV1723">
        <f t="shared" si="679"/>
        <v>4.7235472140727906E-3</v>
      </c>
      <c r="AW1723">
        <f t="shared" si="680"/>
        <v>5.2359423974116387E-3</v>
      </c>
      <c r="AX1723">
        <f t="shared" si="681"/>
        <v>3.7151838620365072E-3</v>
      </c>
      <c r="AY1723">
        <f t="shared" si="682"/>
        <v>4.7504537502375222E-3</v>
      </c>
      <c r="AZ1723">
        <f t="shared" si="683"/>
        <v>4.1181950377169865E-3</v>
      </c>
      <c r="BB1723">
        <f t="shared" si="684"/>
        <v>2.5948608322620716E-2</v>
      </c>
      <c r="BD1723">
        <f t="shared" si="685"/>
        <v>1.7754655870445346</v>
      </c>
      <c r="BF1723" t="e">
        <f t="shared" si="686"/>
        <v>#VALUE!</v>
      </c>
      <c r="BG1723">
        <f t="shared" si="687"/>
        <v>1</v>
      </c>
      <c r="BI1723" t="e">
        <f t="shared" si="688"/>
        <v>#VALUE!</v>
      </c>
      <c r="BL1723">
        <f t="shared" si="689"/>
        <v>2.5948608322620716E-2</v>
      </c>
      <c r="BM1723">
        <f>CD1723/U1723</f>
        <v>1.7756868500887841E-4</v>
      </c>
      <c r="BN1723">
        <f>CD1723/(U1723-K1723-J1723)</f>
        <v>2.4264238452102749E-4</v>
      </c>
      <c r="BP1723">
        <f t="shared" si="690"/>
        <v>-4.7627734452197444E-2</v>
      </c>
      <c r="BR1723">
        <f t="shared" si="691"/>
        <v>4.7235472140727906E-3</v>
      </c>
      <c r="BT1723">
        <f t="shared" si="692"/>
        <v>1.1021419558839177E-2</v>
      </c>
      <c r="BU1723" t="e">
        <f t="shared" si="693"/>
        <v>#VALUE!</v>
      </c>
      <c r="BW1723">
        <f t="shared" si="694"/>
        <v>4.2393704502119683E-2</v>
      </c>
      <c r="BX1723">
        <f t="shared" si="695"/>
        <v>-4.1407388365552406E-3</v>
      </c>
      <c r="BY1723">
        <f t="shared" si="696"/>
        <v>-3.951019826269881E-2</v>
      </c>
      <c r="CA1723">
        <f t="shared" si="697"/>
        <v>0.49932866935198933</v>
      </c>
      <c r="CB1723">
        <f t="shared" si="698"/>
        <v>0.79796480814076753</v>
      </c>
      <c r="CD1723">
        <v>2.71</v>
      </c>
    </row>
    <row r="1724" spans="1:82" x14ac:dyDescent="0.3">
      <c r="A1724" t="s">
        <v>3706</v>
      </c>
      <c r="B1724" t="s">
        <v>3707</v>
      </c>
      <c r="C1724" t="s">
        <v>185</v>
      </c>
      <c r="D1724" t="s">
        <v>44</v>
      </c>
      <c r="E1724">
        <v>4622.1000000000004</v>
      </c>
      <c r="F1724">
        <v>4622.1000000000004</v>
      </c>
      <c r="G1724">
        <v>4622.1000000000004</v>
      </c>
      <c r="H1724">
        <v>793.3</v>
      </c>
      <c r="I1724">
        <v>136</v>
      </c>
      <c r="J1724">
        <v>1998.3</v>
      </c>
      <c r="K1724">
        <v>150</v>
      </c>
      <c r="L1724">
        <v>150</v>
      </c>
      <c r="M1724">
        <v>4622.1000000000004</v>
      </c>
      <c r="N1724">
        <v>4622.1000000000004</v>
      </c>
      <c r="O1724">
        <v>150</v>
      </c>
      <c r="P1724">
        <v>4622.1000000000004</v>
      </c>
      <c r="Q1724">
        <v>2506.9</v>
      </c>
      <c r="R1724">
        <v>2939.6</v>
      </c>
      <c r="S1724">
        <v>150</v>
      </c>
      <c r="T1724">
        <v>4622.1000000000004</v>
      </c>
      <c r="U1724">
        <v>4622.1000000000004</v>
      </c>
      <c r="V1724" t="s">
        <v>2742</v>
      </c>
      <c r="W1724">
        <v>985.9</v>
      </c>
      <c r="X1724" t="s">
        <v>2742</v>
      </c>
      <c r="Y1724">
        <v>556.5</v>
      </c>
      <c r="Z1724">
        <v>2506.9</v>
      </c>
      <c r="AA1724">
        <v>150</v>
      </c>
      <c r="AB1724">
        <v>9446.5</v>
      </c>
      <c r="AC1724">
        <v>2506.9</v>
      </c>
      <c r="AD1724">
        <v>2506.9</v>
      </c>
      <c r="AE1724">
        <v>338.9</v>
      </c>
      <c r="AF1724">
        <v>131.30000000000001</v>
      </c>
      <c r="AG1724" t="s">
        <v>2742</v>
      </c>
      <c r="AH1724">
        <v>175.8</v>
      </c>
      <c r="AI1724">
        <v>44.5</v>
      </c>
      <c r="AJ1724">
        <v>4622.1000000000004</v>
      </c>
      <c r="AK1724">
        <v>208</v>
      </c>
      <c r="AL1724">
        <v>556.5</v>
      </c>
      <c r="AM1724">
        <v>122.2</v>
      </c>
      <c r="AN1724">
        <v>-348.5</v>
      </c>
      <c r="AO1724">
        <f t="shared" si="699"/>
        <v>253.11473265073948</v>
      </c>
      <c r="AP1724">
        <f t="shared" si="700"/>
        <v>0</v>
      </c>
      <c r="AQ1724">
        <f t="shared" si="701"/>
        <v>4472.1000000000004</v>
      </c>
      <c r="AS1724">
        <f t="shared" si="676"/>
        <v>0</v>
      </c>
      <c r="AT1724">
        <f t="shared" si="677"/>
        <v>4472.1000000000004</v>
      </c>
      <c r="AU1724" s="3">
        <f t="shared" si="678"/>
        <v>2700000000</v>
      </c>
      <c r="AV1724" t="e">
        <f t="shared" si="679"/>
        <v>#DIV/0!</v>
      </c>
      <c r="AW1724" t="e">
        <f t="shared" si="680"/>
        <v>#DIV/0!</v>
      </c>
      <c r="AX1724">
        <f t="shared" si="681"/>
        <v>2.7380923460195526E-2</v>
      </c>
      <c r="AY1724">
        <f t="shared" si="682"/>
        <v>7.3321650332100113E-2</v>
      </c>
      <c r="AZ1724">
        <f t="shared" si="683"/>
        <v>3.6660825166050057E-2</v>
      </c>
      <c r="BB1724" t="e">
        <f t="shared" si="684"/>
        <v>#DIV/0!</v>
      </c>
      <c r="BD1724">
        <f t="shared" si="685"/>
        <v>69.459558823529406</v>
      </c>
      <c r="BF1724">
        <f t="shared" si="686"/>
        <v>1.7344165978151107</v>
      </c>
      <c r="BG1724">
        <f t="shared" si="687"/>
        <v>1</v>
      </c>
      <c r="BI1724" t="e">
        <f t="shared" si="688"/>
        <v>#VALUE!</v>
      </c>
      <c r="BL1724" t="e">
        <f t="shared" si="689"/>
        <v>#DIV/0!</v>
      </c>
      <c r="BM1724">
        <f>CD1724/U1724</f>
        <v>5.8415006166028427E-4</v>
      </c>
      <c r="BN1724">
        <f>CD1724/(U1724-K1724-J1724)</f>
        <v>1.0914382731021101E-3</v>
      </c>
      <c r="BP1724">
        <f t="shared" si="690"/>
        <v>1.3899327793362622E-2</v>
      </c>
      <c r="BR1724" t="e">
        <f t="shared" si="691"/>
        <v>#DIV/0!</v>
      </c>
      <c r="BT1724">
        <f t="shared" si="692"/>
        <v>3.5875721166569625E-2</v>
      </c>
      <c r="BU1724" t="e">
        <f t="shared" si="693"/>
        <v>#VALUE!</v>
      </c>
      <c r="BW1724">
        <f t="shared" si="694"/>
        <v>0.21330131325587934</v>
      </c>
      <c r="BX1724">
        <f t="shared" si="695"/>
        <v>1.307173969465187E-3</v>
      </c>
      <c r="BY1724">
        <f t="shared" si="696"/>
        <v>0</v>
      </c>
      <c r="CA1724">
        <f t="shared" si="697"/>
        <v>0.17163194219077907</v>
      </c>
      <c r="CB1724">
        <f t="shared" si="698"/>
        <v>0</v>
      </c>
      <c r="CD1724">
        <v>2.7</v>
      </c>
    </row>
    <row r="1725" spans="1:82" x14ac:dyDescent="0.3">
      <c r="A1725" t="s">
        <v>3708</v>
      </c>
      <c r="B1725" t="s">
        <v>3709</v>
      </c>
      <c r="C1725" t="s">
        <v>300</v>
      </c>
      <c r="D1725" t="s">
        <v>44</v>
      </c>
      <c r="E1725">
        <v>874827</v>
      </c>
      <c r="F1725" t="s">
        <v>2742</v>
      </c>
      <c r="G1725">
        <v>1734620</v>
      </c>
      <c r="H1725">
        <v>29030</v>
      </c>
      <c r="I1725">
        <v>85586</v>
      </c>
      <c r="J1725">
        <v>491453</v>
      </c>
      <c r="K1725">
        <v>197281</v>
      </c>
      <c r="L1725">
        <v>197563</v>
      </c>
      <c r="M1725">
        <v>576318</v>
      </c>
      <c r="N1725">
        <v>281844</v>
      </c>
      <c r="O1725">
        <v>9011</v>
      </c>
      <c r="P1725">
        <v>746434</v>
      </c>
      <c r="Q1725">
        <v>30000</v>
      </c>
      <c r="R1725">
        <v>48144</v>
      </c>
      <c r="S1725">
        <v>187590</v>
      </c>
      <c r="T1725">
        <v>430173</v>
      </c>
      <c r="U1725">
        <v>988186</v>
      </c>
      <c r="V1725" t="s">
        <v>2742</v>
      </c>
      <c r="W1725">
        <v>392484</v>
      </c>
      <c r="X1725" t="s">
        <v>2742</v>
      </c>
      <c r="Y1725" t="s">
        <v>2742</v>
      </c>
      <c r="Z1725" t="s">
        <v>2742</v>
      </c>
      <c r="AA1725">
        <v>3072</v>
      </c>
      <c r="AB1725">
        <v>1080132</v>
      </c>
      <c r="AC1725" t="s">
        <v>2742</v>
      </c>
      <c r="AD1725" t="s">
        <v>2742</v>
      </c>
      <c r="AE1725">
        <v>81419</v>
      </c>
      <c r="AF1725">
        <v>15324</v>
      </c>
      <c r="AG1725" t="s">
        <v>2742</v>
      </c>
      <c r="AH1725">
        <v>46480</v>
      </c>
      <c r="AI1725">
        <v>9982</v>
      </c>
      <c r="AJ1725">
        <v>16264</v>
      </c>
      <c r="AK1725">
        <v>31037</v>
      </c>
      <c r="AL1725">
        <v>20704</v>
      </c>
      <c r="AM1725">
        <v>28762</v>
      </c>
      <c r="AN1725">
        <v>10333</v>
      </c>
      <c r="AO1725">
        <f t="shared" si="699"/>
        <v>63933.534036144578</v>
      </c>
      <c r="AP1725">
        <f t="shared" si="700"/>
        <v>592983</v>
      </c>
      <c r="AQ1725">
        <f t="shared" si="701"/>
        <v>1537339</v>
      </c>
      <c r="AS1725">
        <f t="shared" si="676"/>
        <v>1452776</v>
      </c>
      <c r="AT1725">
        <f t="shared" si="677"/>
        <v>790905</v>
      </c>
      <c r="AU1725" s="3">
        <f t="shared" si="678"/>
        <v>2690000000</v>
      </c>
      <c r="AV1725">
        <f t="shared" si="679"/>
        <v>4.4007840187437412E-2</v>
      </c>
      <c r="AW1725">
        <f t="shared" si="680"/>
        <v>5.604373970935643E-2</v>
      </c>
      <c r="AX1725">
        <f t="shared" si="681"/>
        <v>4.5075706528561937E-2</v>
      </c>
      <c r="AY1725">
        <f t="shared" si="682"/>
        <v>4.6937657815544612E-2</v>
      </c>
      <c r="AZ1725">
        <f t="shared" si="683"/>
        <v>5.7403661555360808E-2</v>
      </c>
      <c r="BB1725">
        <f t="shared" si="684"/>
        <v>2.1363926716851049E-2</v>
      </c>
      <c r="BD1725">
        <f t="shared" si="685"/>
        <v>12.620428574766901</v>
      </c>
      <c r="BF1725">
        <f t="shared" si="686"/>
        <v>1.3768658714113444</v>
      </c>
      <c r="BG1725">
        <f t="shared" si="687"/>
        <v>1.7553577970139225</v>
      </c>
      <c r="BI1725" t="e">
        <f t="shared" si="688"/>
        <v>#VALUE!</v>
      </c>
      <c r="BL1725">
        <f t="shared" si="689"/>
        <v>2.1363926716851049E-2</v>
      </c>
      <c r="BM1725">
        <f>CD1725/U1725</f>
        <v>2.722159593436863E-6</v>
      </c>
      <c r="BN1725">
        <f>CD1725/(U1725-K1725-J1725)</f>
        <v>8.9830757517064503E-6</v>
      </c>
      <c r="BP1725">
        <f t="shared" si="690"/>
        <v>1.4187154903289598E-2</v>
      </c>
      <c r="BR1725">
        <f t="shared" si="691"/>
        <v>4.4007840187437412E-2</v>
      </c>
      <c r="BT1725">
        <f t="shared" si="692"/>
        <v>7.5378750004629069E-2</v>
      </c>
      <c r="BU1725" t="e">
        <f t="shared" si="693"/>
        <v>#VALUE!</v>
      </c>
      <c r="BW1725">
        <f t="shared" si="694"/>
        <v>0.39717624010054786</v>
      </c>
      <c r="BX1725">
        <f t="shared" si="695"/>
        <v>7.5837163619591724E-5</v>
      </c>
      <c r="BY1725">
        <f t="shared" si="696"/>
        <v>0.54899221495933281</v>
      </c>
      <c r="CA1725">
        <f t="shared" si="697"/>
        <v>0.1030002412682193</v>
      </c>
      <c r="CB1725">
        <f t="shared" si="698"/>
        <v>1.0591284540384043</v>
      </c>
      <c r="CD1725">
        <v>2.69</v>
      </c>
    </row>
    <row r="1726" spans="1:82" x14ac:dyDescent="0.3">
      <c r="A1726" t="s">
        <v>3710</v>
      </c>
      <c r="B1726" t="s">
        <v>3711</v>
      </c>
      <c r="C1726" t="s">
        <v>151</v>
      </c>
      <c r="D1726" t="s">
        <v>44</v>
      </c>
      <c r="E1726">
        <v>661638</v>
      </c>
      <c r="F1726" t="s">
        <v>2742</v>
      </c>
      <c r="G1726">
        <v>782063</v>
      </c>
      <c r="H1726">
        <v>432859</v>
      </c>
      <c r="I1726">
        <v>67139</v>
      </c>
      <c r="J1726">
        <v>34826</v>
      </c>
      <c r="K1726">
        <v>4550</v>
      </c>
      <c r="L1726">
        <v>34278</v>
      </c>
      <c r="M1726" t="s">
        <v>2742</v>
      </c>
      <c r="N1726">
        <v>351845</v>
      </c>
      <c r="O1726">
        <v>7835</v>
      </c>
      <c r="P1726">
        <v>681108</v>
      </c>
      <c r="Q1726" t="s">
        <v>2742</v>
      </c>
      <c r="R1726">
        <v>330000</v>
      </c>
      <c r="S1726" t="s">
        <v>2742</v>
      </c>
      <c r="T1726">
        <v>330000</v>
      </c>
      <c r="U1726">
        <v>100955</v>
      </c>
      <c r="V1726" t="s">
        <v>2742</v>
      </c>
      <c r="W1726">
        <v>1008293</v>
      </c>
      <c r="X1726" t="s">
        <v>2742</v>
      </c>
      <c r="Y1726">
        <v>192</v>
      </c>
      <c r="Z1726" t="s">
        <v>2742</v>
      </c>
      <c r="AA1726" t="s">
        <v>2742</v>
      </c>
      <c r="AB1726">
        <v>2703561</v>
      </c>
      <c r="AC1726" t="s">
        <v>2742</v>
      </c>
      <c r="AD1726" t="s">
        <v>2742</v>
      </c>
      <c r="AE1726" t="s">
        <v>2742</v>
      </c>
      <c r="AF1726">
        <v>5771</v>
      </c>
      <c r="AG1726" t="s">
        <v>2742</v>
      </c>
      <c r="AH1726">
        <v>-128050</v>
      </c>
      <c r="AI1726">
        <v>21</v>
      </c>
      <c r="AJ1726" t="s">
        <v>2742</v>
      </c>
      <c r="AK1726">
        <v>34770</v>
      </c>
      <c r="AL1726" t="s">
        <v>2742</v>
      </c>
      <c r="AM1726">
        <v>26872</v>
      </c>
      <c r="AN1726" t="s">
        <v>2742</v>
      </c>
      <c r="AO1726" t="e">
        <f t="shared" si="699"/>
        <v>#VALUE!</v>
      </c>
      <c r="AP1726">
        <f t="shared" si="700"/>
        <v>309793</v>
      </c>
      <c r="AQ1726">
        <f t="shared" si="701"/>
        <v>777513</v>
      </c>
      <c r="AS1726">
        <f t="shared" si="676"/>
        <v>430218</v>
      </c>
      <c r="AT1726">
        <f t="shared" si="677"/>
        <v>96405</v>
      </c>
      <c r="AU1726" s="3">
        <f t="shared" si="678"/>
        <v>2690000000</v>
      </c>
      <c r="AV1726" t="e">
        <f t="shared" si="679"/>
        <v>#VALUE!</v>
      </c>
      <c r="AW1726" t="e">
        <f t="shared" si="680"/>
        <v>#VALUE!</v>
      </c>
      <c r="AX1726" t="e">
        <f t="shared" si="681"/>
        <v>#VALUE!</v>
      </c>
      <c r="AY1726" t="e">
        <f t="shared" si="682"/>
        <v>#VALUE!</v>
      </c>
      <c r="AZ1726" t="e">
        <f t="shared" si="683"/>
        <v>#VALUE!</v>
      </c>
      <c r="BB1726">
        <f t="shared" si="684"/>
        <v>8.0819491513604735E-2</v>
      </c>
      <c r="BD1726">
        <f t="shared" si="685"/>
        <v>40.268115402374178</v>
      </c>
      <c r="BF1726" t="e">
        <f t="shared" si="686"/>
        <v>#VALUE!</v>
      </c>
      <c r="BG1726">
        <f t="shared" si="687"/>
        <v>7.746649497300778</v>
      </c>
      <c r="BI1726" t="e">
        <f t="shared" si="688"/>
        <v>#VALUE!</v>
      </c>
      <c r="BL1726">
        <f t="shared" si="689"/>
        <v>8.0819491513604735E-2</v>
      </c>
      <c r="BM1726">
        <f>CD1726/U1726</f>
        <v>2.6645535139418553E-5</v>
      </c>
      <c r="BN1726">
        <f>CD1726/(U1726-K1726-J1726)</f>
        <v>4.3683723347244998E-5</v>
      </c>
      <c r="BP1726">
        <f t="shared" si="690"/>
        <v>2.1345921175812198E-3</v>
      </c>
      <c r="BR1726" t="e">
        <f t="shared" si="691"/>
        <v>#VALUE!</v>
      </c>
      <c r="BT1726" t="e">
        <f t="shared" si="692"/>
        <v>#VALUE!</v>
      </c>
      <c r="BU1726" t="e">
        <f t="shared" si="693"/>
        <v>#VALUE!</v>
      </c>
      <c r="BW1726">
        <f t="shared" si="694"/>
        <v>9.9875489079292752</v>
      </c>
      <c r="BX1726" t="e">
        <f t="shared" si="695"/>
        <v>#VALUE!</v>
      </c>
      <c r="BY1726" t="e">
        <f t="shared" si="696"/>
        <v>#VALUE!</v>
      </c>
      <c r="CA1726">
        <f t="shared" si="697"/>
        <v>1.230254799698731</v>
      </c>
      <c r="CB1726" t="e">
        <f t="shared" si="698"/>
        <v>#VALUE!</v>
      </c>
      <c r="CD1726">
        <v>2.69</v>
      </c>
    </row>
    <row r="1727" spans="1:82" x14ac:dyDescent="0.3">
      <c r="A1727" t="s">
        <v>3712</v>
      </c>
      <c r="B1727" t="s">
        <v>3713</v>
      </c>
      <c r="C1727" t="s">
        <v>300</v>
      </c>
      <c r="D1727" t="s">
        <v>44</v>
      </c>
      <c r="E1727" t="s">
        <v>2742</v>
      </c>
      <c r="F1727" t="s">
        <v>2742</v>
      </c>
      <c r="G1727">
        <v>14294594</v>
      </c>
      <c r="H1727">
        <v>332335</v>
      </c>
      <c r="I1727" t="s">
        <v>2742</v>
      </c>
      <c r="J1727" t="s">
        <v>2742</v>
      </c>
      <c r="K1727">
        <v>804081</v>
      </c>
      <c r="L1727" t="s">
        <v>2742</v>
      </c>
      <c r="M1727" t="s">
        <v>2742</v>
      </c>
      <c r="N1727" t="s">
        <v>2742</v>
      </c>
      <c r="O1727" t="s">
        <v>2742</v>
      </c>
      <c r="P1727">
        <v>14294594</v>
      </c>
      <c r="Q1727" t="s">
        <v>2742</v>
      </c>
      <c r="R1727">
        <v>804520</v>
      </c>
      <c r="S1727" t="s">
        <v>2742</v>
      </c>
      <c r="T1727">
        <v>804520</v>
      </c>
      <c r="U1727">
        <v>4833783</v>
      </c>
      <c r="V1727" t="s">
        <v>2742</v>
      </c>
      <c r="W1727" t="s">
        <v>2742</v>
      </c>
      <c r="X1727" t="s">
        <v>2742</v>
      </c>
      <c r="Y1727">
        <v>600</v>
      </c>
      <c r="Z1727" t="s">
        <v>2742</v>
      </c>
      <c r="AA1727">
        <v>94272</v>
      </c>
      <c r="AB1727">
        <v>995547</v>
      </c>
      <c r="AC1727" t="s">
        <v>2742</v>
      </c>
      <c r="AD1727" t="s">
        <v>2742</v>
      </c>
      <c r="AE1727">
        <v>4.0199999999999996</v>
      </c>
      <c r="AF1727">
        <v>902597</v>
      </c>
      <c r="AG1727" t="s">
        <v>2742</v>
      </c>
      <c r="AH1727">
        <v>2364186</v>
      </c>
      <c r="AI1727" t="s">
        <v>2742</v>
      </c>
      <c r="AJ1727">
        <v>2547044</v>
      </c>
      <c r="AK1727">
        <v>245483</v>
      </c>
      <c r="AL1727" t="s">
        <v>2742</v>
      </c>
      <c r="AM1727">
        <v>447657</v>
      </c>
      <c r="AN1727" t="s">
        <v>2742</v>
      </c>
      <c r="AO1727" t="e">
        <f t="shared" si="699"/>
        <v>#VALUE!</v>
      </c>
      <c r="AP1727" t="e">
        <f t="shared" si="700"/>
        <v>#VALUE!</v>
      </c>
      <c r="AQ1727">
        <f t="shared" si="701"/>
        <v>13490513</v>
      </c>
      <c r="AS1727" t="e">
        <f t="shared" si="676"/>
        <v>#VALUE!</v>
      </c>
      <c r="AT1727">
        <f t="shared" si="677"/>
        <v>4029702</v>
      </c>
      <c r="AU1727" s="3">
        <f t="shared" si="678"/>
        <v>2680000000</v>
      </c>
      <c r="AV1727" t="e">
        <f t="shared" si="679"/>
        <v>#VALUE!</v>
      </c>
      <c r="AW1727" t="e">
        <f t="shared" si="680"/>
        <v>#VALUE!</v>
      </c>
      <c r="AX1727" t="e">
        <f t="shared" si="681"/>
        <v>#VALUE!</v>
      </c>
      <c r="AY1727">
        <f t="shared" si="682"/>
        <v>2.812251960426438E-7</v>
      </c>
      <c r="AZ1727">
        <f t="shared" si="683"/>
        <v>7.1298048366680533E-7</v>
      </c>
      <c r="BB1727" t="e">
        <f t="shared" si="684"/>
        <v>#VALUE!</v>
      </c>
      <c r="BD1727" t="e">
        <f t="shared" si="685"/>
        <v>#VALUE!</v>
      </c>
      <c r="BF1727" t="e">
        <f t="shared" si="686"/>
        <v>#VALUE!</v>
      </c>
      <c r="BG1727">
        <f t="shared" si="687"/>
        <v>2.9572270828045033</v>
      </c>
      <c r="BI1727" t="e">
        <f t="shared" si="688"/>
        <v>#VALUE!</v>
      </c>
      <c r="BL1727" t="e">
        <f t="shared" si="689"/>
        <v>#VALUE!</v>
      </c>
      <c r="BM1727">
        <f>CD1727/U1727</f>
        <v>5.5443117740287476E-7</v>
      </c>
      <c r="BN1727" t="e">
        <f>CD1727/(U1727-K1727-J1727)</f>
        <v>#VALUE!</v>
      </c>
      <c r="BP1727">
        <f t="shared" si="690"/>
        <v>0.90663424228087675</v>
      </c>
      <c r="BR1727" t="e">
        <f t="shared" si="691"/>
        <v>#VALUE!</v>
      </c>
      <c r="BT1727">
        <f t="shared" si="692"/>
        <v>4.0379811299717642E-6</v>
      </c>
      <c r="BU1727" t="e">
        <f t="shared" si="693"/>
        <v>#VALUE!</v>
      </c>
      <c r="BW1727" t="e">
        <f t="shared" si="694"/>
        <v>#VALUE!</v>
      </c>
      <c r="BX1727" t="e">
        <f t="shared" si="695"/>
        <v>#VALUE!</v>
      </c>
      <c r="BY1727" t="e">
        <f t="shared" si="696"/>
        <v>#VALUE!</v>
      </c>
      <c r="CA1727" t="e">
        <f t="shared" si="697"/>
        <v>#VALUE!</v>
      </c>
      <c r="CB1727" t="e">
        <f t="shared" si="698"/>
        <v>#VALUE!</v>
      </c>
      <c r="CD1727">
        <v>2.68</v>
      </c>
    </row>
    <row r="1728" spans="1:82" x14ac:dyDescent="0.3">
      <c r="A1728" t="s">
        <v>3714</v>
      </c>
      <c r="B1728" t="s">
        <v>3715</v>
      </c>
      <c r="C1728" t="s">
        <v>151</v>
      </c>
      <c r="D1728" t="s">
        <v>44</v>
      </c>
      <c r="E1728">
        <v>834823</v>
      </c>
      <c r="F1728">
        <v>300960</v>
      </c>
      <c r="G1728">
        <v>1135783</v>
      </c>
      <c r="H1728">
        <v>101638</v>
      </c>
      <c r="I1728">
        <v>1242</v>
      </c>
      <c r="J1728">
        <v>141615</v>
      </c>
      <c r="K1728">
        <v>109807</v>
      </c>
      <c r="L1728">
        <v>316179</v>
      </c>
      <c r="M1728" t="s">
        <v>2742</v>
      </c>
      <c r="N1728">
        <v>449146</v>
      </c>
      <c r="O1728">
        <v>3190</v>
      </c>
      <c r="P1728">
        <v>452336</v>
      </c>
      <c r="Q1728" t="s">
        <v>2742</v>
      </c>
      <c r="R1728" t="s">
        <v>2742</v>
      </c>
      <c r="S1728">
        <v>9755</v>
      </c>
      <c r="T1728" t="s">
        <v>2742</v>
      </c>
      <c r="U1728">
        <v>1135783</v>
      </c>
      <c r="V1728" t="s">
        <v>2742</v>
      </c>
      <c r="W1728">
        <v>179229</v>
      </c>
      <c r="X1728" t="s">
        <v>2742</v>
      </c>
      <c r="Y1728">
        <v>1203</v>
      </c>
      <c r="Z1728" t="s">
        <v>2742</v>
      </c>
      <c r="AA1728" t="s">
        <v>2742</v>
      </c>
      <c r="AB1728">
        <v>1736390</v>
      </c>
      <c r="AC1728" t="s">
        <v>2742</v>
      </c>
      <c r="AD1728">
        <v>397689</v>
      </c>
      <c r="AE1728">
        <v>16982</v>
      </c>
      <c r="AF1728">
        <v>17044</v>
      </c>
      <c r="AG1728" t="s">
        <v>2742</v>
      </c>
      <c r="AH1728">
        <v>27870</v>
      </c>
      <c r="AI1728">
        <v>10826</v>
      </c>
      <c r="AJ1728" t="s">
        <v>2742</v>
      </c>
      <c r="AK1728">
        <v>109282</v>
      </c>
      <c r="AL1728" t="s">
        <v>2742</v>
      </c>
      <c r="AM1728">
        <v>7268</v>
      </c>
      <c r="AN1728" t="s">
        <v>2742</v>
      </c>
      <c r="AO1728">
        <f t="shared" si="699"/>
        <v>10385.403946896304</v>
      </c>
      <c r="AP1728">
        <f t="shared" si="700"/>
        <v>385677</v>
      </c>
      <c r="AQ1728">
        <f t="shared" si="701"/>
        <v>1025976</v>
      </c>
      <c r="AS1728">
        <f t="shared" si="676"/>
        <v>686637</v>
      </c>
      <c r="AT1728">
        <f t="shared" si="677"/>
        <v>1025976</v>
      </c>
      <c r="AU1728" s="3">
        <f t="shared" si="678"/>
        <v>2670000000</v>
      </c>
      <c r="AV1728">
        <f t="shared" si="679"/>
        <v>1.5125028139899691E-2</v>
      </c>
      <c r="AW1728">
        <f t="shared" si="680"/>
        <v>2.4732136485508354E-2</v>
      </c>
      <c r="AX1728" t="e">
        <f t="shared" si="681"/>
        <v>#VALUE!</v>
      </c>
      <c r="AY1728">
        <f t="shared" si="682"/>
        <v>1.4951799771611303E-2</v>
      </c>
      <c r="AZ1728" t="e">
        <f t="shared" si="683"/>
        <v>#VALUE!</v>
      </c>
      <c r="BB1728">
        <f t="shared" si="684"/>
        <v>0.15915541982153597</v>
      </c>
      <c r="BD1728">
        <f t="shared" si="685"/>
        <v>1398.0595813204509</v>
      </c>
      <c r="BF1728" t="e">
        <f t="shared" si="686"/>
        <v>#VALUE!</v>
      </c>
      <c r="BG1728">
        <f t="shared" si="687"/>
        <v>1</v>
      </c>
      <c r="BI1728" t="e">
        <f t="shared" si="688"/>
        <v>#VALUE!</v>
      </c>
      <c r="BL1728">
        <f t="shared" si="689"/>
        <v>0.15915541982153597</v>
      </c>
      <c r="BM1728">
        <f>CD1728/U1728</f>
        <v>2.3508011653634541E-6</v>
      </c>
      <c r="BN1728">
        <f>CD1728/(U1728-K1728-J1728)</f>
        <v>3.0191290660714347E-6</v>
      </c>
      <c r="BP1728">
        <f t="shared" si="690"/>
        <v>9.8157671951577697E-3</v>
      </c>
      <c r="BR1728">
        <f t="shared" si="691"/>
        <v>1.5125028139899691E-2</v>
      </c>
      <c r="BT1728">
        <f t="shared" si="692"/>
        <v>9.7800609310120419E-3</v>
      </c>
      <c r="BU1728" t="e">
        <f t="shared" si="693"/>
        <v>#VALUE!</v>
      </c>
      <c r="BW1728">
        <f t="shared" si="694"/>
        <v>0.15780215058686387</v>
      </c>
      <c r="BX1728" t="e">
        <f t="shared" si="695"/>
        <v>#VALUE!</v>
      </c>
      <c r="BY1728" t="e">
        <f t="shared" si="696"/>
        <v>#VALUE!</v>
      </c>
      <c r="CA1728">
        <f t="shared" si="697"/>
        <v>0.22629167353154653</v>
      </c>
      <c r="CB1728" t="e">
        <f t="shared" si="698"/>
        <v>#VALUE!</v>
      </c>
      <c r="CD1728">
        <v>2.67</v>
      </c>
    </row>
    <row r="1729" spans="1:82" x14ac:dyDescent="0.3">
      <c r="A1729" t="s">
        <v>3716</v>
      </c>
      <c r="B1729" t="s">
        <v>3717</v>
      </c>
      <c r="C1729" t="s">
        <v>151</v>
      </c>
      <c r="D1729" t="s">
        <v>44</v>
      </c>
      <c r="E1729">
        <v>326046</v>
      </c>
      <c r="F1729" t="s">
        <v>2742</v>
      </c>
      <c r="G1729">
        <v>676490</v>
      </c>
      <c r="H1729">
        <v>37267</v>
      </c>
      <c r="I1729">
        <v>170464</v>
      </c>
      <c r="J1729" t="s">
        <v>2742</v>
      </c>
      <c r="K1729" t="s">
        <v>2742</v>
      </c>
      <c r="L1729">
        <v>1948</v>
      </c>
      <c r="M1729">
        <v>52345</v>
      </c>
      <c r="N1729">
        <v>130354</v>
      </c>
      <c r="O1729">
        <v>205120</v>
      </c>
      <c r="P1729">
        <v>336417</v>
      </c>
      <c r="Q1729" t="s">
        <v>2742</v>
      </c>
      <c r="R1729" t="s">
        <v>2742</v>
      </c>
      <c r="S1729">
        <v>23519</v>
      </c>
      <c r="T1729" t="s">
        <v>2742</v>
      </c>
      <c r="U1729">
        <v>676490</v>
      </c>
      <c r="V1729" t="s">
        <v>2742</v>
      </c>
      <c r="W1729">
        <v>687221</v>
      </c>
      <c r="X1729" t="s">
        <v>2742</v>
      </c>
      <c r="Y1729">
        <v>12</v>
      </c>
      <c r="Z1729" t="s">
        <v>2742</v>
      </c>
      <c r="AA1729">
        <v>1938</v>
      </c>
      <c r="AB1729">
        <v>771315</v>
      </c>
      <c r="AC1729">
        <v>344481</v>
      </c>
      <c r="AD1729">
        <v>426834</v>
      </c>
      <c r="AE1729" t="s">
        <v>2742</v>
      </c>
      <c r="AF1729" t="s">
        <v>2742</v>
      </c>
      <c r="AG1729" t="s">
        <v>2742</v>
      </c>
      <c r="AH1729">
        <v>-19515</v>
      </c>
      <c r="AI1729">
        <v>875</v>
      </c>
      <c r="AJ1729" t="s">
        <v>2742</v>
      </c>
      <c r="AK1729">
        <v>98744</v>
      </c>
      <c r="AL1729">
        <v>64032</v>
      </c>
      <c r="AM1729">
        <v>45865</v>
      </c>
      <c r="AN1729">
        <v>34712</v>
      </c>
      <c r="AO1729" t="e">
        <f t="shared" si="699"/>
        <v>#VALUE!</v>
      </c>
      <c r="AP1729">
        <f t="shared" si="700"/>
        <v>195692</v>
      </c>
      <c r="AQ1729" t="e">
        <f t="shared" si="701"/>
        <v>#VALUE!</v>
      </c>
      <c r="AS1729">
        <f t="shared" si="676"/>
        <v>546136</v>
      </c>
      <c r="AT1729" t="e">
        <f t="shared" si="677"/>
        <v>#VALUE!</v>
      </c>
      <c r="AU1729" s="3">
        <f t="shared" si="678"/>
        <v>2670000000</v>
      </c>
      <c r="AV1729" t="e">
        <f t="shared" si="679"/>
        <v>#VALUE!</v>
      </c>
      <c r="AW1729" t="e">
        <f t="shared" si="680"/>
        <v>#VALUE!</v>
      </c>
      <c r="AX1729" t="e">
        <f t="shared" si="681"/>
        <v>#VALUE!</v>
      </c>
      <c r="AY1729" t="e">
        <f t="shared" si="682"/>
        <v>#VALUE!</v>
      </c>
      <c r="AZ1729" t="e">
        <f t="shared" si="683"/>
        <v>#VALUE!</v>
      </c>
      <c r="BB1729">
        <f t="shared" si="684"/>
        <v>0.18080478122665417</v>
      </c>
      <c r="BD1729">
        <f t="shared" si="685"/>
        <v>4.5247970245917024</v>
      </c>
      <c r="BF1729" t="e">
        <f t="shared" si="686"/>
        <v>#VALUE!</v>
      </c>
      <c r="BG1729">
        <f t="shared" si="687"/>
        <v>1</v>
      </c>
      <c r="BI1729" t="e">
        <f t="shared" si="688"/>
        <v>#VALUE!</v>
      </c>
      <c r="BL1729">
        <f t="shared" si="689"/>
        <v>0.18080478122665417</v>
      </c>
      <c r="BM1729">
        <f>CD1729/U1729</f>
        <v>3.9468432644976271E-6</v>
      </c>
      <c r="BN1729" t="e">
        <f>CD1729/(U1729-K1729-J1729)</f>
        <v>#VALUE!</v>
      </c>
      <c r="BP1729" t="e">
        <f t="shared" si="690"/>
        <v>#VALUE!</v>
      </c>
      <c r="BR1729" t="e">
        <f t="shared" si="691"/>
        <v>#VALUE!</v>
      </c>
      <c r="BT1729" t="e">
        <f t="shared" si="692"/>
        <v>#VALUE!</v>
      </c>
      <c r="BU1729" t="e">
        <f t="shared" si="693"/>
        <v>#VALUE!</v>
      </c>
      <c r="BW1729">
        <f t="shared" si="694"/>
        <v>1.0158627621989977</v>
      </c>
      <c r="BX1729" t="e">
        <f t="shared" si="695"/>
        <v>#VALUE!</v>
      </c>
      <c r="BY1729">
        <f t="shared" si="696"/>
        <v>0.25371488908517514</v>
      </c>
      <c r="CA1729">
        <f t="shared" si="697"/>
        <v>0.28589072832440893</v>
      </c>
      <c r="CB1729">
        <f t="shared" si="698"/>
        <v>2.0996747318839466</v>
      </c>
      <c r="CD1729">
        <v>2.67</v>
      </c>
    </row>
    <row r="1730" spans="1:82" x14ac:dyDescent="0.3">
      <c r="A1730" t="s">
        <v>3718</v>
      </c>
      <c r="B1730" t="s">
        <v>3719</v>
      </c>
      <c r="C1730" t="s">
        <v>156</v>
      </c>
      <c r="D1730" t="s">
        <v>44</v>
      </c>
      <c r="E1730">
        <v>1029034</v>
      </c>
      <c r="F1730" t="s">
        <v>2742</v>
      </c>
      <c r="G1730">
        <v>5189020</v>
      </c>
      <c r="H1730">
        <v>2427</v>
      </c>
      <c r="I1730" t="s">
        <v>2742</v>
      </c>
      <c r="J1730" t="s">
        <v>2742</v>
      </c>
      <c r="K1730" t="s">
        <v>2742</v>
      </c>
      <c r="L1730">
        <v>78621</v>
      </c>
      <c r="M1730">
        <v>291212</v>
      </c>
      <c r="N1730">
        <v>218877</v>
      </c>
      <c r="O1730">
        <v>3066</v>
      </c>
      <c r="P1730">
        <v>1242159</v>
      </c>
      <c r="Q1730">
        <v>920</v>
      </c>
      <c r="R1730" t="s">
        <v>2742</v>
      </c>
      <c r="S1730">
        <v>-16532</v>
      </c>
      <c r="T1730">
        <v>920</v>
      </c>
      <c r="U1730">
        <v>3946861</v>
      </c>
      <c r="V1730" t="s">
        <v>2742</v>
      </c>
      <c r="W1730">
        <v>113365</v>
      </c>
      <c r="X1730" t="s">
        <v>2742</v>
      </c>
      <c r="Y1730">
        <v>2993678</v>
      </c>
      <c r="Z1730" t="s">
        <v>2742</v>
      </c>
      <c r="AA1730" t="s">
        <v>2742</v>
      </c>
      <c r="AB1730">
        <v>995618</v>
      </c>
      <c r="AC1730">
        <v>514032</v>
      </c>
      <c r="AD1730">
        <v>481586</v>
      </c>
      <c r="AE1730">
        <v>-322285</v>
      </c>
      <c r="AF1730">
        <v>-352582</v>
      </c>
      <c r="AG1730" t="s">
        <v>2742</v>
      </c>
      <c r="AH1730">
        <v>318734</v>
      </c>
      <c r="AI1730">
        <v>33302</v>
      </c>
      <c r="AJ1730" t="s">
        <v>2742</v>
      </c>
      <c r="AK1730">
        <v>40130</v>
      </c>
      <c r="AL1730">
        <v>15977</v>
      </c>
      <c r="AM1730" t="s">
        <v>2742</v>
      </c>
      <c r="AN1730">
        <v>24153</v>
      </c>
      <c r="AO1730">
        <f t="shared" si="699"/>
        <v>-288611.9840368458</v>
      </c>
      <c r="AP1730">
        <f t="shared" si="700"/>
        <v>810157</v>
      </c>
      <c r="AQ1730" t="e">
        <f t="shared" si="701"/>
        <v>#VALUE!</v>
      </c>
      <c r="AS1730">
        <f t="shared" si="676"/>
        <v>4970143</v>
      </c>
      <c r="AT1730" t="e">
        <f t="shared" si="677"/>
        <v>#VALUE!</v>
      </c>
      <c r="AU1730" s="3">
        <f t="shared" si="678"/>
        <v>2660000000</v>
      </c>
      <c r="AV1730">
        <f t="shared" si="679"/>
        <v>-5.8069150935263991E-2</v>
      </c>
      <c r="AW1730">
        <f t="shared" si="680"/>
        <v>-6.484421071989277E-2</v>
      </c>
      <c r="AX1730">
        <f t="shared" si="681"/>
        <v>-7.3107394771099454E-2</v>
      </c>
      <c r="AY1730">
        <f t="shared" si="682"/>
        <v>-6.2109030221506177E-2</v>
      </c>
      <c r="AZ1730">
        <f t="shared" si="683"/>
        <v>-8.1637000634027068E-2</v>
      </c>
      <c r="BB1730">
        <f t="shared" si="684"/>
        <v>8.0742143636511055E-3</v>
      </c>
      <c r="BD1730" t="e">
        <f t="shared" si="685"/>
        <v>#VALUE!</v>
      </c>
      <c r="BF1730" t="e">
        <f t="shared" si="686"/>
        <v>#VALUE!</v>
      </c>
      <c r="BG1730">
        <f t="shared" si="687"/>
        <v>1.3147207363015825</v>
      </c>
      <c r="BI1730" t="e">
        <f t="shared" si="688"/>
        <v>#VALUE!</v>
      </c>
      <c r="BL1730">
        <f t="shared" si="689"/>
        <v>8.0742143636511055E-3</v>
      </c>
      <c r="BM1730">
        <f>CD1730/U1730</f>
        <v>6.7395330111701425E-7</v>
      </c>
      <c r="BN1730" t="e">
        <f>CD1730/(U1730-K1730-J1730)</f>
        <v>#VALUE!</v>
      </c>
      <c r="BP1730">
        <f t="shared" si="690"/>
        <v>-0.35413381437458946</v>
      </c>
      <c r="BR1730">
        <f t="shared" si="691"/>
        <v>-5.8069150935263991E-2</v>
      </c>
      <c r="BT1730">
        <f t="shared" si="692"/>
        <v>-0.32370346859940258</v>
      </c>
      <c r="BU1730" t="e">
        <f t="shared" si="693"/>
        <v>#VALUE!</v>
      </c>
      <c r="BW1730">
        <f t="shared" si="694"/>
        <v>2.872282555681591E-2</v>
      </c>
      <c r="BX1730">
        <f t="shared" si="695"/>
        <v>-9.5921854135197739E-6</v>
      </c>
      <c r="BY1730">
        <f t="shared" si="696"/>
        <v>0.81372611879606238</v>
      </c>
      <c r="CA1730">
        <f t="shared" si="697"/>
        <v>1.1088419523293905E-2</v>
      </c>
      <c r="CB1730">
        <f t="shared" si="698"/>
        <v>3.3709434979463353</v>
      </c>
      <c r="CD1730">
        <v>2.66</v>
      </c>
    </row>
    <row r="1731" spans="1:82" x14ac:dyDescent="0.3">
      <c r="A1731" t="s">
        <v>3720</v>
      </c>
      <c r="B1731" t="s">
        <v>3721</v>
      </c>
      <c r="C1731" t="s">
        <v>43</v>
      </c>
      <c r="D1731" t="s">
        <v>44</v>
      </c>
      <c r="E1731">
        <v>871122</v>
      </c>
      <c r="F1731">
        <v>2540</v>
      </c>
      <c r="G1731">
        <v>1779873</v>
      </c>
      <c r="H1731">
        <v>242811</v>
      </c>
      <c r="I1731">
        <v>180650</v>
      </c>
      <c r="J1731">
        <v>82986</v>
      </c>
      <c r="K1731">
        <v>831106</v>
      </c>
      <c r="L1731">
        <v>386252</v>
      </c>
      <c r="M1731">
        <v>1243</v>
      </c>
      <c r="N1731">
        <v>748799</v>
      </c>
      <c r="O1731">
        <v>4930</v>
      </c>
      <c r="P1731">
        <v>2131343</v>
      </c>
      <c r="Q1731" t="s">
        <v>2742</v>
      </c>
      <c r="R1731">
        <v>1347881</v>
      </c>
      <c r="S1731">
        <v>21866</v>
      </c>
      <c r="T1731">
        <v>63410</v>
      </c>
      <c r="U1731">
        <v>1779873</v>
      </c>
      <c r="V1731" t="s">
        <v>2742</v>
      </c>
      <c r="W1731">
        <v>1757424</v>
      </c>
      <c r="X1731">
        <v>199449</v>
      </c>
      <c r="Y1731">
        <v>1</v>
      </c>
      <c r="Z1731" t="s">
        <v>2742</v>
      </c>
      <c r="AA1731">
        <v>8881</v>
      </c>
      <c r="AB1731">
        <v>2400395</v>
      </c>
      <c r="AC1731">
        <v>30322</v>
      </c>
      <c r="AD1731">
        <v>1694888</v>
      </c>
      <c r="AE1731">
        <v>2670</v>
      </c>
      <c r="AF1731">
        <v>17752</v>
      </c>
      <c r="AG1731">
        <v>329323</v>
      </c>
      <c r="AH1731">
        <v>-47225</v>
      </c>
      <c r="AI1731">
        <v>11063</v>
      </c>
      <c r="AJ1731" t="s">
        <v>2742</v>
      </c>
      <c r="AK1731">
        <v>483276</v>
      </c>
      <c r="AL1731">
        <v>24994</v>
      </c>
      <c r="AM1731">
        <v>222609</v>
      </c>
      <c r="AN1731">
        <v>458282</v>
      </c>
      <c r="AO1731">
        <f t="shared" si="699"/>
        <v>3295.4782424563264</v>
      </c>
      <c r="AP1731">
        <f t="shared" si="700"/>
        <v>122323</v>
      </c>
      <c r="AQ1731">
        <f t="shared" si="701"/>
        <v>948767</v>
      </c>
      <c r="AS1731">
        <f t="shared" ref="AS1731:AS1794" si="702">G1731-N1731</f>
        <v>1031074</v>
      </c>
      <c r="AT1731">
        <f t="shared" ref="AT1731:AT1794" si="703">U1731-K1731</f>
        <v>948767</v>
      </c>
      <c r="AU1731" s="3">
        <f t="shared" ref="AU1731:AU1794" si="704">CD1731*1000000000</f>
        <v>2650000000</v>
      </c>
      <c r="AV1731">
        <f t="shared" ref="AV1731:AV1794" si="705">AO1731/AS1731</f>
        <v>3.1961607435124213E-3</v>
      </c>
      <c r="AW1731">
        <f t="shared" ref="AW1731:AW1794" si="706">AE1731/(G1731-N1731)</f>
        <v>2.5895328560316716E-3</v>
      </c>
      <c r="AX1731">
        <f t="shared" ref="AX1731:AX1794" si="707">AO1731/(T1731+U1731)</f>
        <v>1.7878308661536651E-3</v>
      </c>
      <c r="AY1731">
        <f t="shared" ref="AY1731:AY1794" si="708">AE1731/G1731</f>
        <v>1.500107030108328E-3</v>
      </c>
      <c r="AZ1731">
        <f t="shared" ref="AZ1731:AZ1794" si="709">AE1731/(T1731+U1731)</f>
        <v>1.4485024817133343E-3</v>
      </c>
      <c r="BB1731">
        <f t="shared" ref="BB1731:BB1794" si="710">AK1731/AS1731</f>
        <v>0.46871126611668995</v>
      </c>
      <c r="BD1731">
        <f t="shared" ref="BD1731:BD1794" si="711">AB1731/I1731</f>
        <v>13.287544976473844</v>
      </c>
      <c r="BF1731" t="e">
        <f t="shared" ref="BF1731:BF1794" si="712">AB1731/(Q1731+R1731+U1731-N1731)</f>
        <v>#VALUE!</v>
      </c>
      <c r="BG1731">
        <f t="shared" ref="BG1731:BG1794" si="713">G1731/U1731</f>
        <v>1</v>
      </c>
      <c r="BI1731">
        <f t="shared" ref="BI1731:BI1794" si="714">(U1731-K1731-J1731-X1731)-AQ1731</f>
        <v>-282435</v>
      </c>
      <c r="BL1731">
        <f t="shared" ref="BL1731:BL1794" si="715">AK1731/AS1731</f>
        <v>0.46871126611668995</v>
      </c>
      <c r="BM1731">
        <f>CD1731/U1731</f>
        <v>1.4888702733284903E-6</v>
      </c>
      <c r="BN1731">
        <f>CD1731/(U1731-K1731-J1731)</f>
        <v>3.0608202305201891E-6</v>
      </c>
      <c r="BP1731">
        <f t="shared" ref="BP1731:BP1794" si="716">AF1731/AB1731</f>
        <v>7.3954494989366334E-3</v>
      </c>
      <c r="BR1731">
        <f t="shared" ref="BR1731:BR1794" si="717">(AO1731/AB1731)*(AB1731/AS1731)</f>
        <v>3.1961607435124213E-3</v>
      </c>
      <c r="BT1731">
        <f t="shared" ref="BT1731:BT1794" si="718">AE1731/AB1731</f>
        <v>1.1123169311717447E-3</v>
      </c>
      <c r="BU1731">
        <f t="shared" ref="BU1731:BU1794" si="719">(U1731-X1731-K1731)/G1731</f>
        <v>0.42099520583771988</v>
      </c>
      <c r="BW1731">
        <f t="shared" ref="BW1731:BW1794" si="720">W1731/U1731</f>
        <v>0.98738730235247119</v>
      </c>
      <c r="BX1731">
        <f t="shared" ref="BX1731:BX1794" si="721">(CB1731+CA1731)/AF1731</f>
        <v>8.3706973516511329E-5</v>
      </c>
      <c r="BY1731">
        <f t="shared" ref="BY1731:BY1794" si="722">(CB1731+AP1731)/AB1731</f>
        <v>5.096001353899416E-2</v>
      </c>
      <c r="CA1731">
        <f t="shared" ref="CA1731:CA1794" si="723">H1731/N1731</f>
        <v>0.32426725997230232</v>
      </c>
      <c r="CB1731">
        <f t="shared" ref="CB1731:CB1794" si="724">(E1731-M1731)/N1731</f>
        <v>1.161698933892807</v>
      </c>
      <c r="CD1731">
        <v>2.65</v>
      </c>
    </row>
    <row r="1732" spans="1:82" x14ac:dyDescent="0.3">
      <c r="A1732" t="s">
        <v>3722</v>
      </c>
      <c r="B1732" t="s">
        <v>3723</v>
      </c>
      <c r="C1732" t="s">
        <v>756</v>
      </c>
      <c r="D1732" t="s">
        <v>110</v>
      </c>
      <c r="E1732" t="s">
        <v>2742</v>
      </c>
      <c r="F1732" t="s">
        <v>2742</v>
      </c>
      <c r="G1732">
        <v>5462</v>
      </c>
      <c r="H1732" t="s">
        <v>2742</v>
      </c>
      <c r="I1732" t="s">
        <v>2742</v>
      </c>
      <c r="J1732" t="s">
        <v>2742</v>
      </c>
      <c r="K1732">
        <v>10</v>
      </c>
      <c r="L1732">
        <v>15</v>
      </c>
      <c r="M1732">
        <v>14</v>
      </c>
      <c r="N1732" t="s">
        <v>2742</v>
      </c>
      <c r="O1732" t="s">
        <v>2742</v>
      </c>
      <c r="P1732">
        <v>5598</v>
      </c>
      <c r="Q1732" t="s">
        <v>2742</v>
      </c>
      <c r="R1732" t="s">
        <v>2742</v>
      </c>
      <c r="S1732">
        <v>23</v>
      </c>
      <c r="T1732">
        <v>3933</v>
      </c>
      <c r="U1732">
        <v>136</v>
      </c>
      <c r="V1732">
        <v>-35</v>
      </c>
      <c r="W1732">
        <v>738</v>
      </c>
      <c r="X1732">
        <v>260</v>
      </c>
      <c r="Y1732" t="s">
        <v>2742</v>
      </c>
      <c r="Z1732" t="s">
        <v>2742</v>
      </c>
      <c r="AA1732" t="s">
        <v>2742</v>
      </c>
      <c r="AB1732">
        <v>4908</v>
      </c>
      <c r="AC1732">
        <v>-4278</v>
      </c>
      <c r="AD1732">
        <v>630</v>
      </c>
      <c r="AE1732">
        <v>202</v>
      </c>
      <c r="AF1732">
        <v>237</v>
      </c>
      <c r="AG1732" t="s">
        <v>2742</v>
      </c>
      <c r="AH1732">
        <v>-71</v>
      </c>
      <c r="AI1732" t="s">
        <v>2742</v>
      </c>
      <c r="AJ1732" t="s">
        <v>2742</v>
      </c>
      <c r="AK1732">
        <v>450</v>
      </c>
      <c r="AL1732">
        <v>76</v>
      </c>
      <c r="AM1732">
        <v>449</v>
      </c>
      <c r="AN1732">
        <v>374</v>
      </c>
      <c r="AO1732" t="e">
        <f t="shared" ref="AO1732:AO1795" si="725">AE1732*(1-AI1732/AH1732)</f>
        <v>#VALUE!</v>
      </c>
      <c r="AP1732" t="e">
        <f t="shared" ref="AP1732:AP1795" si="726">E1732-N1732</f>
        <v>#VALUE!</v>
      </c>
      <c r="AQ1732">
        <f t="shared" ref="AQ1732:AQ1795" si="727" xml:space="preserve"> G1732-K1732</f>
        <v>5452</v>
      </c>
      <c r="AS1732" t="e">
        <f t="shared" si="702"/>
        <v>#VALUE!</v>
      </c>
      <c r="AT1732">
        <f t="shared" si="703"/>
        <v>126</v>
      </c>
      <c r="AU1732" s="3">
        <f t="shared" si="704"/>
        <v>2650000000</v>
      </c>
      <c r="AV1732" t="e">
        <f t="shared" si="705"/>
        <v>#VALUE!</v>
      </c>
      <c r="AW1732" t="e">
        <f t="shared" si="706"/>
        <v>#VALUE!</v>
      </c>
      <c r="AX1732" t="e">
        <f t="shared" si="707"/>
        <v>#VALUE!</v>
      </c>
      <c r="AY1732">
        <f t="shared" si="708"/>
        <v>3.6982790186744781E-2</v>
      </c>
      <c r="AZ1732">
        <f t="shared" si="709"/>
        <v>4.9643647087736546E-2</v>
      </c>
      <c r="BB1732" t="e">
        <f t="shared" si="710"/>
        <v>#VALUE!</v>
      </c>
      <c r="BD1732" t="e">
        <f t="shared" si="711"/>
        <v>#VALUE!</v>
      </c>
      <c r="BF1732" t="e">
        <f t="shared" si="712"/>
        <v>#VALUE!</v>
      </c>
      <c r="BG1732">
        <f t="shared" si="713"/>
        <v>40.161764705882355</v>
      </c>
      <c r="BI1732" t="e">
        <f t="shared" si="714"/>
        <v>#VALUE!</v>
      </c>
      <c r="BL1732" t="e">
        <f t="shared" si="715"/>
        <v>#VALUE!</v>
      </c>
      <c r="BM1732">
        <f>CD1732/U1732</f>
        <v>1.9485294117647059E-2</v>
      </c>
      <c r="BN1732" t="e">
        <f>CD1732/(U1732-K1732-J1732)</f>
        <v>#VALUE!</v>
      </c>
      <c r="BP1732">
        <f t="shared" si="716"/>
        <v>4.8288508557457213E-2</v>
      </c>
      <c r="BR1732" t="e">
        <f t="shared" si="717"/>
        <v>#VALUE!</v>
      </c>
      <c r="BT1732">
        <f t="shared" si="718"/>
        <v>4.1157294213528935E-2</v>
      </c>
      <c r="BU1732">
        <f t="shared" si="719"/>
        <v>-2.4533138044672283E-2</v>
      </c>
      <c r="BW1732">
        <f t="shared" si="720"/>
        <v>5.4264705882352944</v>
      </c>
      <c r="BX1732" t="e">
        <f t="shared" si="721"/>
        <v>#VALUE!</v>
      </c>
      <c r="BY1732" t="e">
        <f t="shared" si="722"/>
        <v>#VALUE!</v>
      </c>
      <c r="CA1732" t="e">
        <f t="shared" si="723"/>
        <v>#VALUE!</v>
      </c>
      <c r="CB1732" t="e">
        <f t="shared" si="724"/>
        <v>#VALUE!</v>
      </c>
      <c r="CD1732">
        <v>2.65</v>
      </c>
    </row>
    <row r="1733" spans="1:82" x14ac:dyDescent="0.3">
      <c r="A1733" t="s">
        <v>3724</v>
      </c>
      <c r="B1733" t="s">
        <v>3725</v>
      </c>
      <c r="C1733" t="s">
        <v>300</v>
      </c>
      <c r="D1733" t="s">
        <v>44</v>
      </c>
      <c r="E1733">
        <v>437207</v>
      </c>
      <c r="F1733" t="s">
        <v>2742</v>
      </c>
      <c r="G1733">
        <v>2521164</v>
      </c>
      <c r="H1733" t="s">
        <v>2742</v>
      </c>
      <c r="I1733">
        <v>197930</v>
      </c>
      <c r="J1733">
        <v>1234707</v>
      </c>
      <c r="K1733" t="s">
        <v>2742</v>
      </c>
      <c r="L1733">
        <v>217719</v>
      </c>
      <c r="M1733" t="s">
        <v>2742</v>
      </c>
      <c r="N1733">
        <v>307186</v>
      </c>
      <c r="O1733">
        <v>396914</v>
      </c>
      <c r="P1733">
        <v>2222440</v>
      </c>
      <c r="Q1733" t="s">
        <v>2742</v>
      </c>
      <c r="R1733" t="s">
        <v>2742</v>
      </c>
      <c r="S1733">
        <v>19752</v>
      </c>
      <c r="T1733">
        <v>1503398</v>
      </c>
      <c r="U1733">
        <v>280711</v>
      </c>
      <c r="V1733" t="s">
        <v>2742</v>
      </c>
      <c r="W1733">
        <v>13553</v>
      </c>
      <c r="X1733" t="s">
        <v>2742</v>
      </c>
      <c r="Y1733">
        <v>1281</v>
      </c>
      <c r="Z1733" t="s">
        <v>2742</v>
      </c>
      <c r="AA1733" t="s">
        <v>2742</v>
      </c>
      <c r="AB1733">
        <v>1900192</v>
      </c>
      <c r="AC1733" t="s">
        <v>2742</v>
      </c>
      <c r="AD1733" t="s">
        <v>2742</v>
      </c>
      <c r="AE1733">
        <v>304763</v>
      </c>
      <c r="AF1733">
        <v>171897</v>
      </c>
      <c r="AG1733" t="s">
        <v>2742</v>
      </c>
      <c r="AH1733">
        <v>231393</v>
      </c>
      <c r="AI1733">
        <v>59496</v>
      </c>
      <c r="AJ1733" t="s">
        <v>2742</v>
      </c>
      <c r="AK1733">
        <v>274677</v>
      </c>
      <c r="AL1733">
        <v>64327</v>
      </c>
      <c r="AM1733">
        <v>67178</v>
      </c>
      <c r="AN1733">
        <v>210350</v>
      </c>
      <c r="AO1733">
        <f t="shared" si="725"/>
        <v>226402.03208826541</v>
      </c>
      <c r="AP1733">
        <f t="shared" si="726"/>
        <v>130021</v>
      </c>
      <c r="AQ1733" t="e">
        <f t="shared" si="727"/>
        <v>#VALUE!</v>
      </c>
      <c r="AS1733">
        <f t="shared" si="702"/>
        <v>2213978</v>
      </c>
      <c r="AT1733" t="e">
        <f t="shared" si="703"/>
        <v>#VALUE!</v>
      </c>
      <c r="AU1733" s="3">
        <f t="shared" si="704"/>
        <v>2650000000</v>
      </c>
      <c r="AV1733">
        <f t="shared" si="705"/>
        <v>0.1022602898891793</v>
      </c>
      <c r="AW1733">
        <f t="shared" si="706"/>
        <v>0.13765403269589851</v>
      </c>
      <c r="AX1733">
        <f t="shared" si="707"/>
        <v>0.12689921528800394</v>
      </c>
      <c r="AY1733">
        <f t="shared" si="708"/>
        <v>0.12088186250477954</v>
      </c>
      <c r="AZ1733">
        <f t="shared" si="709"/>
        <v>0.17082084110331824</v>
      </c>
      <c r="BB1733">
        <f t="shared" si="710"/>
        <v>0.12406491844092399</v>
      </c>
      <c r="BD1733">
        <f t="shared" si="711"/>
        <v>9.6003233466376994</v>
      </c>
      <c r="BF1733" t="e">
        <f t="shared" si="712"/>
        <v>#VALUE!</v>
      </c>
      <c r="BG1733">
        <f t="shared" si="713"/>
        <v>8.9813509267538496</v>
      </c>
      <c r="BI1733" t="e">
        <f t="shared" si="714"/>
        <v>#VALUE!</v>
      </c>
      <c r="BL1733">
        <f t="shared" si="715"/>
        <v>0.12406491844092399</v>
      </c>
      <c r="BM1733">
        <f>CD1733/U1733</f>
        <v>9.4403140596556597E-6</v>
      </c>
      <c r="BN1733" t="e">
        <f>CD1733/(U1733-K1733-J1733)</f>
        <v>#VALUE!</v>
      </c>
      <c r="BP1733">
        <f t="shared" si="716"/>
        <v>9.0462963742611271E-2</v>
      </c>
      <c r="BR1733">
        <f t="shared" si="717"/>
        <v>0.10226028988917929</v>
      </c>
      <c r="BT1733">
        <f t="shared" si="718"/>
        <v>0.16038537158350313</v>
      </c>
      <c r="BU1733" t="e">
        <f t="shared" si="719"/>
        <v>#VALUE!</v>
      </c>
      <c r="BW1733">
        <f t="shared" si="720"/>
        <v>4.8280972245476665E-2</v>
      </c>
      <c r="BX1733" t="e">
        <f t="shared" si="721"/>
        <v>#VALUE!</v>
      </c>
      <c r="BY1733" t="e">
        <f t="shared" si="722"/>
        <v>#VALUE!</v>
      </c>
      <c r="CA1733" t="e">
        <f t="shared" si="723"/>
        <v>#VALUE!</v>
      </c>
      <c r="CB1733" t="e">
        <f t="shared" si="724"/>
        <v>#VALUE!</v>
      </c>
      <c r="CD1733">
        <v>2.65</v>
      </c>
    </row>
    <row r="1734" spans="1:82" x14ac:dyDescent="0.3">
      <c r="A1734" t="s">
        <v>3726</v>
      </c>
      <c r="B1734" t="s">
        <v>3727</v>
      </c>
      <c r="C1734" t="s">
        <v>142</v>
      </c>
      <c r="D1734" t="s">
        <v>44</v>
      </c>
      <c r="E1734">
        <v>887062</v>
      </c>
      <c r="F1734" t="s">
        <v>2742</v>
      </c>
      <c r="G1734">
        <v>2591516</v>
      </c>
      <c r="H1734">
        <v>491547</v>
      </c>
      <c r="I1734">
        <v>1549470</v>
      </c>
      <c r="J1734" t="s">
        <v>2742</v>
      </c>
      <c r="K1734" t="s">
        <v>2742</v>
      </c>
      <c r="L1734">
        <v>140867</v>
      </c>
      <c r="M1734">
        <v>207590</v>
      </c>
      <c r="N1734">
        <v>170430</v>
      </c>
      <c r="O1734" t="s">
        <v>2742</v>
      </c>
      <c r="P1734">
        <v>500699</v>
      </c>
      <c r="Q1734" t="s">
        <v>2742</v>
      </c>
      <c r="R1734">
        <v>153612</v>
      </c>
      <c r="S1734">
        <v>40178</v>
      </c>
      <c r="T1734">
        <v>153612</v>
      </c>
      <c r="U1734">
        <v>2591516</v>
      </c>
      <c r="V1734">
        <v>50576</v>
      </c>
      <c r="W1734">
        <v>1851040</v>
      </c>
      <c r="X1734" t="s">
        <v>2742</v>
      </c>
      <c r="Y1734" t="s">
        <v>2742</v>
      </c>
      <c r="Z1734" t="s">
        <v>2742</v>
      </c>
      <c r="AA1734" t="s">
        <v>2742</v>
      </c>
      <c r="AB1734">
        <v>1499980</v>
      </c>
      <c r="AC1734">
        <v>1007297</v>
      </c>
      <c r="AD1734">
        <v>492683</v>
      </c>
      <c r="AE1734">
        <v>254890</v>
      </c>
      <c r="AF1734">
        <v>250603</v>
      </c>
      <c r="AG1734" t="s">
        <v>2742</v>
      </c>
      <c r="AH1734">
        <v>283666</v>
      </c>
      <c r="AI1734">
        <v>33063</v>
      </c>
      <c r="AJ1734" t="s">
        <v>2742</v>
      </c>
      <c r="AK1734">
        <v>367448</v>
      </c>
      <c r="AL1734">
        <v>457221</v>
      </c>
      <c r="AM1734" t="s">
        <v>2742</v>
      </c>
      <c r="AN1734">
        <v>-89773</v>
      </c>
      <c r="AO1734">
        <f t="shared" si="725"/>
        <v>225181.01806349721</v>
      </c>
      <c r="AP1734">
        <f t="shared" si="726"/>
        <v>716632</v>
      </c>
      <c r="AQ1734" t="e">
        <f t="shared" si="727"/>
        <v>#VALUE!</v>
      </c>
      <c r="AS1734">
        <f t="shared" si="702"/>
        <v>2421086</v>
      </c>
      <c r="AT1734" t="e">
        <f t="shared" si="703"/>
        <v>#VALUE!</v>
      </c>
      <c r="AU1734" s="3">
        <f t="shared" si="704"/>
        <v>2650000000</v>
      </c>
      <c r="AV1734">
        <f t="shared" si="705"/>
        <v>9.3008269042692909E-2</v>
      </c>
      <c r="AW1734">
        <f t="shared" si="706"/>
        <v>0.10527920115187978</v>
      </c>
      <c r="AX1734">
        <f t="shared" si="707"/>
        <v>8.2029332717271183E-2</v>
      </c>
      <c r="AY1734">
        <f t="shared" si="708"/>
        <v>9.8355557133353602E-2</v>
      </c>
      <c r="AZ1734">
        <f t="shared" si="709"/>
        <v>9.2851772303513713E-2</v>
      </c>
      <c r="BB1734">
        <f t="shared" si="710"/>
        <v>0.15176990821474329</v>
      </c>
      <c r="BD1734">
        <f t="shared" si="711"/>
        <v>0.96806004633842535</v>
      </c>
      <c r="BF1734" t="e">
        <f t="shared" si="712"/>
        <v>#VALUE!</v>
      </c>
      <c r="BG1734">
        <f t="shared" si="713"/>
        <v>1</v>
      </c>
      <c r="BI1734" t="e">
        <f t="shared" si="714"/>
        <v>#VALUE!</v>
      </c>
      <c r="BL1734">
        <f t="shared" si="715"/>
        <v>0.15176990821474329</v>
      </c>
      <c r="BM1734">
        <f>CD1734/U1734</f>
        <v>1.0225674855953039E-6</v>
      </c>
      <c r="BN1734" t="e">
        <f>CD1734/(U1734-K1734-J1734)</f>
        <v>#VALUE!</v>
      </c>
      <c r="BP1734">
        <f t="shared" si="716"/>
        <v>0.16707089427859037</v>
      </c>
      <c r="BR1734">
        <f t="shared" si="717"/>
        <v>9.3008269042692909E-2</v>
      </c>
      <c r="BT1734">
        <f t="shared" si="718"/>
        <v>0.16992893238576515</v>
      </c>
      <c r="BU1734" t="e">
        <f t="shared" si="719"/>
        <v>#VALUE!</v>
      </c>
      <c r="BW1734">
        <f t="shared" si="720"/>
        <v>0.71426917680616286</v>
      </c>
      <c r="BX1734">
        <f t="shared" si="721"/>
        <v>2.7417738625079972E-5</v>
      </c>
      <c r="BY1734">
        <f t="shared" si="722"/>
        <v>0.47776369472248559</v>
      </c>
      <c r="CA1734">
        <f t="shared" si="723"/>
        <v>2.8841577187114944</v>
      </c>
      <c r="CB1734">
        <f t="shared" si="724"/>
        <v>3.986809833949422</v>
      </c>
      <c r="CD1734">
        <v>2.65</v>
      </c>
    </row>
    <row r="1735" spans="1:82" x14ac:dyDescent="0.3">
      <c r="A1735" t="s">
        <v>3728</v>
      </c>
      <c r="B1735" t="s">
        <v>3729</v>
      </c>
      <c r="C1735" t="s">
        <v>300</v>
      </c>
      <c r="D1735" t="s">
        <v>110</v>
      </c>
      <c r="E1735">
        <v>1233.9000000000001</v>
      </c>
      <c r="F1735">
        <v>5197.7</v>
      </c>
      <c r="G1735">
        <v>6431.6</v>
      </c>
      <c r="H1735">
        <v>19</v>
      </c>
      <c r="I1735" t="s">
        <v>2742</v>
      </c>
      <c r="J1735">
        <v>13</v>
      </c>
      <c r="K1735">
        <v>13</v>
      </c>
      <c r="L1735">
        <v>18</v>
      </c>
      <c r="M1735">
        <v>17</v>
      </c>
      <c r="N1735">
        <v>1123.3</v>
      </c>
      <c r="O1735">
        <v>2645.8</v>
      </c>
      <c r="P1735">
        <v>3769.1</v>
      </c>
      <c r="Q1735" t="s">
        <v>2742</v>
      </c>
      <c r="R1735" t="s">
        <v>2742</v>
      </c>
      <c r="S1735">
        <v>21</v>
      </c>
      <c r="T1735">
        <v>2177.4</v>
      </c>
      <c r="U1735">
        <v>2662.5</v>
      </c>
      <c r="V1735" t="s">
        <v>2742</v>
      </c>
      <c r="W1735">
        <v>1199.5</v>
      </c>
      <c r="X1735" t="s">
        <v>2742</v>
      </c>
      <c r="Y1735">
        <v>25</v>
      </c>
      <c r="Z1735" t="s">
        <v>2742</v>
      </c>
      <c r="AA1735" t="s">
        <v>2742</v>
      </c>
      <c r="AB1735">
        <v>3099.8</v>
      </c>
      <c r="AC1735">
        <v>-2182</v>
      </c>
      <c r="AD1735">
        <v>917.8</v>
      </c>
      <c r="AE1735">
        <v>387</v>
      </c>
      <c r="AF1735">
        <v>227.1</v>
      </c>
      <c r="AG1735" t="s">
        <v>2742</v>
      </c>
      <c r="AH1735">
        <v>277.89999999999998</v>
      </c>
      <c r="AI1735">
        <v>50.8</v>
      </c>
      <c r="AJ1735">
        <v>264.3</v>
      </c>
      <c r="AK1735">
        <v>435.4</v>
      </c>
      <c r="AL1735" t="s">
        <v>2742</v>
      </c>
      <c r="AM1735" t="s">
        <v>2742</v>
      </c>
      <c r="AN1735" t="s">
        <v>2742</v>
      </c>
      <c r="AO1735">
        <f t="shared" si="725"/>
        <v>316.25656711047139</v>
      </c>
      <c r="AP1735">
        <f t="shared" si="726"/>
        <v>110.60000000000014</v>
      </c>
      <c r="AQ1735">
        <f t="shared" si="727"/>
        <v>6418.6</v>
      </c>
      <c r="AS1735">
        <f t="shared" si="702"/>
        <v>5308.3</v>
      </c>
      <c r="AT1735">
        <f t="shared" si="703"/>
        <v>2649.5</v>
      </c>
      <c r="AU1735" s="3">
        <f t="shared" si="704"/>
        <v>2650000000</v>
      </c>
      <c r="AV1735">
        <f t="shared" si="705"/>
        <v>5.9577749394433506E-2</v>
      </c>
      <c r="AW1735">
        <f t="shared" si="706"/>
        <v>7.290469641881582E-2</v>
      </c>
      <c r="AX1735">
        <f t="shared" si="707"/>
        <v>6.5343616006626457E-2</v>
      </c>
      <c r="AY1735">
        <f t="shared" si="708"/>
        <v>6.0171652465949368E-2</v>
      </c>
      <c r="AZ1735">
        <f t="shared" si="709"/>
        <v>7.9960329758879317E-2</v>
      </c>
      <c r="BB1735">
        <f t="shared" si="710"/>
        <v>8.2022493076879602E-2</v>
      </c>
      <c r="BD1735" t="e">
        <f t="shared" si="711"/>
        <v>#VALUE!</v>
      </c>
      <c r="BF1735" t="e">
        <f t="shared" si="712"/>
        <v>#VALUE!</v>
      </c>
      <c r="BG1735">
        <f t="shared" si="713"/>
        <v>2.4156244131455402</v>
      </c>
      <c r="BI1735" t="e">
        <f t="shared" si="714"/>
        <v>#VALUE!</v>
      </c>
      <c r="BL1735">
        <f t="shared" si="715"/>
        <v>8.2022493076879602E-2</v>
      </c>
      <c r="BM1735">
        <f>CD1735/U1735</f>
        <v>9.9530516431924889E-4</v>
      </c>
      <c r="BN1735">
        <f>CD1735/(U1735-K1735-J1735)</f>
        <v>1.0051204248056134E-3</v>
      </c>
      <c r="BP1735">
        <f t="shared" si="716"/>
        <v>7.3262791147815975E-2</v>
      </c>
      <c r="BR1735">
        <f t="shared" si="717"/>
        <v>5.9577749394433513E-2</v>
      </c>
      <c r="BT1735">
        <f t="shared" si="718"/>
        <v>0.12484676430737467</v>
      </c>
      <c r="BU1735" t="e">
        <f t="shared" si="719"/>
        <v>#VALUE!</v>
      </c>
      <c r="BW1735">
        <f t="shared" si="720"/>
        <v>0.45051643192488261</v>
      </c>
      <c r="BX1735">
        <f t="shared" si="721"/>
        <v>4.8447396002444989E-3</v>
      </c>
      <c r="BY1735">
        <f t="shared" si="722"/>
        <v>3.6029203792088425E-2</v>
      </c>
      <c r="CA1735">
        <f t="shared" si="723"/>
        <v>1.6914448499955489E-2</v>
      </c>
      <c r="CB1735">
        <f t="shared" si="724"/>
        <v>1.0833259147155703</v>
      </c>
      <c r="CD1735">
        <v>2.65</v>
      </c>
    </row>
    <row r="1736" spans="1:82" x14ac:dyDescent="0.3">
      <c r="A1736" t="s">
        <v>3730</v>
      </c>
      <c r="B1736" t="s">
        <v>3731</v>
      </c>
      <c r="C1736" t="s">
        <v>1988</v>
      </c>
      <c r="D1736" t="s">
        <v>110</v>
      </c>
      <c r="E1736">
        <v>4072640</v>
      </c>
      <c r="F1736">
        <v>4411225</v>
      </c>
      <c r="G1736">
        <v>7527797</v>
      </c>
      <c r="H1736">
        <v>156</v>
      </c>
      <c r="I1736">
        <v>42406</v>
      </c>
      <c r="J1736">
        <v>2194324</v>
      </c>
      <c r="K1736">
        <v>295084</v>
      </c>
      <c r="L1736">
        <v>110682</v>
      </c>
      <c r="M1736" t="s">
        <v>2742</v>
      </c>
      <c r="N1736">
        <v>3086407</v>
      </c>
      <c r="O1736">
        <v>85309</v>
      </c>
      <c r="P1736">
        <v>2744306</v>
      </c>
      <c r="Q1736" t="s">
        <v>2742</v>
      </c>
      <c r="R1736" t="s">
        <v>2742</v>
      </c>
      <c r="S1736">
        <v>16138</v>
      </c>
      <c r="T1736" t="s">
        <v>2742</v>
      </c>
      <c r="U1736">
        <v>27323</v>
      </c>
      <c r="V1736" t="s">
        <v>2742</v>
      </c>
      <c r="W1736">
        <v>2947160</v>
      </c>
      <c r="X1736" t="s">
        <v>2742</v>
      </c>
      <c r="Y1736">
        <v>3</v>
      </c>
      <c r="Z1736" t="s">
        <v>2742</v>
      </c>
      <c r="AA1736">
        <v>197010</v>
      </c>
      <c r="AB1736">
        <v>2021512</v>
      </c>
      <c r="AC1736">
        <v>-1559388</v>
      </c>
      <c r="AD1736">
        <v>852128</v>
      </c>
      <c r="AE1736">
        <v>50735</v>
      </c>
      <c r="AF1736">
        <v>101568</v>
      </c>
      <c r="AG1736">
        <v>261807</v>
      </c>
      <c r="AH1736">
        <v>599999</v>
      </c>
      <c r="AI1736">
        <v>-34575</v>
      </c>
      <c r="AJ1736">
        <v>127494</v>
      </c>
      <c r="AK1736">
        <v>-1351</v>
      </c>
      <c r="AL1736" t="s">
        <v>2742</v>
      </c>
      <c r="AM1736">
        <v>70666</v>
      </c>
      <c r="AN1736" t="s">
        <v>2742</v>
      </c>
      <c r="AO1736">
        <f t="shared" si="725"/>
        <v>53658.609247682078</v>
      </c>
      <c r="AP1736">
        <f t="shared" si="726"/>
        <v>986233</v>
      </c>
      <c r="AQ1736">
        <f t="shared" si="727"/>
        <v>7232713</v>
      </c>
      <c r="AS1736">
        <f t="shared" si="702"/>
        <v>4441390</v>
      </c>
      <c r="AT1736">
        <f t="shared" si="703"/>
        <v>-267761</v>
      </c>
      <c r="AU1736" s="3">
        <f t="shared" si="704"/>
        <v>2640000000</v>
      </c>
      <c r="AV1736">
        <f t="shared" si="705"/>
        <v>1.2081490084789238E-2</v>
      </c>
      <c r="AW1736">
        <f t="shared" si="706"/>
        <v>1.142322561180171E-2</v>
      </c>
      <c r="AX1736" t="e">
        <f t="shared" si="707"/>
        <v>#VALUE!</v>
      </c>
      <c r="AY1736">
        <f t="shared" si="708"/>
        <v>6.7396875872184122E-3</v>
      </c>
      <c r="AZ1736" t="e">
        <f t="shared" si="709"/>
        <v>#VALUE!</v>
      </c>
      <c r="BB1736">
        <f t="shared" si="710"/>
        <v>-3.0418405048869833E-4</v>
      </c>
      <c r="BD1736">
        <f t="shared" si="711"/>
        <v>47.670423996604256</v>
      </c>
      <c r="BF1736" t="e">
        <f t="shared" si="712"/>
        <v>#VALUE!</v>
      </c>
      <c r="BG1736">
        <f t="shared" si="713"/>
        <v>275.51136405226367</v>
      </c>
      <c r="BI1736" t="e">
        <f t="shared" si="714"/>
        <v>#VALUE!</v>
      </c>
      <c r="BL1736">
        <f t="shared" si="715"/>
        <v>-3.0418405048869833E-4</v>
      </c>
      <c r="BM1736">
        <f>CD1736/U1736</f>
        <v>9.662189364271859E-5</v>
      </c>
      <c r="BN1736">
        <f>CD1736/(U1736-K1736-J1736)</f>
        <v>-1.0722619243446103E-6</v>
      </c>
      <c r="BP1736">
        <f t="shared" si="716"/>
        <v>5.0243580052950466E-2</v>
      </c>
      <c r="BR1736">
        <f t="shared" si="717"/>
        <v>1.2081490084789238E-2</v>
      </c>
      <c r="BT1736">
        <f t="shared" si="718"/>
        <v>2.5097550744195434E-2</v>
      </c>
      <c r="BU1736" t="e">
        <f t="shared" si="719"/>
        <v>#VALUE!</v>
      </c>
      <c r="BW1736">
        <f t="shared" si="720"/>
        <v>107.86370457124035</v>
      </c>
      <c r="BX1736" t="e">
        <f t="shared" si="721"/>
        <v>#VALUE!</v>
      </c>
      <c r="BY1736" t="e">
        <f t="shared" si="722"/>
        <v>#VALUE!</v>
      </c>
      <c r="CA1736">
        <f t="shared" si="723"/>
        <v>5.0544208848670965E-5</v>
      </c>
      <c r="CB1736" t="e">
        <f t="shared" si="724"/>
        <v>#VALUE!</v>
      </c>
      <c r="CD1736">
        <v>2.64</v>
      </c>
    </row>
    <row r="1737" spans="1:82" x14ac:dyDescent="0.3">
      <c r="A1737" t="s">
        <v>3732</v>
      </c>
      <c r="B1737" t="s">
        <v>3733</v>
      </c>
      <c r="C1737" t="s">
        <v>241</v>
      </c>
      <c r="D1737" t="s">
        <v>44</v>
      </c>
      <c r="E1737">
        <v>4348</v>
      </c>
      <c r="F1737">
        <v>225</v>
      </c>
      <c r="G1737">
        <v>13101</v>
      </c>
      <c r="H1737">
        <v>675</v>
      </c>
      <c r="I1737">
        <v>1168</v>
      </c>
      <c r="J1737">
        <v>4680</v>
      </c>
      <c r="K1737" t="s">
        <v>2742</v>
      </c>
      <c r="L1737">
        <v>383</v>
      </c>
      <c r="M1737">
        <v>131</v>
      </c>
      <c r="N1737">
        <v>2718</v>
      </c>
      <c r="O1737">
        <v>225</v>
      </c>
      <c r="P1737">
        <v>12629</v>
      </c>
      <c r="Q1737">
        <v>20</v>
      </c>
      <c r="R1737">
        <v>8860</v>
      </c>
      <c r="S1737">
        <v>1153</v>
      </c>
      <c r="T1737">
        <v>8880</v>
      </c>
      <c r="U1737">
        <v>13101</v>
      </c>
      <c r="V1737">
        <v>275</v>
      </c>
      <c r="W1737">
        <v>1010</v>
      </c>
      <c r="X1737" t="s">
        <v>2742</v>
      </c>
      <c r="Y1737">
        <v>275</v>
      </c>
      <c r="Z1737" t="s">
        <v>2742</v>
      </c>
      <c r="AA1737">
        <v>649</v>
      </c>
      <c r="AB1737">
        <v>6403</v>
      </c>
      <c r="AC1737">
        <v>2688</v>
      </c>
      <c r="AD1737">
        <v>3715</v>
      </c>
      <c r="AE1737">
        <v>275</v>
      </c>
      <c r="AF1737">
        <v>864</v>
      </c>
      <c r="AG1737">
        <v>469</v>
      </c>
      <c r="AH1737">
        <v>807</v>
      </c>
      <c r="AI1737">
        <v>57</v>
      </c>
      <c r="AJ1737" t="s">
        <v>2742</v>
      </c>
      <c r="AK1737">
        <v>939</v>
      </c>
      <c r="AL1737">
        <v>175</v>
      </c>
      <c r="AM1737">
        <v>145</v>
      </c>
      <c r="AN1737">
        <v>764</v>
      </c>
      <c r="AO1737">
        <f t="shared" si="725"/>
        <v>255.57620817843866</v>
      </c>
      <c r="AP1737">
        <f t="shared" si="726"/>
        <v>1630</v>
      </c>
      <c r="AQ1737" t="e">
        <f t="shared" si="727"/>
        <v>#VALUE!</v>
      </c>
      <c r="AS1737">
        <f t="shared" si="702"/>
        <v>10383</v>
      </c>
      <c r="AT1737" t="e">
        <f t="shared" si="703"/>
        <v>#VALUE!</v>
      </c>
      <c r="AU1737" s="3">
        <f t="shared" si="704"/>
        <v>2640000000</v>
      </c>
      <c r="AV1737">
        <f t="shared" si="705"/>
        <v>2.4614871249006902E-2</v>
      </c>
      <c r="AW1737">
        <f t="shared" si="706"/>
        <v>2.6485601463931426E-2</v>
      </c>
      <c r="AX1737">
        <f t="shared" si="707"/>
        <v>1.1627141994378721E-2</v>
      </c>
      <c r="AY1737">
        <f t="shared" si="708"/>
        <v>2.0990764063811923E-2</v>
      </c>
      <c r="AZ1737">
        <f t="shared" si="709"/>
        <v>1.2510804785951504E-2</v>
      </c>
      <c r="BB1737">
        <f t="shared" si="710"/>
        <v>9.0436290089569493E-2</v>
      </c>
      <c r="BD1737">
        <f t="shared" si="711"/>
        <v>5.4820205479452051</v>
      </c>
      <c r="BF1737">
        <f t="shared" si="712"/>
        <v>0.33239889944453099</v>
      </c>
      <c r="BG1737">
        <f t="shared" si="713"/>
        <v>1</v>
      </c>
      <c r="BI1737" t="e">
        <f t="shared" si="714"/>
        <v>#VALUE!</v>
      </c>
      <c r="BL1737">
        <f t="shared" si="715"/>
        <v>9.0436290089569493E-2</v>
      </c>
      <c r="BM1737">
        <f>CD1737/U1737</f>
        <v>2.0151133501259446E-4</v>
      </c>
      <c r="BN1737" t="e">
        <f>CD1737/(U1737-K1737-J1737)</f>
        <v>#VALUE!</v>
      </c>
      <c r="BP1737">
        <f t="shared" si="716"/>
        <v>0.13493674839918787</v>
      </c>
      <c r="BR1737">
        <f t="shared" si="717"/>
        <v>2.4614871249006902E-2</v>
      </c>
      <c r="BT1737">
        <f t="shared" si="718"/>
        <v>4.2948617835389662E-2</v>
      </c>
      <c r="BU1737" t="e">
        <f t="shared" si="719"/>
        <v>#VALUE!</v>
      </c>
      <c r="BW1737">
        <f t="shared" si="720"/>
        <v>7.7093351652545605E-2</v>
      </c>
      <c r="BX1737">
        <f t="shared" si="721"/>
        <v>2.0831630011173795E-3</v>
      </c>
      <c r="BY1737">
        <f t="shared" si="722"/>
        <v>0.25481048078433616</v>
      </c>
      <c r="CA1737">
        <f t="shared" si="723"/>
        <v>0.24834437086092714</v>
      </c>
      <c r="CB1737">
        <f t="shared" si="724"/>
        <v>1.5515084621044886</v>
      </c>
      <c r="CD1737">
        <v>2.64</v>
      </c>
    </row>
    <row r="1738" spans="1:82" x14ac:dyDescent="0.3">
      <c r="A1738" t="s">
        <v>3734</v>
      </c>
      <c r="B1738" t="s">
        <v>3735</v>
      </c>
      <c r="C1738" t="s">
        <v>433</v>
      </c>
      <c r="D1738" t="s">
        <v>252</v>
      </c>
      <c r="E1738" t="s">
        <v>2742</v>
      </c>
      <c r="F1738" t="s">
        <v>2742</v>
      </c>
      <c r="G1738" t="s">
        <v>2742</v>
      </c>
      <c r="H1738" t="s">
        <v>2742</v>
      </c>
      <c r="I1738" t="s">
        <v>2742</v>
      </c>
      <c r="J1738" t="s">
        <v>2742</v>
      </c>
      <c r="K1738" t="s">
        <v>2742</v>
      </c>
      <c r="L1738" t="s">
        <v>2742</v>
      </c>
      <c r="M1738" t="s">
        <v>2742</v>
      </c>
      <c r="N1738" t="s">
        <v>2742</v>
      </c>
      <c r="O1738" t="s">
        <v>2742</v>
      </c>
      <c r="P1738" t="s">
        <v>2742</v>
      </c>
      <c r="Q1738" t="s">
        <v>2742</v>
      </c>
      <c r="R1738" t="s">
        <v>2742</v>
      </c>
      <c r="S1738" t="s">
        <v>2742</v>
      </c>
      <c r="T1738" t="s">
        <v>2742</v>
      </c>
      <c r="U1738" t="s">
        <v>2742</v>
      </c>
      <c r="V1738" t="s">
        <v>2742</v>
      </c>
      <c r="W1738" t="s">
        <v>2742</v>
      </c>
      <c r="X1738" t="s">
        <v>2742</v>
      </c>
      <c r="Y1738" t="s">
        <v>2742</v>
      </c>
      <c r="Z1738" t="s">
        <v>2742</v>
      </c>
      <c r="AA1738" t="s">
        <v>2742</v>
      </c>
      <c r="AB1738" t="s">
        <v>2742</v>
      </c>
      <c r="AC1738" t="s">
        <v>2742</v>
      </c>
      <c r="AD1738" t="s">
        <v>2742</v>
      </c>
      <c r="AE1738" t="s">
        <v>2742</v>
      </c>
      <c r="AF1738" t="s">
        <v>2742</v>
      </c>
      <c r="AG1738" t="s">
        <v>2742</v>
      </c>
      <c r="AH1738" t="s">
        <v>2742</v>
      </c>
      <c r="AI1738" t="s">
        <v>2742</v>
      </c>
      <c r="AJ1738" t="s">
        <v>2742</v>
      </c>
      <c r="AK1738" t="s">
        <v>2742</v>
      </c>
      <c r="AL1738" t="s">
        <v>2742</v>
      </c>
      <c r="AM1738" t="s">
        <v>2742</v>
      </c>
      <c r="AN1738" t="s">
        <v>2742</v>
      </c>
      <c r="AO1738" t="e">
        <f t="shared" si="725"/>
        <v>#VALUE!</v>
      </c>
      <c r="AP1738" t="e">
        <f t="shared" si="726"/>
        <v>#VALUE!</v>
      </c>
      <c r="AQ1738" t="e">
        <f t="shared" si="727"/>
        <v>#VALUE!</v>
      </c>
      <c r="AS1738" t="e">
        <f t="shared" si="702"/>
        <v>#VALUE!</v>
      </c>
      <c r="AT1738" t="e">
        <f t="shared" si="703"/>
        <v>#VALUE!</v>
      </c>
      <c r="AU1738" s="3">
        <f t="shared" si="704"/>
        <v>2640000000</v>
      </c>
      <c r="AV1738" t="e">
        <f t="shared" si="705"/>
        <v>#VALUE!</v>
      </c>
      <c r="AW1738" t="e">
        <f t="shared" si="706"/>
        <v>#VALUE!</v>
      </c>
      <c r="AX1738" t="e">
        <f t="shared" si="707"/>
        <v>#VALUE!</v>
      </c>
      <c r="AY1738" t="e">
        <f t="shared" si="708"/>
        <v>#VALUE!</v>
      </c>
      <c r="AZ1738" t="e">
        <f t="shared" si="709"/>
        <v>#VALUE!</v>
      </c>
      <c r="BB1738" t="e">
        <f t="shared" si="710"/>
        <v>#VALUE!</v>
      </c>
      <c r="BD1738" t="e">
        <f t="shared" si="711"/>
        <v>#VALUE!</v>
      </c>
      <c r="BF1738" t="e">
        <f t="shared" si="712"/>
        <v>#VALUE!</v>
      </c>
      <c r="BG1738" t="e">
        <f t="shared" si="713"/>
        <v>#VALUE!</v>
      </c>
      <c r="BI1738" t="e">
        <f t="shared" si="714"/>
        <v>#VALUE!</v>
      </c>
      <c r="BL1738" t="e">
        <f t="shared" si="715"/>
        <v>#VALUE!</v>
      </c>
      <c r="BM1738" t="e">
        <f>CD1738/U1738</f>
        <v>#VALUE!</v>
      </c>
      <c r="BN1738" t="e">
        <f>CD1738/(U1738-K1738-J1738)</f>
        <v>#VALUE!</v>
      </c>
      <c r="BP1738" t="e">
        <f t="shared" si="716"/>
        <v>#VALUE!</v>
      </c>
      <c r="BR1738" t="e">
        <f t="shared" si="717"/>
        <v>#VALUE!</v>
      </c>
      <c r="BT1738" t="e">
        <f t="shared" si="718"/>
        <v>#VALUE!</v>
      </c>
      <c r="BU1738" t="e">
        <f t="shared" si="719"/>
        <v>#VALUE!</v>
      </c>
      <c r="BW1738" t="e">
        <f t="shared" si="720"/>
        <v>#VALUE!</v>
      </c>
      <c r="BX1738" t="e">
        <f t="shared" si="721"/>
        <v>#VALUE!</v>
      </c>
      <c r="BY1738" t="e">
        <f t="shared" si="722"/>
        <v>#VALUE!</v>
      </c>
      <c r="CA1738" t="e">
        <f t="shared" si="723"/>
        <v>#VALUE!</v>
      </c>
      <c r="CB1738" t="e">
        <f t="shared" si="724"/>
        <v>#VALUE!</v>
      </c>
      <c r="CD1738">
        <v>2.64</v>
      </c>
    </row>
    <row r="1739" spans="1:82" x14ac:dyDescent="0.3">
      <c r="A1739" t="s">
        <v>3736</v>
      </c>
      <c r="B1739" t="s">
        <v>3737</v>
      </c>
      <c r="C1739" t="s">
        <v>402</v>
      </c>
      <c r="D1739" t="s">
        <v>44</v>
      </c>
      <c r="E1739">
        <v>776481</v>
      </c>
      <c r="F1739" t="s">
        <v>2742</v>
      </c>
      <c r="G1739">
        <v>928180</v>
      </c>
      <c r="H1739">
        <v>315331</v>
      </c>
      <c r="I1739">
        <v>103421</v>
      </c>
      <c r="J1739">
        <v>1503</v>
      </c>
      <c r="K1739">
        <v>1503</v>
      </c>
      <c r="L1739">
        <v>7309</v>
      </c>
      <c r="M1739">
        <v>85873</v>
      </c>
      <c r="N1739">
        <v>428015</v>
      </c>
      <c r="O1739">
        <v>1736</v>
      </c>
      <c r="P1739">
        <v>445107</v>
      </c>
      <c r="Q1739" t="s">
        <v>2742</v>
      </c>
      <c r="R1739" t="s">
        <v>2742</v>
      </c>
      <c r="S1739">
        <v>73633</v>
      </c>
      <c r="T1739" t="s">
        <v>2742</v>
      </c>
      <c r="U1739">
        <v>483073</v>
      </c>
      <c r="V1739">
        <v>24999</v>
      </c>
      <c r="W1739">
        <v>462194</v>
      </c>
      <c r="X1739" t="s">
        <v>2742</v>
      </c>
      <c r="Y1739" t="s">
        <v>2742</v>
      </c>
      <c r="Z1739" t="s">
        <v>2742</v>
      </c>
      <c r="AA1739">
        <v>24361</v>
      </c>
      <c r="AB1739">
        <v>1012356</v>
      </c>
      <c r="AC1739">
        <v>739268</v>
      </c>
      <c r="AD1739">
        <v>273088</v>
      </c>
      <c r="AE1739">
        <v>178773</v>
      </c>
      <c r="AF1739">
        <v>149848</v>
      </c>
      <c r="AG1739">
        <v>9427</v>
      </c>
      <c r="AH1739">
        <v>196088</v>
      </c>
      <c r="AI1739">
        <v>8983</v>
      </c>
      <c r="AJ1739">
        <v>152396</v>
      </c>
      <c r="AK1739">
        <v>108661</v>
      </c>
      <c r="AL1739">
        <v>361</v>
      </c>
      <c r="AM1739">
        <v>6871</v>
      </c>
      <c r="AN1739">
        <v>108300</v>
      </c>
      <c r="AO1739">
        <f t="shared" si="725"/>
        <v>170583.21858043325</v>
      </c>
      <c r="AP1739">
        <f t="shared" si="726"/>
        <v>348466</v>
      </c>
      <c r="AQ1739">
        <f t="shared" si="727"/>
        <v>926677</v>
      </c>
      <c r="AS1739">
        <f t="shared" si="702"/>
        <v>500165</v>
      </c>
      <c r="AT1739">
        <f t="shared" si="703"/>
        <v>481570</v>
      </c>
      <c r="AU1739" s="3">
        <f t="shared" si="704"/>
        <v>2640000000</v>
      </c>
      <c r="AV1739">
        <f t="shared" si="705"/>
        <v>0.34105388937737197</v>
      </c>
      <c r="AW1739">
        <f t="shared" si="706"/>
        <v>0.35742804874391448</v>
      </c>
      <c r="AX1739" t="e">
        <f t="shared" si="707"/>
        <v>#VALUE!</v>
      </c>
      <c r="AY1739">
        <f t="shared" si="708"/>
        <v>0.1926059600508522</v>
      </c>
      <c r="AZ1739" t="e">
        <f t="shared" si="709"/>
        <v>#VALUE!</v>
      </c>
      <c r="BB1739">
        <f t="shared" si="710"/>
        <v>0.21725030739855847</v>
      </c>
      <c r="BD1739">
        <f t="shared" si="711"/>
        <v>9.7886889509867441</v>
      </c>
      <c r="BF1739" t="e">
        <f t="shared" si="712"/>
        <v>#VALUE!</v>
      </c>
      <c r="BG1739">
        <f t="shared" si="713"/>
        <v>1.921407323530812</v>
      </c>
      <c r="BI1739" t="e">
        <f t="shared" si="714"/>
        <v>#VALUE!</v>
      </c>
      <c r="BL1739">
        <f t="shared" si="715"/>
        <v>0.21725030739855847</v>
      </c>
      <c r="BM1739">
        <f>CD1739/U1739</f>
        <v>5.4650125343374606E-6</v>
      </c>
      <c r="BN1739">
        <f>CD1739/(U1739-K1739-J1739)</f>
        <v>5.499232398811E-6</v>
      </c>
      <c r="BP1739">
        <f t="shared" si="716"/>
        <v>0.14801907629331973</v>
      </c>
      <c r="BR1739">
        <f t="shared" si="717"/>
        <v>0.34105388937737197</v>
      </c>
      <c r="BT1739">
        <f t="shared" si="718"/>
        <v>0.17659104109621518</v>
      </c>
      <c r="BU1739" t="e">
        <f t="shared" si="719"/>
        <v>#VALUE!</v>
      </c>
      <c r="BW1739">
        <f t="shared" si="720"/>
        <v>0.95677878912710912</v>
      </c>
      <c r="BX1739">
        <f t="shared" si="721"/>
        <v>1.5684175951943287E-5</v>
      </c>
      <c r="BY1739">
        <f t="shared" si="722"/>
        <v>0.34421449916190061</v>
      </c>
      <c r="CA1739">
        <f t="shared" si="723"/>
        <v>0.73672885296076074</v>
      </c>
      <c r="CB1739">
        <f t="shared" si="724"/>
        <v>1.6135135450860367</v>
      </c>
      <c r="CD1739">
        <v>2.64</v>
      </c>
    </row>
    <row r="1740" spans="1:82" x14ac:dyDescent="0.3">
      <c r="A1740" t="s">
        <v>3738</v>
      </c>
      <c r="B1740" t="s">
        <v>3739</v>
      </c>
      <c r="C1740" t="s">
        <v>1179</v>
      </c>
      <c r="D1740" t="s">
        <v>44</v>
      </c>
      <c r="E1740">
        <v>1162.3</v>
      </c>
      <c r="F1740" t="s">
        <v>2742</v>
      </c>
      <c r="G1740">
        <v>2825</v>
      </c>
      <c r="H1740">
        <v>876.9</v>
      </c>
      <c r="I1740">
        <v>75.5</v>
      </c>
      <c r="J1740">
        <v>816.4</v>
      </c>
      <c r="K1740" t="s">
        <v>2742</v>
      </c>
      <c r="L1740">
        <v>142.4</v>
      </c>
      <c r="M1740">
        <v>114</v>
      </c>
      <c r="N1740">
        <v>277.2</v>
      </c>
      <c r="O1740">
        <v>76.2</v>
      </c>
      <c r="P1740">
        <v>1358.2</v>
      </c>
      <c r="Q1740">
        <v>6</v>
      </c>
      <c r="R1740">
        <v>1261.7</v>
      </c>
      <c r="S1740">
        <v>87.5</v>
      </c>
      <c r="T1740">
        <v>1267.7</v>
      </c>
      <c r="U1740">
        <v>1466.8</v>
      </c>
      <c r="V1740">
        <v>878</v>
      </c>
      <c r="W1740">
        <v>1237.7</v>
      </c>
      <c r="X1740" t="s">
        <v>2742</v>
      </c>
      <c r="Y1740" t="s">
        <v>2742</v>
      </c>
      <c r="Z1740" t="s">
        <v>2742</v>
      </c>
      <c r="AA1740" t="s">
        <v>2742</v>
      </c>
      <c r="AB1740">
        <v>959.4</v>
      </c>
      <c r="AC1740">
        <v>519.6</v>
      </c>
      <c r="AD1740">
        <v>439.8</v>
      </c>
      <c r="AE1740" t="s">
        <v>2742</v>
      </c>
      <c r="AF1740">
        <v>125.6</v>
      </c>
      <c r="AG1740">
        <v>336.3</v>
      </c>
      <c r="AH1740">
        <v>124.6</v>
      </c>
      <c r="AI1740">
        <v>250.2</v>
      </c>
      <c r="AJ1740" t="s">
        <v>2742</v>
      </c>
      <c r="AK1740">
        <v>135.9</v>
      </c>
      <c r="AL1740">
        <v>33.799999999999997</v>
      </c>
      <c r="AM1740">
        <v>27.6</v>
      </c>
      <c r="AN1740">
        <v>102.1</v>
      </c>
      <c r="AO1740" t="e">
        <f t="shared" si="725"/>
        <v>#VALUE!</v>
      </c>
      <c r="AP1740">
        <f t="shared" si="726"/>
        <v>885.09999999999991</v>
      </c>
      <c r="AQ1740" t="e">
        <f t="shared" si="727"/>
        <v>#VALUE!</v>
      </c>
      <c r="AS1740">
        <f t="shared" si="702"/>
        <v>2547.8000000000002</v>
      </c>
      <c r="AT1740" t="e">
        <f t="shared" si="703"/>
        <v>#VALUE!</v>
      </c>
      <c r="AU1740" s="3">
        <f t="shared" si="704"/>
        <v>2630000000</v>
      </c>
      <c r="AV1740" t="e">
        <f t="shared" si="705"/>
        <v>#VALUE!</v>
      </c>
      <c r="AW1740" t="e">
        <f t="shared" si="706"/>
        <v>#VALUE!</v>
      </c>
      <c r="AX1740" t="e">
        <f t="shared" si="707"/>
        <v>#VALUE!</v>
      </c>
      <c r="AY1740" t="e">
        <f t="shared" si="708"/>
        <v>#VALUE!</v>
      </c>
      <c r="AZ1740" t="e">
        <f t="shared" si="709"/>
        <v>#VALUE!</v>
      </c>
      <c r="BB1740">
        <f t="shared" si="710"/>
        <v>5.3340136588429232E-2</v>
      </c>
      <c r="BD1740">
        <f t="shared" si="711"/>
        <v>12.70728476821192</v>
      </c>
      <c r="BF1740">
        <f t="shared" si="712"/>
        <v>0.39042851910633619</v>
      </c>
      <c r="BG1740">
        <f t="shared" si="713"/>
        <v>1.9259612762476139</v>
      </c>
      <c r="BI1740" t="e">
        <f t="shared" si="714"/>
        <v>#VALUE!</v>
      </c>
      <c r="BL1740">
        <f t="shared" si="715"/>
        <v>5.3340136588429232E-2</v>
      </c>
      <c r="BM1740">
        <f>CD1740/U1740</f>
        <v>1.7930188164712298E-3</v>
      </c>
      <c r="BN1740" t="e">
        <f>CD1740/(U1740-K1740-J1740)</f>
        <v>#VALUE!</v>
      </c>
      <c r="BP1740">
        <f t="shared" si="716"/>
        <v>0.13091515530539921</v>
      </c>
      <c r="BR1740" t="e">
        <f t="shared" si="717"/>
        <v>#VALUE!</v>
      </c>
      <c r="BT1740" t="e">
        <f t="shared" si="718"/>
        <v>#VALUE!</v>
      </c>
      <c r="BU1740" t="e">
        <f t="shared" si="719"/>
        <v>#VALUE!</v>
      </c>
      <c r="BW1740">
        <f t="shared" si="720"/>
        <v>0.84380965366784844</v>
      </c>
      <c r="BX1740">
        <f t="shared" si="721"/>
        <v>5.5295907206735231E-2</v>
      </c>
      <c r="BY1740">
        <f t="shared" si="722"/>
        <v>0.92649754641624549</v>
      </c>
      <c r="CA1740">
        <f t="shared" si="723"/>
        <v>3.1634199134199137</v>
      </c>
      <c r="CB1740">
        <f t="shared" si="724"/>
        <v>3.7817460317460316</v>
      </c>
      <c r="CD1740">
        <v>2.63</v>
      </c>
    </row>
    <row r="1741" spans="1:82" x14ac:dyDescent="0.3">
      <c r="A1741" t="s">
        <v>3740</v>
      </c>
      <c r="B1741" t="s">
        <v>3741</v>
      </c>
      <c r="C1741" t="s">
        <v>455</v>
      </c>
      <c r="D1741" t="s">
        <v>44</v>
      </c>
      <c r="E1741">
        <v>1266</v>
      </c>
      <c r="F1741" t="s">
        <v>2742</v>
      </c>
      <c r="G1741">
        <v>2185.1999999999998</v>
      </c>
      <c r="H1741">
        <v>697.6</v>
      </c>
      <c r="I1741">
        <v>353.7</v>
      </c>
      <c r="J1741">
        <v>41.2</v>
      </c>
      <c r="K1741">
        <v>15</v>
      </c>
      <c r="L1741">
        <v>103.6</v>
      </c>
      <c r="M1741">
        <v>329.7</v>
      </c>
      <c r="N1741">
        <v>685.2</v>
      </c>
      <c r="O1741">
        <v>503.3</v>
      </c>
      <c r="P1741">
        <v>2704.3</v>
      </c>
      <c r="Q1741">
        <v>10</v>
      </c>
      <c r="R1741">
        <v>7.5</v>
      </c>
      <c r="S1741">
        <v>85.4</v>
      </c>
      <c r="T1741">
        <v>17.5</v>
      </c>
      <c r="U1741" t="s">
        <v>2742</v>
      </c>
      <c r="V1741" t="s">
        <v>2742</v>
      </c>
      <c r="W1741">
        <v>5483.7</v>
      </c>
      <c r="X1741" t="s">
        <v>2742</v>
      </c>
      <c r="Y1741" t="s">
        <v>2742</v>
      </c>
      <c r="Z1741" t="s">
        <v>2742</v>
      </c>
      <c r="AA1741">
        <v>15.9</v>
      </c>
      <c r="AB1741">
        <v>2700.5</v>
      </c>
      <c r="AC1741">
        <v>1494</v>
      </c>
      <c r="AD1741">
        <v>1206.5</v>
      </c>
      <c r="AE1741">
        <v>552.1</v>
      </c>
      <c r="AF1741" t="s">
        <v>2742</v>
      </c>
      <c r="AG1741">
        <v>304.8</v>
      </c>
      <c r="AH1741">
        <v>-552.1</v>
      </c>
      <c r="AI1741">
        <v>-0.2</v>
      </c>
      <c r="AJ1741" t="s">
        <v>2742</v>
      </c>
      <c r="AK1741" t="s">
        <v>2742</v>
      </c>
      <c r="AL1741" t="s">
        <v>2742</v>
      </c>
      <c r="AM1741">
        <v>108.8</v>
      </c>
      <c r="AN1741">
        <v>-85.8</v>
      </c>
      <c r="AO1741">
        <f t="shared" si="725"/>
        <v>551.9</v>
      </c>
      <c r="AP1741">
        <f t="shared" si="726"/>
        <v>580.79999999999995</v>
      </c>
      <c r="AQ1741">
        <f t="shared" si="727"/>
        <v>2170.1999999999998</v>
      </c>
      <c r="AS1741">
        <f t="shared" si="702"/>
        <v>1499.9999999999998</v>
      </c>
      <c r="AT1741" t="e">
        <f t="shared" si="703"/>
        <v>#VALUE!</v>
      </c>
      <c r="AU1741" s="3">
        <f t="shared" si="704"/>
        <v>2630000000</v>
      </c>
      <c r="AV1741">
        <f t="shared" si="705"/>
        <v>0.36793333333333339</v>
      </c>
      <c r="AW1741">
        <f t="shared" si="706"/>
        <v>0.36806666666666676</v>
      </c>
      <c r="AX1741" t="e">
        <f t="shared" si="707"/>
        <v>#VALUE!</v>
      </c>
      <c r="AY1741">
        <f t="shared" si="708"/>
        <v>0.25265421929342857</v>
      </c>
      <c r="AZ1741" t="e">
        <f t="shared" si="709"/>
        <v>#VALUE!</v>
      </c>
      <c r="BB1741" t="e">
        <f t="shared" si="710"/>
        <v>#VALUE!</v>
      </c>
      <c r="BD1741">
        <f t="shared" si="711"/>
        <v>7.6350014136273678</v>
      </c>
      <c r="BF1741" t="e">
        <f t="shared" si="712"/>
        <v>#VALUE!</v>
      </c>
      <c r="BG1741" t="e">
        <f t="shared" si="713"/>
        <v>#VALUE!</v>
      </c>
      <c r="BI1741" t="e">
        <f t="shared" si="714"/>
        <v>#VALUE!</v>
      </c>
      <c r="BL1741" t="e">
        <f t="shared" si="715"/>
        <v>#VALUE!</v>
      </c>
      <c r="BM1741" t="e">
        <f>CD1741/U1741</f>
        <v>#VALUE!</v>
      </c>
      <c r="BN1741" t="e">
        <f>CD1741/(U1741-K1741-J1741)</f>
        <v>#VALUE!</v>
      </c>
      <c r="BP1741" t="e">
        <f t="shared" si="716"/>
        <v>#VALUE!</v>
      </c>
      <c r="BR1741">
        <f t="shared" si="717"/>
        <v>0.36793333333333333</v>
      </c>
      <c r="BT1741">
        <f t="shared" si="718"/>
        <v>0.20444362155156454</v>
      </c>
      <c r="BU1741" t="e">
        <f t="shared" si="719"/>
        <v>#VALUE!</v>
      </c>
      <c r="BW1741" t="e">
        <f t="shared" si="720"/>
        <v>#VALUE!</v>
      </c>
      <c r="BX1741" t="e">
        <f t="shared" si="721"/>
        <v>#VALUE!</v>
      </c>
      <c r="BY1741">
        <f t="shared" si="722"/>
        <v>0.21557728655684502</v>
      </c>
      <c r="CA1741">
        <f t="shared" si="723"/>
        <v>1.0180969060128429</v>
      </c>
      <c r="CB1741">
        <f t="shared" si="724"/>
        <v>1.3664623467600698</v>
      </c>
      <c r="CD1741">
        <v>2.63</v>
      </c>
    </row>
    <row r="1742" spans="1:82" x14ac:dyDescent="0.3">
      <c r="A1742" t="s">
        <v>3742</v>
      </c>
      <c r="B1742" t="s">
        <v>3743</v>
      </c>
      <c r="C1742" t="s">
        <v>113</v>
      </c>
      <c r="D1742" t="s">
        <v>44</v>
      </c>
      <c r="E1742">
        <v>1224153</v>
      </c>
      <c r="F1742" t="s">
        <v>2742</v>
      </c>
      <c r="G1742">
        <v>2386281</v>
      </c>
      <c r="H1742">
        <v>308671</v>
      </c>
      <c r="I1742" t="s">
        <v>2742</v>
      </c>
      <c r="J1742">
        <v>181555</v>
      </c>
      <c r="K1742">
        <v>67397</v>
      </c>
      <c r="L1742">
        <v>47276</v>
      </c>
      <c r="M1742">
        <v>474948</v>
      </c>
      <c r="N1742">
        <v>375596</v>
      </c>
      <c r="O1742">
        <v>90576</v>
      </c>
      <c r="P1742">
        <v>517334</v>
      </c>
      <c r="Q1742">
        <v>1096</v>
      </c>
      <c r="R1742">
        <v>20659</v>
      </c>
      <c r="S1742">
        <v>133765</v>
      </c>
      <c r="T1742">
        <v>20659</v>
      </c>
      <c r="U1742">
        <v>1868947</v>
      </c>
      <c r="V1742">
        <v>338100</v>
      </c>
      <c r="W1742">
        <v>1719298</v>
      </c>
      <c r="X1742" t="s">
        <v>2742</v>
      </c>
      <c r="Y1742">
        <v>37083</v>
      </c>
      <c r="Z1742" t="s">
        <v>2742</v>
      </c>
      <c r="AA1742">
        <v>146724</v>
      </c>
      <c r="AB1742">
        <v>1311120</v>
      </c>
      <c r="AC1742">
        <v>875258</v>
      </c>
      <c r="AD1742">
        <v>435862</v>
      </c>
      <c r="AE1742">
        <v>50450</v>
      </c>
      <c r="AF1742">
        <v>50842</v>
      </c>
      <c r="AG1742">
        <v>134051</v>
      </c>
      <c r="AH1742">
        <v>2024</v>
      </c>
      <c r="AI1742">
        <v>11840</v>
      </c>
      <c r="AJ1742">
        <v>47345</v>
      </c>
      <c r="AK1742">
        <v>119435</v>
      </c>
      <c r="AL1742" t="s">
        <v>2742</v>
      </c>
      <c r="AM1742">
        <v>120637</v>
      </c>
      <c r="AN1742" t="s">
        <v>2742</v>
      </c>
      <c r="AO1742">
        <f t="shared" si="725"/>
        <v>-244672.52964426877</v>
      </c>
      <c r="AP1742">
        <f t="shared" si="726"/>
        <v>848557</v>
      </c>
      <c r="AQ1742">
        <f t="shared" si="727"/>
        <v>2318884</v>
      </c>
      <c r="AS1742">
        <f t="shared" si="702"/>
        <v>2010685</v>
      </c>
      <c r="AT1742">
        <f t="shared" si="703"/>
        <v>1801550</v>
      </c>
      <c r="AU1742" s="3">
        <f t="shared" si="704"/>
        <v>2630000000</v>
      </c>
      <c r="AV1742">
        <f t="shared" si="705"/>
        <v>-0.12168615653086821</v>
      </c>
      <c r="AW1742">
        <f t="shared" si="706"/>
        <v>2.5090951591124417E-2</v>
      </c>
      <c r="AX1742">
        <f t="shared" si="707"/>
        <v>-0.12948335771810038</v>
      </c>
      <c r="AY1742">
        <f t="shared" si="708"/>
        <v>2.114168448728377E-2</v>
      </c>
      <c r="AZ1742">
        <f t="shared" si="709"/>
        <v>2.6698687451246449E-2</v>
      </c>
      <c r="BB1742">
        <f t="shared" si="710"/>
        <v>5.9400154673655996E-2</v>
      </c>
      <c r="BD1742" t="e">
        <f t="shared" si="711"/>
        <v>#VALUE!</v>
      </c>
      <c r="BF1742">
        <f t="shared" si="712"/>
        <v>0.86536519557047498</v>
      </c>
      <c r="BG1742">
        <f t="shared" si="713"/>
        <v>1.2768050672383968</v>
      </c>
      <c r="BI1742" t="e">
        <f t="shared" si="714"/>
        <v>#VALUE!</v>
      </c>
      <c r="BL1742">
        <f t="shared" si="715"/>
        <v>5.9400154673655996E-2</v>
      </c>
      <c r="BM1742">
        <f>CD1742/U1742</f>
        <v>1.4072095142344861E-6</v>
      </c>
      <c r="BN1742">
        <f>CD1742/(U1742-K1742-J1742)</f>
        <v>1.6234618008080272E-6</v>
      </c>
      <c r="BP1742">
        <f t="shared" si="716"/>
        <v>3.877753371163585E-2</v>
      </c>
      <c r="BR1742">
        <f t="shared" si="717"/>
        <v>-0.12168615653086823</v>
      </c>
      <c r="BT1742">
        <f t="shared" si="718"/>
        <v>3.8478552687778389E-2</v>
      </c>
      <c r="BU1742" t="e">
        <f t="shared" si="719"/>
        <v>#VALUE!</v>
      </c>
      <c r="BW1742">
        <f t="shared" si="720"/>
        <v>0.91992870851875419</v>
      </c>
      <c r="BX1742">
        <f t="shared" si="721"/>
        <v>5.5397629274721386E-5</v>
      </c>
      <c r="BY1742">
        <f t="shared" si="722"/>
        <v>0.64720162510658164</v>
      </c>
      <c r="CA1742">
        <f t="shared" si="723"/>
        <v>0.82181652626758539</v>
      </c>
      <c r="CB1742">
        <f t="shared" si="724"/>
        <v>1.994709741317799</v>
      </c>
      <c r="CD1742">
        <v>2.63</v>
      </c>
    </row>
    <row r="1743" spans="1:82" x14ac:dyDescent="0.3">
      <c r="A1743" t="s">
        <v>3744</v>
      </c>
      <c r="B1743" t="s">
        <v>3745</v>
      </c>
      <c r="C1743" t="s">
        <v>164</v>
      </c>
      <c r="D1743" t="s">
        <v>44</v>
      </c>
      <c r="E1743">
        <v>5774</v>
      </c>
      <c r="F1743" t="s">
        <v>2742</v>
      </c>
      <c r="G1743">
        <v>26523</v>
      </c>
      <c r="H1743">
        <v>-36</v>
      </c>
      <c r="I1743">
        <v>1780</v>
      </c>
      <c r="J1743">
        <v>11087</v>
      </c>
      <c r="K1743">
        <v>5551</v>
      </c>
      <c r="L1743">
        <v>2140</v>
      </c>
      <c r="M1743">
        <v>1595</v>
      </c>
      <c r="N1743">
        <v>6752</v>
      </c>
      <c r="O1743" t="s">
        <v>2742</v>
      </c>
      <c r="P1743">
        <v>26845</v>
      </c>
      <c r="Q1743">
        <v>2674</v>
      </c>
      <c r="R1743" t="s">
        <v>2742</v>
      </c>
      <c r="S1743">
        <v>656</v>
      </c>
      <c r="T1743">
        <v>2674</v>
      </c>
      <c r="U1743" t="s">
        <v>2742</v>
      </c>
      <c r="V1743" t="s">
        <v>2742</v>
      </c>
      <c r="W1743">
        <v>9824</v>
      </c>
      <c r="X1743" t="s">
        <v>2742</v>
      </c>
      <c r="Y1743">
        <v>10490</v>
      </c>
      <c r="Z1743" t="s">
        <v>2742</v>
      </c>
      <c r="AA1743">
        <v>2179</v>
      </c>
      <c r="AB1743">
        <v>9625</v>
      </c>
      <c r="AC1743" t="s">
        <v>2742</v>
      </c>
      <c r="AD1743" t="s">
        <v>2742</v>
      </c>
      <c r="AE1743">
        <v>1546</v>
      </c>
      <c r="AF1743" t="s">
        <v>2742</v>
      </c>
      <c r="AG1743">
        <v>616</v>
      </c>
      <c r="AH1743">
        <v>167</v>
      </c>
      <c r="AI1743">
        <v>-239</v>
      </c>
      <c r="AJ1743" t="s">
        <v>2742</v>
      </c>
      <c r="AK1743">
        <v>1597</v>
      </c>
      <c r="AL1743" t="s">
        <v>2742</v>
      </c>
      <c r="AM1743">
        <v>989</v>
      </c>
      <c r="AN1743" t="s">
        <v>2742</v>
      </c>
      <c r="AO1743">
        <f t="shared" si="725"/>
        <v>3758.5389221556884</v>
      </c>
      <c r="AP1743">
        <f t="shared" si="726"/>
        <v>-978</v>
      </c>
      <c r="AQ1743">
        <f t="shared" si="727"/>
        <v>20972</v>
      </c>
      <c r="AS1743">
        <f t="shared" si="702"/>
        <v>19771</v>
      </c>
      <c r="AT1743" t="e">
        <f t="shared" si="703"/>
        <v>#VALUE!</v>
      </c>
      <c r="AU1743" s="3">
        <f t="shared" si="704"/>
        <v>2630000000</v>
      </c>
      <c r="AV1743">
        <f t="shared" si="705"/>
        <v>0.19010363270222488</v>
      </c>
      <c r="AW1743">
        <f t="shared" si="706"/>
        <v>7.8195336604117135E-2</v>
      </c>
      <c r="AX1743" t="e">
        <f t="shared" si="707"/>
        <v>#VALUE!</v>
      </c>
      <c r="AY1743">
        <f t="shared" si="708"/>
        <v>5.8289032160766127E-2</v>
      </c>
      <c r="AZ1743" t="e">
        <f t="shared" si="709"/>
        <v>#VALUE!</v>
      </c>
      <c r="BB1743">
        <f t="shared" si="710"/>
        <v>8.0774872287694102E-2</v>
      </c>
      <c r="BD1743">
        <f t="shared" si="711"/>
        <v>5.4073033707865168</v>
      </c>
      <c r="BF1743" t="e">
        <f t="shared" si="712"/>
        <v>#VALUE!</v>
      </c>
      <c r="BG1743" t="e">
        <f t="shared" si="713"/>
        <v>#VALUE!</v>
      </c>
      <c r="BI1743" t="e">
        <f t="shared" si="714"/>
        <v>#VALUE!</v>
      </c>
      <c r="BL1743">
        <f t="shared" si="715"/>
        <v>8.0774872287694102E-2</v>
      </c>
      <c r="BM1743" t="e">
        <f>CD1743/U1743</f>
        <v>#VALUE!</v>
      </c>
      <c r="BN1743" t="e">
        <f>CD1743/(U1743-K1743-J1743)</f>
        <v>#VALUE!</v>
      </c>
      <c r="BP1743" t="e">
        <f t="shared" si="716"/>
        <v>#VALUE!</v>
      </c>
      <c r="BR1743">
        <f t="shared" si="717"/>
        <v>0.19010363270222491</v>
      </c>
      <c r="BT1743">
        <f t="shared" si="718"/>
        <v>0.16062337662337661</v>
      </c>
      <c r="BU1743" t="e">
        <f t="shared" si="719"/>
        <v>#VALUE!</v>
      </c>
      <c r="BW1743" t="e">
        <f t="shared" si="720"/>
        <v>#VALUE!</v>
      </c>
      <c r="BX1743" t="e">
        <f t="shared" si="721"/>
        <v>#VALUE!</v>
      </c>
      <c r="BY1743">
        <f t="shared" si="722"/>
        <v>-0.10154608543115652</v>
      </c>
      <c r="CA1743">
        <f t="shared" si="723"/>
        <v>-5.3317535545023701E-3</v>
      </c>
      <c r="CB1743">
        <f t="shared" si="724"/>
        <v>0.61892772511848337</v>
      </c>
      <c r="CD1743">
        <v>2.63</v>
      </c>
    </row>
    <row r="1744" spans="1:82" x14ac:dyDescent="0.3">
      <c r="A1744" t="s">
        <v>3746</v>
      </c>
      <c r="B1744" t="s">
        <v>3747</v>
      </c>
      <c r="C1744" t="s">
        <v>241</v>
      </c>
      <c r="D1744" t="s">
        <v>44</v>
      </c>
      <c r="E1744">
        <v>1587806</v>
      </c>
      <c r="F1744" t="s">
        <v>2742</v>
      </c>
      <c r="G1744">
        <v>3501445</v>
      </c>
      <c r="H1744">
        <v>110552</v>
      </c>
      <c r="I1744">
        <v>424908</v>
      </c>
      <c r="J1744">
        <v>597436</v>
      </c>
      <c r="K1744">
        <v>732377</v>
      </c>
      <c r="L1744">
        <v>775731</v>
      </c>
      <c r="M1744">
        <v>612454</v>
      </c>
      <c r="N1744">
        <v>1129771</v>
      </c>
      <c r="O1744">
        <v>2416212</v>
      </c>
      <c r="P1744">
        <v>3501445</v>
      </c>
      <c r="Q1744" t="s">
        <v>2742</v>
      </c>
      <c r="R1744">
        <v>2161790</v>
      </c>
      <c r="S1744" t="s">
        <v>2742</v>
      </c>
      <c r="T1744">
        <v>2484835</v>
      </c>
      <c r="U1744">
        <v>3501445</v>
      </c>
      <c r="V1744" t="s">
        <v>2742</v>
      </c>
      <c r="W1744" t="s">
        <v>2742</v>
      </c>
      <c r="X1744" t="s">
        <v>2742</v>
      </c>
      <c r="Y1744" t="s">
        <v>2742</v>
      </c>
      <c r="Z1744" t="s">
        <v>2742</v>
      </c>
      <c r="AA1744">
        <v>65510</v>
      </c>
      <c r="AB1744">
        <v>2793957</v>
      </c>
      <c r="AC1744">
        <v>1773519</v>
      </c>
      <c r="AD1744">
        <v>1020438</v>
      </c>
      <c r="AE1744">
        <v>249326</v>
      </c>
      <c r="AF1744">
        <v>15220</v>
      </c>
      <c r="AG1744">
        <v>190714</v>
      </c>
      <c r="AH1744">
        <v>-55013</v>
      </c>
      <c r="AI1744">
        <v>18863</v>
      </c>
      <c r="AJ1744" t="s">
        <v>2742</v>
      </c>
      <c r="AK1744">
        <v>295099</v>
      </c>
      <c r="AL1744" t="s">
        <v>2742</v>
      </c>
      <c r="AM1744">
        <v>236191</v>
      </c>
      <c r="AN1744" t="s">
        <v>2742</v>
      </c>
      <c r="AO1744">
        <f t="shared" si="725"/>
        <v>334815.54498027737</v>
      </c>
      <c r="AP1744">
        <f t="shared" si="726"/>
        <v>458035</v>
      </c>
      <c r="AQ1744">
        <f t="shared" si="727"/>
        <v>2769068</v>
      </c>
      <c r="AS1744">
        <f t="shared" si="702"/>
        <v>2371674</v>
      </c>
      <c r="AT1744">
        <f t="shared" si="703"/>
        <v>2769068</v>
      </c>
      <c r="AU1744" s="3">
        <f t="shared" si="704"/>
        <v>2620000000</v>
      </c>
      <c r="AV1744">
        <f t="shared" si="705"/>
        <v>0.14117266748308469</v>
      </c>
      <c r="AW1744">
        <f t="shared" si="706"/>
        <v>0.10512658991075502</v>
      </c>
      <c r="AX1744">
        <f t="shared" si="707"/>
        <v>5.5930485206217781E-2</v>
      </c>
      <c r="AY1744">
        <f t="shared" si="708"/>
        <v>7.1206601845809375E-2</v>
      </c>
      <c r="AZ1744">
        <f t="shared" si="709"/>
        <v>4.1649572021355497E-2</v>
      </c>
      <c r="BB1744">
        <f t="shared" si="710"/>
        <v>0.12442645996034868</v>
      </c>
      <c r="BD1744">
        <f t="shared" si="711"/>
        <v>6.5754398599226187</v>
      </c>
      <c r="BF1744" t="e">
        <f t="shared" si="712"/>
        <v>#VALUE!</v>
      </c>
      <c r="BG1744">
        <f t="shared" si="713"/>
        <v>1</v>
      </c>
      <c r="BI1744" t="e">
        <f t="shared" si="714"/>
        <v>#VALUE!</v>
      </c>
      <c r="BL1744">
        <f t="shared" si="715"/>
        <v>0.12442645996034868</v>
      </c>
      <c r="BM1744">
        <f>CD1744/U1744</f>
        <v>7.482625030523113E-7</v>
      </c>
      <c r="BN1744">
        <f>CD1744/(U1744-K1744-J1744)</f>
        <v>1.2064659205611263E-6</v>
      </c>
      <c r="BP1744">
        <f t="shared" si="716"/>
        <v>5.447471095653942E-3</v>
      </c>
      <c r="BR1744">
        <f t="shared" si="717"/>
        <v>0.14117266748308469</v>
      </c>
      <c r="BT1744">
        <f t="shared" si="718"/>
        <v>8.9237593849869554E-2</v>
      </c>
      <c r="BU1744" t="e">
        <f t="shared" si="719"/>
        <v>#VALUE!</v>
      </c>
      <c r="BW1744" t="e">
        <f t="shared" si="720"/>
        <v>#VALUE!</v>
      </c>
      <c r="BX1744">
        <f t="shared" si="721"/>
        <v>6.3151890754886984E-5</v>
      </c>
      <c r="BY1744">
        <f t="shared" si="722"/>
        <v>0.1639380503416189</v>
      </c>
      <c r="CA1744">
        <f t="shared" si="723"/>
        <v>9.785345879828744E-2</v>
      </c>
      <c r="CB1744">
        <f t="shared" si="724"/>
        <v>0.86331831849109242</v>
      </c>
      <c r="CD1744">
        <v>2.62</v>
      </c>
    </row>
    <row r="1745" spans="1:82" x14ac:dyDescent="0.3">
      <c r="A1745" t="s">
        <v>3748</v>
      </c>
      <c r="B1745" t="s">
        <v>3749</v>
      </c>
      <c r="C1745" t="s">
        <v>156</v>
      </c>
      <c r="D1745" t="s">
        <v>44</v>
      </c>
      <c r="E1745">
        <v>2632.4</v>
      </c>
      <c r="F1745" t="s">
        <v>2742</v>
      </c>
      <c r="G1745">
        <v>5525.2</v>
      </c>
      <c r="H1745">
        <v>287.8</v>
      </c>
      <c r="I1745">
        <v>1186.7</v>
      </c>
      <c r="J1745">
        <v>393.5</v>
      </c>
      <c r="K1745">
        <v>542.70000000000005</v>
      </c>
      <c r="L1745">
        <v>192.3</v>
      </c>
      <c r="M1745">
        <v>1741.5</v>
      </c>
      <c r="N1745">
        <v>2293.1999999999998</v>
      </c>
      <c r="O1745">
        <v>293.39999999999998</v>
      </c>
      <c r="P1745">
        <v>4224.7</v>
      </c>
      <c r="Q1745" t="s">
        <v>2742</v>
      </c>
      <c r="R1745">
        <v>1638.1</v>
      </c>
      <c r="S1745">
        <v>562.79999999999995</v>
      </c>
      <c r="T1745">
        <v>1638.1</v>
      </c>
      <c r="U1745">
        <v>1294.0999999999999</v>
      </c>
      <c r="V1745" t="s">
        <v>2742</v>
      </c>
      <c r="W1745">
        <v>148.9</v>
      </c>
      <c r="X1745" t="s">
        <v>2742</v>
      </c>
      <c r="Y1745" t="s">
        <v>2742</v>
      </c>
      <c r="Z1745" t="s">
        <v>2742</v>
      </c>
      <c r="AA1745">
        <v>125.5</v>
      </c>
      <c r="AB1745">
        <v>7175.4</v>
      </c>
      <c r="AC1745">
        <v>5708.6</v>
      </c>
      <c r="AD1745">
        <v>1466.8</v>
      </c>
      <c r="AE1745">
        <v>290.60000000000002</v>
      </c>
      <c r="AF1745">
        <v>111.2</v>
      </c>
      <c r="AG1745">
        <v>336.9</v>
      </c>
      <c r="AH1745">
        <v>140.80000000000001</v>
      </c>
      <c r="AI1745">
        <v>29.6</v>
      </c>
      <c r="AJ1745" t="s">
        <v>2742</v>
      </c>
      <c r="AK1745">
        <v>268.2</v>
      </c>
      <c r="AL1745" t="s">
        <v>2742</v>
      </c>
      <c r="AM1745">
        <v>220.8</v>
      </c>
      <c r="AN1745" t="s">
        <v>2742</v>
      </c>
      <c r="AO1745">
        <f t="shared" si="725"/>
        <v>229.50795454545457</v>
      </c>
      <c r="AP1745">
        <f t="shared" si="726"/>
        <v>339.20000000000027</v>
      </c>
      <c r="AQ1745">
        <f t="shared" si="727"/>
        <v>4982.5</v>
      </c>
      <c r="AS1745">
        <f t="shared" si="702"/>
        <v>3232</v>
      </c>
      <c r="AT1745">
        <f t="shared" si="703"/>
        <v>751.39999999999986</v>
      </c>
      <c r="AU1745" s="3">
        <f t="shared" si="704"/>
        <v>2620000000</v>
      </c>
      <c r="AV1745">
        <f t="shared" si="705"/>
        <v>7.1011124549955007E-2</v>
      </c>
      <c r="AW1745">
        <f t="shared" si="706"/>
        <v>8.9913366336633674E-2</v>
      </c>
      <c r="AX1745">
        <f t="shared" si="707"/>
        <v>7.827158943641449E-2</v>
      </c>
      <c r="AY1745">
        <f t="shared" si="708"/>
        <v>5.2595381162672851E-2</v>
      </c>
      <c r="AZ1745">
        <f t="shared" si="709"/>
        <v>9.9106472955460073E-2</v>
      </c>
      <c r="BB1745">
        <f t="shared" si="710"/>
        <v>8.2982673267326723E-2</v>
      </c>
      <c r="BD1745">
        <f t="shared" si="711"/>
        <v>6.0465155473160861</v>
      </c>
      <c r="BF1745" t="e">
        <f t="shared" si="712"/>
        <v>#VALUE!</v>
      </c>
      <c r="BG1745">
        <f t="shared" si="713"/>
        <v>4.2695309481492929</v>
      </c>
      <c r="BI1745" t="e">
        <f t="shared" si="714"/>
        <v>#VALUE!</v>
      </c>
      <c r="BL1745">
        <f t="shared" si="715"/>
        <v>8.2982673267326723E-2</v>
      </c>
      <c r="BM1745">
        <f>CD1745/U1745</f>
        <v>2.0245730623599414E-3</v>
      </c>
      <c r="BN1745">
        <f>CD1745/(U1745-K1745-J1745)</f>
        <v>7.320480581167927E-3</v>
      </c>
      <c r="BP1745">
        <f t="shared" si="716"/>
        <v>1.549739387351228E-2</v>
      </c>
      <c r="BR1745">
        <f t="shared" si="717"/>
        <v>7.1011124549955007E-2</v>
      </c>
      <c r="BT1745">
        <f t="shared" si="718"/>
        <v>4.0499484349304574E-2</v>
      </c>
      <c r="BU1745" t="e">
        <f t="shared" si="719"/>
        <v>#VALUE!</v>
      </c>
      <c r="BW1745">
        <f t="shared" si="720"/>
        <v>0.11506065991808981</v>
      </c>
      <c r="BX1745">
        <f t="shared" si="721"/>
        <v>4.6222833350274255E-3</v>
      </c>
      <c r="BY1745">
        <f t="shared" si="722"/>
        <v>4.7326768741005519E-2</v>
      </c>
      <c r="CA1745">
        <f t="shared" si="723"/>
        <v>0.1255014826443398</v>
      </c>
      <c r="CB1745">
        <f t="shared" si="724"/>
        <v>0.38849642421071001</v>
      </c>
      <c r="CD1745">
        <v>2.62</v>
      </c>
    </row>
    <row r="1746" spans="1:82" x14ac:dyDescent="0.3">
      <c r="A1746" t="s">
        <v>3750</v>
      </c>
      <c r="B1746" t="s">
        <v>3751</v>
      </c>
      <c r="C1746" t="s">
        <v>43</v>
      </c>
      <c r="D1746" t="s">
        <v>44</v>
      </c>
      <c r="E1746">
        <v>623609</v>
      </c>
      <c r="F1746" t="s">
        <v>2742</v>
      </c>
      <c r="G1746">
        <v>851411</v>
      </c>
      <c r="H1746">
        <v>517553</v>
      </c>
      <c r="I1746">
        <v>1354</v>
      </c>
      <c r="J1746" t="s">
        <v>2742</v>
      </c>
      <c r="K1746">
        <v>29167</v>
      </c>
      <c r="L1746">
        <v>65476</v>
      </c>
      <c r="M1746">
        <v>19541</v>
      </c>
      <c r="N1746">
        <v>120678</v>
      </c>
      <c r="O1746" t="s">
        <v>2742</v>
      </c>
      <c r="P1746">
        <v>123779</v>
      </c>
      <c r="Q1746" t="s">
        <v>2742</v>
      </c>
      <c r="R1746" t="s">
        <v>2742</v>
      </c>
      <c r="S1746">
        <v>16593</v>
      </c>
      <c r="T1746" t="s">
        <v>2742</v>
      </c>
      <c r="U1746">
        <v>851411</v>
      </c>
      <c r="V1746" t="s">
        <v>2742</v>
      </c>
      <c r="W1746">
        <v>285161</v>
      </c>
      <c r="X1746" t="s">
        <v>2742</v>
      </c>
      <c r="Y1746">
        <v>121</v>
      </c>
      <c r="Z1746" t="s">
        <v>2742</v>
      </c>
      <c r="AA1746" t="s">
        <v>2742</v>
      </c>
      <c r="AB1746">
        <v>491734</v>
      </c>
      <c r="AC1746">
        <v>68845</v>
      </c>
      <c r="AD1746">
        <v>422889</v>
      </c>
      <c r="AE1746">
        <v>195124</v>
      </c>
      <c r="AF1746">
        <v>163889</v>
      </c>
      <c r="AG1746">
        <v>12648</v>
      </c>
      <c r="AH1746">
        <v>216263</v>
      </c>
      <c r="AI1746">
        <v>52374</v>
      </c>
      <c r="AJ1746">
        <v>163939</v>
      </c>
      <c r="AK1746">
        <v>239808</v>
      </c>
      <c r="AL1746">
        <v>556</v>
      </c>
      <c r="AM1746">
        <v>397</v>
      </c>
      <c r="AN1746">
        <v>239252</v>
      </c>
      <c r="AO1746">
        <f t="shared" si="725"/>
        <v>147869.38697789266</v>
      </c>
      <c r="AP1746">
        <f t="shared" si="726"/>
        <v>502931</v>
      </c>
      <c r="AQ1746">
        <f t="shared" si="727"/>
        <v>822244</v>
      </c>
      <c r="AS1746">
        <f t="shared" si="702"/>
        <v>730733</v>
      </c>
      <c r="AT1746">
        <f t="shared" si="703"/>
        <v>822244</v>
      </c>
      <c r="AU1746" s="3">
        <f t="shared" si="704"/>
        <v>2620000000</v>
      </c>
      <c r="AV1746">
        <f t="shared" si="705"/>
        <v>0.20235761485781081</v>
      </c>
      <c r="AW1746">
        <f t="shared" si="706"/>
        <v>0.26702502829350805</v>
      </c>
      <c r="AX1746" t="e">
        <f t="shared" si="707"/>
        <v>#VALUE!</v>
      </c>
      <c r="AY1746">
        <f t="shared" si="708"/>
        <v>0.22917721288543372</v>
      </c>
      <c r="AZ1746" t="e">
        <f t="shared" si="709"/>
        <v>#VALUE!</v>
      </c>
      <c r="BB1746">
        <f t="shared" si="710"/>
        <v>0.3281745863400175</v>
      </c>
      <c r="BD1746">
        <f t="shared" si="711"/>
        <v>363.17134416543576</v>
      </c>
      <c r="BF1746" t="e">
        <f t="shared" si="712"/>
        <v>#VALUE!</v>
      </c>
      <c r="BG1746">
        <f t="shared" si="713"/>
        <v>1</v>
      </c>
      <c r="BI1746" t="e">
        <f t="shared" si="714"/>
        <v>#VALUE!</v>
      </c>
      <c r="BL1746">
        <f t="shared" si="715"/>
        <v>0.3281745863400175</v>
      </c>
      <c r="BM1746">
        <f>CD1746/U1746</f>
        <v>3.0772447149496541E-6</v>
      </c>
      <c r="BN1746" t="e">
        <f>CD1746/(U1746-K1746-J1746)</f>
        <v>#VALUE!</v>
      </c>
      <c r="BP1746">
        <f t="shared" si="716"/>
        <v>0.33328791582440914</v>
      </c>
      <c r="BR1746">
        <f t="shared" si="717"/>
        <v>0.20235761485781079</v>
      </c>
      <c r="BT1746">
        <f t="shared" si="718"/>
        <v>0.39680803035787643</v>
      </c>
      <c r="BU1746" t="e">
        <f t="shared" si="719"/>
        <v>#VALUE!</v>
      </c>
      <c r="BW1746">
        <f t="shared" si="720"/>
        <v>0.33492754967929705</v>
      </c>
      <c r="BX1746">
        <f t="shared" si="721"/>
        <v>5.6711119778985944E-5</v>
      </c>
      <c r="BY1746">
        <f t="shared" si="722"/>
        <v>1.022780620453857</v>
      </c>
      <c r="CA1746">
        <f t="shared" si="723"/>
        <v>4.2887104526094237</v>
      </c>
      <c r="CB1746">
        <f t="shared" si="724"/>
        <v>5.0056182568488046</v>
      </c>
      <c r="CD1746">
        <v>2.62</v>
      </c>
    </row>
    <row r="1747" spans="1:82" x14ac:dyDescent="0.3">
      <c r="A1747" t="s">
        <v>3752</v>
      </c>
      <c r="B1747" t="s">
        <v>3753</v>
      </c>
      <c r="C1747" t="s">
        <v>164</v>
      </c>
      <c r="D1747" t="s">
        <v>44</v>
      </c>
      <c r="E1747">
        <v>3703</v>
      </c>
      <c r="F1747">
        <v>9</v>
      </c>
      <c r="G1747">
        <v>7485</v>
      </c>
      <c r="H1747">
        <v>494</v>
      </c>
      <c r="I1747">
        <v>2214</v>
      </c>
      <c r="J1747">
        <v>250</v>
      </c>
      <c r="K1747">
        <v>41</v>
      </c>
      <c r="L1747">
        <v>94</v>
      </c>
      <c r="M1747">
        <v>1547</v>
      </c>
      <c r="N1747">
        <v>2561</v>
      </c>
      <c r="O1747">
        <v>258</v>
      </c>
      <c r="P1747">
        <v>5900</v>
      </c>
      <c r="Q1747">
        <v>214</v>
      </c>
      <c r="R1747">
        <v>2529</v>
      </c>
      <c r="S1747">
        <v>1522</v>
      </c>
      <c r="T1747">
        <v>2743</v>
      </c>
      <c r="U1747">
        <v>1396</v>
      </c>
      <c r="V1747" t="s">
        <v>2742</v>
      </c>
      <c r="W1747">
        <v>204</v>
      </c>
      <c r="X1747" t="s">
        <v>2742</v>
      </c>
      <c r="Y1747">
        <v>2</v>
      </c>
      <c r="Z1747" t="s">
        <v>2742</v>
      </c>
      <c r="AA1747">
        <v>1142</v>
      </c>
      <c r="AB1747">
        <v>10284</v>
      </c>
      <c r="AC1747">
        <v>9408</v>
      </c>
      <c r="AD1747">
        <v>876</v>
      </c>
      <c r="AE1747">
        <v>226</v>
      </c>
      <c r="AF1747">
        <v>49</v>
      </c>
      <c r="AG1747">
        <v>269</v>
      </c>
      <c r="AH1747">
        <v>80</v>
      </c>
      <c r="AI1747">
        <v>139</v>
      </c>
      <c r="AJ1747">
        <v>207</v>
      </c>
      <c r="AK1747">
        <v>450</v>
      </c>
      <c r="AL1747" t="s">
        <v>2742</v>
      </c>
      <c r="AM1747">
        <v>422</v>
      </c>
      <c r="AN1747" t="s">
        <v>2742</v>
      </c>
      <c r="AO1747">
        <f t="shared" si="725"/>
        <v>-166.67500000000001</v>
      </c>
      <c r="AP1747">
        <f t="shared" si="726"/>
        <v>1142</v>
      </c>
      <c r="AQ1747">
        <f t="shared" si="727"/>
        <v>7444</v>
      </c>
      <c r="AS1747">
        <f t="shared" si="702"/>
        <v>4924</v>
      </c>
      <c r="AT1747">
        <f t="shared" si="703"/>
        <v>1355</v>
      </c>
      <c r="AU1747" s="3">
        <f t="shared" si="704"/>
        <v>2590000000</v>
      </c>
      <c r="AV1747">
        <f t="shared" si="705"/>
        <v>-3.3849512591389117E-2</v>
      </c>
      <c r="AW1747">
        <f t="shared" si="706"/>
        <v>4.5897644191714056E-2</v>
      </c>
      <c r="AX1747">
        <f t="shared" si="707"/>
        <v>-4.0269388741241849E-2</v>
      </c>
      <c r="AY1747">
        <f t="shared" si="708"/>
        <v>3.0193720774883099E-2</v>
      </c>
      <c r="AZ1747">
        <f t="shared" si="709"/>
        <v>5.4602561005073692E-2</v>
      </c>
      <c r="BB1747">
        <f t="shared" si="710"/>
        <v>9.1389114541023553E-2</v>
      </c>
      <c r="BD1747">
        <f t="shared" si="711"/>
        <v>4.6449864498644988</v>
      </c>
      <c r="BF1747">
        <f t="shared" si="712"/>
        <v>6.5171102661596958</v>
      </c>
      <c r="BG1747">
        <f t="shared" si="713"/>
        <v>5.3617478510028658</v>
      </c>
      <c r="BI1747" t="e">
        <f t="shared" si="714"/>
        <v>#VALUE!</v>
      </c>
      <c r="BL1747">
        <f t="shared" si="715"/>
        <v>9.1389114541023553E-2</v>
      </c>
      <c r="BM1747">
        <f>CD1747/U1747</f>
        <v>1.8553008595988537E-3</v>
      </c>
      <c r="BN1747">
        <f>CD1747/(U1747-K1747-J1747)</f>
        <v>2.343891402714932E-3</v>
      </c>
      <c r="BP1747">
        <f t="shared" si="716"/>
        <v>4.7646830027226758E-3</v>
      </c>
      <c r="BR1747">
        <f t="shared" si="717"/>
        <v>-3.3849512591389117E-2</v>
      </c>
      <c r="BT1747">
        <f t="shared" si="718"/>
        <v>2.1975884869700507E-2</v>
      </c>
      <c r="BU1747" t="e">
        <f t="shared" si="719"/>
        <v>#VALUE!</v>
      </c>
      <c r="BW1747">
        <f t="shared" si="720"/>
        <v>0.14613180515759314</v>
      </c>
      <c r="BX1747">
        <f t="shared" si="721"/>
        <v>2.111738877511176E-2</v>
      </c>
      <c r="BY1747">
        <f t="shared" si="722"/>
        <v>0.11112814650417786</v>
      </c>
      <c r="CA1747">
        <f t="shared" si="723"/>
        <v>0.19289340101522842</v>
      </c>
      <c r="CB1747">
        <f t="shared" si="724"/>
        <v>0.84185864896524798</v>
      </c>
      <c r="CD1747">
        <v>2.59</v>
      </c>
    </row>
    <row r="1748" spans="1:82" x14ac:dyDescent="0.3">
      <c r="A1748" t="s">
        <v>3754</v>
      </c>
      <c r="B1748" t="s">
        <v>3755</v>
      </c>
      <c r="C1748" t="s">
        <v>300</v>
      </c>
      <c r="D1748" t="s">
        <v>44</v>
      </c>
      <c r="E1748">
        <v>529713</v>
      </c>
      <c r="F1748" t="s">
        <v>2742</v>
      </c>
      <c r="G1748">
        <v>753951</v>
      </c>
      <c r="H1748">
        <v>141789</v>
      </c>
      <c r="I1748">
        <v>1959</v>
      </c>
      <c r="J1748" t="s">
        <v>2742</v>
      </c>
      <c r="K1748">
        <v>1342</v>
      </c>
      <c r="L1748" t="s">
        <v>2742</v>
      </c>
      <c r="M1748" t="s">
        <v>2742</v>
      </c>
      <c r="N1748">
        <v>28560</v>
      </c>
      <c r="O1748" t="s">
        <v>2742</v>
      </c>
      <c r="P1748">
        <v>37157</v>
      </c>
      <c r="Q1748" t="s">
        <v>2742</v>
      </c>
      <c r="R1748">
        <v>17232</v>
      </c>
      <c r="S1748">
        <v>1071</v>
      </c>
      <c r="T1748">
        <v>17232</v>
      </c>
      <c r="U1748">
        <v>753951</v>
      </c>
      <c r="V1748" t="s">
        <v>2742</v>
      </c>
      <c r="W1748">
        <v>305916</v>
      </c>
      <c r="X1748" t="s">
        <v>2742</v>
      </c>
      <c r="Y1748" t="s">
        <v>2742</v>
      </c>
      <c r="Z1748" t="s">
        <v>2742</v>
      </c>
      <c r="AA1748">
        <v>915</v>
      </c>
      <c r="AB1748" t="s">
        <v>2742</v>
      </c>
      <c r="AC1748" t="s">
        <v>2742</v>
      </c>
      <c r="AD1748" t="s">
        <v>2742</v>
      </c>
      <c r="AE1748" t="s">
        <v>2742</v>
      </c>
      <c r="AF1748" t="s">
        <v>2742</v>
      </c>
      <c r="AG1748">
        <v>167865</v>
      </c>
      <c r="AH1748" t="s">
        <v>2742</v>
      </c>
      <c r="AI1748">
        <v>18</v>
      </c>
      <c r="AJ1748" t="s">
        <v>2742</v>
      </c>
      <c r="AK1748" t="s">
        <v>2742</v>
      </c>
      <c r="AL1748">
        <v>1152</v>
      </c>
      <c r="AM1748">
        <v>177</v>
      </c>
      <c r="AN1748" t="s">
        <v>2742</v>
      </c>
      <c r="AO1748" t="e">
        <f t="shared" si="725"/>
        <v>#VALUE!</v>
      </c>
      <c r="AP1748">
        <f t="shared" si="726"/>
        <v>501153</v>
      </c>
      <c r="AQ1748">
        <f t="shared" si="727"/>
        <v>752609</v>
      </c>
      <c r="AS1748">
        <f t="shared" si="702"/>
        <v>725391</v>
      </c>
      <c r="AT1748">
        <f t="shared" si="703"/>
        <v>752609</v>
      </c>
      <c r="AU1748" s="3">
        <f t="shared" si="704"/>
        <v>2590000000</v>
      </c>
      <c r="AV1748" t="e">
        <f t="shared" si="705"/>
        <v>#VALUE!</v>
      </c>
      <c r="AW1748" t="e">
        <f t="shared" si="706"/>
        <v>#VALUE!</v>
      </c>
      <c r="AX1748" t="e">
        <f t="shared" si="707"/>
        <v>#VALUE!</v>
      </c>
      <c r="AY1748" t="e">
        <f t="shared" si="708"/>
        <v>#VALUE!</v>
      </c>
      <c r="AZ1748" t="e">
        <f t="shared" si="709"/>
        <v>#VALUE!</v>
      </c>
      <c r="BB1748" t="e">
        <f t="shared" si="710"/>
        <v>#VALUE!</v>
      </c>
      <c r="BD1748" t="e">
        <f t="shared" si="711"/>
        <v>#VALUE!</v>
      </c>
      <c r="BF1748" t="e">
        <f t="shared" si="712"/>
        <v>#VALUE!</v>
      </c>
      <c r="BG1748">
        <f t="shared" si="713"/>
        <v>1</v>
      </c>
      <c r="BI1748" t="e">
        <f t="shared" si="714"/>
        <v>#VALUE!</v>
      </c>
      <c r="BL1748" t="e">
        <f t="shared" si="715"/>
        <v>#VALUE!</v>
      </c>
      <c r="BM1748">
        <f>CD1748/U1748</f>
        <v>3.4352365074122854E-6</v>
      </c>
      <c r="BN1748" t="e">
        <f>CD1748/(U1748-K1748-J1748)</f>
        <v>#VALUE!</v>
      </c>
      <c r="BP1748" t="e">
        <f t="shared" si="716"/>
        <v>#VALUE!</v>
      </c>
      <c r="BR1748" t="e">
        <f t="shared" si="717"/>
        <v>#VALUE!</v>
      </c>
      <c r="BT1748" t="e">
        <f t="shared" si="718"/>
        <v>#VALUE!</v>
      </c>
      <c r="BU1748" t="e">
        <f t="shared" si="719"/>
        <v>#VALUE!</v>
      </c>
      <c r="BW1748">
        <f t="shared" si="720"/>
        <v>0.40575050633263965</v>
      </c>
      <c r="BX1748" t="e">
        <f t="shared" si="721"/>
        <v>#VALUE!</v>
      </c>
      <c r="BY1748" t="e">
        <f t="shared" si="722"/>
        <v>#VALUE!</v>
      </c>
      <c r="CA1748">
        <f t="shared" si="723"/>
        <v>4.9646008403361348</v>
      </c>
      <c r="CB1748" t="e">
        <f t="shared" si="724"/>
        <v>#VALUE!</v>
      </c>
      <c r="CD1748">
        <v>2.59</v>
      </c>
    </row>
    <row r="1749" spans="1:82" x14ac:dyDescent="0.3">
      <c r="A1749" t="s">
        <v>3756</v>
      </c>
      <c r="B1749" t="s">
        <v>3757</v>
      </c>
      <c r="C1749" t="s">
        <v>148</v>
      </c>
      <c r="D1749" t="s">
        <v>44</v>
      </c>
      <c r="E1749">
        <v>541718</v>
      </c>
      <c r="F1749" t="s">
        <v>2742</v>
      </c>
      <c r="G1749">
        <v>1639015</v>
      </c>
      <c r="H1749">
        <v>428446</v>
      </c>
      <c r="I1749">
        <v>432544</v>
      </c>
      <c r="J1749">
        <v>348674</v>
      </c>
      <c r="K1749">
        <v>0.22</v>
      </c>
      <c r="L1749">
        <v>26746</v>
      </c>
      <c r="M1749" t="s">
        <v>2742</v>
      </c>
      <c r="N1749">
        <v>220955</v>
      </c>
      <c r="O1749">
        <v>1095</v>
      </c>
      <c r="P1749">
        <v>1841970</v>
      </c>
      <c r="Q1749" t="s">
        <v>2742</v>
      </c>
      <c r="R1749">
        <v>1485366</v>
      </c>
      <c r="S1749">
        <v>54565</v>
      </c>
      <c r="T1749">
        <v>1485366</v>
      </c>
      <c r="U1749" t="s">
        <v>2742</v>
      </c>
      <c r="V1749" t="s">
        <v>2742</v>
      </c>
      <c r="W1749">
        <v>258742</v>
      </c>
      <c r="X1749" t="s">
        <v>2742</v>
      </c>
      <c r="Y1749">
        <v>2</v>
      </c>
      <c r="Z1749" t="s">
        <v>2742</v>
      </c>
      <c r="AA1749">
        <v>1497</v>
      </c>
      <c r="AB1749">
        <v>780615</v>
      </c>
      <c r="AC1749">
        <v>314672</v>
      </c>
      <c r="AD1749">
        <v>465943</v>
      </c>
      <c r="AE1749">
        <v>91007</v>
      </c>
      <c r="AF1749">
        <v>11</v>
      </c>
      <c r="AG1749">
        <v>142499</v>
      </c>
      <c r="AH1749">
        <v>97699</v>
      </c>
      <c r="AI1749">
        <v>-13207</v>
      </c>
      <c r="AJ1749" t="s">
        <v>2742</v>
      </c>
      <c r="AK1749">
        <v>282725</v>
      </c>
      <c r="AL1749" t="s">
        <v>2742</v>
      </c>
      <c r="AM1749">
        <v>130052</v>
      </c>
      <c r="AN1749" t="s">
        <v>2742</v>
      </c>
      <c r="AO1749">
        <f t="shared" si="725"/>
        <v>103309.37207136203</v>
      </c>
      <c r="AP1749">
        <f t="shared" si="726"/>
        <v>320763</v>
      </c>
      <c r="AQ1749">
        <f t="shared" si="727"/>
        <v>1639014.78</v>
      </c>
      <c r="AS1749">
        <f t="shared" si="702"/>
        <v>1418060</v>
      </c>
      <c r="AT1749" t="e">
        <f t="shared" si="703"/>
        <v>#VALUE!</v>
      </c>
      <c r="AU1749" s="3">
        <f t="shared" si="704"/>
        <v>2590000000</v>
      </c>
      <c r="AV1749">
        <f t="shared" si="705"/>
        <v>7.285260995399491E-2</v>
      </c>
      <c r="AW1749">
        <f t="shared" si="706"/>
        <v>6.4177115213742725E-2</v>
      </c>
      <c r="AX1749" t="e">
        <f t="shared" si="707"/>
        <v>#VALUE!</v>
      </c>
      <c r="AY1749">
        <f t="shared" si="708"/>
        <v>5.5525422281065155E-2</v>
      </c>
      <c r="AZ1749" t="e">
        <f t="shared" si="709"/>
        <v>#VALUE!</v>
      </c>
      <c r="BB1749">
        <f t="shared" si="710"/>
        <v>0.19937449755299494</v>
      </c>
      <c r="BD1749">
        <f t="shared" si="711"/>
        <v>1.8047065732041134</v>
      </c>
      <c r="BF1749" t="e">
        <f t="shared" si="712"/>
        <v>#VALUE!</v>
      </c>
      <c r="BG1749" t="e">
        <f t="shared" si="713"/>
        <v>#VALUE!</v>
      </c>
      <c r="BI1749" t="e">
        <f t="shared" si="714"/>
        <v>#VALUE!</v>
      </c>
      <c r="BL1749">
        <f t="shared" si="715"/>
        <v>0.19937449755299494</v>
      </c>
      <c r="BM1749" t="e">
        <f>CD1749/U1749</f>
        <v>#VALUE!</v>
      </c>
      <c r="BN1749" t="e">
        <f>CD1749/(U1749-K1749-J1749)</f>
        <v>#VALUE!</v>
      </c>
      <c r="BP1749">
        <f t="shared" si="716"/>
        <v>1.4091453533431974E-5</v>
      </c>
      <c r="BR1749">
        <f t="shared" si="717"/>
        <v>7.2852609953994923E-2</v>
      </c>
      <c r="BT1749">
        <f t="shared" si="718"/>
        <v>0.11658371924700396</v>
      </c>
      <c r="BU1749" t="e">
        <f t="shared" si="719"/>
        <v>#VALUE!</v>
      </c>
      <c r="BW1749" t="e">
        <f t="shared" si="720"/>
        <v>#VALUE!</v>
      </c>
      <c r="BX1749" t="e">
        <f t="shared" si="721"/>
        <v>#VALUE!</v>
      </c>
      <c r="BY1749" t="e">
        <f t="shared" si="722"/>
        <v>#VALUE!</v>
      </c>
      <c r="CA1749">
        <f t="shared" si="723"/>
        <v>1.9390645153990631</v>
      </c>
      <c r="CB1749" t="e">
        <f t="shared" si="724"/>
        <v>#VALUE!</v>
      </c>
      <c r="CD1749">
        <v>2.59</v>
      </c>
    </row>
    <row r="1750" spans="1:82" x14ac:dyDescent="0.3">
      <c r="A1750" t="s">
        <v>3758</v>
      </c>
      <c r="B1750" t="s">
        <v>3759</v>
      </c>
      <c r="C1750" t="s">
        <v>148</v>
      </c>
      <c r="D1750" t="s">
        <v>44</v>
      </c>
      <c r="E1750">
        <v>868043</v>
      </c>
      <c r="F1750" t="s">
        <v>2742</v>
      </c>
      <c r="G1750">
        <v>1858691</v>
      </c>
      <c r="H1750">
        <v>114655</v>
      </c>
      <c r="I1750">
        <v>275781</v>
      </c>
      <c r="J1750">
        <v>356298</v>
      </c>
      <c r="K1750">
        <v>160383</v>
      </c>
      <c r="L1750">
        <v>44812</v>
      </c>
      <c r="M1750">
        <v>316014</v>
      </c>
      <c r="N1750">
        <v>425396</v>
      </c>
      <c r="O1750">
        <v>37633</v>
      </c>
      <c r="P1750">
        <v>1321045</v>
      </c>
      <c r="Q1750">
        <v>18040</v>
      </c>
      <c r="R1750">
        <v>688744</v>
      </c>
      <c r="S1750">
        <v>266775</v>
      </c>
      <c r="T1750">
        <v>287500</v>
      </c>
      <c r="U1750">
        <v>1858691</v>
      </c>
      <c r="V1750" t="s">
        <v>2742</v>
      </c>
      <c r="W1750">
        <v>141940</v>
      </c>
      <c r="X1750" t="s">
        <v>2742</v>
      </c>
      <c r="Y1750">
        <v>402</v>
      </c>
      <c r="Z1750" t="s">
        <v>2742</v>
      </c>
      <c r="AA1750">
        <v>3807</v>
      </c>
      <c r="AB1750" t="s">
        <v>2742</v>
      </c>
      <c r="AC1750" t="s">
        <v>2742</v>
      </c>
      <c r="AD1750" t="s">
        <v>2742</v>
      </c>
      <c r="AE1750" t="s">
        <v>2742</v>
      </c>
      <c r="AF1750">
        <v>55479</v>
      </c>
      <c r="AG1750" t="s">
        <v>2742</v>
      </c>
      <c r="AH1750" t="s">
        <v>2742</v>
      </c>
      <c r="AI1750">
        <v>1464</v>
      </c>
      <c r="AJ1750" t="s">
        <v>2742</v>
      </c>
      <c r="AK1750">
        <v>153061</v>
      </c>
      <c r="AL1750">
        <v>49506</v>
      </c>
      <c r="AM1750">
        <v>40562</v>
      </c>
      <c r="AN1750">
        <v>103555</v>
      </c>
      <c r="AO1750" t="e">
        <f t="shared" si="725"/>
        <v>#VALUE!</v>
      </c>
      <c r="AP1750">
        <f t="shared" si="726"/>
        <v>442647</v>
      </c>
      <c r="AQ1750">
        <f t="shared" si="727"/>
        <v>1698308</v>
      </c>
      <c r="AS1750">
        <f t="shared" si="702"/>
        <v>1433295</v>
      </c>
      <c r="AT1750">
        <f t="shared" si="703"/>
        <v>1698308</v>
      </c>
      <c r="AU1750" s="3">
        <f t="shared" si="704"/>
        <v>2580000000</v>
      </c>
      <c r="AV1750" t="e">
        <f t="shared" si="705"/>
        <v>#VALUE!</v>
      </c>
      <c r="AW1750" t="e">
        <f t="shared" si="706"/>
        <v>#VALUE!</v>
      </c>
      <c r="AX1750" t="e">
        <f t="shared" si="707"/>
        <v>#VALUE!</v>
      </c>
      <c r="AY1750" t="e">
        <f t="shared" si="708"/>
        <v>#VALUE!</v>
      </c>
      <c r="AZ1750" t="e">
        <f t="shared" si="709"/>
        <v>#VALUE!</v>
      </c>
      <c r="BB1750">
        <f t="shared" si="710"/>
        <v>0.10678960018698175</v>
      </c>
      <c r="BD1750" t="e">
        <f t="shared" si="711"/>
        <v>#VALUE!</v>
      </c>
      <c r="BF1750" t="e">
        <f t="shared" si="712"/>
        <v>#VALUE!</v>
      </c>
      <c r="BG1750">
        <f t="shared" si="713"/>
        <v>1</v>
      </c>
      <c r="BI1750" t="e">
        <f t="shared" si="714"/>
        <v>#VALUE!</v>
      </c>
      <c r="BL1750">
        <f t="shared" si="715"/>
        <v>0.10678960018698175</v>
      </c>
      <c r="BM1750">
        <f>CD1750/U1750</f>
        <v>1.3880736496814157E-6</v>
      </c>
      <c r="BN1750">
        <f>CD1750/(U1750-K1750-J1750)</f>
        <v>1.9224894002280161E-6</v>
      </c>
      <c r="BP1750" t="e">
        <f t="shared" si="716"/>
        <v>#VALUE!</v>
      </c>
      <c r="BR1750" t="e">
        <f t="shared" si="717"/>
        <v>#VALUE!</v>
      </c>
      <c r="BT1750" t="e">
        <f t="shared" si="718"/>
        <v>#VALUE!</v>
      </c>
      <c r="BU1750" t="e">
        <f t="shared" si="719"/>
        <v>#VALUE!</v>
      </c>
      <c r="BW1750">
        <f t="shared" si="720"/>
        <v>7.6365571254178338E-2</v>
      </c>
      <c r="BX1750">
        <f t="shared" si="721"/>
        <v>2.8248670059381245E-5</v>
      </c>
      <c r="BY1750" t="e">
        <f t="shared" si="722"/>
        <v>#VALUE!</v>
      </c>
      <c r="CA1750">
        <f t="shared" si="723"/>
        <v>0.26952533639244375</v>
      </c>
      <c r="CB1750">
        <f t="shared" si="724"/>
        <v>1.2976826298319684</v>
      </c>
      <c r="CD1750">
        <v>2.58</v>
      </c>
    </row>
    <row r="1751" spans="1:82" x14ac:dyDescent="0.3">
      <c r="A1751" t="s">
        <v>3760</v>
      </c>
      <c r="B1751" t="s">
        <v>3761</v>
      </c>
      <c r="C1751" t="s">
        <v>1600</v>
      </c>
      <c r="D1751" t="s">
        <v>110</v>
      </c>
      <c r="E1751">
        <v>213707</v>
      </c>
      <c r="F1751">
        <v>67561</v>
      </c>
      <c r="G1751">
        <v>1274196</v>
      </c>
      <c r="H1751">
        <v>153958</v>
      </c>
      <c r="I1751" t="s">
        <v>2742</v>
      </c>
      <c r="J1751">
        <v>2718</v>
      </c>
      <c r="K1751">
        <v>21</v>
      </c>
      <c r="L1751">
        <v>6</v>
      </c>
      <c r="M1751">
        <v>8</v>
      </c>
      <c r="N1751">
        <v>376562</v>
      </c>
      <c r="O1751">
        <v>125781</v>
      </c>
      <c r="P1751">
        <v>502343</v>
      </c>
      <c r="Q1751">
        <v>15</v>
      </c>
      <c r="R1751">
        <v>15</v>
      </c>
      <c r="S1751">
        <v>13</v>
      </c>
      <c r="T1751">
        <v>30</v>
      </c>
      <c r="U1751">
        <v>771853</v>
      </c>
      <c r="V1751" t="s">
        <v>2742</v>
      </c>
      <c r="W1751" t="s">
        <v>2742</v>
      </c>
      <c r="X1751" t="s">
        <v>2742</v>
      </c>
      <c r="Y1751" t="s">
        <v>2742</v>
      </c>
      <c r="Z1751" t="s">
        <v>2742</v>
      </c>
      <c r="AA1751">
        <v>11585</v>
      </c>
      <c r="AB1751">
        <v>630201</v>
      </c>
      <c r="AC1751">
        <v>52105</v>
      </c>
      <c r="AD1751">
        <v>286524</v>
      </c>
      <c r="AE1751">
        <v>112785</v>
      </c>
      <c r="AF1751">
        <v>46469</v>
      </c>
      <c r="AG1751">
        <v>-212109</v>
      </c>
      <c r="AH1751">
        <v>109586</v>
      </c>
      <c r="AI1751">
        <v>7192</v>
      </c>
      <c r="AJ1751">
        <v>34417</v>
      </c>
      <c r="AK1751">
        <v>107335</v>
      </c>
      <c r="AL1751" t="s">
        <v>2742</v>
      </c>
      <c r="AM1751">
        <v>12341</v>
      </c>
      <c r="AN1751" t="s">
        <v>2742</v>
      </c>
      <c r="AO1751">
        <f t="shared" si="725"/>
        <v>105383.05340098188</v>
      </c>
      <c r="AP1751">
        <f t="shared" si="726"/>
        <v>-162855</v>
      </c>
      <c r="AQ1751">
        <f t="shared" si="727"/>
        <v>1274175</v>
      </c>
      <c r="AS1751">
        <f t="shared" si="702"/>
        <v>897634</v>
      </c>
      <c r="AT1751">
        <f t="shared" si="703"/>
        <v>771832</v>
      </c>
      <c r="AU1751" s="3">
        <f t="shared" si="704"/>
        <v>2570000000</v>
      </c>
      <c r="AV1751">
        <f t="shared" si="705"/>
        <v>0.11740091551899981</v>
      </c>
      <c r="AW1751">
        <f t="shared" si="706"/>
        <v>0.12564697861266397</v>
      </c>
      <c r="AX1751">
        <f t="shared" si="707"/>
        <v>0.13652723716027154</v>
      </c>
      <c r="AY1751">
        <f t="shared" si="708"/>
        <v>8.8514639819933516E-2</v>
      </c>
      <c r="AZ1751">
        <f t="shared" si="709"/>
        <v>0.14611670421553524</v>
      </c>
      <c r="BB1751">
        <f t="shared" si="710"/>
        <v>0.11957546171379427</v>
      </c>
      <c r="BD1751" t="e">
        <f t="shared" si="711"/>
        <v>#VALUE!</v>
      </c>
      <c r="BF1751">
        <f t="shared" si="712"/>
        <v>1.5941500704490781</v>
      </c>
      <c r="BG1751">
        <f t="shared" si="713"/>
        <v>1.6508272948346383</v>
      </c>
      <c r="BI1751" t="e">
        <f t="shared" si="714"/>
        <v>#VALUE!</v>
      </c>
      <c r="BL1751">
        <f t="shared" si="715"/>
        <v>0.11957546171379427</v>
      </c>
      <c r="BM1751">
        <f>CD1751/U1751</f>
        <v>3.3296495576230185E-6</v>
      </c>
      <c r="BN1751">
        <f>CD1751/(U1751-K1751-J1751)</f>
        <v>3.3415072407991533E-6</v>
      </c>
      <c r="BP1751">
        <f t="shared" si="716"/>
        <v>7.3736791912421593E-2</v>
      </c>
      <c r="BR1751">
        <f t="shared" si="717"/>
        <v>0.11740091551899981</v>
      </c>
      <c r="BT1751">
        <f t="shared" si="718"/>
        <v>0.17896671062089714</v>
      </c>
      <c r="BU1751" t="e">
        <f t="shared" si="719"/>
        <v>#VALUE!</v>
      </c>
      <c r="BW1751" t="e">
        <f t="shared" si="720"/>
        <v>#VALUE!</v>
      </c>
      <c r="BX1751">
        <f t="shared" si="721"/>
        <v>2.1010820887470463E-5</v>
      </c>
      <c r="BY1751">
        <f t="shared" si="722"/>
        <v>-0.25841665198853603</v>
      </c>
      <c r="CA1751">
        <f t="shared" si="723"/>
        <v>0.4088516632055279</v>
      </c>
      <c r="CB1751">
        <f t="shared" si="724"/>
        <v>0.56750017261433705</v>
      </c>
      <c r="CD1751">
        <v>2.57</v>
      </c>
    </row>
    <row r="1752" spans="1:82" x14ac:dyDescent="0.3">
      <c r="A1752" t="s">
        <v>3762</v>
      </c>
      <c r="B1752" t="s">
        <v>3763</v>
      </c>
      <c r="C1752" t="s">
        <v>1761</v>
      </c>
      <c r="D1752" t="s">
        <v>110</v>
      </c>
      <c r="E1752">
        <v>949447</v>
      </c>
      <c r="F1752">
        <v>608407</v>
      </c>
      <c r="G1752">
        <v>1557854</v>
      </c>
      <c r="H1752">
        <v>476270</v>
      </c>
      <c r="I1752">
        <v>108</v>
      </c>
      <c r="J1752">
        <v>15</v>
      </c>
      <c r="K1752">
        <v>15</v>
      </c>
      <c r="L1752">
        <v>9627</v>
      </c>
      <c r="M1752">
        <v>10</v>
      </c>
      <c r="N1752">
        <v>1100119</v>
      </c>
      <c r="O1752">
        <v>181137</v>
      </c>
      <c r="P1752">
        <v>1281256</v>
      </c>
      <c r="Q1752" t="s">
        <v>2742</v>
      </c>
      <c r="R1752" t="s">
        <v>2742</v>
      </c>
      <c r="S1752">
        <v>31471</v>
      </c>
      <c r="T1752" t="s">
        <v>2742</v>
      </c>
      <c r="U1752">
        <v>276598</v>
      </c>
      <c r="V1752">
        <v>417130</v>
      </c>
      <c r="W1752">
        <v>22</v>
      </c>
      <c r="X1752">
        <v>417130</v>
      </c>
      <c r="Y1752">
        <v>2607</v>
      </c>
      <c r="Z1752" t="s">
        <v>2742</v>
      </c>
      <c r="AA1752" t="s">
        <v>2742</v>
      </c>
      <c r="AB1752">
        <v>349782</v>
      </c>
      <c r="AC1752">
        <v>283382</v>
      </c>
      <c r="AD1752">
        <v>66400</v>
      </c>
      <c r="AE1752" t="s">
        <v>2742</v>
      </c>
      <c r="AF1752" t="s">
        <v>2742</v>
      </c>
      <c r="AG1752">
        <v>76946</v>
      </c>
      <c r="AH1752" t="s">
        <v>2742</v>
      </c>
      <c r="AI1752" t="s">
        <v>2742</v>
      </c>
      <c r="AJ1752" t="s">
        <v>2742</v>
      </c>
      <c r="AK1752" t="s">
        <v>2742</v>
      </c>
      <c r="AL1752" t="s">
        <v>2742</v>
      </c>
      <c r="AM1752">
        <v>81096</v>
      </c>
      <c r="AN1752" t="s">
        <v>2742</v>
      </c>
      <c r="AO1752" t="e">
        <f t="shared" si="725"/>
        <v>#VALUE!</v>
      </c>
      <c r="AP1752">
        <f t="shared" si="726"/>
        <v>-150672</v>
      </c>
      <c r="AQ1752">
        <f t="shared" si="727"/>
        <v>1557839</v>
      </c>
      <c r="AS1752">
        <f t="shared" si="702"/>
        <v>457735</v>
      </c>
      <c r="AT1752">
        <f t="shared" si="703"/>
        <v>276583</v>
      </c>
      <c r="AU1752" s="3">
        <f t="shared" si="704"/>
        <v>2570000000</v>
      </c>
      <c r="AV1752" t="e">
        <f t="shared" si="705"/>
        <v>#VALUE!</v>
      </c>
      <c r="AW1752" t="e">
        <f t="shared" si="706"/>
        <v>#VALUE!</v>
      </c>
      <c r="AX1752" t="e">
        <f t="shared" si="707"/>
        <v>#VALUE!</v>
      </c>
      <c r="AY1752" t="e">
        <f t="shared" si="708"/>
        <v>#VALUE!</v>
      </c>
      <c r="AZ1752" t="e">
        <f t="shared" si="709"/>
        <v>#VALUE!</v>
      </c>
      <c r="BB1752" t="e">
        <f t="shared" si="710"/>
        <v>#VALUE!</v>
      </c>
      <c r="BD1752">
        <f t="shared" si="711"/>
        <v>3238.7222222222222</v>
      </c>
      <c r="BF1752" t="e">
        <f t="shared" si="712"/>
        <v>#VALUE!</v>
      </c>
      <c r="BG1752">
        <f t="shared" si="713"/>
        <v>5.6321954605600908</v>
      </c>
      <c r="BI1752">
        <f t="shared" si="714"/>
        <v>-1698401</v>
      </c>
      <c r="BL1752" t="e">
        <f t="shared" si="715"/>
        <v>#VALUE!</v>
      </c>
      <c r="BM1752">
        <f>CD1752/U1752</f>
        <v>9.2914627003810578E-6</v>
      </c>
      <c r="BN1752">
        <f>CD1752/(U1752-K1752-J1752)</f>
        <v>9.2924705678169565E-6</v>
      </c>
      <c r="BP1752" t="e">
        <f t="shared" si="716"/>
        <v>#VALUE!</v>
      </c>
      <c r="BR1752" t="e">
        <f t="shared" si="717"/>
        <v>#VALUE!</v>
      </c>
      <c r="BT1752" t="e">
        <f t="shared" si="718"/>
        <v>#VALUE!</v>
      </c>
      <c r="BU1752">
        <f t="shared" si="719"/>
        <v>-9.0218338817373137E-2</v>
      </c>
      <c r="BW1752">
        <f t="shared" si="720"/>
        <v>7.9537812999370931E-5</v>
      </c>
      <c r="BX1752" t="e">
        <f t="shared" si="721"/>
        <v>#VALUE!</v>
      </c>
      <c r="BY1752">
        <f t="shared" si="722"/>
        <v>-0.43075726300615474</v>
      </c>
      <c r="CA1752">
        <f t="shared" si="723"/>
        <v>0.43292589256253189</v>
      </c>
      <c r="CB1752">
        <f t="shared" si="724"/>
        <v>0.86303118117221866</v>
      </c>
      <c r="CD1752">
        <v>2.57</v>
      </c>
    </row>
    <row r="1753" spans="1:82" x14ac:dyDescent="0.3">
      <c r="A1753" t="s">
        <v>3764</v>
      </c>
      <c r="B1753" t="s">
        <v>3765</v>
      </c>
      <c r="C1753" t="s">
        <v>241</v>
      </c>
      <c r="D1753" t="s">
        <v>44</v>
      </c>
      <c r="E1753">
        <v>333605</v>
      </c>
      <c r="F1753" t="s">
        <v>2742</v>
      </c>
      <c r="G1753">
        <v>1147181</v>
      </c>
      <c r="H1753">
        <v>138841</v>
      </c>
      <c r="I1753">
        <v>219803</v>
      </c>
      <c r="J1753">
        <v>73237</v>
      </c>
      <c r="K1753" t="s">
        <v>2742</v>
      </c>
      <c r="L1753">
        <v>6832</v>
      </c>
      <c r="M1753">
        <v>15790</v>
      </c>
      <c r="N1753">
        <v>87286</v>
      </c>
      <c r="O1753">
        <v>189486</v>
      </c>
      <c r="P1753">
        <v>1147181</v>
      </c>
      <c r="Q1753" t="s">
        <v>2742</v>
      </c>
      <c r="R1753" t="s">
        <v>2742</v>
      </c>
      <c r="S1753">
        <v>13397</v>
      </c>
      <c r="T1753" t="s">
        <v>2742</v>
      </c>
      <c r="U1753">
        <v>870409</v>
      </c>
      <c r="V1753">
        <v>1992</v>
      </c>
      <c r="W1753">
        <v>57902</v>
      </c>
      <c r="X1753" t="s">
        <v>2742</v>
      </c>
      <c r="Y1753" t="s">
        <v>2742</v>
      </c>
      <c r="Z1753" t="s">
        <v>2742</v>
      </c>
      <c r="AA1753">
        <v>23418</v>
      </c>
      <c r="AB1753">
        <v>723217</v>
      </c>
      <c r="AC1753">
        <v>468056</v>
      </c>
      <c r="AD1753">
        <v>253180</v>
      </c>
      <c r="AE1753" t="s">
        <v>2742</v>
      </c>
      <c r="AF1753">
        <v>86808</v>
      </c>
      <c r="AG1753">
        <v>9965</v>
      </c>
      <c r="AH1753">
        <v>126871</v>
      </c>
      <c r="AI1753">
        <v>40063</v>
      </c>
      <c r="AJ1753">
        <v>86603</v>
      </c>
      <c r="AK1753">
        <v>138889</v>
      </c>
      <c r="AL1753">
        <v>17997</v>
      </c>
      <c r="AM1753">
        <v>18176</v>
      </c>
      <c r="AN1753">
        <v>120892</v>
      </c>
      <c r="AO1753" t="e">
        <f t="shared" si="725"/>
        <v>#VALUE!</v>
      </c>
      <c r="AP1753">
        <f t="shared" si="726"/>
        <v>246319</v>
      </c>
      <c r="AQ1753" t="e">
        <f t="shared" si="727"/>
        <v>#VALUE!</v>
      </c>
      <c r="AS1753">
        <f t="shared" si="702"/>
        <v>1059895</v>
      </c>
      <c r="AT1753" t="e">
        <f t="shared" si="703"/>
        <v>#VALUE!</v>
      </c>
      <c r="AU1753" s="3">
        <f t="shared" si="704"/>
        <v>2570000000</v>
      </c>
      <c r="AV1753" t="e">
        <f t="shared" si="705"/>
        <v>#VALUE!</v>
      </c>
      <c r="AW1753" t="e">
        <f t="shared" si="706"/>
        <v>#VALUE!</v>
      </c>
      <c r="AX1753" t="e">
        <f t="shared" si="707"/>
        <v>#VALUE!</v>
      </c>
      <c r="AY1753" t="e">
        <f t="shared" si="708"/>
        <v>#VALUE!</v>
      </c>
      <c r="AZ1753" t="e">
        <f t="shared" si="709"/>
        <v>#VALUE!</v>
      </c>
      <c r="BB1753">
        <f t="shared" si="710"/>
        <v>0.13104033890149497</v>
      </c>
      <c r="BD1753">
        <f t="shared" si="711"/>
        <v>3.290296310787387</v>
      </c>
      <c r="BF1753" t="e">
        <f t="shared" si="712"/>
        <v>#VALUE!</v>
      </c>
      <c r="BG1753">
        <f t="shared" si="713"/>
        <v>1.3179792488358921</v>
      </c>
      <c r="BI1753" t="e">
        <f t="shared" si="714"/>
        <v>#VALUE!</v>
      </c>
      <c r="BL1753">
        <f t="shared" si="715"/>
        <v>0.13104033890149497</v>
      </c>
      <c r="BM1753">
        <f>CD1753/U1753</f>
        <v>2.9526349107143881E-6</v>
      </c>
      <c r="BN1753" t="e">
        <f>CD1753/(U1753-K1753-J1753)</f>
        <v>#VALUE!</v>
      </c>
      <c r="BP1753">
        <f t="shared" si="716"/>
        <v>0.12003036433048449</v>
      </c>
      <c r="BR1753" t="e">
        <f t="shared" si="717"/>
        <v>#VALUE!</v>
      </c>
      <c r="BT1753" t="e">
        <f t="shared" si="718"/>
        <v>#VALUE!</v>
      </c>
      <c r="BU1753" t="e">
        <f t="shared" si="719"/>
        <v>#VALUE!</v>
      </c>
      <c r="BW1753">
        <f t="shared" si="720"/>
        <v>6.6522749649877241E-2</v>
      </c>
      <c r="BX1753">
        <f t="shared" si="721"/>
        <v>6.026772888554665E-5</v>
      </c>
      <c r="BY1753">
        <f t="shared" si="722"/>
        <v>0.34059299086783262</v>
      </c>
      <c r="CA1753">
        <f t="shared" si="723"/>
        <v>1.5906445478083542</v>
      </c>
      <c r="CB1753">
        <f t="shared" si="724"/>
        <v>3.6410764612881792</v>
      </c>
      <c r="CD1753">
        <v>2.57</v>
      </c>
    </row>
    <row r="1754" spans="1:82" x14ac:dyDescent="0.3">
      <c r="A1754" t="s">
        <v>3766</v>
      </c>
      <c r="B1754" t="s">
        <v>3767</v>
      </c>
      <c r="C1754" t="s">
        <v>361</v>
      </c>
      <c r="D1754" t="s">
        <v>44</v>
      </c>
      <c r="E1754">
        <v>30262</v>
      </c>
      <c r="F1754" t="s">
        <v>2742</v>
      </c>
      <c r="G1754">
        <v>762867</v>
      </c>
      <c r="H1754">
        <v>-11886</v>
      </c>
      <c r="I1754">
        <v>340381</v>
      </c>
      <c r="J1754">
        <v>150000</v>
      </c>
      <c r="K1754" t="s">
        <v>2742</v>
      </c>
      <c r="L1754">
        <v>3847</v>
      </c>
      <c r="M1754" t="s">
        <v>2742</v>
      </c>
      <c r="N1754">
        <v>385537</v>
      </c>
      <c r="O1754">
        <v>1000</v>
      </c>
      <c r="P1754">
        <v>638037</v>
      </c>
      <c r="Q1754">
        <v>10082</v>
      </c>
      <c r="R1754">
        <v>116554</v>
      </c>
      <c r="S1754">
        <v>116117</v>
      </c>
      <c r="T1754">
        <v>126636</v>
      </c>
      <c r="U1754">
        <v>762867</v>
      </c>
      <c r="V1754">
        <v>62</v>
      </c>
      <c r="W1754">
        <v>249990</v>
      </c>
      <c r="X1754" t="s">
        <v>2742</v>
      </c>
      <c r="Y1754">
        <v>144</v>
      </c>
      <c r="Z1754" t="s">
        <v>2742</v>
      </c>
      <c r="AA1754" t="s">
        <v>2742</v>
      </c>
      <c r="AB1754">
        <v>165575</v>
      </c>
      <c r="AC1754">
        <v>148340</v>
      </c>
      <c r="AD1754">
        <v>17235</v>
      </c>
      <c r="AE1754">
        <v>-42986</v>
      </c>
      <c r="AF1754" t="s">
        <v>2742</v>
      </c>
      <c r="AG1754">
        <v>169</v>
      </c>
      <c r="AH1754">
        <v>-149575</v>
      </c>
      <c r="AI1754">
        <v>96</v>
      </c>
      <c r="AJ1754" t="s">
        <v>2742</v>
      </c>
      <c r="AK1754">
        <v>13793</v>
      </c>
      <c r="AL1754">
        <v>150000</v>
      </c>
      <c r="AM1754">
        <v>79360</v>
      </c>
      <c r="AN1754">
        <v>-136207</v>
      </c>
      <c r="AO1754">
        <f t="shared" si="725"/>
        <v>-43013.589209426711</v>
      </c>
      <c r="AP1754">
        <f t="shared" si="726"/>
        <v>-355275</v>
      </c>
      <c r="AQ1754" t="e">
        <f t="shared" si="727"/>
        <v>#VALUE!</v>
      </c>
      <c r="AS1754">
        <f t="shared" si="702"/>
        <v>377330</v>
      </c>
      <c r="AT1754" t="e">
        <f t="shared" si="703"/>
        <v>#VALUE!</v>
      </c>
      <c r="AU1754" s="3">
        <f t="shared" si="704"/>
        <v>2570000000</v>
      </c>
      <c r="AV1754">
        <f t="shared" si="705"/>
        <v>-0.11399461799863968</v>
      </c>
      <c r="AW1754">
        <f t="shared" si="706"/>
        <v>-0.11392150107333103</v>
      </c>
      <c r="AX1754">
        <f t="shared" si="707"/>
        <v>-4.8356879301617542E-2</v>
      </c>
      <c r="AY1754">
        <f t="shared" si="708"/>
        <v>-5.6347961046945276E-2</v>
      </c>
      <c r="AZ1754">
        <f t="shared" si="709"/>
        <v>-4.832586286949004E-2</v>
      </c>
      <c r="BB1754">
        <f t="shared" si="710"/>
        <v>3.6554209842843133E-2</v>
      </c>
      <c r="BD1754">
        <f t="shared" si="711"/>
        <v>0.48644019495800295</v>
      </c>
      <c r="BF1754">
        <f t="shared" si="712"/>
        <v>0.32854398907862831</v>
      </c>
      <c r="BG1754">
        <f t="shared" si="713"/>
        <v>1</v>
      </c>
      <c r="BI1754" t="e">
        <f t="shared" si="714"/>
        <v>#VALUE!</v>
      </c>
      <c r="BL1754">
        <f t="shared" si="715"/>
        <v>3.6554209842843133E-2</v>
      </c>
      <c r="BM1754">
        <f>CD1754/U1754</f>
        <v>3.3688703273309761E-6</v>
      </c>
      <c r="BN1754" t="e">
        <f>CD1754/(U1754-K1754-J1754)</f>
        <v>#VALUE!</v>
      </c>
      <c r="BP1754" t="e">
        <f t="shared" si="716"/>
        <v>#VALUE!</v>
      </c>
      <c r="BR1754">
        <f t="shared" si="717"/>
        <v>-0.11399461799863966</v>
      </c>
      <c r="BT1754">
        <f t="shared" si="718"/>
        <v>-0.25961648799637627</v>
      </c>
      <c r="BU1754" t="e">
        <f t="shared" si="719"/>
        <v>#VALUE!</v>
      </c>
      <c r="BW1754">
        <f t="shared" si="720"/>
        <v>0.32769801289084466</v>
      </c>
      <c r="BX1754" t="e">
        <f t="shared" si="721"/>
        <v>#VALUE!</v>
      </c>
      <c r="BY1754" t="e">
        <f t="shared" si="722"/>
        <v>#VALUE!</v>
      </c>
      <c r="CA1754">
        <f t="shared" si="723"/>
        <v>-3.0829725811011652E-2</v>
      </c>
      <c r="CB1754" t="e">
        <f t="shared" si="724"/>
        <v>#VALUE!</v>
      </c>
      <c r="CD1754">
        <v>2.57</v>
      </c>
    </row>
    <row r="1755" spans="1:82" x14ac:dyDescent="0.3">
      <c r="A1755" t="s">
        <v>3768</v>
      </c>
      <c r="B1755" t="s">
        <v>3769</v>
      </c>
      <c r="C1755" t="s">
        <v>164</v>
      </c>
      <c r="D1755" t="s">
        <v>44</v>
      </c>
      <c r="E1755">
        <v>197968</v>
      </c>
      <c r="F1755" t="s">
        <v>2742</v>
      </c>
      <c r="G1755">
        <v>419380</v>
      </c>
      <c r="H1755">
        <v>85212</v>
      </c>
      <c r="I1755">
        <v>32893</v>
      </c>
      <c r="J1755" t="s">
        <v>2742</v>
      </c>
      <c r="K1755">
        <v>158600</v>
      </c>
      <c r="L1755">
        <v>37426</v>
      </c>
      <c r="M1755">
        <v>10650</v>
      </c>
      <c r="N1755">
        <v>54817</v>
      </c>
      <c r="O1755">
        <v>60919</v>
      </c>
      <c r="P1755">
        <v>174133</v>
      </c>
      <c r="Q1755" t="s">
        <v>2742</v>
      </c>
      <c r="R1755" t="s">
        <v>2742</v>
      </c>
      <c r="S1755" t="s">
        <v>2742</v>
      </c>
      <c r="T1755">
        <v>55753</v>
      </c>
      <c r="U1755">
        <v>419380</v>
      </c>
      <c r="V1755" t="s">
        <v>2742</v>
      </c>
      <c r="W1755">
        <v>1352474</v>
      </c>
      <c r="X1755" t="s">
        <v>2742</v>
      </c>
      <c r="Y1755">
        <v>2</v>
      </c>
      <c r="Z1755" t="s">
        <v>2742</v>
      </c>
      <c r="AA1755">
        <v>830</v>
      </c>
      <c r="AB1755">
        <v>305450</v>
      </c>
      <c r="AC1755">
        <v>111053</v>
      </c>
      <c r="AD1755">
        <v>194397</v>
      </c>
      <c r="AE1755" t="s">
        <v>2742</v>
      </c>
      <c r="AF1755" t="s">
        <v>2742</v>
      </c>
      <c r="AG1755">
        <v>45722</v>
      </c>
      <c r="AH1755">
        <v>-52629</v>
      </c>
      <c r="AI1755" t="s">
        <v>2742</v>
      </c>
      <c r="AJ1755" t="s">
        <v>2742</v>
      </c>
      <c r="AK1755" t="s">
        <v>2742</v>
      </c>
      <c r="AL1755">
        <v>5491</v>
      </c>
      <c r="AM1755">
        <v>21953</v>
      </c>
      <c r="AN1755" t="s">
        <v>2742</v>
      </c>
      <c r="AO1755" t="e">
        <f t="shared" si="725"/>
        <v>#VALUE!</v>
      </c>
      <c r="AP1755">
        <f t="shared" si="726"/>
        <v>143151</v>
      </c>
      <c r="AQ1755">
        <f t="shared" si="727"/>
        <v>260780</v>
      </c>
      <c r="AS1755">
        <f t="shared" si="702"/>
        <v>364563</v>
      </c>
      <c r="AT1755">
        <f t="shared" si="703"/>
        <v>260780</v>
      </c>
      <c r="AU1755" s="3">
        <f t="shared" si="704"/>
        <v>2560000000</v>
      </c>
      <c r="AV1755" t="e">
        <f t="shared" si="705"/>
        <v>#VALUE!</v>
      </c>
      <c r="AW1755" t="e">
        <f t="shared" si="706"/>
        <v>#VALUE!</v>
      </c>
      <c r="AX1755" t="e">
        <f t="shared" si="707"/>
        <v>#VALUE!</v>
      </c>
      <c r="AY1755" t="e">
        <f t="shared" si="708"/>
        <v>#VALUE!</v>
      </c>
      <c r="AZ1755" t="e">
        <f t="shared" si="709"/>
        <v>#VALUE!</v>
      </c>
      <c r="BB1755" t="e">
        <f t="shared" si="710"/>
        <v>#VALUE!</v>
      </c>
      <c r="BD1755">
        <f t="shared" si="711"/>
        <v>9.2861703097923574</v>
      </c>
      <c r="BF1755" t="e">
        <f t="shared" si="712"/>
        <v>#VALUE!</v>
      </c>
      <c r="BG1755">
        <f t="shared" si="713"/>
        <v>1</v>
      </c>
      <c r="BI1755" t="e">
        <f t="shared" si="714"/>
        <v>#VALUE!</v>
      </c>
      <c r="BL1755" t="e">
        <f t="shared" si="715"/>
        <v>#VALUE!</v>
      </c>
      <c r="BM1755">
        <f>CD1755/U1755</f>
        <v>6.1042491296676049E-6</v>
      </c>
      <c r="BN1755" t="e">
        <f>CD1755/(U1755-K1755-J1755)</f>
        <v>#VALUE!</v>
      </c>
      <c r="BP1755" t="e">
        <f t="shared" si="716"/>
        <v>#VALUE!</v>
      </c>
      <c r="BR1755" t="e">
        <f t="shared" si="717"/>
        <v>#VALUE!</v>
      </c>
      <c r="BT1755" t="e">
        <f t="shared" si="718"/>
        <v>#VALUE!</v>
      </c>
      <c r="BU1755" t="e">
        <f t="shared" si="719"/>
        <v>#VALUE!</v>
      </c>
      <c r="BW1755">
        <f t="shared" si="720"/>
        <v>3.2249368114836185</v>
      </c>
      <c r="BX1755" t="e">
        <f t="shared" si="721"/>
        <v>#VALUE!</v>
      </c>
      <c r="BY1755">
        <f t="shared" si="722"/>
        <v>0.46866726846165835</v>
      </c>
      <c r="CA1755">
        <f t="shared" si="723"/>
        <v>1.554481274057318</v>
      </c>
      <c r="CB1755">
        <f t="shared" si="724"/>
        <v>3.4171516135505411</v>
      </c>
      <c r="CD1755">
        <v>2.56</v>
      </c>
    </row>
    <row r="1756" spans="1:82" x14ac:dyDescent="0.3">
      <c r="A1756" t="s">
        <v>3770</v>
      </c>
      <c r="B1756" t="s">
        <v>3771</v>
      </c>
      <c r="C1756" t="s">
        <v>151</v>
      </c>
      <c r="D1756" t="s">
        <v>44</v>
      </c>
      <c r="E1756" t="s">
        <v>2742</v>
      </c>
      <c r="F1756" t="s">
        <v>2742</v>
      </c>
      <c r="G1756">
        <v>798139</v>
      </c>
      <c r="H1756">
        <v>142712</v>
      </c>
      <c r="I1756" t="s">
        <v>2742</v>
      </c>
      <c r="J1756" t="s">
        <v>2742</v>
      </c>
      <c r="K1756" t="s">
        <v>2742</v>
      </c>
      <c r="L1756">
        <v>1469</v>
      </c>
      <c r="M1756" t="s">
        <v>2742</v>
      </c>
      <c r="N1756" t="s">
        <v>2742</v>
      </c>
      <c r="O1756" t="s">
        <v>2742</v>
      </c>
      <c r="P1756">
        <v>43236</v>
      </c>
      <c r="Q1756" t="s">
        <v>2742</v>
      </c>
      <c r="R1756">
        <v>397689</v>
      </c>
      <c r="S1756">
        <v>8531</v>
      </c>
      <c r="T1756">
        <v>397689</v>
      </c>
      <c r="U1756">
        <v>754903</v>
      </c>
      <c r="V1756" t="s">
        <v>2742</v>
      </c>
      <c r="W1756">
        <v>899470</v>
      </c>
      <c r="X1756" t="s">
        <v>2742</v>
      </c>
      <c r="Y1756" t="s">
        <v>2742</v>
      </c>
      <c r="Z1756" t="s">
        <v>2742</v>
      </c>
      <c r="AA1756">
        <v>1612</v>
      </c>
      <c r="AB1756">
        <v>9434</v>
      </c>
      <c r="AC1756" t="s">
        <v>2742</v>
      </c>
      <c r="AD1756" t="s">
        <v>2742</v>
      </c>
      <c r="AE1756" t="s">
        <v>2742</v>
      </c>
      <c r="AF1756">
        <v>9666</v>
      </c>
      <c r="AG1756">
        <v>1938</v>
      </c>
      <c r="AH1756">
        <v>238419</v>
      </c>
      <c r="AI1756" t="s">
        <v>2742</v>
      </c>
      <c r="AJ1756" t="s">
        <v>2742</v>
      </c>
      <c r="AK1756" t="s">
        <v>2742</v>
      </c>
      <c r="AL1756" t="s">
        <v>2742</v>
      </c>
      <c r="AM1756" t="s">
        <v>2742</v>
      </c>
      <c r="AN1756" t="s">
        <v>2742</v>
      </c>
      <c r="AO1756" t="e">
        <f t="shared" si="725"/>
        <v>#VALUE!</v>
      </c>
      <c r="AP1756" t="e">
        <f t="shared" si="726"/>
        <v>#VALUE!</v>
      </c>
      <c r="AQ1756" t="e">
        <f t="shared" si="727"/>
        <v>#VALUE!</v>
      </c>
      <c r="AS1756" t="e">
        <f t="shared" si="702"/>
        <v>#VALUE!</v>
      </c>
      <c r="AT1756" t="e">
        <f t="shared" si="703"/>
        <v>#VALUE!</v>
      </c>
      <c r="AU1756" s="3">
        <f t="shared" si="704"/>
        <v>2560000000</v>
      </c>
      <c r="AV1756" t="e">
        <f t="shared" si="705"/>
        <v>#VALUE!</v>
      </c>
      <c r="AW1756" t="e">
        <f t="shared" si="706"/>
        <v>#VALUE!</v>
      </c>
      <c r="AX1756" t="e">
        <f t="shared" si="707"/>
        <v>#VALUE!</v>
      </c>
      <c r="AY1756" t="e">
        <f t="shared" si="708"/>
        <v>#VALUE!</v>
      </c>
      <c r="AZ1756" t="e">
        <f t="shared" si="709"/>
        <v>#VALUE!</v>
      </c>
      <c r="BB1756" t="e">
        <f t="shared" si="710"/>
        <v>#VALUE!</v>
      </c>
      <c r="BD1756" t="e">
        <f t="shared" si="711"/>
        <v>#VALUE!</v>
      </c>
      <c r="BF1756" t="e">
        <f t="shared" si="712"/>
        <v>#VALUE!</v>
      </c>
      <c r="BG1756">
        <f t="shared" si="713"/>
        <v>1.0572735834935085</v>
      </c>
      <c r="BI1756" t="e">
        <f t="shared" si="714"/>
        <v>#VALUE!</v>
      </c>
      <c r="BL1756" t="e">
        <f t="shared" si="715"/>
        <v>#VALUE!</v>
      </c>
      <c r="BM1756">
        <f>CD1756/U1756</f>
        <v>3.3911641628129708E-6</v>
      </c>
      <c r="BN1756" t="e">
        <f>CD1756/(U1756-K1756-J1756)</f>
        <v>#VALUE!</v>
      </c>
      <c r="BP1756">
        <f t="shared" si="716"/>
        <v>1.0245919016323934</v>
      </c>
      <c r="BR1756" t="e">
        <f t="shared" si="717"/>
        <v>#VALUE!</v>
      </c>
      <c r="BT1756" t="e">
        <f t="shared" si="718"/>
        <v>#VALUE!</v>
      </c>
      <c r="BU1756" t="e">
        <f t="shared" si="719"/>
        <v>#VALUE!</v>
      </c>
      <c r="BW1756">
        <f t="shared" si="720"/>
        <v>1.1915040740333527</v>
      </c>
      <c r="BX1756" t="e">
        <f t="shared" si="721"/>
        <v>#VALUE!</v>
      </c>
      <c r="BY1756" t="e">
        <f t="shared" si="722"/>
        <v>#VALUE!</v>
      </c>
      <c r="CA1756" t="e">
        <f t="shared" si="723"/>
        <v>#VALUE!</v>
      </c>
      <c r="CB1756" t="e">
        <f t="shared" si="724"/>
        <v>#VALUE!</v>
      </c>
      <c r="CD1756">
        <v>2.56</v>
      </c>
    </row>
    <row r="1757" spans="1:82" x14ac:dyDescent="0.3">
      <c r="A1757" t="s">
        <v>3772</v>
      </c>
      <c r="B1757" t="s">
        <v>3773</v>
      </c>
      <c r="C1757" t="s">
        <v>156</v>
      </c>
      <c r="D1757" t="s">
        <v>44</v>
      </c>
      <c r="E1757">
        <v>2452</v>
      </c>
      <c r="F1757" t="s">
        <v>2742</v>
      </c>
      <c r="G1757">
        <v>19371</v>
      </c>
      <c r="H1757">
        <v>560</v>
      </c>
      <c r="I1757">
        <v>15831</v>
      </c>
      <c r="J1757" t="s">
        <v>2742</v>
      </c>
      <c r="K1757">
        <v>4</v>
      </c>
      <c r="L1757">
        <v>564</v>
      </c>
      <c r="M1757" t="s">
        <v>2742</v>
      </c>
      <c r="N1757">
        <v>1663</v>
      </c>
      <c r="O1757">
        <v>7423</v>
      </c>
      <c r="P1757">
        <v>19371</v>
      </c>
      <c r="Q1757">
        <v>686</v>
      </c>
      <c r="R1757">
        <v>6195</v>
      </c>
      <c r="S1757">
        <v>255</v>
      </c>
      <c r="T1757">
        <v>6944</v>
      </c>
      <c r="U1757">
        <v>10285</v>
      </c>
      <c r="V1757" t="s">
        <v>2742</v>
      </c>
      <c r="W1757">
        <v>4545</v>
      </c>
      <c r="X1757" t="s">
        <v>2742</v>
      </c>
      <c r="Y1757" t="s">
        <v>2742</v>
      </c>
      <c r="Z1757" t="s">
        <v>2742</v>
      </c>
      <c r="AA1757">
        <v>138</v>
      </c>
      <c r="AB1757">
        <v>430100</v>
      </c>
      <c r="AC1757" t="s">
        <v>2742</v>
      </c>
      <c r="AD1757" t="s">
        <v>2742</v>
      </c>
      <c r="AE1757" t="s">
        <v>2742</v>
      </c>
      <c r="AF1757">
        <v>19</v>
      </c>
      <c r="AG1757" t="s">
        <v>2742</v>
      </c>
      <c r="AH1757">
        <v>-523</v>
      </c>
      <c r="AI1757">
        <v>11</v>
      </c>
      <c r="AJ1757" t="s">
        <v>2742</v>
      </c>
      <c r="AK1757">
        <v>447</v>
      </c>
      <c r="AL1757">
        <v>-254</v>
      </c>
      <c r="AM1757">
        <v>-739</v>
      </c>
      <c r="AN1757">
        <v>193</v>
      </c>
      <c r="AO1757" t="e">
        <f t="shared" si="725"/>
        <v>#VALUE!</v>
      </c>
      <c r="AP1757">
        <f t="shared" si="726"/>
        <v>789</v>
      </c>
      <c r="AQ1757">
        <f t="shared" si="727"/>
        <v>19367</v>
      </c>
      <c r="AS1757">
        <f t="shared" si="702"/>
        <v>17708</v>
      </c>
      <c r="AT1757">
        <f t="shared" si="703"/>
        <v>10281</v>
      </c>
      <c r="AU1757" s="3">
        <f t="shared" si="704"/>
        <v>2540000000</v>
      </c>
      <c r="AV1757" t="e">
        <f t="shared" si="705"/>
        <v>#VALUE!</v>
      </c>
      <c r="AW1757" t="e">
        <f t="shared" si="706"/>
        <v>#VALUE!</v>
      </c>
      <c r="AX1757" t="e">
        <f t="shared" si="707"/>
        <v>#VALUE!</v>
      </c>
      <c r="AY1757" t="e">
        <f t="shared" si="708"/>
        <v>#VALUE!</v>
      </c>
      <c r="AZ1757" t="e">
        <f t="shared" si="709"/>
        <v>#VALUE!</v>
      </c>
      <c r="BB1757">
        <f t="shared" si="710"/>
        <v>2.5242828100293654E-2</v>
      </c>
      <c r="BD1757">
        <f t="shared" si="711"/>
        <v>27.168214263154571</v>
      </c>
      <c r="BF1757">
        <f t="shared" si="712"/>
        <v>27.743017480487648</v>
      </c>
      <c r="BG1757">
        <f t="shared" si="713"/>
        <v>1.883422459893048</v>
      </c>
      <c r="BI1757" t="e">
        <f t="shared" si="714"/>
        <v>#VALUE!</v>
      </c>
      <c r="BL1757">
        <f t="shared" si="715"/>
        <v>2.5242828100293654E-2</v>
      </c>
      <c r="BM1757">
        <f>CD1757/U1757</f>
        <v>2.4696159455517747E-4</v>
      </c>
      <c r="BN1757" t="e">
        <f>CD1757/(U1757-K1757-J1757)</f>
        <v>#VALUE!</v>
      </c>
      <c r="BP1757">
        <f t="shared" si="716"/>
        <v>4.4175773076028828E-5</v>
      </c>
      <c r="BR1757" t="e">
        <f t="shared" si="717"/>
        <v>#VALUE!</v>
      </c>
      <c r="BT1757" t="e">
        <f t="shared" si="718"/>
        <v>#VALUE!</v>
      </c>
      <c r="BU1757" t="e">
        <f t="shared" si="719"/>
        <v>#VALUE!</v>
      </c>
      <c r="BW1757">
        <f t="shared" si="720"/>
        <v>0.44190568789499268</v>
      </c>
      <c r="BX1757" t="e">
        <f t="shared" si="721"/>
        <v>#VALUE!</v>
      </c>
      <c r="BY1757" t="e">
        <f t="shared" si="722"/>
        <v>#VALUE!</v>
      </c>
      <c r="CA1757">
        <f t="shared" si="723"/>
        <v>0.33674082982561637</v>
      </c>
      <c r="CB1757" t="e">
        <f t="shared" si="724"/>
        <v>#VALUE!</v>
      </c>
      <c r="CD1757">
        <v>2.54</v>
      </c>
    </row>
    <row r="1758" spans="1:82" x14ac:dyDescent="0.3">
      <c r="A1758" t="s">
        <v>3774</v>
      </c>
      <c r="B1758" t="s">
        <v>3775</v>
      </c>
      <c r="C1758" t="s">
        <v>627</v>
      </c>
      <c r="D1758" t="s">
        <v>44</v>
      </c>
      <c r="E1758">
        <v>1524388</v>
      </c>
      <c r="F1758">
        <v>2028</v>
      </c>
      <c r="G1758">
        <v>3021403</v>
      </c>
      <c r="H1758">
        <v>351385</v>
      </c>
      <c r="I1758">
        <v>11</v>
      </c>
      <c r="J1758">
        <v>12</v>
      </c>
      <c r="K1758">
        <v>12</v>
      </c>
      <c r="L1758">
        <v>72732</v>
      </c>
      <c r="M1758">
        <v>10</v>
      </c>
      <c r="N1758">
        <v>510866</v>
      </c>
      <c r="O1758">
        <v>2028</v>
      </c>
      <c r="P1758">
        <v>1481503</v>
      </c>
      <c r="Q1758">
        <v>2028</v>
      </c>
      <c r="R1758">
        <v>2028</v>
      </c>
      <c r="S1758">
        <v>262201</v>
      </c>
      <c r="T1758">
        <v>773000</v>
      </c>
      <c r="U1758">
        <v>830</v>
      </c>
      <c r="V1758" t="s">
        <v>2742</v>
      </c>
      <c r="W1758">
        <v>1049390</v>
      </c>
      <c r="X1758" t="s">
        <v>2742</v>
      </c>
      <c r="Y1758" t="s">
        <v>2742</v>
      </c>
      <c r="Z1758" t="s">
        <v>2742</v>
      </c>
      <c r="AA1758">
        <v>9</v>
      </c>
      <c r="AB1758">
        <v>3202053</v>
      </c>
      <c r="AC1758">
        <v>2124214</v>
      </c>
      <c r="AD1758">
        <v>1077839</v>
      </c>
      <c r="AE1758">
        <v>624784</v>
      </c>
      <c r="AF1758">
        <v>472872</v>
      </c>
      <c r="AG1758">
        <v>8446</v>
      </c>
      <c r="AH1758">
        <v>587237</v>
      </c>
      <c r="AI1758">
        <v>114365</v>
      </c>
      <c r="AJ1758">
        <v>487718</v>
      </c>
      <c r="AK1758">
        <v>549033</v>
      </c>
      <c r="AL1758">
        <v>149861</v>
      </c>
      <c r="AM1758">
        <v>121018</v>
      </c>
      <c r="AN1758">
        <v>399172</v>
      </c>
      <c r="AO1758">
        <f t="shared" si="725"/>
        <v>503106.68375459989</v>
      </c>
      <c r="AP1758">
        <f t="shared" si="726"/>
        <v>1013522</v>
      </c>
      <c r="AQ1758">
        <f t="shared" si="727"/>
        <v>3021391</v>
      </c>
      <c r="AS1758">
        <f t="shared" si="702"/>
        <v>2510537</v>
      </c>
      <c r="AT1758">
        <f t="shared" si="703"/>
        <v>818</v>
      </c>
      <c r="AU1758" s="3">
        <f t="shared" si="704"/>
        <v>2530000000</v>
      </c>
      <c r="AV1758">
        <f t="shared" si="705"/>
        <v>0.20039803586029598</v>
      </c>
      <c r="AW1758">
        <f t="shared" si="706"/>
        <v>0.24886468512513457</v>
      </c>
      <c r="AX1758">
        <f t="shared" si="707"/>
        <v>0.65015143346032056</v>
      </c>
      <c r="AY1758">
        <f t="shared" si="708"/>
        <v>0.20678605270465408</v>
      </c>
      <c r="AZ1758">
        <f t="shared" si="709"/>
        <v>0.8073918044014835</v>
      </c>
      <c r="BB1758">
        <f t="shared" si="710"/>
        <v>0.21869145923760533</v>
      </c>
      <c r="BD1758">
        <f t="shared" si="711"/>
        <v>291095.72727272729</v>
      </c>
      <c r="BF1758">
        <f t="shared" si="712"/>
        <v>-6.3284181192932527</v>
      </c>
      <c r="BG1758">
        <f t="shared" si="713"/>
        <v>3640.244578313253</v>
      </c>
      <c r="BI1758" t="e">
        <f t="shared" si="714"/>
        <v>#VALUE!</v>
      </c>
      <c r="BL1758">
        <f t="shared" si="715"/>
        <v>0.21869145923760533</v>
      </c>
      <c r="BM1758">
        <f>CD1758/U1758</f>
        <v>3.0481927710843369E-3</v>
      </c>
      <c r="BN1758">
        <f>CD1758/(U1758-K1758-J1758)</f>
        <v>3.1389578163771711E-3</v>
      </c>
      <c r="BP1758">
        <f t="shared" si="716"/>
        <v>0.14767775548999346</v>
      </c>
      <c r="BR1758">
        <f t="shared" si="717"/>
        <v>0.20039803586029598</v>
      </c>
      <c r="BT1758">
        <f t="shared" si="718"/>
        <v>0.19511981844148113</v>
      </c>
      <c r="BU1758" t="e">
        <f t="shared" si="719"/>
        <v>#VALUE!</v>
      </c>
      <c r="BW1758">
        <f t="shared" si="720"/>
        <v>1264.3253012048192</v>
      </c>
      <c r="BX1758">
        <f t="shared" si="721"/>
        <v>7.7647480118802504E-6</v>
      </c>
      <c r="BY1758">
        <f t="shared" si="722"/>
        <v>0.3165234878715858</v>
      </c>
      <c r="CA1758">
        <f t="shared" si="723"/>
        <v>0.68782224692972327</v>
      </c>
      <c r="CB1758">
        <f t="shared" si="724"/>
        <v>2.9839096749441145</v>
      </c>
      <c r="CD1758">
        <v>2.5299999999999998</v>
      </c>
    </row>
    <row r="1759" spans="1:82" x14ac:dyDescent="0.3">
      <c r="A1759" t="s">
        <v>3776</v>
      </c>
      <c r="B1759" t="s">
        <v>3777</v>
      </c>
      <c r="C1759" t="s">
        <v>164</v>
      </c>
      <c r="D1759" t="s">
        <v>44</v>
      </c>
      <c r="E1759">
        <v>2079.8000000000002</v>
      </c>
      <c r="F1759">
        <v>7579</v>
      </c>
      <c r="G1759">
        <v>7579</v>
      </c>
      <c r="H1759">
        <v>176</v>
      </c>
      <c r="I1759">
        <v>2328</v>
      </c>
      <c r="J1759">
        <v>105</v>
      </c>
      <c r="K1759">
        <v>105</v>
      </c>
      <c r="L1759">
        <v>105</v>
      </c>
      <c r="M1759">
        <v>5803</v>
      </c>
      <c r="N1759">
        <v>7579</v>
      </c>
      <c r="O1759">
        <v>2713</v>
      </c>
      <c r="P1759">
        <v>7579</v>
      </c>
      <c r="Q1759">
        <v>129</v>
      </c>
      <c r="R1759">
        <v>2713</v>
      </c>
      <c r="S1759">
        <v>409</v>
      </c>
      <c r="T1759">
        <v>7579</v>
      </c>
      <c r="U1759">
        <v>7579</v>
      </c>
      <c r="V1759">
        <v>300</v>
      </c>
      <c r="W1759">
        <v>2357.5</v>
      </c>
      <c r="X1759">
        <v>300</v>
      </c>
      <c r="Y1759">
        <v>119.5</v>
      </c>
      <c r="Z1759">
        <v>105</v>
      </c>
      <c r="AA1759">
        <v>142</v>
      </c>
      <c r="AB1759">
        <v>6540</v>
      </c>
      <c r="AC1759">
        <v>5803</v>
      </c>
      <c r="AD1759">
        <v>142</v>
      </c>
      <c r="AE1759">
        <v>142</v>
      </c>
      <c r="AF1759">
        <v>105</v>
      </c>
      <c r="AG1759">
        <v>184</v>
      </c>
      <c r="AH1759">
        <v>142</v>
      </c>
      <c r="AI1759">
        <v>37</v>
      </c>
      <c r="AJ1759">
        <v>142</v>
      </c>
      <c r="AK1759">
        <v>272</v>
      </c>
      <c r="AL1759">
        <v>195</v>
      </c>
      <c r="AM1759">
        <v>518</v>
      </c>
      <c r="AN1759">
        <v>272</v>
      </c>
      <c r="AO1759">
        <f t="shared" si="725"/>
        <v>105</v>
      </c>
      <c r="AP1759">
        <f t="shared" si="726"/>
        <v>-5499.2</v>
      </c>
      <c r="AQ1759">
        <f t="shared" si="727"/>
        <v>7474</v>
      </c>
      <c r="AS1759">
        <f t="shared" si="702"/>
        <v>0</v>
      </c>
      <c r="AT1759">
        <f t="shared" si="703"/>
        <v>7474</v>
      </c>
      <c r="AU1759" s="3">
        <f t="shared" si="704"/>
        <v>2530000000</v>
      </c>
      <c r="AV1759" t="e">
        <f t="shared" si="705"/>
        <v>#DIV/0!</v>
      </c>
      <c r="AW1759" t="e">
        <f t="shared" si="706"/>
        <v>#DIV/0!</v>
      </c>
      <c r="AX1759">
        <f t="shared" si="707"/>
        <v>6.9270352289220218E-3</v>
      </c>
      <c r="AY1759">
        <f t="shared" si="708"/>
        <v>1.8735981000131942E-2</v>
      </c>
      <c r="AZ1759">
        <f t="shared" si="709"/>
        <v>9.3679905000659709E-3</v>
      </c>
      <c r="BB1759" t="e">
        <f t="shared" si="710"/>
        <v>#DIV/0!</v>
      </c>
      <c r="BD1759">
        <f t="shared" si="711"/>
        <v>2.8092783505154637</v>
      </c>
      <c r="BF1759">
        <f t="shared" si="712"/>
        <v>2.3011963406052076</v>
      </c>
      <c r="BG1759">
        <f t="shared" si="713"/>
        <v>1</v>
      </c>
      <c r="BI1759">
        <f t="shared" si="714"/>
        <v>-405</v>
      </c>
      <c r="BL1759" t="e">
        <f t="shared" si="715"/>
        <v>#DIV/0!</v>
      </c>
      <c r="BM1759">
        <f>CD1759/U1759</f>
        <v>3.3381712626995644E-4</v>
      </c>
      <c r="BN1759">
        <f>CD1759/(U1759-K1759-J1759)</f>
        <v>3.4333016691545664E-4</v>
      </c>
      <c r="BP1759">
        <f t="shared" si="716"/>
        <v>1.6055045871559634E-2</v>
      </c>
      <c r="BR1759" t="e">
        <f t="shared" si="717"/>
        <v>#DIV/0!</v>
      </c>
      <c r="BT1759">
        <f t="shared" si="718"/>
        <v>2.1712538226299694E-2</v>
      </c>
      <c r="BU1759">
        <f t="shared" si="719"/>
        <v>0.94656287109117299</v>
      </c>
      <c r="BW1759">
        <f t="shared" si="720"/>
        <v>0.31105686766064122</v>
      </c>
      <c r="BX1759">
        <f t="shared" si="721"/>
        <v>-4.4574293630897403E-3</v>
      </c>
      <c r="BY1759">
        <f t="shared" si="722"/>
        <v>-0.84093138411989021</v>
      </c>
      <c r="CA1759">
        <f t="shared" si="723"/>
        <v>2.3222060957910014E-2</v>
      </c>
      <c r="CB1759">
        <f t="shared" si="724"/>
        <v>-0.49125214408233275</v>
      </c>
      <c r="CD1759">
        <v>2.5299999999999998</v>
      </c>
    </row>
    <row r="1760" spans="1:82" x14ac:dyDescent="0.3">
      <c r="A1760" t="s">
        <v>3778</v>
      </c>
      <c r="B1760" t="s">
        <v>3779</v>
      </c>
      <c r="C1760" t="s">
        <v>151</v>
      </c>
      <c r="D1760" t="s">
        <v>44</v>
      </c>
      <c r="E1760" t="s">
        <v>2742</v>
      </c>
      <c r="F1760">
        <v>4.0999999999999996</v>
      </c>
      <c r="G1760">
        <v>27214647</v>
      </c>
      <c r="H1760">
        <v>687377</v>
      </c>
      <c r="I1760" t="s">
        <v>2742</v>
      </c>
      <c r="J1760">
        <v>-1320799</v>
      </c>
      <c r="K1760">
        <v>-1385128</v>
      </c>
      <c r="L1760" t="s">
        <v>2742</v>
      </c>
      <c r="M1760" t="s">
        <v>2742</v>
      </c>
      <c r="N1760" t="s">
        <v>2742</v>
      </c>
      <c r="O1760" t="s">
        <v>2742</v>
      </c>
      <c r="P1760">
        <v>23727825</v>
      </c>
      <c r="Q1760" t="s">
        <v>2742</v>
      </c>
      <c r="R1760">
        <v>383720</v>
      </c>
      <c r="S1760" t="s">
        <v>2742</v>
      </c>
      <c r="T1760">
        <v>4.0999999999999996</v>
      </c>
      <c r="U1760">
        <v>27214647</v>
      </c>
      <c r="V1760" t="s">
        <v>2742</v>
      </c>
      <c r="W1760" t="s">
        <v>2742</v>
      </c>
      <c r="X1760" t="s">
        <v>2742</v>
      </c>
      <c r="Y1760">
        <v>125651540</v>
      </c>
      <c r="Z1760" t="s">
        <v>2742</v>
      </c>
      <c r="AA1760">
        <v>360910</v>
      </c>
      <c r="AB1760">
        <v>771495</v>
      </c>
      <c r="AC1760" t="s">
        <v>2742</v>
      </c>
      <c r="AD1760" t="s">
        <v>2742</v>
      </c>
      <c r="AE1760" t="s">
        <v>2742</v>
      </c>
      <c r="AF1760">
        <v>654285</v>
      </c>
      <c r="AG1760" t="s">
        <v>2742</v>
      </c>
      <c r="AH1760">
        <v>171308</v>
      </c>
      <c r="AI1760">
        <v>18615</v>
      </c>
      <c r="AJ1760">
        <v>196158</v>
      </c>
      <c r="AK1760">
        <v>425924</v>
      </c>
      <c r="AL1760" t="s">
        <v>2742</v>
      </c>
      <c r="AM1760">
        <v>46116</v>
      </c>
      <c r="AN1760" t="s">
        <v>2742</v>
      </c>
      <c r="AO1760" t="e">
        <f t="shared" si="725"/>
        <v>#VALUE!</v>
      </c>
      <c r="AP1760" t="e">
        <f t="shared" si="726"/>
        <v>#VALUE!</v>
      </c>
      <c r="AQ1760">
        <f t="shared" si="727"/>
        <v>28599775</v>
      </c>
      <c r="AS1760" t="e">
        <f t="shared" si="702"/>
        <v>#VALUE!</v>
      </c>
      <c r="AT1760">
        <f t="shared" si="703"/>
        <v>28599775</v>
      </c>
      <c r="AU1760" s="3">
        <f t="shared" si="704"/>
        <v>2520000000</v>
      </c>
      <c r="AV1760" t="e">
        <f t="shared" si="705"/>
        <v>#VALUE!</v>
      </c>
      <c r="AW1760" t="e">
        <f t="shared" si="706"/>
        <v>#VALUE!</v>
      </c>
      <c r="AX1760" t="e">
        <f t="shared" si="707"/>
        <v>#VALUE!</v>
      </c>
      <c r="AY1760" t="e">
        <f t="shared" si="708"/>
        <v>#VALUE!</v>
      </c>
      <c r="AZ1760" t="e">
        <f t="shared" si="709"/>
        <v>#VALUE!</v>
      </c>
      <c r="BB1760" t="e">
        <f t="shared" si="710"/>
        <v>#VALUE!</v>
      </c>
      <c r="BD1760" t="e">
        <f t="shared" si="711"/>
        <v>#VALUE!</v>
      </c>
      <c r="BF1760" t="e">
        <f t="shared" si="712"/>
        <v>#VALUE!</v>
      </c>
      <c r="BG1760">
        <f t="shared" si="713"/>
        <v>1</v>
      </c>
      <c r="BI1760" t="e">
        <f t="shared" si="714"/>
        <v>#VALUE!</v>
      </c>
      <c r="BL1760" t="e">
        <f t="shared" si="715"/>
        <v>#VALUE!</v>
      </c>
      <c r="BM1760">
        <f>CD1760/U1760</f>
        <v>9.2597195914391242E-8</v>
      </c>
      <c r="BN1760">
        <f>CD1760/(U1760-K1760-J1760)</f>
        <v>8.4222983155336529E-8</v>
      </c>
      <c r="BP1760">
        <f t="shared" si="716"/>
        <v>0.8480741936111057</v>
      </c>
      <c r="BR1760" t="e">
        <f t="shared" si="717"/>
        <v>#VALUE!</v>
      </c>
      <c r="BT1760" t="e">
        <f t="shared" si="718"/>
        <v>#VALUE!</v>
      </c>
      <c r="BU1760" t="e">
        <f t="shared" si="719"/>
        <v>#VALUE!</v>
      </c>
      <c r="BW1760" t="e">
        <f t="shared" si="720"/>
        <v>#VALUE!</v>
      </c>
      <c r="BX1760" t="e">
        <f t="shared" si="721"/>
        <v>#VALUE!</v>
      </c>
      <c r="BY1760" t="e">
        <f t="shared" si="722"/>
        <v>#VALUE!</v>
      </c>
      <c r="CA1760" t="e">
        <f t="shared" si="723"/>
        <v>#VALUE!</v>
      </c>
      <c r="CB1760" t="e">
        <f t="shared" si="724"/>
        <v>#VALUE!</v>
      </c>
      <c r="CD1760">
        <v>2.52</v>
      </c>
    </row>
    <row r="1761" spans="1:82" x14ac:dyDescent="0.3">
      <c r="A1761" t="s">
        <v>3780</v>
      </c>
      <c r="B1761" t="s">
        <v>3781</v>
      </c>
      <c r="C1761" t="s">
        <v>1158</v>
      </c>
      <c r="D1761" t="s">
        <v>44</v>
      </c>
      <c r="E1761">
        <v>1389.6</v>
      </c>
      <c r="F1761">
        <v>166.3</v>
      </c>
      <c r="G1761" t="s">
        <v>2742</v>
      </c>
      <c r="H1761">
        <v>85.8</v>
      </c>
      <c r="I1761" t="s">
        <v>2742</v>
      </c>
      <c r="J1761">
        <v>554.79999999999995</v>
      </c>
      <c r="K1761">
        <v>235.4</v>
      </c>
      <c r="L1761">
        <v>287.2</v>
      </c>
      <c r="M1761">
        <v>733.1</v>
      </c>
      <c r="N1761">
        <v>466.9</v>
      </c>
      <c r="O1761">
        <v>80.3</v>
      </c>
      <c r="P1761" t="s">
        <v>2742</v>
      </c>
      <c r="Q1761" t="s">
        <v>2742</v>
      </c>
      <c r="R1761">
        <v>985.4</v>
      </c>
      <c r="S1761">
        <v>238</v>
      </c>
      <c r="T1761">
        <v>985.4</v>
      </c>
      <c r="U1761">
        <v>1189.8</v>
      </c>
      <c r="V1761">
        <v>297.5</v>
      </c>
      <c r="W1761">
        <v>956.9</v>
      </c>
      <c r="X1761" t="s">
        <v>2742</v>
      </c>
      <c r="Y1761" t="s">
        <v>2742</v>
      </c>
      <c r="Z1761" t="s">
        <v>2742</v>
      </c>
      <c r="AA1761">
        <v>8.8000000000000007</v>
      </c>
      <c r="AB1761" t="s">
        <v>2742</v>
      </c>
      <c r="AC1761">
        <v>788.8</v>
      </c>
      <c r="AD1761">
        <v>442.3</v>
      </c>
      <c r="AE1761">
        <v>129.19999999999999</v>
      </c>
      <c r="AF1761">
        <v>46.3</v>
      </c>
      <c r="AG1761" t="s">
        <v>2742</v>
      </c>
      <c r="AH1761">
        <v>58.3</v>
      </c>
      <c r="AI1761">
        <v>12</v>
      </c>
      <c r="AJ1761">
        <v>61</v>
      </c>
      <c r="AK1761">
        <v>43.6</v>
      </c>
      <c r="AL1761" t="s">
        <v>2742</v>
      </c>
      <c r="AM1761">
        <v>41.2</v>
      </c>
      <c r="AN1761" t="s">
        <v>2742</v>
      </c>
      <c r="AO1761">
        <f t="shared" si="725"/>
        <v>102.60651801029158</v>
      </c>
      <c r="AP1761">
        <f t="shared" si="726"/>
        <v>922.69999999999993</v>
      </c>
      <c r="AQ1761" t="e">
        <f t="shared" si="727"/>
        <v>#VALUE!</v>
      </c>
      <c r="AS1761" t="e">
        <f t="shared" si="702"/>
        <v>#VALUE!</v>
      </c>
      <c r="AT1761">
        <f t="shared" si="703"/>
        <v>954.4</v>
      </c>
      <c r="AU1761" s="3">
        <f t="shared" si="704"/>
        <v>2520000000</v>
      </c>
      <c r="AV1761" t="e">
        <f t="shared" si="705"/>
        <v>#VALUE!</v>
      </c>
      <c r="AW1761" t="e">
        <f t="shared" si="706"/>
        <v>#VALUE!</v>
      </c>
      <c r="AX1761">
        <f t="shared" si="707"/>
        <v>4.7171073009512503E-2</v>
      </c>
      <c r="AY1761" t="e">
        <f t="shared" si="708"/>
        <v>#VALUE!</v>
      </c>
      <c r="AZ1761">
        <f t="shared" si="709"/>
        <v>5.9396837072453107E-2</v>
      </c>
      <c r="BB1761" t="e">
        <f t="shared" si="710"/>
        <v>#VALUE!</v>
      </c>
      <c r="BD1761" t="e">
        <f t="shared" si="711"/>
        <v>#VALUE!</v>
      </c>
      <c r="BF1761" t="e">
        <f t="shared" si="712"/>
        <v>#VALUE!</v>
      </c>
      <c r="BG1761" t="e">
        <f t="shared" si="713"/>
        <v>#VALUE!</v>
      </c>
      <c r="BI1761" t="e">
        <f t="shared" si="714"/>
        <v>#VALUE!</v>
      </c>
      <c r="BL1761" t="e">
        <f t="shared" si="715"/>
        <v>#VALUE!</v>
      </c>
      <c r="BM1761">
        <f>CD1761/U1761</f>
        <v>2.1180030257186085E-3</v>
      </c>
      <c r="BN1761">
        <f>CD1761/(U1761-K1761-J1761)</f>
        <v>6.3063063063063061E-3</v>
      </c>
      <c r="BP1761" t="e">
        <f t="shared" si="716"/>
        <v>#VALUE!</v>
      </c>
      <c r="BR1761" t="e">
        <f t="shared" si="717"/>
        <v>#VALUE!</v>
      </c>
      <c r="BT1761" t="e">
        <f t="shared" si="718"/>
        <v>#VALUE!</v>
      </c>
      <c r="BU1761" t="e">
        <f t="shared" si="719"/>
        <v>#VALUE!</v>
      </c>
      <c r="BW1761">
        <f t="shared" si="720"/>
        <v>0.80425281559926043</v>
      </c>
      <c r="BX1761">
        <f t="shared" si="721"/>
        <v>3.4337968319141883E-2</v>
      </c>
      <c r="BY1761" t="e">
        <f t="shared" si="722"/>
        <v>#VALUE!</v>
      </c>
      <c r="CA1761">
        <f t="shared" si="723"/>
        <v>0.18376526022702935</v>
      </c>
      <c r="CB1761">
        <f t="shared" si="724"/>
        <v>1.4060826729492395</v>
      </c>
      <c r="CD1761">
        <v>2.52</v>
      </c>
    </row>
    <row r="1762" spans="1:82" x14ac:dyDescent="0.3">
      <c r="A1762" t="s">
        <v>3782</v>
      </c>
      <c r="B1762" t="s">
        <v>3783</v>
      </c>
      <c r="C1762" t="s">
        <v>113</v>
      </c>
      <c r="D1762" t="s">
        <v>44</v>
      </c>
      <c r="E1762" t="s">
        <v>2742</v>
      </c>
      <c r="F1762" t="s">
        <v>2742</v>
      </c>
      <c r="G1762">
        <v>4371203</v>
      </c>
      <c r="H1762">
        <v>16806</v>
      </c>
      <c r="I1762" t="s">
        <v>2742</v>
      </c>
      <c r="J1762" t="s">
        <v>2742</v>
      </c>
      <c r="K1762" t="s">
        <v>2742</v>
      </c>
      <c r="L1762">
        <v>2523</v>
      </c>
      <c r="M1762" t="s">
        <v>2742</v>
      </c>
      <c r="N1762" t="s">
        <v>2742</v>
      </c>
      <c r="O1762" t="s">
        <v>2742</v>
      </c>
      <c r="P1762">
        <v>1838931</v>
      </c>
      <c r="Q1762" t="s">
        <v>2742</v>
      </c>
      <c r="R1762" t="s">
        <v>2742</v>
      </c>
      <c r="S1762" t="s">
        <v>2742</v>
      </c>
      <c r="T1762">
        <v>1547947</v>
      </c>
      <c r="U1762">
        <v>2501689</v>
      </c>
      <c r="V1762" t="s">
        <v>2742</v>
      </c>
      <c r="W1762" t="s">
        <v>2742</v>
      </c>
      <c r="X1762">
        <v>20929</v>
      </c>
      <c r="Y1762" t="s">
        <v>2742</v>
      </c>
      <c r="Z1762" t="s">
        <v>2742</v>
      </c>
      <c r="AA1762">
        <v>38650</v>
      </c>
      <c r="AB1762">
        <v>359689</v>
      </c>
      <c r="AC1762" t="s">
        <v>2742</v>
      </c>
      <c r="AD1762" t="s">
        <v>2742</v>
      </c>
      <c r="AE1762">
        <v>62.1</v>
      </c>
      <c r="AF1762">
        <v>26</v>
      </c>
      <c r="AG1762" t="s">
        <v>2742</v>
      </c>
      <c r="AH1762">
        <v>8351</v>
      </c>
      <c r="AI1762">
        <v>0.2</v>
      </c>
      <c r="AJ1762">
        <v>11035</v>
      </c>
      <c r="AK1762">
        <v>140448</v>
      </c>
      <c r="AL1762" t="s">
        <v>2742</v>
      </c>
      <c r="AM1762">
        <v>73.5</v>
      </c>
      <c r="AN1762" t="s">
        <v>2742</v>
      </c>
      <c r="AO1762">
        <f t="shared" si="725"/>
        <v>62.098512752963721</v>
      </c>
      <c r="AP1762" t="e">
        <f t="shared" si="726"/>
        <v>#VALUE!</v>
      </c>
      <c r="AQ1762" t="e">
        <f t="shared" si="727"/>
        <v>#VALUE!</v>
      </c>
      <c r="AS1762" t="e">
        <f t="shared" si="702"/>
        <v>#VALUE!</v>
      </c>
      <c r="AT1762" t="e">
        <f t="shared" si="703"/>
        <v>#VALUE!</v>
      </c>
      <c r="AU1762" s="3">
        <f t="shared" si="704"/>
        <v>2520000000</v>
      </c>
      <c r="AV1762" t="e">
        <f t="shared" si="705"/>
        <v>#VALUE!</v>
      </c>
      <c r="AW1762" t="e">
        <f t="shared" si="706"/>
        <v>#VALUE!</v>
      </c>
      <c r="AX1762">
        <f t="shared" si="707"/>
        <v>1.5334344309701839E-5</v>
      </c>
      <c r="AY1762">
        <f t="shared" si="708"/>
        <v>1.4206615432868253E-5</v>
      </c>
      <c r="AZ1762">
        <f t="shared" si="709"/>
        <v>1.5334711564199845E-5</v>
      </c>
      <c r="BB1762" t="e">
        <f t="shared" si="710"/>
        <v>#VALUE!</v>
      </c>
      <c r="BD1762" t="e">
        <f t="shared" si="711"/>
        <v>#VALUE!</v>
      </c>
      <c r="BF1762" t="e">
        <f t="shared" si="712"/>
        <v>#VALUE!</v>
      </c>
      <c r="BG1762">
        <f t="shared" si="713"/>
        <v>1.7473007236311149</v>
      </c>
      <c r="BI1762" t="e">
        <f t="shared" si="714"/>
        <v>#VALUE!</v>
      </c>
      <c r="BL1762" t="e">
        <f t="shared" si="715"/>
        <v>#VALUE!</v>
      </c>
      <c r="BM1762">
        <f>CD1762/U1762</f>
        <v>1.0073194549762181E-6</v>
      </c>
      <c r="BN1762" t="e">
        <f>CD1762/(U1762-K1762-J1762)</f>
        <v>#VALUE!</v>
      </c>
      <c r="BP1762">
        <f t="shared" si="716"/>
        <v>7.2284668143868738E-5</v>
      </c>
      <c r="BR1762" t="e">
        <f t="shared" si="717"/>
        <v>#VALUE!</v>
      </c>
      <c r="BT1762">
        <f t="shared" si="718"/>
        <v>1.7264914968208647E-4</v>
      </c>
      <c r="BU1762" t="e">
        <f t="shared" si="719"/>
        <v>#VALUE!</v>
      </c>
      <c r="BW1762" t="e">
        <f t="shared" si="720"/>
        <v>#VALUE!</v>
      </c>
      <c r="BX1762" t="e">
        <f t="shared" si="721"/>
        <v>#VALUE!</v>
      </c>
      <c r="BY1762" t="e">
        <f t="shared" si="722"/>
        <v>#VALUE!</v>
      </c>
      <c r="CA1762" t="e">
        <f t="shared" si="723"/>
        <v>#VALUE!</v>
      </c>
      <c r="CB1762" t="e">
        <f t="shared" si="724"/>
        <v>#VALUE!</v>
      </c>
      <c r="CD1762">
        <v>2.52</v>
      </c>
    </row>
    <row r="1763" spans="1:82" x14ac:dyDescent="0.3">
      <c r="A1763" t="s">
        <v>3784</v>
      </c>
      <c r="B1763" t="s">
        <v>3785</v>
      </c>
      <c r="C1763" t="s">
        <v>148</v>
      </c>
      <c r="D1763" t="s">
        <v>44</v>
      </c>
      <c r="E1763" t="s">
        <v>2742</v>
      </c>
      <c r="F1763" t="s">
        <v>2742</v>
      </c>
      <c r="G1763">
        <v>4381993</v>
      </c>
      <c r="H1763">
        <v>279270</v>
      </c>
      <c r="I1763">
        <v>48460</v>
      </c>
      <c r="J1763">
        <v>-1500</v>
      </c>
      <c r="K1763">
        <v>156893</v>
      </c>
      <c r="L1763">
        <v>335879</v>
      </c>
      <c r="M1763" t="s">
        <v>2742</v>
      </c>
      <c r="N1763" t="s">
        <v>2742</v>
      </c>
      <c r="O1763" t="s">
        <v>2742</v>
      </c>
      <c r="P1763">
        <v>2622130</v>
      </c>
      <c r="Q1763" t="s">
        <v>2742</v>
      </c>
      <c r="R1763" t="s">
        <v>2742</v>
      </c>
      <c r="S1763" t="s">
        <v>2742</v>
      </c>
      <c r="T1763">
        <v>1650000</v>
      </c>
      <c r="U1763">
        <v>1759863</v>
      </c>
      <c r="V1763" t="s">
        <v>2742</v>
      </c>
      <c r="W1763">
        <v>1317945</v>
      </c>
      <c r="X1763" t="s">
        <v>2742</v>
      </c>
      <c r="Y1763">
        <v>332</v>
      </c>
      <c r="Z1763" t="s">
        <v>2742</v>
      </c>
      <c r="AA1763">
        <v>586</v>
      </c>
      <c r="AB1763">
        <v>1259178</v>
      </c>
      <c r="AC1763" t="s">
        <v>2742</v>
      </c>
      <c r="AD1763" t="s">
        <v>2742</v>
      </c>
      <c r="AE1763">
        <v>131501</v>
      </c>
      <c r="AF1763">
        <v>-7033</v>
      </c>
      <c r="AG1763" t="s">
        <v>2742</v>
      </c>
      <c r="AH1763" t="s">
        <v>2742</v>
      </c>
      <c r="AI1763">
        <v>30543</v>
      </c>
      <c r="AJ1763" t="s">
        <v>2742</v>
      </c>
      <c r="AK1763">
        <v>129359</v>
      </c>
      <c r="AL1763">
        <v>12961</v>
      </c>
      <c r="AM1763">
        <v>237549</v>
      </c>
      <c r="AN1763">
        <v>116398</v>
      </c>
      <c r="AO1763" t="e">
        <f t="shared" si="725"/>
        <v>#VALUE!</v>
      </c>
      <c r="AP1763" t="e">
        <f t="shared" si="726"/>
        <v>#VALUE!</v>
      </c>
      <c r="AQ1763">
        <f t="shared" si="727"/>
        <v>4225100</v>
      </c>
      <c r="AS1763" t="e">
        <f t="shared" si="702"/>
        <v>#VALUE!</v>
      </c>
      <c r="AT1763">
        <f t="shared" si="703"/>
        <v>1602970</v>
      </c>
      <c r="AU1763" s="3">
        <f t="shared" si="704"/>
        <v>2520000000</v>
      </c>
      <c r="AV1763" t="e">
        <f t="shared" si="705"/>
        <v>#VALUE!</v>
      </c>
      <c r="AW1763" t="e">
        <f t="shared" si="706"/>
        <v>#VALUE!</v>
      </c>
      <c r="AX1763" t="e">
        <f t="shared" si="707"/>
        <v>#VALUE!</v>
      </c>
      <c r="AY1763">
        <f t="shared" si="708"/>
        <v>3.0009404396583929E-2</v>
      </c>
      <c r="AZ1763">
        <f t="shared" si="709"/>
        <v>3.8564892489815573E-2</v>
      </c>
      <c r="BB1763" t="e">
        <f t="shared" si="710"/>
        <v>#VALUE!</v>
      </c>
      <c r="BD1763">
        <f t="shared" si="711"/>
        <v>25.983862979777136</v>
      </c>
      <c r="BF1763" t="e">
        <f t="shared" si="712"/>
        <v>#VALUE!</v>
      </c>
      <c r="BG1763">
        <f t="shared" si="713"/>
        <v>2.4899625709501252</v>
      </c>
      <c r="BI1763" t="e">
        <f t="shared" si="714"/>
        <v>#VALUE!</v>
      </c>
      <c r="BL1763" t="e">
        <f t="shared" si="715"/>
        <v>#VALUE!</v>
      </c>
      <c r="BM1763">
        <f>CD1763/U1763</f>
        <v>1.4319296445234657E-6</v>
      </c>
      <c r="BN1763">
        <f>CD1763/(U1763-K1763-J1763)</f>
        <v>1.5706121024388117E-6</v>
      </c>
      <c r="BP1763">
        <f t="shared" si="716"/>
        <v>-5.5853898336851501E-3</v>
      </c>
      <c r="BR1763" t="e">
        <f t="shared" si="717"/>
        <v>#VALUE!</v>
      </c>
      <c r="BT1763">
        <f t="shared" si="718"/>
        <v>0.10443400377071391</v>
      </c>
      <c r="BU1763" t="e">
        <f t="shared" si="719"/>
        <v>#VALUE!</v>
      </c>
      <c r="BW1763">
        <f t="shared" si="720"/>
        <v>0.7488906806950314</v>
      </c>
      <c r="BX1763" t="e">
        <f t="shared" si="721"/>
        <v>#VALUE!</v>
      </c>
      <c r="BY1763" t="e">
        <f t="shared" si="722"/>
        <v>#VALUE!</v>
      </c>
      <c r="CA1763" t="e">
        <f t="shared" si="723"/>
        <v>#VALUE!</v>
      </c>
      <c r="CB1763" t="e">
        <f t="shared" si="724"/>
        <v>#VALUE!</v>
      </c>
      <c r="CD1763">
        <v>2.52</v>
      </c>
    </row>
    <row r="1764" spans="1:82" x14ac:dyDescent="0.3">
      <c r="A1764" t="s">
        <v>3786</v>
      </c>
      <c r="B1764" t="s">
        <v>3787</v>
      </c>
      <c r="C1764" t="s">
        <v>1241</v>
      </c>
      <c r="D1764" t="s">
        <v>110</v>
      </c>
      <c r="E1764">
        <v>793245</v>
      </c>
      <c r="F1764" t="s">
        <v>2742</v>
      </c>
      <c r="G1764">
        <v>1007961</v>
      </c>
      <c r="H1764">
        <v>314302</v>
      </c>
      <c r="I1764">
        <v>167417</v>
      </c>
      <c r="J1764" t="s">
        <v>2742</v>
      </c>
      <c r="K1764" t="s">
        <v>2742</v>
      </c>
      <c r="L1764">
        <v>194701</v>
      </c>
      <c r="M1764">
        <v>216950</v>
      </c>
      <c r="N1764">
        <v>212810</v>
      </c>
      <c r="O1764">
        <v>60455</v>
      </c>
      <c r="P1764">
        <v>273265</v>
      </c>
      <c r="Q1764" t="s">
        <v>2742</v>
      </c>
      <c r="R1764" t="s">
        <v>2742</v>
      </c>
      <c r="S1764" t="s">
        <v>2742</v>
      </c>
      <c r="T1764" t="s">
        <v>2742</v>
      </c>
      <c r="U1764">
        <v>1007961</v>
      </c>
      <c r="V1764">
        <v>8734</v>
      </c>
      <c r="W1764">
        <v>411156</v>
      </c>
      <c r="X1764" t="s">
        <v>2742</v>
      </c>
      <c r="Y1764" t="s">
        <v>2742</v>
      </c>
      <c r="Z1764" t="s">
        <v>2742</v>
      </c>
      <c r="AA1764">
        <v>1153</v>
      </c>
      <c r="AB1764">
        <v>945921</v>
      </c>
      <c r="AC1764">
        <v>406</v>
      </c>
      <c r="AD1764">
        <v>465831</v>
      </c>
      <c r="AE1764">
        <v>213925</v>
      </c>
      <c r="AF1764">
        <v>8456</v>
      </c>
      <c r="AG1764">
        <v>11709</v>
      </c>
      <c r="AH1764">
        <v>212578</v>
      </c>
      <c r="AI1764">
        <v>40068</v>
      </c>
      <c r="AJ1764">
        <v>175645</v>
      </c>
      <c r="AK1764">
        <v>83892</v>
      </c>
      <c r="AL1764">
        <v>32942</v>
      </c>
      <c r="AM1764">
        <v>18931</v>
      </c>
      <c r="AN1764">
        <v>50950</v>
      </c>
      <c r="AO1764">
        <f t="shared" si="725"/>
        <v>173603.1092116776</v>
      </c>
      <c r="AP1764">
        <f t="shared" si="726"/>
        <v>580435</v>
      </c>
      <c r="AQ1764" t="e">
        <f t="shared" si="727"/>
        <v>#VALUE!</v>
      </c>
      <c r="AS1764">
        <f t="shared" si="702"/>
        <v>795151</v>
      </c>
      <c r="AT1764" t="e">
        <f t="shared" si="703"/>
        <v>#VALUE!</v>
      </c>
      <c r="AU1764" s="3">
        <f t="shared" si="704"/>
        <v>2510000000</v>
      </c>
      <c r="AV1764">
        <f t="shared" si="705"/>
        <v>0.21832722239131636</v>
      </c>
      <c r="AW1764">
        <f t="shared" si="706"/>
        <v>0.26903695021448754</v>
      </c>
      <c r="AX1764" t="e">
        <f t="shared" si="707"/>
        <v>#VALUE!</v>
      </c>
      <c r="AY1764">
        <f t="shared" si="708"/>
        <v>0.21223539402814195</v>
      </c>
      <c r="AZ1764" t="e">
        <f t="shared" si="709"/>
        <v>#VALUE!</v>
      </c>
      <c r="BB1764">
        <f t="shared" si="710"/>
        <v>0.10550448908446321</v>
      </c>
      <c r="BD1764">
        <f t="shared" si="711"/>
        <v>5.6500892979804922</v>
      </c>
      <c r="BF1764" t="e">
        <f t="shared" si="712"/>
        <v>#VALUE!</v>
      </c>
      <c r="BG1764">
        <f t="shared" si="713"/>
        <v>1</v>
      </c>
      <c r="BI1764" t="e">
        <f t="shared" si="714"/>
        <v>#VALUE!</v>
      </c>
      <c r="BL1764">
        <f t="shared" si="715"/>
        <v>0.10550448908446321</v>
      </c>
      <c r="BM1764">
        <f>CD1764/U1764</f>
        <v>2.4901757111634278E-6</v>
      </c>
      <c r="BN1764" t="e">
        <f>CD1764/(U1764-K1764-J1764)</f>
        <v>#VALUE!</v>
      </c>
      <c r="BP1764">
        <f t="shared" si="716"/>
        <v>8.939435745691237E-3</v>
      </c>
      <c r="BR1764">
        <f t="shared" si="717"/>
        <v>0.21832722239131638</v>
      </c>
      <c r="BT1764">
        <f t="shared" si="718"/>
        <v>0.22615524975130058</v>
      </c>
      <c r="BU1764" t="e">
        <f t="shared" si="719"/>
        <v>#VALUE!</v>
      </c>
      <c r="BW1764">
        <f t="shared" si="720"/>
        <v>0.40790863932235472</v>
      </c>
      <c r="BX1764">
        <f t="shared" si="721"/>
        <v>4.9490771257085827E-4</v>
      </c>
      <c r="BY1764">
        <f t="shared" si="722"/>
        <v>0.61362175913838324</v>
      </c>
      <c r="CA1764">
        <f t="shared" si="723"/>
        <v>1.4769136788684742</v>
      </c>
      <c r="CB1764">
        <f t="shared" si="724"/>
        <v>2.7080259386307035</v>
      </c>
      <c r="CD1764">
        <v>2.5099999999999998</v>
      </c>
    </row>
    <row r="1765" spans="1:82" x14ac:dyDescent="0.3">
      <c r="A1765" t="s">
        <v>3788</v>
      </c>
      <c r="B1765" t="s">
        <v>3789</v>
      </c>
      <c r="C1765" t="s">
        <v>131</v>
      </c>
      <c r="D1765" t="s">
        <v>44</v>
      </c>
      <c r="E1765" t="s">
        <v>2742</v>
      </c>
      <c r="F1765" t="s">
        <v>2742</v>
      </c>
      <c r="G1765">
        <v>3311540</v>
      </c>
      <c r="H1765">
        <v>41373</v>
      </c>
      <c r="I1765" t="s">
        <v>2742</v>
      </c>
      <c r="J1765" t="s">
        <v>2742</v>
      </c>
      <c r="K1765">
        <v>1635</v>
      </c>
      <c r="L1765" t="s">
        <v>2742</v>
      </c>
      <c r="M1765" t="s">
        <v>2742</v>
      </c>
      <c r="N1765" t="s">
        <v>2742</v>
      </c>
      <c r="O1765" t="s">
        <v>2742</v>
      </c>
      <c r="P1765">
        <v>1949816</v>
      </c>
      <c r="Q1765" t="s">
        <v>2742</v>
      </c>
      <c r="R1765">
        <v>1993430</v>
      </c>
      <c r="S1765" t="s">
        <v>2742</v>
      </c>
      <c r="T1765">
        <v>1569753</v>
      </c>
      <c r="U1765">
        <v>1361724</v>
      </c>
      <c r="V1765" t="s">
        <v>2742</v>
      </c>
      <c r="W1765">
        <v>126670</v>
      </c>
      <c r="X1765" t="s">
        <v>2742</v>
      </c>
      <c r="Y1765" t="s">
        <v>2742</v>
      </c>
      <c r="Z1765" t="s">
        <v>2742</v>
      </c>
      <c r="AA1765">
        <v>177</v>
      </c>
      <c r="AB1765">
        <v>444966</v>
      </c>
      <c r="AC1765" t="s">
        <v>2742</v>
      </c>
      <c r="AD1765" t="s">
        <v>2742</v>
      </c>
      <c r="AE1765" t="s">
        <v>2742</v>
      </c>
      <c r="AF1765">
        <v>75442</v>
      </c>
      <c r="AG1765" t="s">
        <v>2742</v>
      </c>
      <c r="AH1765">
        <v>77828</v>
      </c>
      <c r="AI1765">
        <v>2386</v>
      </c>
      <c r="AJ1765">
        <v>75141</v>
      </c>
      <c r="AK1765">
        <v>153177</v>
      </c>
      <c r="AL1765">
        <v>110102</v>
      </c>
      <c r="AM1765">
        <v>150389</v>
      </c>
      <c r="AN1765">
        <v>43075</v>
      </c>
      <c r="AO1765" t="e">
        <f t="shared" si="725"/>
        <v>#VALUE!</v>
      </c>
      <c r="AP1765" t="e">
        <f t="shared" si="726"/>
        <v>#VALUE!</v>
      </c>
      <c r="AQ1765">
        <f t="shared" si="727"/>
        <v>3309905</v>
      </c>
      <c r="AS1765" t="e">
        <f t="shared" si="702"/>
        <v>#VALUE!</v>
      </c>
      <c r="AT1765">
        <f t="shared" si="703"/>
        <v>1360089</v>
      </c>
      <c r="AU1765" s="3">
        <f t="shared" si="704"/>
        <v>2510000000</v>
      </c>
      <c r="AV1765" t="e">
        <f t="shared" si="705"/>
        <v>#VALUE!</v>
      </c>
      <c r="AW1765" t="e">
        <f t="shared" si="706"/>
        <v>#VALUE!</v>
      </c>
      <c r="AX1765" t="e">
        <f t="shared" si="707"/>
        <v>#VALUE!</v>
      </c>
      <c r="AY1765" t="e">
        <f t="shared" si="708"/>
        <v>#VALUE!</v>
      </c>
      <c r="AZ1765" t="e">
        <f t="shared" si="709"/>
        <v>#VALUE!</v>
      </c>
      <c r="BB1765" t="e">
        <f t="shared" si="710"/>
        <v>#VALUE!</v>
      </c>
      <c r="BD1765" t="e">
        <f t="shared" si="711"/>
        <v>#VALUE!</v>
      </c>
      <c r="BF1765" t="e">
        <f t="shared" si="712"/>
        <v>#VALUE!</v>
      </c>
      <c r="BG1765">
        <f t="shared" si="713"/>
        <v>2.4318731255379209</v>
      </c>
      <c r="BI1765" t="e">
        <f t="shared" si="714"/>
        <v>#VALUE!</v>
      </c>
      <c r="BL1765" t="e">
        <f t="shared" si="715"/>
        <v>#VALUE!</v>
      </c>
      <c r="BM1765">
        <f>CD1765/U1765</f>
        <v>1.8432516427704878E-6</v>
      </c>
      <c r="BN1765" t="e">
        <f>CD1765/(U1765-K1765-J1765)</f>
        <v>#VALUE!</v>
      </c>
      <c r="BP1765">
        <f t="shared" si="716"/>
        <v>0.16954553831079228</v>
      </c>
      <c r="BR1765" t="e">
        <f t="shared" si="717"/>
        <v>#VALUE!</v>
      </c>
      <c r="BT1765" t="e">
        <f t="shared" si="718"/>
        <v>#VALUE!</v>
      </c>
      <c r="BU1765" t="e">
        <f t="shared" si="719"/>
        <v>#VALUE!</v>
      </c>
      <c r="BW1765">
        <f t="shared" si="720"/>
        <v>9.302178708754491E-2</v>
      </c>
      <c r="BX1765" t="e">
        <f t="shared" si="721"/>
        <v>#VALUE!</v>
      </c>
      <c r="BY1765" t="e">
        <f t="shared" si="722"/>
        <v>#VALUE!</v>
      </c>
      <c r="CA1765" t="e">
        <f t="shared" si="723"/>
        <v>#VALUE!</v>
      </c>
      <c r="CB1765" t="e">
        <f t="shared" si="724"/>
        <v>#VALUE!</v>
      </c>
      <c r="CD1765">
        <v>2.5099999999999998</v>
      </c>
    </row>
    <row r="1766" spans="1:82" x14ac:dyDescent="0.3">
      <c r="A1766" t="s">
        <v>3790</v>
      </c>
      <c r="B1766" t="s">
        <v>3791</v>
      </c>
      <c r="C1766" t="s">
        <v>148</v>
      </c>
      <c r="D1766" t="s">
        <v>44</v>
      </c>
      <c r="E1766">
        <v>1127186</v>
      </c>
      <c r="F1766">
        <v>23735</v>
      </c>
      <c r="G1766">
        <v>2506389</v>
      </c>
      <c r="H1766">
        <v>428858</v>
      </c>
      <c r="I1766" t="s">
        <v>2742</v>
      </c>
      <c r="J1766">
        <v>750006</v>
      </c>
      <c r="K1766">
        <v>237294</v>
      </c>
      <c r="L1766">
        <v>11060</v>
      </c>
      <c r="M1766">
        <v>147566</v>
      </c>
      <c r="N1766">
        <v>392125</v>
      </c>
      <c r="O1766">
        <v>44478</v>
      </c>
      <c r="P1766">
        <v>1186131</v>
      </c>
      <c r="Q1766">
        <v>77339</v>
      </c>
      <c r="R1766">
        <v>549624</v>
      </c>
      <c r="S1766">
        <v>69726</v>
      </c>
      <c r="T1766">
        <v>549624</v>
      </c>
      <c r="U1766">
        <v>2506389</v>
      </c>
      <c r="V1766">
        <v>136</v>
      </c>
      <c r="W1766">
        <v>903250</v>
      </c>
      <c r="X1766" t="s">
        <v>2742</v>
      </c>
      <c r="Y1766">
        <v>83156</v>
      </c>
      <c r="Z1766" t="s">
        <v>2742</v>
      </c>
      <c r="AA1766">
        <v>80170</v>
      </c>
      <c r="AB1766">
        <v>1253437</v>
      </c>
      <c r="AC1766">
        <v>382564</v>
      </c>
      <c r="AD1766">
        <v>870873</v>
      </c>
      <c r="AE1766">
        <v>129051</v>
      </c>
      <c r="AF1766">
        <v>63234</v>
      </c>
      <c r="AG1766">
        <v>182514</v>
      </c>
      <c r="AH1766">
        <v>88310</v>
      </c>
      <c r="AI1766">
        <v>25058</v>
      </c>
      <c r="AJ1766">
        <v>10947</v>
      </c>
      <c r="AK1766">
        <v>183038</v>
      </c>
      <c r="AL1766" t="s">
        <v>2742</v>
      </c>
      <c r="AM1766">
        <v>17212</v>
      </c>
      <c r="AN1766" t="s">
        <v>2742</v>
      </c>
      <c r="AO1766">
        <f t="shared" si="725"/>
        <v>92432.723949722567</v>
      </c>
      <c r="AP1766">
        <f t="shared" si="726"/>
        <v>735061</v>
      </c>
      <c r="AQ1766">
        <f t="shared" si="727"/>
        <v>2269095</v>
      </c>
      <c r="AS1766">
        <f t="shared" si="702"/>
        <v>2114264</v>
      </c>
      <c r="AT1766">
        <f t="shared" si="703"/>
        <v>2269095</v>
      </c>
      <c r="AU1766" s="3">
        <f t="shared" si="704"/>
        <v>2510000000</v>
      </c>
      <c r="AV1766">
        <f t="shared" si="705"/>
        <v>4.3718629248628633E-2</v>
      </c>
      <c r="AW1766">
        <f t="shared" si="706"/>
        <v>6.1038262014582852E-2</v>
      </c>
      <c r="AX1766">
        <f t="shared" si="707"/>
        <v>3.0246181527932823E-2</v>
      </c>
      <c r="AY1766">
        <f t="shared" si="708"/>
        <v>5.1488815183915987E-2</v>
      </c>
      <c r="AZ1766">
        <f t="shared" si="709"/>
        <v>4.2228550729332633E-2</v>
      </c>
      <c r="BB1766">
        <f t="shared" si="710"/>
        <v>8.657291615427401E-2</v>
      </c>
      <c r="BD1766" t="e">
        <f t="shared" si="711"/>
        <v>#VALUE!</v>
      </c>
      <c r="BF1766">
        <f t="shared" si="712"/>
        <v>0.4572539961119601</v>
      </c>
      <c r="BG1766">
        <f t="shared" si="713"/>
        <v>1</v>
      </c>
      <c r="BI1766" t="e">
        <f t="shared" si="714"/>
        <v>#VALUE!</v>
      </c>
      <c r="BL1766">
        <f t="shared" si="715"/>
        <v>8.657291615427401E-2</v>
      </c>
      <c r="BM1766">
        <f>CD1766/U1766</f>
        <v>1.0014407181008214E-6</v>
      </c>
      <c r="BN1766">
        <f>CD1766/(U1766-K1766-J1766)</f>
        <v>1.6523060860818555E-6</v>
      </c>
      <c r="BP1766">
        <f t="shared" si="716"/>
        <v>5.0448486840583132E-2</v>
      </c>
      <c r="BR1766">
        <f t="shared" si="717"/>
        <v>4.3718629248628633E-2</v>
      </c>
      <c r="BT1766">
        <f t="shared" si="718"/>
        <v>0.10295770748749239</v>
      </c>
      <c r="BU1766" t="e">
        <f t="shared" si="719"/>
        <v>#VALUE!</v>
      </c>
      <c r="BW1766">
        <f t="shared" si="720"/>
        <v>0.36037901538827372</v>
      </c>
      <c r="BX1766">
        <f t="shared" si="721"/>
        <v>5.6803471909856222E-5</v>
      </c>
      <c r="BY1766">
        <f t="shared" si="722"/>
        <v>0.58643832776117311</v>
      </c>
      <c r="CA1766">
        <f t="shared" si="723"/>
        <v>1.0936767612368505</v>
      </c>
      <c r="CB1766">
        <f t="shared" si="724"/>
        <v>2.4982339815109977</v>
      </c>
      <c r="CD1766">
        <v>2.5099999999999998</v>
      </c>
    </row>
    <row r="1767" spans="1:82" x14ac:dyDescent="0.3">
      <c r="A1767" t="s">
        <v>3792</v>
      </c>
      <c r="B1767" t="s">
        <v>3793</v>
      </c>
      <c r="C1767" t="s">
        <v>148</v>
      </c>
      <c r="D1767" t="s">
        <v>44</v>
      </c>
      <c r="E1767" t="s">
        <v>2742</v>
      </c>
      <c r="F1767" t="s">
        <v>2742</v>
      </c>
      <c r="G1767">
        <v>3328651</v>
      </c>
      <c r="H1767">
        <v>274384</v>
      </c>
      <c r="I1767">
        <v>26317</v>
      </c>
      <c r="J1767">
        <v>300313</v>
      </c>
      <c r="K1767" t="s">
        <v>2742</v>
      </c>
      <c r="L1767">
        <v>34126</v>
      </c>
      <c r="M1767">
        <v>1715357</v>
      </c>
      <c r="N1767" t="s">
        <v>2742</v>
      </c>
      <c r="O1767" t="s">
        <v>2742</v>
      </c>
      <c r="P1767">
        <v>1908291</v>
      </c>
      <c r="Q1767" t="s">
        <v>2742</v>
      </c>
      <c r="R1767" t="s">
        <v>2742</v>
      </c>
      <c r="S1767">
        <v>147143</v>
      </c>
      <c r="T1767">
        <v>1286052</v>
      </c>
      <c r="U1767">
        <v>1250409</v>
      </c>
      <c r="V1767">
        <v>7827</v>
      </c>
      <c r="W1767">
        <v>970253</v>
      </c>
      <c r="X1767" t="s">
        <v>2742</v>
      </c>
      <c r="Y1767" t="s">
        <v>2742</v>
      </c>
      <c r="Z1767" t="s">
        <v>2742</v>
      </c>
      <c r="AA1767" t="s">
        <v>2742</v>
      </c>
      <c r="AB1767">
        <v>6727</v>
      </c>
      <c r="AC1767" t="s">
        <v>2742</v>
      </c>
      <c r="AD1767" t="s">
        <v>2742</v>
      </c>
      <c r="AE1767" t="s">
        <v>2742</v>
      </c>
      <c r="AF1767">
        <v>335341</v>
      </c>
      <c r="AG1767" t="s">
        <v>2742</v>
      </c>
      <c r="AH1767">
        <v>437854</v>
      </c>
      <c r="AI1767">
        <v>-97272</v>
      </c>
      <c r="AJ1767">
        <v>340582</v>
      </c>
      <c r="AK1767" t="s">
        <v>2742</v>
      </c>
      <c r="AL1767" t="s">
        <v>2742</v>
      </c>
      <c r="AM1767">
        <v>10227</v>
      </c>
      <c r="AN1767" t="s">
        <v>2742</v>
      </c>
      <c r="AO1767" t="e">
        <f t="shared" si="725"/>
        <v>#VALUE!</v>
      </c>
      <c r="AP1767" t="e">
        <f t="shared" si="726"/>
        <v>#VALUE!</v>
      </c>
      <c r="AQ1767" t="e">
        <f t="shared" si="727"/>
        <v>#VALUE!</v>
      </c>
      <c r="AS1767" t="e">
        <f t="shared" si="702"/>
        <v>#VALUE!</v>
      </c>
      <c r="AT1767" t="e">
        <f t="shared" si="703"/>
        <v>#VALUE!</v>
      </c>
      <c r="AU1767" s="3">
        <f t="shared" si="704"/>
        <v>2510000000</v>
      </c>
      <c r="AV1767" t="e">
        <f t="shared" si="705"/>
        <v>#VALUE!</v>
      </c>
      <c r="AW1767" t="e">
        <f t="shared" si="706"/>
        <v>#VALUE!</v>
      </c>
      <c r="AX1767" t="e">
        <f t="shared" si="707"/>
        <v>#VALUE!</v>
      </c>
      <c r="AY1767" t="e">
        <f t="shared" si="708"/>
        <v>#VALUE!</v>
      </c>
      <c r="AZ1767" t="e">
        <f t="shared" si="709"/>
        <v>#VALUE!</v>
      </c>
      <c r="BB1767" t="e">
        <f t="shared" si="710"/>
        <v>#VALUE!</v>
      </c>
      <c r="BD1767">
        <f t="shared" si="711"/>
        <v>0.25561424174487973</v>
      </c>
      <c r="BF1767" t="e">
        <f t="shared" si="712"/>
        <v>#VALUE!</v>
      </c>
      <c r="BG1767">
        <f t="shared" si="713"/>
        <v>2.6620497773128631</v>
      </c>
      <c r="BI1767" t="e">
        <f t="shared" si="714"/>
        <v>#VALUE!</v>
      </c>
      <c r="BL1767" t="e">
        <f t="shared" si="715"/>
        <v>#VALUE!</v>
      </c>
      <c r="BM1767">
        <f>CD1767/U1767</f>
        <v>2.0073431973058413E-6</v>
      </c>
      <c r="BN1767" t="e">
        <f>CD1767/(U1767-K1767-J1767)</f>
        <v>#VALUE!</v>
      </c>
      <c r="BP1767">
        <f t="shared" si="716"/>
        <v>49.850007432733761</v>
      </c>
      <c r="BR1767" t="e">
        <f t="shared" si="717"/>
        <v>#VALUE!</v>
      </c>
      <c r="BT1767" t="e">
        <f t="shared" si="718"/>
        <v>#VALUE!</v>
      </c>
      <c r="BU1767" t="e">
        <f t="shared" si="719"/>
        <v>#VALUE!</v>
      </c>
      <c r="BW1767">
        <f t="shared" si="720"/>
        <v>0.77594850964764328</v>
      </c>
      <c r="BX1767" t="e">
        <f t="shared" si="721"/>
        <v>#VALUE!</v>
      </c>
      <c r="BY1767" t="e">
        <f t="shared" si="722"/>
        <v>#VALUE!</v>
      </c>
      <c r="CA1767" t="e">
        <f t="shared" si="723"/>
        <v>#VALUE!</v>
      </c>
      <c r="CB1767" t="e">
        <f t="shared" si="724"/>
        <v>#VALUE!</v>
      </c>
      <c r="CD1767">
        <v>2.5099999999999998</v>
      </c>
    </row>
    <row r="1768" spans="1:82" x14ac:dyDescent="0.3">
      <c r="A1768" t="s">
        <v>3794</v>
      </c>
      <c r="B1768" t="s">
        <v>3795</v>
      </c>
      <c r="C1768" t="s">
        <v>86</v>
      </c>
      <c r="D1768" t="s">
        <v>110</v>
      </c>
      <c r="E1768">
        <v>109867</v>
      </c>
      <c r="F1768">
        <v>2120000000</v>
      </c>
      <c r="G1768">
        <v>746494</v>
      </c>
      <c r="H1768">
        <v>28379</v>
      </c>
      <c r="I1768">
        <v>2120000000</v>
      </c>
      <c r="J1768">
        <v>2120000000</v>
      </c>
      <c r="K1768">
        <v>24</v>
      </c>
      <c r="L1768">
        <v>2120000000</v>
      </c>
      <c r="M1768">
        <v>14</v>
      </c>
      <c r="N1768">
        <v>115926</v>
      </c>
      <c r="O1768">
        <v>2120000000</v>
      </c>
      <c r="P1768">
        <v>628094</v>
      </c>
      <c r="Q1768">
        <v>2120000000</v>
      </c>
      <c r="R1768">
        <v>2120000000</v>
      </c>
      <c r="S1768">
        <v>9094</v>
      </c>
      <c r="T1768">
        <v>4240000000</v>
      </c>
      <c r="U1768">
        <v>118400</v>
      </c>
      <c r="V1768" t="s">
        <v>2742</v>
      </c>
      <c r="W1768" t="s">
        <v>2742</v>
      </c>
      <c r="X1768" t="s">
        <v>2742</v>
      </c>
      <c r="Y1768">
        <v>2120000000</v>
      </c>
      <c r="Z1768">
        <v>2120000000</v>
      </c>
      <c r="AA1768" t="s">
        <v>2742</v>
      </c>
      <c r="AB1768">
        <v>59349</v>
      </c>
      <c r="AC1768">
        <v>2120000000</v>
      </c>
      <c r="AD1768">
        <v>-2119940651</v>
      </c>
      <c r="AE1768">
        <v>2120000000</v>
      </c>
      <c r="AF1768">
        <v>2120000000</v>
      </c>
      <c r="AG1768">
        <v>2120000000</v>
      </c>
      <c r="AH1768">
        <v>12233</v>
      </c>
      <c r="AI1768">
        <v>3895</v>
      </c>
      <c r="AJ1768">
        <v>2076</v>
      </c>
      <c r="AK1768">
        <v>42390</v>
      </c>
      <c r="AL1768">
        <v>2120000000</v>
      </c>
      <c r="AM1768">
        <v>13764</v>
      </c>
      <c r="AN1768">
        <v>2120000000</v>
      </c>
      <c r="AO1768">
        <f t="shared" si="725"/>
        <v>1444989781.737922</v>
      </c>
      <c r="AP1768">
        <f t="shared" si="726"/>
        <v>-6059</v>
      </c>
      <c r="AQ1768">
        <f t="shared" si="727"/>
        <v>746470</v>
      </c>
      <c r="AS1768">
        <f t="shared" si="702"/>
        <v>630568</v>
      </c>
      <c r="AT1768">
        <f t="shared" si="703"/>
        <v>118376</v>
      </c>
      <c r="AU1768" s="3">
        <f t="shared" si="704"/>
        <v>2510000000</v>
      </c>
      <c r="AV1768">
        <f t="shared" si="705"/>
        <v>2291.5685251042264</v>
      </c>
      <c r="AW1768">
        <f t="shared" si="706"/>
        <v>3362.0481851283289</v>
      </c>
      <c r="AX1768">
        <f t="shared" si="707"/>
        <v>0.34078996042608667</v>
      </c>
      <c r="AY1768">
        <f t="shared" si="708"/>
        <v>2839.9424509775026</v>
      </c>
      <c r="AZ1768">
        <f t="shared" si="709"/>
        <v>0.49998603812572778</v>
      </c>
      <c r="BB1768">
        <f t="shared" si="710"/>
        <v>6.7225104984712195E-2</v>
      </c>
      <c r="BD1768">
        <f t="shared" si="711"/>
        <v>2.7994811320754716E-5</v>
      </c>
      <c r="BF1768">
        <f t="shared" si="712"/>
        <v>1.3997397493027973E-5</v>
      </c>
      <c r="BG1768">
        <f t="shared" si="713"/>
        <v>6.3048479729729729</v>
      </c>
      <c r="BI1768" t="e">
        <f t="shared" si="714"/>
        <v>#VALUE!</v>
      </c>
      <c r="BL1768">
        <f t="shared" si="715"/>
        <v>6.7225104984712195E-2</v>
      </c>
      <c r="BM1768">
        <f>CD1768/U1768</f>
        <v>2.1199324324324322E-5</v>
      </c>
      <c r="BN1768">
        <f>CD1768/(U1768-K1768-J1768)</f>
        <v>-1.1840283776147303E-9</v>
      </c>
      <c r="BP1768">
        <f t="shared" si="716"/>
        <v>35720.905154257023</v>
      </c>
      <c r="BR1768">
        <f t="shared" si="717"/>
        <v>2291.5685251042269</v>
      </c>
      <c r="BT1768">
        <f t="shared" si="718"/>
        <v>35720.905154257023</v>
      </c>
      <c r="BU1768" t="e">
        <f t="shared" si="719"/>
        <v>#VALUE!</v>
      </c>
      <c r="BW1768" t="e">
        <f t="shared" si="720"/>
        <v>#VALUE!</v>
      </c>
      <c r="BX1768">
        <f t="shared" si="721"/>
        <v>5.624603073072965E-10</v>
      </c>
      <c r="BY1768">
        <f t="shared" si="722"/>
        <v>-0.10207505411830839</v>
      </c>
      <c r="CA1768">
        <f t="shared" si="723"/>
        <v>0.24480271897589842</v>
      </c>
      <c r="CB1768">
        <f t="shared" si="724"/>
        <v>0.94761313251557022</v>
      </c>
      <c r="CD1768">
        <v>2.5099999999999998</v>
      </c>
    </row>
    <row r="1769" spans="1:82" x14ac:dyDescent="0.3">
      <c r="A1769" t="s">
        <v>3796</v>
      </c>
      <c r="B1769" t="s">
        <v>3797</v>
      </c>
      <c r="C1769" t="s">
        <v>325</v>
      </c>
      <c r="D1769" t="s">
        <v>44</v>
      </c>
      <c r="E1769">
        <v>591.5</v>
      </c>
      <c r="F1769" t="s">
        <v>2742</v>
      </c>
      <c r="G1769" t="s">
        <v>2742</v>
      </c>
      <c r="H1769">
        <v>266.7</v>
      </c>
      <c r="I1769">
        <v>1.1000000000000001</v>
      </c>
      <c r="J1769">
        <v>87</v>
      </c>
      <c r="K1769">
        <v>6</v>
      </c>
      <c r="L1769">
        <v>25</v>
      </c>
      <c r="M1769" t="s">
        <v>2742</v>
      </c>
      <c r="N1769">
        <v>344.3</v>
      </c>
      <c r="O1769">
        <v>1.8</v>
      </c>
      <c r="P1769">
        <v>43.7</v>
      </c>
      <c r="Q1769" t="s">
        <v>2742</v>
      </c>
      <c r="R1769" t="s">
        <v>2742</v>
      </c>
      <c r="S1769">
        <v>31.1</v>
      </c>
      <c r="T1769" t="s">
        <v>2742</v>
      </c>
      <c r="U1769" t="s">
        <v>2742</v>
      </c>
      <c r="V1769" t="s">
        <v>2742</v>
      </c>
      <c r="W1769" t="s">
        <v>2742</v>
      </c>
      <c r="X1769" t="s">
        <v>2742</v>
      </c>
      <c r="Y1769">
        <v>2976.4</v>
      </c>
      <c r="Z1769" t="s">
        <v>2742</v>
      </c>
      <c r="AA1769">
        <v>19.2</v>
      </c>
      <c r="AB1769">
        <v>534.9</v>
      </c>
      <c r="AC1769">
        <v>24.5</v>
      </c>
      <c r="AD1769">
        <v>394.9</v>
      </c>
      <c r="AE1769">
        <v>-8.5</v>
      </c>
      <c r="AF1769">
        <v>-7.4</v>
      </c>
      <c r="AG1769">
        <v>9.1</v>
      </c>
      <c r="AH1769">
        <v>8.5</v>
      </c>
      <c r="AI1769">
        <v>17</v>
      </c>
      <c r="AJ1769" t="s">
        <v>2742</v>
      </c>
      <c r="AK1769">
        <v>42</v>
      </c>
      <c r="AL1769" t="s">
        <v>2742</v>
      </c>
      <c r="AM1769">
        <v>5.7</v>
      </c>
      <c r="AN1769">
        <v>41.5</v>
      </c>
      <c r="AO1769">
        <f t="shared" si="725"/>
        <v>8.5</v>
      </c>
      <c r="AP1769">
        <f t="shared" si="726"/>
        <v>247.2</v>
      </c>
      <c r="AQ1769" t="e">
        <f t="shared" si="727"/>
        <v>#VALUE!</v>
      </c>
      <c r="AS1769" t="e">
        <f t="shared" si="702"/>
        <v>#VALUE!</v>
      </c>
      <c r="AT1769" t="e">
        <f t="shared" si="703"/>
        <v>#VALUE!</v>
      </c>
      <c r="AU1769" s="3">
        <f t="shared" si="704"/>
        <v>2510000000</v>
      </c>
      <c r="AV1769" t="e">
        <f t="shared" si="705"/>
        <v>#VALUE!</v>
      </c>
      <c r="AW1769" t="e">
        <f t="shared" si="706"/>
        <v>#VALUE!</v>
      </c>
      <c r="AX1769" t="e">
        <f t="shared" si="707"/>
        <v>#VALUE!</v>
      </c>
      <c r="AY1769" t="e">
        <f t="shared" si="708"/>
        <v>#VALUE!</v>
      </c>
      <c r="AZ1769" t="e">
        <f t="shared" si="709"/>
        <v>#VALUE!</v>
      </c>
      <c r="BB1769" t="e">
        <f t="shared" si="710"/>
        <v>#VALUE!</v>
      </c>
      <c r="BD1769">
        <f t="shared" si="711"/>
        <v>486.2727272727272</v>
      </c>
      <c r="BF1769" t="e">
        <f t="shared" si="712"/>
        <v>#VALUE!</v>
      </c>
      <c r="BG1769" t="e">
        <f t="shared" si="713"/>
        <v>#VALUE!</v>
      </c>
      <c r="BI1769" t="e">
        <f t="shared" si="714"/>
        <v>#VALUE!</v>
      </c>
      <c r="BL1769" t="e">
        <f t="shared" si="715"/>
        <v>#VALUE!</v>
      </c>
      <c r="BM1769" t="e">
        <f>CD1769/U1769</f>
        <v>#VALUE!</v>
      </c>
      <c r="BN1769" t="e">
        <f>CD1769/(U1769-K1769-J1769)</f>
        <v>#VALUE!</v>
      </c>
      <c r="BP1769">
        <f t="shared" si="716"/>
        <v>-1.3834361562908955E-2</v>
      </c>
      <c r="BR1769" t="e">
        <f t="shared" si="717"/>
        <v>#VALUE!</v>
      </c>
      <c r="BT1769">
        <f t="shared" si="718"/>
        <v>-1.5890820714152178E-2</v>
      </c>
      <c r="BU1769" t="e">
        <f t="shared" si="719"/>
        <v>#VALUE!</v>
      </c>
      <c r="BW1769" t="e">
        <f t="shared" si="720"/>
        <v>#VALUE!</v>
      </c>
      <c r="BX1769" t="e">
        <f t="shared" si="721"/>
        <v>#VALUE!</v>
      </c>
      <c r="BY1769" t="e">
        <f t="shared" si="722"/>
        <v>#VALUE!</v>
      </c>
      <c r="CA1769">
        <f t="shared" si="723"/>
        <v>0.77461516119663076</v>
      </c>
      <c r="CB1769" t="e">
        <f t="shared" si="724"/>
        <v>#VALUE!</v>
      </c>
      <c r="CD1769">
        <v>2.5099999999999998</v>
      </c>
    </row>
    <row r="1770" spans="1:82" x14ac:dyDescent="0.3">
      <c r="A1770" t="s">
        <v>3798</v>
      </c>
      <c r="B1770" t="s">
        <v>3799</v>
      </c>
      <c r="C1770" t="s">
        <v>151</v>
      </c>
      <c r="D1770" t="s">
        <v>44</v>
      </c>
      <c r="E1770">
        <v>7099642</v>
      </c>
      <c r="F1770" t="s">
        <v>2742</v>
      </c>
      <c r="G1770">
        <v>7930380</v>
      </c>
      <c r="H1770">
        <v>-3588</v>
      </c>
      <c r="I1770" t="s">
        <v>2742</v>
      </c>
      <c r="J1770">
        <v>77785</v>
      </c>
      <c r="K1770">
        <v>102390</v>
      </c>
      <c r="L1770">
        <v>337</v>
      </c>
      <c r="M1770" t="s">
        <v>2742</v>
      </c>
      <c r="N1770">
        <v>7131076</v>
      </c>
      <c r="O1770">
        <v>73043</v>
      </c>
      <c r="P1770">
        <v>7205590</v>
      </c>
      <c r="Q1770" t="s">
        <v>2742</v>
      </c>
      <c r="R1770" t="s">
        <v>2742</v>
      </c>
      <c r="S1770">
        <v>37302</v>
      </c>
      <c r="T1770" t="s">
        <v>2742</v>
      </c>
      <c r="U1770">
        <v>7930380</v>
      </c>
      <c r="V1770">
        <v>193724</v>
      </c>
      <c r="W1770">
        <v>105967</v>
      </c>
      <c r="X1770" t="s">
        <v>2742</v>
      </c>
      <c r="Y1770">
        <v>3960</v>
      </c>
      <c r="Z1770" t="s">
        <v>2742</v>
      </c>
      <c r="AA1770">
        <v>12609</v>
      </c>
      <c r="AB1770">
        <v>977716</v>
      </c>
      <c r="AC1770" t="s">
        <v>2742</v>
      </c>
      <c r="AD1770" t="s">
        <v>2742</v>
      </c>
      <c r="AE1770">
        <v>149031</v>
      </c>
      <c r="AF1770">
        <v>121163</v>
      </c>
      <c r="AG1770">
        <v>134631</v>
      </c>
      <c r="AH1770" t="s">
        <v>2742</v>
      </c>
      <c r="AI1770">
        <v>18308</v>
      </c>
      <c r="AJ1770">
        <v>108730</v>
      </c>
      <c r="AK1770">
        <v>176925</v>
      </c>
      <c r="AL1770" t="s">
        <v>2742</v>
      </c>
      <c r="AM1770">
        <v>47296</v>
      </c>
      <c r="AN1770" t="s">
        <v>2742</v>
      </c>
      <c r="AO1770" t="e">
        <f t="shared" si="725"/>
        <v>#VALUE!</v>
      </c>
      <c r="AP1770">
        <f t="shared" si="726"/>
        <v>-31434</v>
      </c>
      <c r="AQ1770">
        <f t="shared" si="727"/>
        <v>7827990</v>
      </c>
      <c r="AS1770">
        <f t="shared" si="702"/>
        <v>799304</v>
      </c>
      <c r="AT1770">
        <f t="shared" si="703"/>
        <v>7827990</v>
      </c>
      <c r="AU1770" s="3">
        <f t="shared" si="704"/>
        <v>2510000000</v>
      </c>
      <c r="AV1770" t="e">
        <f t="shared" si="705"/>
        <v>#VALUE!</v>
      </c>
      <c r="AW1770">
        <f t="shared" si="706"/>
        <v>0.18645096233723341</v>
      </c>
      <c r="AX1770" t="e">
        <f t="shared" si="707"/>
        <v>#VALUE!</v>
      </c>
      <c r="AY1770">
        <f t="shared" si="708"/>
        <v>1.8792416000242108E-2</v>
      </c>
      <c r="AZ1770" t="e">
        <f t="shared" si="709"/>
        <v>#VALUE!</v>
      </c>
      <c r="BB1770">
        <f t="shared" si="710"/>
        <v>0.22134882347642448</v>
      </c>
      <c r="BD1770" t="e">
        <f t="shared" si="711"/>
        <v>#VALUE!</v>
      </c>
      <c r="BF1770" t="e">
        <f t="shared" si="712"/>
        <v>#VALUE!</v>
      </c>
      <c r="BG1770">
        <f t="shared" si="713"/>
        <v>1</v>
      </c>
      <c r="BI1770" t="e">
        <f t="shared" si="714"/>
        <v>#VALUE!</v>
      </c>
      <c r="BL1770">
        <f t="shared" si="715"/>
        <v>0.22134882347642448</v>
      </c>
      <c r="BM1770">
        <f>CD1770/U1770</f>
        <v>3.1650437936139249E-7</v>
      </c>
      <c r="BN1770">
        <f>CD1770/(U1770-K1770-J1770)</f>
        <v>3.2386240105906871E-7</v>
      </c>
      <c r="BP1770">
        <f t="shared" si="716"/>
        <v>0.1239245343228504</v>
      </c>
      <c r="BR1770" t="e">
        <f t="shared" si="717"/>
        <v>#VALUE!</v>
      </c>
      <c r="BT1770">
        <f t="shared" si="718"/>
        <v>0.15242769884097224</v>
      </c>
      <c r="BU1770" t="e">
        <f t="shared" si="719"/>
        <v>#VALUE!</v>
      </c>
      <c r="BW1770">
        <f t="shared" si="720"/>
        <v>1.3362159190354056E-2</v>
      </c>
      <c r="BX1770" t="e">
        <f t="shared" si="721"/>
        <v>#VALUE!</v>
      </c>
      <c r="BY1770" t="e">
        <f t="shared" si="722"/>
        <v>#VALUE!</v>
      </c>
      <c r="CA1770">
        <f t="shared" si="723"/>
        <v>-5.0314987527828902E-4</v>
      </c>
      <c r="CB1770" t="e">
        <f t="shared" si="724"/>
        <v>#VALUE!</v>
      </c>
      <c r="CD1770">
        <v>2.5099999999999998</v>
      </c>
    </row>
    <row r="1771" spans="1:82" x14ac:dyDescent="0.3">
      <c r="A1771" t="s">
        <v>3800</v>
      </c>
      <c r="B1771" t="s">
        <v>3801</v>
      </c>
      <c r="C1771" t="s">
        <v>185</v>
      </c>
      <c r="D1771" t="s">
        <v>44</v>
      </c>
      <c r="E1771">
        <v>1160238</v>
      </c>
      <c r="F1771" t="s">
        <v>2742</v>
      </c>
      <c r="G1771">
        <v>2894739</v>
      </c>
      <c r="H1771">
        <v>99599</v>
      </c>
      <c r="I1771" t="s">
        <v>2742</v>
      </c>
      <c r="J1771">
        <v>585773</v>
      </c>
      <c r="K1771">
        <v>392018</v>
      </c>
      <c r="L1771">
        <v>13469</v>
      </c>
      <c r="M1771">
        <v>736604</v>
      </c>
      <c r="N1771">
        <v>412053</v>
      </c>
      <c r="O1771">
        <v>112931</v>
      </c>
      <c r="P1771">
        <v>1507853</v>
      </c>
      <c r="Q1771" t="s">
        <v>2742</v>
      </c>
      <c r="R1771" t="s">
        <v>2742</v>
      </c>
      <c r="S1771">
        <v>187684</v>
      </c>
      <c r="T1771" t="s">
        <v>2742</v>
      </c>
      <c r="U1771">
        <v>1386886</v>
      </c>
      <c r="V1771">
        <v>82216</v>
      </c>
      <c r="W1771">
        <v>1208096</v>
      </c>
      <c r="X1771" t="s">
        <v>2742</v>
      </c>
      <c r="Y1771" t="s">
        <v>2742</v>
      </c>
      <c r="Z1771" t="s">
        <v>2742</v>
      </c>
      <c r="AA1771">
        <v>3232</v>
      </c>
      <c r="AB1771">
        <v>3741208</v>
      </c>
      <c r="AC1771">
        <v>2861493</v>
      </c>
      <c r="AD1771">
        <v>879715</v>
      </c>
      <c r="AE1771">
        <v>218237</v>
      </c>
      <c r="AF1771">
        <v>142867</v>
      </c>
      <c r="AG1771" t="s">
        <v>2742</v>
      </c>
      <c r="AH1771">
        <v>189338</v>
      </c>
      <c r="AI1771">
        <v>46471</v>
      </c>
      <c r="AJ1771">
        <v>131827</v>
      </c>
      <c r="AK1771">
        <v>370284</v>
      </c>
      <c r="AL1771">
        <v>42333</v>
      </c>
      <c r="AM1771">
        <v>125693</v>
      </c>
      <c r="AN1771">
        <v>327951</v>
      </c>
      <c r="AO1771">
        <f t="shared" si="725"/>
        <v>164673.04756044745</v>
      </c>
      <c r="AP1771">
        <f t="shared" si="726"/>
        <v>748185</v>
      </c>
      <c r="AQ1771">
        <f t="shared" si="727"/>
        <v>2502721</v>
      </c>
      <c r="AS1771">
        <f t="shared" si="702"/>
        <v>2482686</v>
      </c>
      <c r="AT1771">
        <f t="shared" si="703"/>
        <v>994868</v>
      </c>
      <c r="AU1771" s="3">
        <f t="shared" si="704"/>
        <v>2500000000</v>
      </c>
      <c r="AV1771">
        <f t="shared" si="705"/>
        <v>6.6328584267381155E-2</v>
      </c>
      <c r="AW1771">
        <f t="shared" si="706"/>
        <v>8.7903585068752149E-2</v>
      </c>
      <c r="AX1771" t="e">
        <f t="shared" si="707"/>
        <v>#VALUE!</v>
      </c>
      <c r="AY1771">
        <f t="shared" si="708"/>
        <v>7.5390907435869001E-2</v>
      </c>
      <c r="AZ1771" t="e">
        <f t="shared" si="709"/>
        <v>#VALUE!</v>
      </c>
      <c r="BB1771">
        <f t="shared" si="710"/>
        <v>0.14914652920264584</v>
      </c>
      <c r="BD1771" t="e">
        <f t="shared" si="711"/>
        <v>#VALUE!</v>
      </c>
      <c r="BF1771" t="e">
        <f t="shared" si="712"/>
        <v>#VALUE!</v>
      </c>
      <c r="BG1771">
        <f t="shared" si="713"/>
        <v>2.0872220211322343</v>
      </c>
      <c r="BI1771" t="e">
        <f t="shared" si="714"/>
        <v>#VALUE!</v>
      </c>
      <c r="BL1771">
        <f t="shared" si="715"/>
        <v>0.14914652920264584</v>
      </c>
      <c r="BM1771">
        <f>CD1771/U1771</f>
        <v>1.8025994926763988E-6</v>
      </c>
      <c r="BN1771">
        <f>CD1771/(U1771-K1771-J1771)</f>
        <v>6.1110500006111052E-6</v>
      </c>
      <c r="BP1771">
        <f t="shared" si="716"/>
        <v>3.8187398294882297E-2</v>
      </c>
      <c r="BR1771">
        <f t="shared" si="717"/>
        <v>6.6328584267381155E-2</v>
      </c>
      <c r="BT1771">
        <f t="shared" si="718"/>
        <v>5.8333297694220687E-2</v>
      </c>
      <c r="BU1771" t="e">
        <f t="shared" si="719"/>
        <v>#VALUE!</v>
      </c>
      <c r="BW1771">
        <f t="shared" si="720"/>
        <v>0.87108529468175466</v>
      </c>
      <c r="BX1771">
        <f t="shared" si="721"/>
        <v>8.8881243332716517E-6</v>
      </c>
      <c r="BY1771">
        <f t="shared" si="722"/>
        <v>0.19998514600246972</v>
      </c>
      <c r="CA1771">
        <f t="shared" si="723"/>
        <v>0.24171405134776353</v>
      </c>
      <c r="CB1771">
        <f t="shared" si="724"/>
        <v>1.0281056077737574</v>
      </c>
      <c r="CD1771">
        <v>2.5</v>
      </c>
    </row>
    <row r="1772" spans="1:82" x14ac:dyDescent="0.3">
      <c r="A1772" t="s">
        <v>3802</v>
      </c>
      <c r="B1772" t="s">
        <v>3803</v>
      </c>
      <c r="C1772" t="s">
        <v>151</v>
      </c>
      <c r="D1772" t="s">
        <v>44</v>
      </c>
      <c r="E1772">
        <v>3286667</v>
      </c>
      <c r="F1772" t="s">
        <v>2742</v>
      </c>
      <c r="G1772">
        <v>4242710</v>
      </c>
      <c r="H1772">
        <v>455084</v>
      </c>
      <c r="I1772" t="s">
        <v>2742</v>
      </c>
      <c r="J1772">
        <v>205143</v>
      </c>
      <c r="K1772">
        <v>66069</v>
      </c>
      <c r="L1772">
        <v>66921</v>
      </c>
      <c r="M1772" t="s">
        <v>2742</v>
      </c>
      <c r="N1772">
        <v>2332700</v>
      </c>
      <c r="O1772">
        <v>241379</v>
      </c>
      <c r="P1772">
        <v>3084104</v>
      </c>
      <c r="Q1772" t="s">
        <v>2742</v>
      </c>
      <c r="R1772">
        <v>510025</v>
      </c>
      <c r="S1772">
        <v>164923</v>
      </c>
      <c r="T1772">
        <v>534138</v>
      </c>
      <c r="U1772">
        <v>1158606</v>
      </c>
      <c r="V1772" t="s">
        <v>2742</v>
      </c>
      <c r="W1772">
        <v>30575</v>
      </c>
      <c r="X1772" t="s">
        <v>2742</v>
      </c>
      <c r="Y1772">
        <v>52486</v>
      </c>
      <c r="Z1772" t="s">
        <v>2742</v>
      </c>
      <c r="AA1772">
        <v>33988</v>
      </c>
      <c r="AB1772">
        <v>2118.9</v>
      </c>
      <c r="AC1772" t="s">
        <v>2742</v>
      </c>
      <c r="AD1772">
        <v>197038</v>
      </c>
      <c r="AE1772">
        <v>138.30000000000001</v>
      </c>
      <c r="AF1772">
        <v>163721</v>
      </c>
      <c r="AG1772" t="s">
        <v>2742</v>
      </c>
      <c r="AH1772">
        <v>173008</v>
      </c>
      <c r="AI1772" t="s">
        <v>2742</v>
      </c>
      <c r="AJ1772" t="s">
        <v>2742</v>
      </c>
      <c r="AK1772">
        <v>503544</v>
      </c>
      <c r="AL1772">
        <v>49819</v>
      </c>
      <c r="AM1772">
        <v>51551</v>
      </c>
      <c r="AN1772">
        <v>453725</v>
      </c>
      <c r="AO1772" t="e">
        <f t="shared" si="725"/>
        <v>#VALUE!</v>
      </c>
      <c r="AP1772">
        <f t="shared" si="726"/>
        <v>953967</v>
      </c>
      <c r="AQ1772">
        <f t="shared" si="727"/>
        <v>4176641</v>
      </c>
      <c r="AS1772">
        <f t="shared" si="702"/>
        <v>1910010</v>
      </c>
      <c r="AT1772">
        <f t="shared" si="703"/>
        <v>1092537</v>
      </c>
      <c r="AU1772" s="3">
        <f t="shared" si="704"/>
        <v>2500000000</v>
      </c>
      <c r="AV1772" t="e">
        <f t="shared" si="705"/>
        <v>#VALUE!</v>
      </c>
      <c r="AW1772">
        <f t="shared" si="706"/>
        <v>7.2407997863885529E-5</v>
      </c>
      <c r="AX1772" t="e">
        <f t="shared" si="707"/>
        <v>#VALUE!</v>
      </c>
      <c r="AY1772">
        <f t="shared" si="708"/>
        <v>3.2597090067433315E-5</v>
      </c>
      <c r="AZ1772">
        <f t="shared" si="709"/>
        <v>8.1701663098495705E-5</v>
      </c>
      <c r="BB1772">
        <f t="shared" si="710"/>
        <v>0.26363422181035701</v>
      </c>
      <c r="BD1772" t="e">
        <f t="shared" si="711"/>
        <v>#VALUE!</v>
      </c>
      <c r="BF1772" t="e">
        <f t="shared" si="712"/>
        <v>#VALUE!</v>
      </c>
      <c r="BG1772">
        <f t="shared" si="713"/>
        <v>3.6619092253967267</v>
      </c>
      <c r="BI1772" t="e">
        <f t="shared" si="714"/>
        <v>#VALUE!</v>
      </c>
      <c r="BL1772">
        <f t="shared" si="715"/>
        <v>0.26363422181035701</v>
      </c>
      <c r="BM1772">
        <f>CD1772/U1772</f>
        <v>2.1577654526215125E-6</v>
      </c>
      <c r="BN1772">
        <f>CD1772/(U1772-K1772-J1772)</f>
        <v>2.8172378898212069E-6</v>
      </c>
      <c r="BP1772">
        <f t="shared" si="716"/>
        <v>77.266978149039588</v>
      </c>
      <c r="BR1772" t="e">
        <f t="shared" si="717"/>
        <v>#VALUE!</v>
      </c>
      <c r="BT1772">
        <f t="shared" si="718"/>
        <v>6.5269715418377464E-2</v>
      </c>
      <c r="BU1772" t="e">
        <f t="shared" si="719"/>
        <v>#VALUE!</v>
      </c>
      <c r="BW1772">
        <f t="shared" si="720"/>
        <v>2.6389471485561096E-2</v>
      </c>
      <c r="BX1772" t="e">
        <f t="shared" si="721"/>
        <v>#VALUE!</v>
      </c>
      <c r="BY1772" t="e">
        <f t="shared" si="722"/>
        <v>#VALUE!</v>
      </c>
      <c r="CA1772">
        <f t="shared" si="723"/>
        <v>0.19508895271573712</v>
      </c>
      <c r="CB1772" t="e">
        <f t="shared" si="724"/>
        <v>#VALUE!</v>
      </c>
      <c r="CD1772">
        <v>2.5</v>
      </c>
    </row>
    <row r="1773" spans="1:82" x14ac:dyDescent="0.3">
      <c r="A1773" t="s">
        <v>3804</v>
      </c>
      <c r="B1773" t="s">
        <v>3805</v>
      </c>
      <c r="C1773" t="s">
        <v>148</v>
      </c>
      <c r="D1773" t="s">
        <v>44</v>
      </c>
      <c r="E1773" t="s">
        <v>2742</v>
      </c>
      <c r="F1773" t="s">
        <v>2742</v>
      </c>
      <c r="G1773">
        <v>14933758</v>
      </c>
      <c r="H1773">
        <v>476607</v>
      </c>
      <c r="I1773" t="s">
        <v>2742</v>
      </c>
      <c r="J1773">
        <v>-806710</v>
      </c>
      <c r="K1773">
        <v>815945</v>
      </c>
      <c r="L1773" t="s">
        <v>2742</v>
      </c>
      <c r="M1773" t="s">
        <v>2742</v>
      </c>
      <c r="N1773" t="s">
        <v>2742</v>
      </c>
      <c r="O1773" t="s">
        <v>2742</v>
      </c>
      <c r="P1773">
        <v>12781697</v>
      </c>
      <c r="Q1773" t="s">
        <v>2742</v>
      </c>
      <c r="R1773">
        <v>106624</v>
      </c>
      <c r="S1773" t="s">
        <v>2742</v>
      </c>
      <c r="T1773">
        <v>3.65</v>
      </c>
      <c r="U1773">
        <v>2152061</v>
      </c>
      <c r="V1773">
        <v>-19095</v>
      </c>
      <c r="W1773">
        <v>526642</v>
      </c>
      <c r="X1773" t="s">
        <v>2742</v>
      </c>
      <c r="Y1773">
        <v>8628</v>
      </c>
      <c r="Z1773" t="s">
        <v>2742</v>
      </c>
      <c r="AA1773">
        <v>2011</v>
      </c>
      <c r="AB1773">
        <v>132872</v>
      </c>
      <c r="AC1773" t="s">
        <v>2742</v>
      </c>
      <c r="AD1773" t="s">
        <v>2742</v>
      </c>
      <c r="AE1773" t="s">
        <v>2742</v>
      </c>
      <c r="AF1773">
        <v>433045</v>
      </c>
      <c r="AG1773" t="s">
        <v>2742</v>
      </c>
      <c r="AH1773">
        <v>43598</v>
      </c>
      <c r="AI1773">
        <v>9513</v>
      </c>
      <c r="AJ1773">
        <v>122997</v>
      </c>
      <c r="AK1773">
        <v>179902</v>
      </c>
      <c r="AL1773" t="s">
        <v>2742</v>
      </c>
      <c r="AM1773">
        <v>8609</v>
      </c>
      <c r="AN1773" t="s">
        <v>2742</v>
      </c>
      <c r="AO1773" t="e">
        <f t="shared" si="725"/>
        <v>#VALUE!</v>
      </c>
      <c r="AP1773" t="e">
        <f t="shared" si="726"/>
        <v>#VALUE!</v>
      </c>
      <c r="AQ1773">
        <f t="shared" si="727"/>
        <v>14117813</v>
      </c>
      <c r="AS1773" t="e">
        <f t="shared" si="702"/>
        <v>#VALUE!</v>
      </c>
      <c r="AT1773">
        <f t="shared" si="703"/>
        <v>1336116</v>
      </c>
      <c r="AU1773" s="3">
        <f t="shared" si="704"/>
        <v>2490000000</v>
      </c>
      <c r="AV1773" t="e">
        <f t="shared" si="705"/>
        <v>#VALUE!</v>
      </c>
      <c r="AW1773" t="e">
        <f t="shared" si="706"/>
        <v>#VALUE!</v>
      </c>
      <c r="AX1773" t="e">
        <f t="shared" si="707"/>
        <v>#VALUE!</v>
      </c>
      <c r="AY1773" t="e">
        <f t="shared" si="708"/>
        <v>#VALUE!</v>
      </c>
      <c r="AZ1773" t="e">
        <f t="shared" si="709"/>
        <v>#VALUE!</v>
      </c>
      <c r="BB1773" t="e">
        <f t="shared" si="710"/>
        <v>#VALUE!</v>
      </c>
      <c r="BD1773" t="e">
        <f t="shared" si="711"/>
        <v>#VALUE!</v>
      </c>
      <c r="BF1773" t="e">
        <f t="shared" si="712"/>
        <v>#VALUE!</v>
      </c>
      <c r="BG1773">
        <f t="shared" si="713"/>
        <v>6.9392819255588014</v>
      </c>
      <c r="BI1773" t="e">
        <f t="shared" si="714"/>
        <v>#VALUE!</v>
      </c>
      <c r="BL1773" t="e">
        <f t="shared" si="715"/>
        <v>#VALUE!</v>
      </c>
      <c r="BM1773">
        <f>CD1773/U1773</f>
        <v>1.1570304001605903E-6</v>
      </c>
      <c r="BN1773">
        <f>CD1773/(U1773-K1773-J1773)</f>
        <v>1.162016887978772E-6</v>
      </c>
      <c r="BP1773">
        <f t="shared" si="716"/>
        <v>3.2591140345595759</v>
      </c>
      <c r="BR1773" t="e">
        <f t="shared" si="717"/>
        <v>#VALUE!</v>
      </c>
      <c r="BT1773" t="e">
        <f t="shared" si="718"/>
        <v>#VALUE!</v>
      </c>
      <c r="BU1773" t="e">
        <f t="shared" si="719"/>
        <v>#VALUE!</v>
      </c>
      <c r="BW1773">
        <f t="shared" si="720"/>
        <v>0.24471518232986891</v>
      </c>
      <c r="BX1773" t="e">
        <f t="shared" si="721"/>
        <v>#VALUE!</v>
      </c>
      <c r="BY1773" t="e">
        <f t="shared" si="722"/>
        <v>#VALUE!</v>
      </c>
      <c r="CA1773" t="e">
        <f t="shared" si="723"/>
        <v>#VALUE!</v>
      </c>
      <c r="CB1773" t="e">
        <f t="shared" si="724"/>
        <v>#VALUE!</v>
      </c>
      <c r="CD1773">
        <v>2.4900000000000002</v>
      </c>
    </row>
    <row r="1774" spans="1:82" x14ac:dyDescent="0.3">
      <c r="A1774" t="s">
        <v>3806</v>
      </c>
      <c r="B1774" t="s">
        <v>3807</v>
      </c>
      <c r="C1774" t="s">
        <v>142</v>
      </c>
      <c r="D1774" t="s">
        <v>44</v>
      </c>
      <c r="E1774" t="s">
        <v>2742</v>
      </c>
      <c r="F1774" t="s">
        <v>2742</v>
      </c>
      <c r="G1774">
        <v>3843312</v>
      </c>
      <c r="H1774">
        <v>101836</v>
      </c>
      <c r="I1774" t="s">
        <v>2742</v>
      </c>
      <c r="J1774" t="s">
        <v>2742</v>
      </c>
      <c r="K1774" t="s">
        <v>2742</v>
      </c>
      <c r="L1774" t="s">
        <v>2742</v>
      </c>
      <c r="M1774" t="s">
        <v>2742</v>
      </c>
      <c r="N1774" t="s">
        <v>2742</v>
      </c>
      <c r="O1774" t="s">
        <v>2742</v>
      </c>
      <c r="P1774">
        <v>1722529</v>
      </c>
      <c r="Q1774" t="s">
        <v>2742</v>
      </c>
      <c r="R1774" t="s">
        <v>2742</v>
      </c>
      <c r="S1774" t="s">
        <v>2742</v>
      </c>
      <c r="T1774" t="s">
        <v>2742</v>
      </c>
      <c r="U1774">
        <v>2120783</v>
      </c>
      <c r="V1774" t="s">
        <v>2742</v>
      </c>
      <c r="W1774" t="s">
        <v>2742</v>
      </c>
      <c r="X1774">
        <v>4710570</v>
      </c>
      <c r="Y1774">
        <v>29</v>
      </c>
      <c r="Z1774" t="s">
        <v>2742</v>
      </c>
      <c r="AA1774">
        <v>6136</v>
      </c>
      <c r="AB1774" t="s">
        <v>2742</v>
      </c>
      <c r="AC1774" t="s">
        <v>2742</v>
      </c>
      <c r="AD1774" t="s">
        <v>2742</v>
      </c>
      <c r="AE1774" t="s">
        <v>2742</v>
      </c>
      <c r="AF1774">
        <v>42835</v>
      </c>
      <c r="AG1774" t="s">
        <v>2742</v>
      </c>
      <c r="AH1774">
        <v>45887</v>
      </c>
      <c r="AI1774">
        <v>-127</v>
      </c>
      <c r="AJ1774" t="s">
        <v>2742</v>
      </c>
      <c r="AK1774">
        <v>211187</v>
      </c>
      <c r="AL1774">
        <v>17782</v>
      </c>
      <c r="AM1774">
        <v>192863</v>
      </c>
      <c r="AN1774">
        <v>193405</v>
      </c>
      <c r="AO1774" t="e">
        <f t="shared" si="725"/>
        <v>#VALUE!</v>
      </c>
      <c r="AP1774" t="e">
        <f t="shared" si="726"/>
        <v>#VALUE!</v>
      </c>
      <c r="AQ1774" t="e">
        <f t="shared" si="727"/>
        <v>#VALUE!</v>
      </c>
      <c r="AS1774" t="e">
        <f t="shared" si="702"/>
        <v>#VALUE!</v>
      </c>
      <c r="AT1774" t="e">
        <f t="shared" si="703"/>
        <v>#VALUE!</v>
      </c>
      <c r="AU1774" s="3">
        <f t="shared" si="704"/>
        <v>2480000000</v>
      </c>
      <c r="AV1774" t="e">
        <f t="shared" si="705"/>
        <v>#VALUE!</v>
      </c>
      <c r="AW1774" t="e">
        <f t="shared" si="706"/>
        <v>#VALUE!</v>
      </c>
      <c r="AX1774" t="e">
        <f t="shared" si="707"/>
        <v>#VALUE!</v>
      </c>
      <c r="AY1774" t="e">
        <f t="shared" si="708"/>
        <v>#VALUE!</v>
      </c>
      <c r="AZ1774" t="e">
        <f t="shared" si="709"/>
        <v>#VALUE!</v>
      </c>
      <c r="BB1774" t="e">
        <f t="shared" si="710"/>
        <v>#VALUE!</v>
      </c>
      <c r="BD1774" t="e">
        <f t="shared" si="711"/>
        <v>#VALUE!</v>
      </c>
      <c r="BF1774" t="e">
        <f t="shared" si="712"/>
        <v>#VALUE!</v>
      </c>
      <c r="BG1774">
        <f t="shared" si="713"/>
        <v>1.8122136965450968</v>
      </c>
      <c r="BI1774" t="e">
        <f t="shared" si="714"/>
        <v>#VALUE!</v>
      </c>
      <c r="BL1774" t="e">
        <f t="shared" si="715"/>
        <v>#VALUE!</v>
      </c>
      <c r="BM1774">
        <f>CD1774/U1774</f>
        <v>1.169379422600049E-6</v>
      </c>
      <c r="BN1774" t="e">
        <f>CD1774/(U1774-K1774-J1774)</f>
        <v>#VALUE!</v>
      </c>
      <c r="BP1774" t="e">
        <f t="shared" si="716"/>
        <v>#VALUE!</v>
      </c>
      <c r="BR1774" t="e">
        <f t="shared" si="717"/>
        <v>#VALUE!</v>
      </c>
      <c r="BT1774" t="e">
        <f t="shared" si="718"/>
        <v>#VALUE!</v>
      </c>
      <c r="BU1774" t="e">
        <f t="shared" si="719"/>
        <v>#VALUE!</v>
      </c>
      <c r="BW1774" t="e">
        <f t="shared" si="720"/>
        <v>#VALUE!</v>
      </c>
      <c r="BX1774" t="e">
        <f t="shared" si="721"/>
        <v>#VALUE!</v>
      </c>
      <c r="BY1774" t="e">
        <f t="shared" si="722"/>
        <v>#VALUE!</v>
      </c>
      <c r="CA1774" t="e">
        <f t="shared" si="723"/>
        <v>#VALUE!</v>
      </c>
      <c r="CB1774" t="e">
        <f t="shared" si="724"/>
        <v>#VALUE!</v>
      </c>
      <c r="CD1774">
        <v>2.48</v>
      </c>
    </row>
    <row r="1775" spans="1:82" x14ac:dyDescent="0.3">
      <c r="A1775" t="s">
        <v>3808</v>
      </c>
      <c r="B1775" t="s">
        <v>3809</v>
      </c>
      <c r="C1775" t="s">
        <v>1241</v>
      </c>
      <c r="D1775" t="s">
        <v>110</v>
      </c>
      <c r="E1775">
        <v>56087</v>
      </c>
      <c r="F1775">
        <v>56087</v>
      </c>
      <c r="G1775">
        <v>56087</v>
      </c>
      <c r="H1775">
        <v>1915472</v>
      </c>
      <c r="I1775">
        <v>209727</v>
      </c>
      <c r="J1775">
        <v>1300</v>
      </c>
      <c r="K1775">
        <v>5919</v>
      </c>
      <c r="L1775">
        <v>53415</v>
      </c>
      <c r="M1775">
        <v>13549</v>
      </c>
      <c r="N1775">
        <v>773757</v>
      </c>
      <c r="O1775">
        <v>44984</v>
      </c>
      <c r="P1775">
        <v>156999</v>
      </c>
      <c r="Q1775">
        <v>13378</v>
      </c>
      <c r="R1775">
        <v>130</v>
      </c>
      <c r="S1775">
        <v>16445</v>
      </c>
      <c r="T1775">
        <v>31</v>
      </c>
      <c r="U1775">
        <v>9720</v>
      </c>
      <c r="V1775">
        <v>756234</v>
      </c>
      <c r="W1775">
        <v>548865</v>
      </c>
      <c r="X1775">
        <v>43080</v>
      </c>
      <c r="Y1775">
        <v>1915472</v>
      </c>
      <c r="Z1775">
        <v>77495</v>
      </c>
      <c r="AA1775">
        <v>44984</v>
      </c>
      <c r="AB1775">
        <v>1915472</v>
      </c>
      <c r="AC1775">
        <v>1915472</v>
      </c>
      <c r="AD1775">
        <v>857948</v>
      </c>
      <c r="AE1775">
        <v>33000</v>
      </c>
      <c r="AF1775">
        <v>20515</v>
      </c>
      <c r="AG1775">
        <v>77385</v>
      </c>
      <c r="AH1775">
        <v>778453</v>
      </c>
      <c r="AI1775">
        <v>4418</v>
      </c>
      <c r="AJ1775">
        <v>756479</v>
      </c>
      <c r="AK1775">
        <v>1030364</v>
      </c>
      <c r="AL1775">
        <v>209727</v>
      </c>
      <c r="AM1775">
        <v>209727</v>
      </c>
      <c r="AN1775">
        <v>13378</v>
      </c>
      <c r="AO1775">
        <f t="shared" si="725"/>
        <v>32812.713163158209</v>
      </c>
      <c r="AP1775">
        <f t="shared" si="726"/>
        <v>-717670</v>
      </c>
      <c r="AQ1775">
        <f t="shared" si="727"/>
        <v>50168</v>
      </c>
      <c r="AS1775">
        <f t="shared" si="702"/>
        <v>-717670</v>
      </c>
      <c r="AT1775">
        <f t="shared" si="703"/>
        <v>3801</v>
      </c>
      <c r="AU1775" s="3">
        <f t="shared" si="704"/>
        <v>2480000000</v>
      </c>
      <c r="AV1775">
        <f t="shared" si="705"/>
        <v>-4.5721171517770297E-2</v>
      </c>
      <c r="AW1775">
        <f t="shared" si="706"/>
        <v>-4.5982136636615711E-2</v>
      </c>
      <c r="AX1775">
        <f t="shared" si="707"/>
        <v>3.3650613437758392</v>
      </c>
      <c r="AY1775">
        <f t="shared" si="708"/>
        <v>0.58837163692121164</v>
      </c>
      <c r="AZ1775">
        <f t="shared" si="709"/>
        <v>3.3842682801763924</v>
      </c>
      <c r="BB1775">
        <f t="shared" si="710"/>
        <v>-1.4357072191954519</v>
      </c>
      <c r="BD1775">
        <f t="shared" si="711"/>
        <v>9.1331683569592848</v>
      </c>
      <c r="BF1775">
        <f t="shared" si="712"/>
        <v>-2.5521625413541646</v>
      </c>
      <c r="BG1775">
        <f t="shared" si="713"/>
        <v>5.7702674897119346</v>
      </c>
      <c r="BI1775">
        <f t="shared" si="714"/>
        <v>-90747</v>
      </c>
      <c r="BL1775">
        <f t="shared" si="715"/>
        <v>-1.4357072191954519</v>
      </c>
      <c r="BM1775">
        <f>CD1775/U1775</f>
        <v>2.5514403292181069E-4</v>
      </c>
      <c r="BN1775">
        <f>CD1775/(U1775-K1775-J1775)</f>
        <v>9.9160335865653738E-4</v>
      </c>
      <c r="BP1775">
        <f t="shared" si="716"/>
        <v>1.0710153946390237E-2</v>
      </c>
      <c r="BR1775">
        <f t="shared" si="717"/>
        <v>-4.5721171517770297E-2</v>
      </c>
      <c r="BT1775">
        <f t="shared" si="718"/>
        <v>1.7228129672477593E-2</v>
      </c>
      <c r="BU1775">
        <f t="shared" si="719"/>
        <v>-0.70032271292812953</v>
      </c>
      <c r="BW1775">
        <f t="shared" si="720"/>
        <v>56.467592592592595</v>
      </c>
      <c r="BX1775">
        <f t="shared" si="721"/>
        <v>1.2334989757448189E-4</v>
      </c>
      <c r="BY1775">
        <f t="shared" si="722"/>
        <v>-0.37467002651256914</v>
      </c>
      <c r="CA1775">
        <f t="shared" si="723"/>
        <v>2.4755472325290757</v>
      </c>
      <c r="CB1775">
        <f t="shared" si="724"/>
        <v>5.4975916211420381E-2</v>
      </c>
      <c r="CD1775">
        <v>2.48</v>
      </c>
    </row>
    <row r="1776" spans="1:82" x14ac:dyDescent="0.3">
      <c r="A1776" t="s">
        <v>3810</v>
      </c>
      <c r="B1776" t="s">
        <v>3811</v>
      </c>
      <c r="C1776" t="s">
        <v>151</v>
      </c>
      <c r="D1776" t="s">
        <v>44</v>
      </c>
      <c r="E1776">
        <v>53899</v>
      </c>
      <c r="F1776" t="s">
        <v>2742</v>
      </c>
      <c r="G1776">
        <v>798385</v>
      </c>
      <c r="H1776">
        <v>41511</v>
      </c>
      <c r="I1776">
        <v>674079</v>
      </c>
      <c r="J1776" t="s">
        <v>2742</v>
      </c>
      <c r="K1776" t="s">
        <v>2742</v>
      </c>
      <c r="L1776" t="s">
        <v>2742</v>
      </c>
      <c r="M1776">
        <v>8087</v>
      </c>
      <c r="N1776">
        <v>90877</v>
      </c>
      <c r="O1776" t="s">
        <v>2742</v>
      </c>
      <c r="P1776">
        <v>617936</v>
      </c>
      <c r="Q1776">
        <v>12932</v>
      </c>
      <c r="R1776">
        <v>31</v>
      </c>
      <c r="S1776">
        <v>6596</v>
      </c>
      <c r="T1776">
        <v>12963</v>
      </c>
      <c r="U1776">
        <v>180449</v>
      </c>
      <c r="V1776" t="s">
        <v>2742</v>
      </c>
      <c r="W1776">
        <v>633376</v>
      </c>
      <c r="X1776">
        <v>18433</v>
      </c>
      <c r="Y1776">
        <v>174</v>
      </c>
      <c r="Z1776" t="s">
        <v>2742</v>
      </c>
      <c r="AA1776">
        <v>78</v>
      </c>
      <c r="AB1776" t="s">
        <v>2742</v>
      </c>
      <c r="AC1776" t="s">
        <v>2742</v>
      </c>
      <c r="AD1776" t="s">
        <v>2742</v>
      </c>
      <c r="AE1776" t="s">
        <v>2742</v>
      </c>
      <c r="AF1776" t="s">
        <v>2742</v>
      </c>
      <c r="AG1776">
        <v>6436</v>
      </c>
      <c r="AH1776">
        <v>289215</v>
      </c>
      <c r="AI1776">
        <v>79</v>
      </c>
      <c r="AJ1776" t="s">
        <v>2742</v>
      </c>
      <c r="AK1776" t="s">
        <v>2742</v>
      </c>
      <c r="AL1776" t="s">
        <v>2742</v>
      </c>
      <c r="AM1776">
        <v>31320</v>
      </c>
      <c r="AN1776" t="s">
        <v>2742</v>
      </c>
      <c r="AO1776" t="e">
        <f t="shared" si="725"/>
        <v>#VALUE!</v>
      </c>
      <c r="AP1776">
        <f t="shared" si="726"/>
        <v>-36978</v>
      </c>
      <c r="AQ1776" t="e">
        <f t="shared" si="727"/>
        <v>#VALUE!</v>
      </c>
      <c r="AS1776">
        <f t="shared" si="702"/>
        <v>707508</v>
      </c>
      <c r="AT1776" t="e">
        <f t="shared" si="703"/>
        <v>#VALUE!</v>
      </c>
      <c r="AU1776" s="3">
        <f t="shared" si="704"/>
        <v>2480000000</v>
      </c>
      <c r="AV1776" t="e">
        <f t="shared" si="705"/>
        <v>#VALUE!</v>
      </c>
      <c r="AW1776" t="e">
        <f t="shared" si="706"/>
        <v>#VALUE!</v>
      </c>
      <c r="AX1776" t="e">
        <f t="shared" si="707"/>
        <v>#VALUE!</v>
      </c>
      <c r="AY1776" t="e">
        <f t="shared" si="708"/>
        <v>#VALUE!</v>
      </c>
      <c r="AZ1776" t="e">
        <f t="shared" si="709"/>
        <v>#VALUE!</v>
      </c>
      <c r="BB1776" t="e">
        <f t="shared" si="710"/>
        <v>#VALUE!</v>
      </c>
      <c r="BD1776" t="e">
        <f t="shared" si="711"/>
        <v>#VALUE!</v>
      </c>
      <c r="BF1776" t="e">
        <f t="shared" si="712"/>
        <v>#VALUE!</v>
      </c>
      <c r="BG1776">
        <f t="shared" si="713"/>
        <v>4.4244357131377843</v>
      </c>
      <c r="BI1776" t="e">
        <f t="shared" si="714"/>
        <v>#VALUE!</v>
      </c>
      <c r="BL1776" t="e">
        <f t="shared" si="715"/>
        <v>#VALUE!</v>
      </c>
      <c r="BM1776">
        <f>CD1776/U1776</f>
        <v>1.3743495392049831E-5</v>
      </c>
      <c r="BN1776" t="e">
        <f>CD1776/(U1776-K1776-J1776)</f>
        <v>#VALUE!</v>
      </c>
      <c r="BP1776" t="e">
        <f t="shared" si="716"/>
        <v>#VALUE!</v>
      </c>
      <c r="BR1776" t="e">
        <f t="shared" si="717"/>
        <v>#VALUE!</v>
      </c>
      <c r="BT1776" t="e">
        <f t="shared" si="718"/>
        <v>#VALUE!</v>
      </c>
      <c r="BU1776" t="e">
        <f t="shared" si="719"/>
        <v>#VALUE!</v>
      </c>
      <c r="BW1776">
        <f t="shared" si="720"/>
        <v>3.5100000554173203</v>
      </c>
      <c r="BX1776" t="e">
        <f t="shared" si="721"/>
        <v>#VALUE!</v>
      </c>
      <c r="BY1776" t="e">
        <f t="shared" si="722"/>
        <v>#VALUE!</v>
      </c>
      <c r="CA1776">
        <f t="shared" si="723"/>
        <v>0.45678224413217866</v>
      </c>
      <c r="CB1776">
        <f t="shared" si="724"/>
        <v>0.50410995081263688</v>
      </c>
      <c r="CD1776">
        <v>2.48</v>
      </c>
    </row>
    <row r="1777" spans="1:82" x14ac:dyDescent="0.3">
      <c r="A1777" t="s">
        <v>3812</v>
      </c>
      <c r="B1777" t="s">
        <v>3813</v>
      </c>
      <c r="C1777" t="s">
        <v>402</v>
      </c>
      <c r="D1777" t="s">
        <v>44</v>
      </c>
      <c r="E1777">
        <v>13127265</v>
      </c>
      <c r="F1777">
        <v>13127265</v>
      </c>
      <c r="G1777">
        <v>13127265</v>
      </c>
      <c r="H1777">
        <v>2337139</v>
      </c>
      <c r="I1777">
        <v>229491</v>
      </c>
      <c r="J1777">
        <v>229491</v>
      </c>
      <c r="K1777">
        <v>229491</v>
      </c>
      <c r="L1777">
        <v>1443042</v>
      </c>
      <c r="M1777">
        <v>13127265</v>
      </c>
      <c r="N1777">
        <v>13127265</v>
      </c>
      <c r="O1777">
        <v>13127265</v>
      </c>
      <c r="P1777">
        <v>13127265</v>
      </c>
      <c r="Q1777" t="s">
        <v>2742</v>
      </c>
      <c r="R1777">
        <v>10993</v>
      </c>
      <c r="S1777">
        <v>1443042</v>
      </c>
      <c r="T1777">
        <v>13127265</v>
      </c>
      <c r="U1777">
        <v>13127265</v>
      </c>
      <c r="V1777">
        <v>1009798</v>
      </c>
      <c r="W1777">
        <v>1978898</v>
      </c>
      <c r="X1777">
        <v>300000</v>
      </c>
      <c r="Y1777">
        <v>229491</v>
      </c>
      <c r="Z1777">
        <v>229491</v>
      </c>
      <c r="AA1777">
        <v>848099</v>
      </c>
      <c r="AB1777">
        <v>13127265</v>
      </c>
      <c r="AC1777" t="s">
        <v>2742</v>
      </c>
      <c r="AD1777">
        <v>22359396</v>
      </c>
      <c r="AE1777">
        <v>229491</v>
      </c>
      <c r="AF1777">
        <v>229491</v>
      </c>
      <c r="AG1777">
        <v>229491</v>
      </c>
      <c r="AH1777">
        <v>203753</v>
      </c>
      <c r="AI1777">
        <v>203753</v>
      </c>
      <c r="AJ1777">
        <v>13127265</v>
      </c>
      <c r="AK1777">
        <v>229491</v>
      </c>
      <c r="AL1777">
        <v>229491</v>
      </c>
      <c r="AM1777">
        <v>229491</v>
      </c>
      <c r="AN1777">
        <v>0</v>
      </c>
      <c r="AO1777">
        <f t="shared" si="725"/>
        <v>0</v>
      </c>
      <c r="AP1777">
        <f t="shared" si="726"/>
        <v>0</v>
      </c>
      <c r="AQ1777">
        <f t="shared" si="727"/>
        <v>12897774</v>
      </c>
      <c r="AS1777">
        <f t="shared" si="702"/>
        <v>0</v>
      </c>
      <c r="AT1777">
        <f t="shared" si="703"/>
        <v>12897774</v>
      </c>
      <c r="AU1777" s="3">
        <f t="shared" si="704"/>
        <v>2480000000</v>
      </c>
      <c r="AV1777" t="e">
        <f t="shared" si="705"/>
        <v>#DIV/0!</v>
      </c>
      <c r="AW1777" t="e">
        <f t="shared" si="706"/>
        <v>#DIV/0!</v>
      </c>
      <c r="AX1777">
        <f t="shared" si="707"/>
        <v>0</v>
      </c>
      <c r="AY1777">
        <f t="shared" si="708"/>
        <v>1.7482011675699394E-2</v>
      </c>
      <c r="AZ1777">
        <f t="shared" si="709"/>
        <v>8.7410058378496972E-3</v>
      </c>
      <c r="BB1777" t="e">
        <f t="shared" si="710"/>
        <v>#DIV/0!</v>
      </c>
      <c r="BD1777">
        <f t="shared" si="711"/>
        <v>57.201654966861447</v>
      </c>
      <c r="BF1777" t="e">
        <f t="shared" si="712"/>
        <v>#VALUE!</v>
      </c>
      <c r="BG1777">
        <f t="shared" si="713"/>
        <v>1</v>
      </c>
      <c r="BI1777">
        <f t="shared" si="714"/>
        <v>-529491</v>
      </c>
      <c r="BL1777" t="e">
        <f t="shared" si="715"/>
        <v>#DIV/0!</v>
      </c>
      <c r="BM1777">
        <f>CD1777/U1777</f>
        <v>1.8891977879626869E-7</v>
      </c>
      <c r="BN1777">
        <f>CD1777/(U1777-K1777-J1777)</f>
        <v>1.9576449310455094E-7</v>
      </c>
      <c r="BP1777">
        <f t="shared" si="716"/>
        <v>1.7482011675699394E-2</v>
      </c>
      <c r="BR1777" t="e">
        <f t="shared" si="717"/>
        <v>#DIV/0!</v>
      </c>
      <c r="BT1777">
        <f t="shared" si="718"/>
        <v>1.7482011675699394E-2</v>
      </c>
      <c r="BU1777">
        <f t="shared" si="719"/>
        <v>0.95966478927636489</v>
      </c>
      <c r="BW1777">
        <f t="shared" si="720"/>
        <v>0.15074716629853971</v>
      </c>
      <c r="BX1777">
        <f t="shared" si="721"/>
        <v>7.7579081198091219E-7</v>
      </c>
      <c r="BY1777">
        <f t="shared" si="722"/>
        <v>0</v>
      </c>
      <c r="CA1777">
        <f t="shared" si="723"/>
        <v>0.17803700923231153</v>
      </c>
      <c r="CB1777">
        <f t="shared" si="724"/>
        <v>0</v>
      </c>
      <c r="CD1777">
        <v>2.48</v>
      </c>
    </row>
    <row r="1778" spans="1:82" x14ac:dyDescent="0.3">
      <c r="A1778" t="s">
        <v>3814</v>
      </c>
      <c r="B1778" t="s">
        <v>3815</v>
      </c>
      <c r="C1778" t="s">
        <v>113</v>
      </c>
      <c r="D1778" t="s">
        <v>44</v>
      </c>
      <c r="E1778">
        <v>2775</v>
      </c>
      <c r="F1778">
        <v>6</v>
      </c>
      <c r="G1778">
        <v>11004</v>
      </c>
      <c r="H1778">
        <v>198</v>
      </c>
      <c r="I1778">
        <v>1157</v>
      </c>
      <c r="J1778">
        <v>3038</v>
      </c>
      <c r="K1778">
        <v>2008</v>
      </c>
      <c r="L1778">
        <v>878</v>
      </c>
      <c r="M1778">
        <v>1400</v>
      </c>
      <c r="N1778">
        <v>2437</v>
      </c>
      <c r="O1778">
        <v>178</v>
      </c>
      <c r="P1778">
        <v>8253</v>
      </c>
      <c r="Q1778" t="s">
        <v>2742</v>
      </c>
      <c r="R1778">
        <v>4508</v>
      </c>
      <c r="S1778">
        <v>891</v>
      </c>
      <c r="T1778">
        <v>4595</v>
      </c>
      <c r="U1778">
        <v>11004</v>
      </c>
      <c r="V1778">
        <v>634</v>
      </c>
      <c r="W1778" t="s">
        <v>2742</v>
      </c>
      <c r="X1778" t="s">
        <v>2742</v>
      </c>
      <c r="Y1778" t="s">
        <v>2742</v>
      </c>
      <c r="Z1778" t="s">
        <v>2742</v>
      </c>
      <c r="AA1778">
        <v>981</v>
      </c>
      <c r="AB1778">
        <v>7582</v>
      </c>
      <c r="AC1778">
        <v>5034</v>
      </c>
      <c r="AD1778">
        <v>33.6</v>
      </c>
      <c r="AE1778">
        <v>67</v>
      </c>
      <c r="AF1778">
        <v>-388</v>
      </c>
      <c r="AG1778">
        <v>79</v>
      </c>
      <c r="AH1778">
        <v>-260</v>
      </c>
      <c r="AI1778">
        <v>44</v>
      </c>
      <c r="AJ1778">
        <v>307</v>
      </c>
      <c r="AK1778">
        <v>496</v>
      </c>
      <c r="AL1778">
        <v>259</v>
      </c>
      <c r="AM1778">
        <v>323</v>
      </c>
      <c r="AN1778">
        <v>237</v>
      </c>
      <c r="AO1778">
        <f t="shared" si="725"/>
        <v>78.338461538461544</v>
      </c>
      <c r="AP1778">
        <f t="shared" si="726"/>
        <v>338</v>
      </c>
      <c r="AQ1778">
        <f t="shared" si="727"/>
        <v>8996</v>
      </c>
      <c r="AS1778">
        <f t="shared" si="702"/>
        <v>8567</v>
      </c>
      <c r="AT1778">
        <f t="shared" si="703"/>
        <v>8996</v>
      </c>
      <c r="AU1778" s="3">
        <f t="shared" si="704"/>
        <v>2470000000</v>
      </c>
      <c r="AV1778">
        <f t="shared" si="705"/>
        <v>9.1442116888597585E-3</v>
      </c>
      <c r="AW1778">
        <f t="shared" si="706"/>
        <v>7.8207073654721609E-3</v>
      </c>
      <c r="AX1778">
        <f t="shared" si="707"/>
        <v>5.0220181767075805E-3</v>
      </c>
      <c r="AY1778">
        <f t="shared" si="708"/>
        <v>6.0886950199927296E-3</v>
      </c>
      <c r="AZ1778">
        <f t="shared" si="709"/>
        <v>4.2951471248156934E-3</v>
      </c>
      <c r="BB1778">
        <f t="shared" si="710"/>
        <v>5.7896579899614803E-2</v>
      </c>
      <c r="BD1778">
        <f t="shared" si="711"/>
        <v>6.553154710458081</v>
      </c>
      <c r="BF1778" t="e">
        <f t="shared" si="712"/>
        <v>#VALUE!</v>
      </c>
      <c r="BG1778">
        <f t="shared" si="713"/>
        <v>1</v>
      </c>
      <c r="BI1778" t="e">
        <f t="shared" si="714"/>
        <v>#VALUE!</v>
      </c>
      <c r="BL1778">
        <f t="shared" si="715"/>
        <v>5.7896579899614803E-2</v>
      </c>
      <c r="BM1778">
        <f>CD1778/U1778</f>
        <v>2.2446383133406037E-4</v>
      </c>
      <c r="BN1778">
        <f>CD1778/(U1778-K1778-J1778)</f>
        <v>4.1456864719704604E-4</v>
      </c>
      <c r="BP1778">
        <f t="shared" si="716"/>
        <v>-5.1173832761804275E-2</v>
      </c>
      <c r="BR1778">
        <f t="shared" si="717"/>
        <v>9.1442116888597567E-3</v>
      </c>
      <c r="BT1778">
        <f t="shared" si="718"/>
        <v>8.8367185439198106E-3</v>
      </c>
      <c r="BU1778" t="e">
        <f t="shared" si="719"/>
        <v>#VALUE!</v>
      </c>
      <c r="BW1778" t="e">
        <f t="shared" si="720"/>
        <v>#VALUE!</v>
      </c>
      <c r="BX1778">
        <f t="shared" si="721"/>
        <v>-1.6635714859828505E-3</v>
      </c>
      <c r="BY1778">
        <f t="shared" si="722"/>
        <v>4.4653682181639412E-2</v>
      </c>
      <c r="CA1778">
        <f t="shared" si="723"/>
        <v>8.1247435371358229E-2</v>
      </c>
      <c r="CB1778">
        <f t="shared" si="724"/>
        <v>0.56421830118998773</v>
      </c>
      <c r="CD1778">
        <v>2.4700000000000002</v>
      </c>
    </row>
    <row r="1779" spans="1:82" x14ac:dyDescent="0.3">
      <c r="A1779" t="s">
        <v>3816</v>
      </c>
      <c r="B1779" t="s">
        <v>3817</v>
      </c>
      <c r="C1779" t="s">
        <v>1988</v>
      </c>
      <c r="D1779" t="s">
        <v>110</v>
      </c>
      <c r="E1779">
        <v>31</v>
      </c>
      <c r="F1779">
        <v>2218450150</v>
      </c>
      <c r="G1779">
        <v>3989716990</v>
      </c>
      <c r="H1779">
        <v>28</v>
      </c>
      <c r="I1779" t="s">
        <v>2742</v>
      </c>
      <c r="J1779">
        <v>33</v>
      </c>
      <c r="K1779">
        <v>32</v>
      </c>
      <c r="L1779">
        <v>522213163</v>
      </c>
      <c r="M1779">
        <v>31</v>
      </c>
      <c r="N1779">
        <v>860006211</v>
      </c>
      <c r="O1779">
        <v>1457195469</v>
      </c>
      <c r="P1779">
        <v>2317201680</v>
      </c>
      <c r="Q1779" t="s">
        <v>2742</v>
      </c>
      <c r="R1779" t="s">
        <v>2742</v>
      </c>
      <c r="S1779" t="s">
        <v>2742</v>
      </c>
      <c r="T1779" t="s">
        <v>2742</v>
      </c>
      <c r="U1779">
        <v>1672515310</v>
      </c>
      <c r="V1779" t="s">
        <v>2742</v>
      </c>
      <c r="W1779">
        <v>965778261</v>
      </c>
      <c r="X1779" t="s">
        <v>2742</v>
      </c>
      <c r="Y1779" t="s">
        <v>2742</v>
      </c>
      <c r="Z1779" t="s">
        <v>2742</v>
      </c>
      <c r="AA1779" t="s">
        <v>2742</v>
      </c>
      <c r="AB1779">
        <v>2711435</v>
      </c>
      <c r="AC1779">
        <v>1514925</v>
      </c>
      <c r="AD1779">
        <v>1196510</v>
      </c>
      <c r="AE1779" t="s">
        <v>2742</v>
      </c>
      <c r="AF1779" t="s">
        <v>2742</v>
      </c>
      <c r="AG1779" t="s">
        <v>2742</v>
      </c>
      <c r="AH1779">
        <v>135748</v>
      </c>
      <c r="AI1779">
        <v>264</v>
      </c>
      <c r="AJ1779">
        <v>393325984</v>
      </c>
      <c r="AK1779">
        <v>287516727</v>
      </c>
      <c r="AL1779" t="s">
        <v>2742</v>
      </c>
      <c r="AM1779">
        <v>126498</v>
      </c>
      <c r="AN1779" t="s">
        <v>2742</v>
      </c>
      <c r="AO1779" t="e">
        <f t="shared" si="725"/>
        <v>#VALUE!</v>
      </c>
      <c r="AP1779">
        <f t="shared" si="726"/>
        <v>-860006180</v>
      </c>
      <c r="AQ1779">
        <f t="shared" si="727"/>
        <v>3989716958</v>
      </c>
      <c r="AS1779">
        <f t="shared" si="702"/>
        <v>3129710779</v>
      </c>
      <c r="AT1779">
        <f t="shared" si="703"/>
        <v>1672515278</v>
      </c>
      <c r="AU1779" s="3">
        <f t="shared" si="704"/>
        <v>2460000000</v>
      </c>
      <c r="AV1779" t="e">
        <f t="shared" si="705"/>
        <v>#VALUE!</v>
      </c>
      <c r="AW1779" t="e">
        <f t="shared" si="706"/>
        <v>#VALUE!</v>
      </c>
      <c r="AX1779" t="e">
        <f t="shared" si="707"/>
        <v>#VALUE!</v>
      </c>
      <c r="AY1779" t="e">
        <f t="shared" si="708"/>
        <v>#VALUE!</v>
      </c>
      <c r="AZ1779" t="e">
        <f t="shared" si="709"/>
        <v>#VALUE!</v>
      </c>
      <c r="BB1779">
        <f t="shared" si="710"/>
        <v>9.1866867995983606E-2</v>
      </c>
      <c r="BD1779" t="e">
        <f t="shared" si="711"/>
        <v>#VALUE!</v>
      </c>
      <c r="BF1779" t="e">
        <f t="shared" si="712"/>
        <v>#VALUE!</v>
      </c>
      <c r="BG1779">
        <f t="shared" si="713"/>
        <v>2.3854591740628073</v>
      </c>
      <c r="BI1779" t="e">
        <f t="shared" si="714"/>
        <v>#VALUE!</v>
      </c>
      <c r="BL1779">
        <f t="shared" si="715"/>
        <v>9.1866867995983606E-2</v>
      </c>
      <c r="BM1779">
        <f>CD1779/U1779</f>
        <v>1.4708385539382596E-9</v>
      </c>
      <c r="BN1779">
        <f>CD1779/(U1779-K1779-J1779)</f>
        <v>1.470838611100373E-9</v>
      </c>
      <c r="BP1779" t="e">
        <f t="shared" si="716"/>
        <v>#VALUE!</v>
      </c>
      <c r="BR1779" t="e">
        <f t="shared" si="717"/>
        <v>#VALUE!</v>
      </c>
      <c r="BT1779" t="e">
        <f t="shared" si="718"/>
        <v>#VALUE!</v>
      </c>
      <c r="BU1779" t="e">
        <f t="shared" si="719"/>
        <v>#VALUE!</v>
      </c>
      <c r="BW1779">
        <f t="shared" si="720"/>
        <v>0.57744061009522241</v>
      </c>
      <c r="BX1779" t="e">
        <f t="shared" si="721"/>
        <v>#VALUE!</v>
      </c>
      <c r="BY1779">
        <f t="shared" si="722"/>
        <v>-317.17750195007443</v>
      </c>
      <c r="CA1779">
        <f t="shared" si="723"/>
        <v>3.2557904398669512E-8</v>
      </c>
      <c r="CB1779">
        <f t="shared" si="724"/>
        <v>0</v>
      </c>
      <c r="CD1779">
        <v>2.46</v>
      </c>
    </row>
    <row r="1780" spans="1:82" x14ac:dyDescent="0.3">
      <c r="A1780" t="s">
        <v>3818</v>
      </c>
      <c r="B1780" t="s">
        <v>3819</v>
      </c>
      <c r="C1780" t="s">
        <v>772</v>
      </c>
      <c r="D1780" t="s">
        <v>110</v>
      </c>
      <c r="E1780">
        <v>384256</v>
      </c>
      <c r="F1780">
        <v>1181996</v>
      </c>
      <c r="G1780">
        <v>1566252</v>
      </c>
      <c r="H1780">
        <v>-12124</v>
      </c>
      <c r="I1780" t="s">
        <v>2742</v>
      </c>
      <c r="J1780">
        <v>13</v>
      </c>
      <c r="K1780">
        <v>12</v>
      </c>
      <c r="L1780">
        <v>15</v>
      </c>
      <c r="M1780">
        <v>14</v>
      </c>
      <c r="N1780">
        <v>239046</v>
      </c>
      <c r="O1780">
        <v>55967</v>
      </c>
      <c r="P1780">
        <v>816238</v>
      </c>
      <c r="Q1780" t="s">
        <v>2742</v>
      </c>
      <c r="R1780">
        <v>358222</v>
      </c>
      <c r="S1780">
        <v>139831</v>
      </c>
      <c r="T1780">
        <v>460183</v>
      </c>
      <c r="U1780">
        <v>1566252</v>
      </c>
      <c r="V1780" t="s">
        <v>2742</v>
      </c>
      <c r="W1780">
        <v>597296</v>
      </c>
      <c r="X1780" t="s">
        <v>2742</v>
      </c>
      <c r="Y1780">
        <v>28</v>
      </c>
      <c r="Z1780" t="s">
        <v>2742</v>
      </c>
      <c r="AA1780">
        <v>3402</v>
      </c>
      <c r="AB1780">
        <v>1634393</v>
      </c>
      <c r="AC1780">
        <v>-1217738</v>
      </c>
      <c r="AD1780">
        <v>416655</v>
      </c>
      <c r="AE1780">
        <v>251388</v>
      </c>
      <c r="AF1780">
        <v>166074</v>
      </c>
      <c r="AG1780" t="s">
        <v>2742</v>
      </c>
      <c r="AH1780">
        <v>223618</v>
      </c>
      <c r="AI1780">
        <v>57544</v>
      </c>
      <c r="AJ1780">
        <v>166375</v>
      </c>
      <c r="AK1780">
        <v>248037</v>
      </c>
      <c r="AL1780">
        <v>-137271</v>
      </c>
      <c r="AM1780" t="s">
        <v>2742</v>
      </c>
      <c r="AN1780">
        <v>110766</v>
      </c>
      <c r="AO1780">
        <f t="shared" si="725"/>
        <v>186697.89870225117</v>
      </c>
      <c r="AP1780">
        <f t="shared" si="726"/>
        <v>145210</v>
      </c>
      <c r="AQ1780">
        <f t="shared" si="727"/>
        <v>1566240</v>
      </c>
      <c r="AS1780">
        <f t="shared" si="702"/>
        <v>1327206</v>
      </c>
      <c r="AT1780">
        <f t="shared" si="703"/>
        <v>1566240</v>
      </c>
      <c r="AU1780" s="3">
        <f t="shared" si="704"/>
        <v>2460000000</v>
      </c>
      <c r="AV1780">
        <f t="shared" si="705"/>
        <v>0.1406698724254194</v>
      </c>
      <c r="AW1780">
        <f t="shared" si="706"/>
        <v>0.18941144027377815</v>
      </c>
      <c r="AX1780">
        <f t="shared" si="707"/>
        <v>9.2131205147093873E-2</v>
      </c>
      <c r="AY1780">
        <f t="shared" si="708"/>
        <v>0.16050290757809088</v>
      </c>
      <c r="AZ1780">
        <f t="shared" si="709"/>
        <v>0.12405431212942927</v>
      </c>
      <c r="BB1780">
        <f t="shared" si="710"/>
        <v>0.18688658731199226</v>
      </c>
      <c r="BD1780" t="e">
        <f t="shared" si="711"/>
        <v>#VALUE!</v>
      </c>
      <c r="BF1780" t="e">
        <f t="shared" si="712"/>
        <v>#VALUE!</v>
      </c>
      <c r="BG1780">
        <f t="shared" si="713"/>
        <v>1</v>
      </c>
      <c r="BI1780" t="e">
        <f t="shared" si="714"/>
        <v>#VALUE!</v>
      </c>
      <c r="BL1780">
        <f t="shared" si="715"/>
        <v>0.18688658731199226</v>
      </c>
      <c r="BM1780">
        <f>CD1780/U1780</f>
        <v>1.5706284812405666E-6</v>
      </c>
      <c r="BN1780">
        <f>CD1780/(U1780-K1780-J1780)</f>
        <v>1.5706535514966859E-6</v>
      </c>
      <c r="BP1780">
        <f t="shared" si="716"/>
        <v>0.10161203578331528</v>
      </c>
      <c r="BR1780">
        <f t="shared" si="717"/>
        <v>0.14066987242541942</v>
      </c>
      <c r="BT1780">
        <f t="shared" si="718"/>
        <v>0.15381123144800546</v>
      </c>
      <c r="BU1780" t="e">
        <f t="shared" si="719"/>
        <v>#VALUE!</v>
      </c>
      <c r="BW1780">
        <f t="shared" si="720"/>
        <v>0.3813537029801079</v>
      </c>
      <c r="BX1780">
        <f t="shared" si="721"/>
        <v>9.37340864644784E-6</v>
      </c>
      <c r="BY1780">
        <f t="shared" si="722"/>
        <v>8.884742372106301E-2</v>
      </c>
      <c r="CA1780">
        <f t="shared" si="723"/>
        <v>-5.0718271797059983E-2</v>
      </c>
      <c r="CB1780">
        <f t="shared" si="724"/>
        <v>1.6073977393472385</v>
      </c>
      <c r="CD1780">
        <v>2.46</v>
      </c>
    </row>
    <row r="1781" spans="1:82" x14ac:dyDescent="0.3">
      <c r="A1781" t="s">
        <v>3820</v>
      </c>
      <c r="B1781" t="s">
        <v>3821</v>
      </c>
      <c r="C1781" t="s">
        <v>151</v>
      </c>
      <c r="D1781" t="s">
        <v>44</v>
      </c>
      <c r="E1781">
        <v>559051</v>
      </c>
      <c r="F1781" t="s">
        <v>2742</v>
      </c>
      <c r="G1781">
        <v>1276210</v>
      </c>
      <c r="H1781">
        <v>292820</v>
      </c>
      <c r="I1781">
        <v>70195</v>
      </c>
      <c r="J1781">
        <v>427621</v>
      </c>
      <c r="K1781">
        <v>110356</v>
      </c>
      <c r="L1781">
        <v>26702</v>
      </c>
      <c r="M1781" t="s">
        <v>2742</v>
      </c>
      <c r="N1781">
        <v>103482</v>
      </c>
      <c r="O1781" t="s">
        <v>2742</v>
      </c>
      <c r="P1781">
        <v>192751</v>
      </c>
      <c r="Q1781" t="s">
        <v>2742</v>
      </c>
      <c r="R1781" t="s">
        <v>2742</v>
      </c>
      <c r="S1781">
        <v>11598</v>
      </c>
      <c r="T1781" t="s">
        <v>2742</v>
      </c>
      <c r="U1781">
        <v>1276210</v>
      </c>
      <c r="V1781">
        <v>131620</v>
      </c>
      <c r="W1781">
        <v>255214</v>
      </c>
      <c r="X1781" t="s">
        <v>2742</v>
      </c>
      <c r="Y1781">
        <v>174</v>
      </c>
      <c r="Z1781" t="s">
        <v>2742</v>
      </c>
      <c r="AA1781">
        <v>14692</v>
      </c>
      <c r="AB1781">
        <v>656849</v>
      </c>
      <c r="AC1781" t="s">
        <v>2742</v>
      </c>
      <c r="AD1781" t="s">
        <v>2742</v>
      </c>
      <c r="AE1781">
        <v>82420</v>
      </c>
      <c r="AF1781">
        <v>56231</v>
      </c>
      <c r="AG1781" t="s">
        <v>2742</v>
      </c>
      <c r="AH1781">
        <v>88790</v>
      </c>
      <c r="AI1781">
        <v>32559</v>
      </c>
      <c r="AJ1781">
        <v>44342</v>
      </c>
      <c r="AK1781">
        <v>159664</v>
      </c>
      <c r="AL1781" t="s">
        <v>2742</v>
      </c>
      <c r="AM1781">
        <v>45215</v>
      </c>
      <c r="AN1781" t="s">
        <v>2742</v>
      </c>
      <c r="AO1781">
        <f t="shared" si="725"/>
        <v>52196.857979502194</v>
      </c>
      <c r="AP1781">
        <f t="shared" si="726"/>
        <v>455569</v>
      </c>
      <c r="AQ1781">
        <f t="shared" si="727"/>
        <v>1165854</v>
      </c>
      <c r="AS1781">
        <f t="shared" si="702"/>
        <v>1172728</v>
      </c>
      <c r="AT1781">
        <f t="shared" si="703"/>
        <v>1165854</v>
      </c>
      <c r="AU1781" s="3">
        <f t="shared" si="704"/>
        <v>2460000000</v>
      </c>
      <c r="AV1781">
        <f t="shared" si="705"/>
        <v>4.4508921062260128E-2</v>
      </c>
      <c r="AW1781">
        <f t="shared" si="706"/>
        <v>7.0280576570185077E-2</v>
      </c>
      <c r="AX1781" t="e">
        <f t="shared" si="707"/>
        <v>#VALUE!</v>
      </c>
      <c r="AY1781">
        <f t="shared" si="708"/>
        <v>6.4581847815014776E-2</v>
      </c>
      <c r="AZ1781" t="e">
        <f t="shared" si="709"/>
        <v>#VALUE!</v>
      </c>
      <c r="BB1781">
        <f t="shared" si="710"/>
        <v>0.13614751246665893</v>
      </c>
      <c r="BD1781">
        <f t="shared" si="711"/>
        <v>9.357489849704395</v>
      </c>
      <c r="BF1781" t="e">
        <f t="shared" si="712"/>
        <v>#VALUE!</v>
      </c>
      <c r="BG1781">
        <f t="shared" si="713"/>
        <v>1</v>
      </c>
      <c r="BI1781" t="e">
        <f t="shared" si="714"/>
        <v>#VALUE!</v>
      </c>
      <c r="BL1781">
        <f t="shared" si="715"/>
        <v>0.13614751246665893</v>
      </c>
      <c r="BM1781">
        <f>CD1781/U1781</f>
        <v>1.9275824511639932E-6</v>
      </c>
      <c r="BN1781">
        <f>CD1781/(U1781-K1781-J1781)</f>
        <v>3.3322812716310431E-6</v>
      </c>
      <c r="BP1781">
        <f t="shared" si="716"/>
        <v>8.5607194347559326E-2</v>
      </c>
      <c r="BR1781">
        <f t="shared" si="717"/>
        <v>4.4508921062260128E-2</v>
      </c>
      <c r="BT1781">
        <f t="shared" si="718"/>
        <v>0.12547784955141897</v>
      </c>
      <c r="BU1781" t="e">
        <f t="shared" si="719"/>
        <v>#VALUE!</v>
      </c>
      <c r="BW1781">
        <f t="shared" si="720"/>
        <v>0.19997806003714122</v>
      </c>
      <c r="BX1781" t="e">
        <f t="shared" si="721"/>
        <v>#VALUE!</v>
      </c>
      <c r="BY1781" t="e">
        <f t="shared" si="722"/>
        <v>#VALUE!</v>
      </c>
      <c r="CA1781">
        <f t="shared" si="723"/>
        <v>2.829670860632767</v>
      </c>
      <c r="CB1781" t="e">
        <f t="shared" si="724"/>
        <v>#VALUE!</v>
      </c>
      <c r="CD1781">
        <v>2.46</v>
      </c>
    </row>
    <row r="1782" spans="1:82" x14ac:dyDescent="0.3">
      <c r="A1782" t="s">
        <v>3822</v>
      </c>
      <c r="B1782" t="s">
        <v>3823</v>
      </c>
      <c r="C1782" t="s">
        <v>709</v>
      </c>
      <c r="D1782" t="s">
        <v>44</v>
      </c>
      <c r="E1782">
        <v>466926</v>
      </c>
      <c r="F1782">
        <v>4462</v>
      </c>
      <c r="G1782">
        <v>1042594</v>
      </c>
      <c r="H1782">
        <v>156699</v>
      </c>
      <c r="I1782">
        <v>43744</v>
      </c>
      <c r="J1782">
        <v>393709</v>
      </c>
      <c r="K1782">
        <v>10613</v>
      </c>
      <c r="L1782">
        <v>89518</v>
      </c>
      <c r="M1782">
        <v>141032</v>
      </c>
      <c r="N1782">
        <v>517588</v>
      </c>
      <c r="O1782">
        <v>3106</v>
      </c>
      <c r="P1782">
        <v>1042594</v>
      </c>
      <c r="Q1782">
        <v>9326</v>
      </c>
      <c r="R1782" t="s">
        <v>2742</v>
      </c>
      <c r="S1782">
        <v>51423</v>
      </c>
      <c r="T1782">
        <v>187591</v>
      </c>
      <c r="U1782">
        <v>1042594</v>
      </c>
      <c r="V1782" t="s">
        <v>2742</v>
      </c>
      <c r="W1782">
        <v>941962</v>
      </c>
      <c r="X1782" t="s">
        <v>2742</v>
      </c>
      <c r="Y1782" t="s">
        <v>2742</v>
      </c>
      <c r="Z1782" t="s">
        <v>2742</v>
      </c>
      <c r="AA1782">
        <v>15483</v>
      </c>
      <c r="AB1782">
        <v>30</v>
      </c>
      <c r="AC1782" t="s">
        <v>2742</v>
      </c>
      <c r="AD1782">
        <v>630831</v>
      </c>
      <c r="AE1782">
        <v>5.8</v>
      </c>
      <c r="AF1782">
        <v>85964</v>
      </c>
      <c r="AG1782">
        <v>211931</v>
      </c>
      <c r="AH1782">
        <v>77499</v>
      </c>
      <c r="AI1782">
        <v>8465</v>
      </c>
      <c r="AJ1782">
        <v>88255</v>
      </c>
      <c r="AK1782">
        <v>55486</v>
      </c>
      <c r="AL1782">
        <v>18121</v>
      </c>
      <c r="AM1782">
        <v>24134</v>
      </c>
      <c r="AN1782">
        <v>37365</v>
      </c>
      <c r="AO1782">
        <f t="shared" si="725"/>
        <v>5.1664821481567502</v>
      </c>
      <c r="AP1782">
        <f t="shared" si="726"/>
        <v>-50662</v>
      </c>
      <c r="AQ1782">
        <f t="shared" si="727"/>
        <v>1031981</v>
      </c>
      <c r="AS1782">
        <f t="shared" si="702"/>
        <v>525006</v>
      </c>
      <c r="AT1782">
        <f t="shared" si="703"/>
        <v>1031981</v>
      </c>
      <c r="AU1782" s="3">
        <f t="shared" si="704"/>
        <v>2460000000</v>
      </c>
      <c r="AV1782">
        <f t="shared" si="705"/>
        <v>9.8408059110881599E-6</v>
      </c>
      <c r="AW1782">
        <f t="shared" si="706"/>
        <v>1.1047492790558584E-5</v>
      </c>
      <c r="AX1782">
        <f t="shared" si="707"/>
        <v>4.1997603191038341E-6</v>
      </c>
      <c r="AY1782">
        <f t="shared" si="708"/>
        <v>5.5630475525468204E-6</v>
      </c>
      <c r="AZ1782">
        <f t="shared" si="709"/>
        <v>4.7147380272072901E-6</v>
      </c>
      <c r="BB1782">
        <f t="shared" si="710"/>
        <v>0.10568641120291959</v>
      </c>
      <c r="BD1782">
        <f t="shared" si="711"/>
        <v>6.8580833942940742E-4</v>
      </c>
      <c r="BF1782" t="e">
        <f t="shared" si="712"/>
        <v>#VALUE!</v>
      </c>
      <c r="BG1782">
        <f t="shared" si="713"/>
        <v>1</v>
      </c>
      <c r="BI1782" t="e">
        <f t="shared" si="714"/>
        <v>#VALUE!</v>
      </c>
      <c r="BL1782">
        <f t="shared" si="715"/>
        <v>0.10568641120291959</v>
      </c>
      <c r="BM1782">
        <f>CD1782/U1782</f>
        <v>2.3594994791836515E-6</v>
      </c>
      <c r="BN1782">
        <f>CD1782/(U1782-K1782-J1782)</f>
        <v>3.8541562217988569E-6</v>
      </c>
      <c r="BP1782">
        <f t="shared" si="716"/>
        <v>2865.4666666666667</v>
      </c>
      <c r="BR1782">
        <f t="shared" si="717"/>
        <v>9.8408059110881599E-6</v>
      </c>
      <c r="BT1782">
        <f t="shared" si="718"/>
        <v>0.19333333333333333</v>
      </c>
      <c r="BU1782" t="e">
        <f t="shared" si="719"/>
        <v>#VALUE!</v>
      </c>
      <c r="BW1782">
        <f t="shared" si="720"/>
        <v>0.90347920667105319</v>
      </c>
      <c r="BX1782">
        <f t="shared" si="721"/>
        <v>1.0846264818388675E-5</v>
      </c>
      <c r="BY1782">
        <f t="shared" si="722"/>
        <v>-1688.7123453403094</v>
      </c>
      <c r="CA1782">
        <f t="shared" si="723"/>
        <v>0.30274851812638626</v>
      </c>
      <c r="CB1782">
        <f t="shared" si="724"/>
        <v>0.62963979072157783</v>
      </c>
      <c r="CD1782">
        <v>2.46</v>
      </c>
    </row>
    <row r="1783" spans="1:82" x14ac:dyDescent="0.3">
      <c r="A1783" t="s">
        <v>3824</v>
      </c>
      <c r="B1783" t="s">
        <v>3825</v>
      </c>
      <c r="C1783" t="s">
        <v>164</v>
      </c>
      <c r="D1783" t="s">
        <v>44</v>
      </c>
      <c r="E1783" t="s">
        <v>2742</v>
      </c>
      <c r="F1783" t="s">
        <v>2742</v>
      </c>
      <c r="G1783" t="s">
        <v>2742</v>
      </c>
      <c r="H1783" t="s">
        <v>2742</v>
      </c>
      <c r="I1783" t="s">
        <v>2742</v>
      </c>
      <c r="J1783" t="s">
        <v>2742</v>
      </c>
      <c r="K1783" t="s">
        <v>2742</v>
      </c>
      <c r="L1783" t="s">
        <v>2742</v>
      </c>
      <c r="M1783" t="s">
        <v>2742</v>
      </c>
      <c r="N1783" t="s">
        <v>2742</v>
      </c>
      <c r="O1783" t="s">
        <v>2742</v>
      </c>
      <c r="P1783" t="s">
        <v>2742</v>
      </c>
      <c r="Q1783" t="s">
        <v>2742</v>
      </c>
      <c r="R1783" t="s">
        <v>2742</v>
      </c>
      <c r="S1783" t="s">
        <v>2742</v>
      </c>
      <c r="T1783" t="s">
        <v>2742</v>
      </c>
      <c r="U1783" t="s">
        <v>2742</v>
      </c>
      <c r="V1783" t="s">
        <v>2742</v>
      </c>
      <c r="W1783" t="s">
        <v>2742</v>
      </c>
      <c r="X1783" t="s">
        <v>2742</v>
      </c>
      <c r="Y1783" t="s">
        <v>2742</v>
      </c>
      <c r="Z1783" t="s">
        <v>2742</v>
      </c>
      <c r="AA1783" t="s">
        <v>2742</v>
      </c>
      <c r="AB1783" t="s">
        <v>2742</v>
      </c>
      <c r="AC1783" t="s">
        <v>2742</v>
      </c>
      <c r="AD1783" t="s">
        <v>2742</v>
      </c>
      <c r="AE1783" t="s">
        <v>2742</v>
      </c>
      <c r="AF1783" t="s">
        <v>2742</v>
      </c>
      <c r="AG1783" t="s">
        <v>2742</v>
      </c>
      <c r="AH1783" t="s">
        <v>2742</v>
      </c>
      <c r="AI1783" t="s">
        <v>2742</v>
      </c>
      <c r="AJ1783" t="s">
        <v>2742</v>
      </c>
      <c r="AK1783" t="s">
        <v>2742</v>
      </c>
      <c r="AL1783" t="s">
        <v>2742</v>
      </c>
      <c r="AM1783" t="s">
        <v>2742</v>
      </c>
      <c r="AN1783" t="s">
        <v>2742</v>
      </c>
      <c r="AO1783" t="e">
        <f t="shared" si="725"/>
        <v>#VALUE!</v>
      </c>
      <c r="AP1783" t="e">
        <f t="shared" si="726"/>
        <v>#VALUE!</v>
      </c>
      <c r="AQ1783" t="e">
        <f t="shared" si="727"/>
        <v>#VALUE!</v>
      </c>
      <c r="AS1783" t="e">
        <f t="shared" si="702"/>
        <v>#VALUE!</v>
      </c>
      <c r="AT1783" t="e">
        <f t="shared" si="703"/>
        <v>#VALUE!</v>
      </c>
      <c r="AU1783" s="3">
        <f t="shared" si="704"/>
        <v>2450000000</v>
      </c>
      <c r="AV1783" t="e">
        <f t="shared" si="705"/>
        <v>#VALUE!</v>
      </c>
      <c r="AW1783" t="e">
        <f t="shared" si="706"/>
        <v>#VALUE!</v>
      </c>
      <c r="AX1783" t="e">
        <f t="shared" si="707"/>
        <v>#VALUE!</v>
      </c>
      <c r="AY1783" t="e">
        <f t="shared" si="708"/>
        <v>#VALUE!</v>
      </c>
      <c r="AZ1783" t="e">
        <f t="shared" si="709"/>
        <v>#VALUE!</v>
      </c>
      <c r="BB1783" t="e">
        <f t="shared" si="710"/>
        <v>#VALUE!</v>
      </c>
      <c r="BD1783" t="e">
        <f t="shared" si="711"/>
        <v>#VALUE!</v>
      </c>
      <c r="BF1783" t="e">
        <f t="shared" si="712"/>
        <v>#VALUE!</v>
      </c>
      <c r="BG1783" t="e">
        <f t="shared" si="713"/>
        <v>#VALUE!</v>
      </c>
      <c r="BI1783" t="e">
        <f t="shared" si="714"/>
        <v>#VALUE!</v>
      </c>
      <c r="BL1783" t="e">
        <f t="shared" si="715"/>
        <v>#VALUE!</v>
      </c>
      <c r="BM1783" t="e">
        <f>CD1783/U1783</f>
        <v>#VALUE!</v>
      </c>
      <c r="BN1783" t="e">
        <f>CD1783/(U1783-K1783-J1783)</f>
        <v>#VALUE!</v>
      </c>
      <c r="BP1783" t="e">
        <f t="shared" si="716"/>
        <v>#VALUE!</v>
      </c>
      <c r="BR1783" t="e">
        <f t="shared" si="717"/>
        <v>#VALUE!</v>
      </c>
      <c r="BT1783" t="e">
        <f t="shared" si="718"/>
        <v>#VALUE!</v>
      </c>
      <c r="BU1783" t="e">
        <f t="shared" si="719"/>
        <v>#VALUE!</v>
      </c>
      <c r="BW1783" t="e">
        <f t="shared" si="720"/>
        <v>#VALUE!</v>
      </c>
      <c r="BX1783" t="e">
        <f t="shared" si="721"/>
        <v>#VALUE!</v>
      </c>
      <c r="BY1783" t="e">
        <f t="shared" si="722"/>
        <v>#VALUE!</v>
      </c>
      <c r="CA1783" t="e">
        <f t="shared" si="723"/>
        <v>#VALUE!</v>
      </c>
      <c r="CB1783" t="e">
        <f t="shared" si="724"/>
        <v>#VALUE!</v>
      </c>
      <c r="CD1783">
        <v>2.4500000000000002</v>
      </c>
    </row>
    <row r="1784" spans="1:82" x14ac:dyDescent="0.3">
      <c r="A1784" t="s">
        <v>3826</v>
      </c>
      <c r="B1784" t="s">
        <v>3827</v>
      </c>
      <c r="C1784" t="s">
        <v>274</v>
      </c>
      <c r="D1784" t="s">
        <v>44</v>
      </c>
      <c r="E1784">
        <v>1295315</v>
      </c>
      <c r="F1784" t="s">
        <v>2742</v>
      </c>
      <c r="G1784">
        <v>5833466</v>
      </c>
      <c r="H1784">
        <v>239182</v>
      </c>
      <c r="I1784">
        <v>3010342</v>
      </c>
      <c r="J1784">
        <v>487388</v>
      </c>
      <c r="K1784">
        <v>929610</v>
      </c>
      <c r="L1784">
        <v>203652</v>
      </c>
      <c r="M1784">
        <v>167023</v>
      </c>
      <c r="N1784">
        <v>841993</v>
      </c>
      <c r="O1784" t="s">
        <v>2742</v>
      </c>
      <c r="P1784">
        <v>2357622</v>
      </c>
      <c r="Q1784" t="s">
        <v>2742</v>
      </c>
      <c r="R1784">
        <v>22533</v>
      </c>
      <c r="S1784">
        <v>421318</v>
      </c>
      <c r="T1784">
        <v>1233795</v>
      </c>
      <c r="U1784">
        <v>3475844</v>
      </c>
      <c r="V1784">
        <v>1951067</v>
      </c>
      <c r="W1784">
        <v>1039338</v>
      </c>
      <c r="X1784" t="s">
        <v>2742</v>
      </c>
      <c r="Y1784">
        <v>5206</v>
      </c>
      <c r="Z1784" t="s">
        <v>2742</v>
      </c>
      <c r="AA1784">
        <v>2584</v>
      </c>
      <c r="AB1784">
        <v>1727810</v>
      </c>
      <c r="AC1784" t="s">
        <v>2742</v>
      </c>
      <c r="AD1784">
        <v>164800</v>
      </c>
      <c r="AE1784">
        <v>204319</v>
      </c>
      <c r="AF1784">
        <v>-966399</v>
      </c>
      <c r="AG1784" t="s">
        <v>2742</v>
      </c>
      <c r="AH1784">
        <v>956946</v>
      </c>
      <c r="AI1784">
        <v>9453</v>
      </c>
      <c r="AJ1784">
        <v>969455</v>
      </c>
      <c r="AK1784">
        <v>1175536</v>
      </c>
      <c r="AL1784">
        <v>264667</v>
      </c>
      <c r="AM1784">
        <v>5667</v>
      </c>
      <c r="AN1784">
        <v>910869</v>
      </c>
      <c r="AO1784">
        <f t="shared" si="725"/>
        <v>202300.6755522255</v>
      </c>
      <c r="AP1784">
        <f t="shared" si="726"/>
        <v>453322</v>
      </c>
      <c r="AQ1784">
        <f t="shared" si="727"/>
        <v>4903856</v>
      </c>
      <c r="AS1784">
        <f t="shared" si="702"/>
        <v>4991473</v>
      </c>
      <c r="AT1784">
        <f t="shared" si="703"/>
        <v>2546234</v>
      </c>
      <c r="AU1784" s="3">
        <f t="shared" si="704"/>
        <v>2450000000</v>
      </c>
      <c r="AV1784">
        <f t="shared" si="705"/>
        <v>4.0529253699704573E-2</v>
      </c>
      <c r="AW1784">
        <f t="shared" si="706"/>
        <v>4.0933608175382295E-2</v>
      </c>
      <c r="AX1784">
        <f t="shared" si="707"/>
        <v>4.2954603431860805E-2</v>
      </c>
      <c r="AY1784">
        <f t="shared" si="708"/>
        <v>3.5025317709917222E-2</v>
      </c>
      <c r="AZ1784">
        <f t="shared" si="709"/>
        <v>4.3383155269437847E-2</v>
      </c>
      <c r="BB1784">
        <f t="shared" si="710"/>
        <v>0.23550883677022794</v>
      </c>
      <c r="BD1784">
        <f t="shared" si="711"/>
        <v>0.57395804197662592</v>
      </c>
      <c r="BF1784" t="e">
        <f t="shared" si="712"/>
        <v>#VALUE!</v>
      </c>
      <c r="BG1784">
        <f t="shared" si="713"/>
        <v>1.6782876331619025</v>
      </c>
      <c r="BI1784" t="e">
        <f t="shared" si="714"/>
        <v>#VALUE!</v>
      </c>
      <c r="BL1784">
        <f t="shared" si="715"/>
        <v>0.23550883677022794</v>
      </c>
      <c r="BM1784">
        <f>CD1784/U1784</f>
        <v>7.0486477528910964E-7</v>
      </c>
      <c r="BN1784">
        <f>CD1784/(U1784-K1784-J1784)</f>
        <v>1.1899870121417532E-6</v>
      </c>
      <c r="BP1784">
        <f t="shared" si="716"/>
        <v>-0.55932017988088967</v>
      </c>
      <c r="BR1784">
        <f t="shared" si="717"/>
        <v>4.0529253699704573E-2</v>
      </c>
      <c r="BT1784">
        <f t="shared" si="718"/>
        <v>0.11825316441043865</v>
      </c>
      <c r="BU1784" t="e">
        <f t="shared" si="719"/>
        <v>#VALUE!</v>
      </c>
      <c r="BW1784">
        <f t="shared" si="720"/>
        <v>0.29901744727323781</v>
      </c>
      <c r="BX1784">
        <f t="shared" si="721"/>
        <v>-1.6805603966370541E-6</v>
      </c>
      <c r="BY1784">
        <f t="shared" si="722"/>
        <v>0.26236874426319567</v>
      </c>
      <c r="CA1784">
        <f t="shared" si="723"/>
        <v>0.28406649461456329</v>
      </c>
      <c r="CB1784">
        <f t="shared" si="724"/>
        <v>1.3400253921350891</v>
      </c>
      <c r="CD1784">
        <v>2.4500000000000002</v>
      </c>
    </row>
    <row r="1785" spans="1:82" x14ac:dyDescent="0.3">
      <c r="A1785" t="s">
        <v>3828</v>
      </c>
      <c r="B1785" t="s">
        <v>3829</v>
      </c>
      <c r="C1785" t="s">
        <v>1215</v>
      </c>
      <c r="D1785" t="s">
        <v>44</v>
      </c>
      <c r="E1785">
        <v>1195</v>
      </c>
      <c r="F1785">
        <v>4450</v>
      </c>
      <c r="G1785">
        <v>5645</v>
      </c>
      <c r="H1785">
        <v>117</v>
      </c>
      <c r="I1785">
        <v>1303</v>
      </c>
      <c r="J1785" t="s">
        <v>2742</v>
      </c>
      <c r="K1785">
        <v>1839</v>
      </c>
      <c r="L1785">
        <v>96</v>
      </c>
      <c r="M1785">
        <v>79</v>
      </c>
      <c r="N1785">
        <v>490</v>
      </c>
      <c r="O1785">
        <v>2287</v>
      </c>
      <c r="P1785">
        <v>5645</v>
      </c>
      <c r="Q1785">
        <v>16</v>
      </c>
      <c r="R1785" t="s">
        <v>2742</v>
      </c>
      <c r="S1785">
        <v>56</v>
      </c>
      <c r="T1785">
        <v>1349</v>
      </c>
      <c r="U1785">
        <v>2868</v>
      </c>
      <c r="V1785" t="s">
        <v>2742</v>
      </c>
      <c r="W1785">
        <v>3315</v>
      </c>
      <c r="X1785" t="s">
        <v>2742</v>
      </c>
      <c r="Y1785" t="s">
        <v>2742</v>
      </c>
      <c r="Z1785" t="s">
        <v>2742</v>
      </c>
      <c r="AA1785">
        <v>448</v>
      </c>
      <c r="AB1785">
        <v>2113</v>
      </c>
      <c r="AC1785">
        <v>1495</v>
      </c>
      <c r="AD1785">
        <v>618</v>
      </c>
      <c r="AE1785">
        <v>26</v>
      </c>
      <c r="AF1785">
        <v>169</v>
      </c>
      <c r="AG1785">
        <v>55</v>
      </c>
      <c r="AH1785">
        <v>203</v>
      </c>
      <c r="AI1785">
        <v>223</v>
      </c>
      <c r="AJ1785">
        <v>224</v>
      </c>
      <c r="AK1785">
        <v>462</v>
      </c>
      <c r="AL1785">
        <v>137</v>
      </c>
      <c r="AM1785">
        <v>220</v>
      </c>
      <c r="AN1785">
        <v>325</v>
      </c>
      <c r="AO1785">
        <f t="shared" si="725"/>
        <v>-2.5615763546798056</v>
      </c>
      <c r="AP1785">
        <f t="shared" si="726"/>
        <v>705</v>
      </c>
      <c r="AQ1785">
        <f t="shared" si="727"/>
        <v>3806</v>
      </c>
      <c r="AS1785">
        <f t="shared" si="702"/>
        <v>5155</v>
      </c>
      <c r="AT1785">
        <f t="shared" si="703"/>
        <v>1029</v>
      </c>
      <c r="AU1785" s="3">
        <f t="shared" si="704"/>
        <v>2440000000</v>
      </c>
      <c r="AV1785">
        <f t="shared" si="705"/>
        <v>-4.9691102903584973E-4</v>
      </c>
      <c r="AW1785">
        <f t="shared" si="706"/>
        <v>5.0436469447138702E-3</v>
      </c>
      <c r="AX1785">
        <f t="shared" si="707"/>
        <v>-6.0744044455295369E-4</v>
      </c>
      <c r="AY1785">
        <f t="shared" si="708"/>
        <v>4.6058458813108948E-3</v>
      </c>
      <c r="AZ1785">
        <f t="shared" si="709"/>
        <v>6.1655205122124737E-3</v>
      </c>
      <c r="BB1785">
        <f t="shared" si="710"/>
        <v>8.9621726479146457E-2</v>
      </c>
      <c r="BD1785">
        <f t="shared" si="711"/>
        <v>1.6216423637759019</v>
      </c>
      <c r="BF1785" t="e">
        <f t="shared" si="712"/>
        <v>#VALUE!</v>
      </c>
      <c r="BG1785">
        <f t="shared" si="713"/>
        <v>1.9682705718270572</v>
      </c>
      <c r="BI1785" t="e">
        <f t="shared" si="714"/>
        <v>#VALUE!</v>
      </c>
      <c r="BL1785">
        <f t="shared" si="715"/>
        <v>8.9621726479146457E-2</v>
      </c>
      <c r="BM1785">
        <f>CD1785/U1785</f>
        <v>8.5076708507670848E-4</v>
      </c>
      <c r="BN1785" t="e">
        <f>CD1785/(U1785-K1785-J1785)</f>
        <v>#VALUE!</v>
      </c>
      <c r="BP1785">
        <f t="shared" si="716"/>
        <v>7.9981069569332708E-2</v>
      </c>
      <c r="BR1785">
        <f t="shared" si="717"/>
        <v>-4.9691102903584973E-4</v>
      </c>
      <c r="BT1785">
        <f t="shared" si="718"/>
        <v>1.2304779933743492E-2</v>
      </c>
      <c r="BU1785" t="e">
        <f t="shared" si="719"/>
        <v>#VALUE!</v>
      </c>
      <c r="BW1785">
        <f t="shared" si="720"/>
        <v>1.155857740585774</v>
      </c>
      <c r="BX1785">
        <f t="shared" si="721"/>
        <v>1.4889506098297308E-2</v>
      </c>
      <c r="BY1785">
        <f t="shared" si="722"/>
        <v>0.33472671605319837</v>
      </c>
      <c r="CA1785">
        <f t="shared" si="723"/>
        <v>0.23877551020408164</v>
      </c>
      <c r="CB1785">
        <f t="shared" si="724"/>
        <v>2.2775510204081635</v>
      </c>
      <c r="CD1785">
        <v>2.44</v>
      </c>
    </row>
    <row r="1786" spans="1:82" x14ac:dyDescent="0.3">
      <c r="A1786" t="s">
        <v>3830</v>
      </c>
      <c r="B1786" t="s">
        <v>3831</v>
      </c>
      <c r="C1786" t="s">
        <v>43</v>
      </c>
      <c r="D1786" t="s">
        <v>44</v>
      </c>
      <c r="E1786">
        <v>392788</v>
      </c>
      <c r="F1786" t="s">
        <v>2742</v>
      </c>
      <c r="G1786">
        <v>670754</v>
      </c>
      <c r="H1786">
        <v>222503</v>
      </c>
      <c r="I1786">
        <v>1139</v>
      </c>
      <c r="J1786" t="s">
        <v>2742</v>
      </c>
      <c r="K1786">
        <v>249819</v>
      </c>
      <c r="L1786">
        <v>78286</v>
      </c>
      <c r="M1786">
        <v>22403</v>
      </c>
      <c r="N1786">
        <v>126551</v>
      </c>
      <c r="O1786" t="s">
        <v>2742</v>
      </c>
      <c r="P1786">
        <v>445114</v>
      </c>
      <c r="Q1786" t="s">
        <v>2742</v>
      </c>
      <c r="R1786">
        <v>37978</v>
      </c>
      <c r="S1786">
        <v>14618</v>
      </c>
      <c r="T1786">
        <v>37978</v>
      </c>
      <c r="U1786">
        <v>670754</v>
      </c>
      <c r="V1786" t="s">
        <v>2742</v>
      </c>
      <c r="W1786">
        <v>644181</v>
      </c>
      <c r="X1786" t="s">
        <v>2742</v>
      </c>
      <c r="Y1786">
        <v>5</v>
      </c>
      <c r="Z1786" t="s">
        <v>2742</v>
      </c>
      <c r="AA1786">
        <v>373</v>
      </c>
      <c r="AB1786">
        <v>336888</v>
      </c>
      <c r="AC1786">
        <v>81643</v>
      </c>
      <c r="AD1786">
        <v>255245</v>
      </c>
      <c r="AE1786" t="s">
        <v>2742</v>
      </c>
      <c r="AF1786" t="s">
        <v>2742</v>
      </c>
      <c r="AG1786">
        <v>140630</v>
      </c>
      <c r="AH1786">
        <v>-86912</v>
      </c>
      <c r="AI1786">
        <v>1030</v>
      </c>
      <c r="AJ1786" t="s">
        <v>2742</v>
      </c>
      <c r="AK1786">
        <v>10325</v>
      </c>
      <c r="AL1786" t="s">
        <v>2742</v>
      </c>
      <c r="AM1786">
        <v>23629</v>
      </c>
      <c r="AN1786" t="s">
        <v>2742</v>
      </c>
      <c r="AO1786" t="e">
        <f t="shared" si="725"/>
        <v>#VALUE!</v>
      </c>
      <c r="AP1786">
        <f t="shared" si="726"/>
        <v>266237</v>
      </c>
      <c r="AQ1786">
        <f t="shared" si="727"/>
        <v>420935</v>
      </c>
      <c r="AS1786">
        <f t="shared" si="702"/>
        <v>544203</v>
      </c>
      <c r="AT1786">
        <f t="shared" si="703"/>
        <v>420935</v>
      </c>
      <c r="AU1786" s="3">
        <f t="shared" si="704"/>
        <v>2430000000</v>
      </c>
      <c r="AV1786" t="e">
        <f t="shared" si="705"/>
        <v>#VALUE!</v>
      </c>
      <c r="AW1786" t="e">
        <f t="shared" si="706"/>
        <v>#VALUE!</v>
      </c>
      <c r="AX1786" t="e">
        <f t="shared" si="707"/>
        <v>#VALUE!</v>
      </c>
      <c r="AY1786" t="e">
        <f t="shared" si="708"/>
        <v>#VALUE!</v>
      </c>
      <c r="AZ1786" t="e">
        <f t="shared" si="709"/>
        <v>#VALUE!</v>
      </c>
      <c r="BB1786">
        <f t="shared" si="710"/>
        <v>1.8972699525728449E-2</v>
      </c>
      <c r="BD1786">
        <f t="shared" si="711"/>
        <v>295.77524143985954</v>
      </c>
      <c r="BF1786" t="e">
        <f t="shared" si="712"/>
        <v>#VALUE!</v>
      </c>
      <c r="BG1786">
        <f t="shared" si="713"/>
        <v>1</v>
      </c>
      <c r="BI1786" t="e">
        <f t="shared" si="714"/>
        <v>#VALUE!</v>
      </c>
      <c r="BL1786">
        <f t="shared" si="715"/>
        <v>1.8972699525728449E-2</v>
      </c>
      <c r="BM1786">
        <f>CD1786/U1786</f>
        <v>3.6227886825870591E-6</v>
      </c>
      <c r="BN1786" t="e">
        <f>CD1786/(U1786-K1786-J1786)</f>
        <v>#VALUE!</v>
      </c>
      <c r="BP1786" t="e">
        <f t="shared" si="716"/>
        <v>#VALUE!</v>
      </c>
      <c r="BR1786" t="e">
        <f t="shared" si="717"/>
        <v>#VALUE!</v>
      </c>
      <c r="BT1786" t="e">
        <f t="shared" si="718"/>
        <v>#VALUE!</v>
      </c>
      <c r="BU1786" t="e">
        <f t="shared" si="719"/>
        <v>#VALUE!</v>
      </c>
      <c r="BW1786">
        <f t="shared" si="720"/>
        <v>0.96038338943934731</v>
      </c>
      <c r="BX1786" t="e">
        <f t="shared" si="721"/>
        <v>#VALUE!</v>
      </c>
      <c r="BY1786">
        <f t="shared" si="722"/>
        <v>0.7902921052833688</v>
      </c>
      <c r="CA1786">
        <f t="shared" si="723"/>
        <v>1.7582081532346643</v>
      </c>
      <c r="CB1786">
        <f t="shared" si="724"/>
        <v>2.9267647035582494</v>
      </c>
      <c r="CD1786">
        <v>2.4300000000000002</v>
      </c>
    </row>
    <row r="1787" spans="1:82" x14ac:dyDescent="0.3">
      <c r="A1787" t="s">
        <v>3832</v>
      </c>
      <c r="B1787" t="s">
        <v>3833</v>
      </c>
      <c r="C1787" t="s">
        <v>300</v>
      </c>
      <c r="D1787" t="s">
        <v>44</v>
      </c>
      <c r="E1787">
        <v>256841</v>
      </c>
      <c r="F1787">
        <v>1262019</v>
      </c>
      <c r="G1787">
        <v>1518860</v>
      </c>
      <c r="H1787" t="s">
        <v>2742</v>
      </c>
      <c r="I1787">
        <v>221681</v>
      </c>
      <c r="J1787">
        <v>53082</v>
      </c>
      <c r="K1787">
        <v>2024</v>
      </c>
      <c r="L1787">
        <v>2024</v>
      </c>
      <c r="M1787" t="s">
        <v>2742</v>
      </c>
      <c r="N1787">
        <v>153955</v>
      </c>
      <c r="O1787">
        <v>2024</v>
      </c>
      <c r="P1787">
        <v>538281</v>
      </c>
      <c r="Q1787">
        <v>2023</v>
      </c>
      <c r="R1787" t="s">
        <v>2742</v>
      </c>
      <c r="S1787">
        <v>2024</v>
      </c>
      <c r="T1787">
        <v>2023</v>
      </c>
      <c r="U1787">
        <v>1518860</v>
      </c>
      <c r="V1787" t="s">
        <v>2742</v>
      </c>
      <c r="W1787">
        <v>231630</v>
      </c>
      <c r="X1787" t="s">
        <v>2742</v>
      </c>
      <c r="Y1787">
        <v>995</v>
      </c>
      <c r="Z1787">
        <v>2023</v>
      </c>
      <c r="AA1787">
        <v>2024</v>
      </c>
      <c r="AB1787">
        <v>2024</v>
      </c>
      <c r="AC1787">
        <v>86655</v>
      </c>
      <c r="AD1787">
        <v>69832</v>
      </c>
      <c r="AE1787">
        <v>460539</v>
      </c>
      <c r="AF1787">
        <v>331409</v>
      </c>
      <c r="AG1787" t="s">
        <v>2742</v>
      </c>
      <c r="AH1787">
        <v>451910</v>
      </c>
      <c r="AI1787">
        <v>-113457</v>
      </c>
      <c r="AJ1787">
        <v>275019</v>
      </c>
      <c r="AK1787" t="s">
        <v>2742</v>
      </c>
      <c r="AL1787">
        <v>123991</v>
      </c>
      <c r="AM1787">
        <v>2024</v>
      </c>
      <c r="AN1787" t="s">
        <v>2742</v>
      </c>
      <c r="AO1787">
        <f t="shared" si="725"/>
        <v>576162.40581753</v>
      </c>
      <c r="AP1787">
        <f t="shared" si="726"/>
        <v>102886</v>
      </c>
      <c r="AQ1787">
        <f t="shared" si="727"/>
        <v>1516836</v>
      </c>
      <c r="AS1787">
        <f t="shared" si="702"/>
        <v>1364905</v>
      </c>
      <c r="AT1787">
        <f t="shared" si="703"/>
        <v>1516836</v>
      </c>
      <c r="AU1787" s="3">
        <f t="shared" si="704"/>
        <v>2430000000</v>
      </c>
      <c r="AV1787">
        <f t="shared" si="705"/>
        <v>0.42212637935792602</v>
      </c>
      <c r="AW1787">
        <f t="shared" si="706"/>
        <v>0.33741469186500161</v>
      </c>
      <c r="AX1787">
        <f t="shared" si="707"/>
        <v>0.37883414162531243</v>
      </c>
      <c r="AY1787">
        <f t="shared" si="708"/>
        <v>0.30321359440633106</v>
      </c>
      <c r="AZ1787">
        <f t="shared" si="709"/>
        <v>0.3028102753466243</v>
      </c>
      <c r="BB1787" t="e">
        <f t="shared" si="710"/>
        <v>#VALUE!</v>
      </c>
      <c r="BD1787">
        <f t="shared" si="711"/>
        <v>9.1302366914620559E-3</v>
      </c>
      <c r="BF1787" t="e">
        <f t="shared" si="712"/>
        <v>#VALUE!</v>
      </c>
      <c r="BG1787">
        <f t="shared" si="713"/>
        <v>1</v>
      </c>
      <c r="BI1787" t="e">
        <f t="shared" si="714"/>
        <v>#VALUE!</v>
      </c>
      <c r="BL1787" t="e">
        <f t="shared" si="715"/>
        <v>#VALUE!</v>
      </c>
      <c r="BM1787">
        <f>CD1787/U1787</f>
        <v>1.5998841236190301E-6</v>
      </c>
      <c r="BN1787">
        <f>CD1787/(U1787-K1787-J1787)</f>
        <v>1.6601150193270182E-6</v>
      </c>
      <c r="BP1787">
        <f t="shared" si="716"/>
        <v>163.73962450592884</v>
      </c>
      <c r="BR1787">
        <f t="shared" si="717"/>
        <v>0.42212637935792596</v>
      </c>
      <c r="BT1787">
        <f t="shared" si="718"/>
        <v>227.53903162055337</v>
      </c>
      <c r="BU1787" t="e">
        <f t="shared" si="719"/>
        <v>#VALUE!</v>
      </c>
      <c r="BW1787">
        <f t="shared" si="720"/>
        <v>0.15250253479583373</v>
      </c>
      <c r="BX1787" t="e">
        <f t="shared" si="721"/>
        <v>#VALUE!</v>
      </c>
      <c r="BY1787" t="e">
        <f t="shared" si="722"/>
        <v>#VALUE!</v>
      </c>
      <c r="CA1787" t="e">
        <f t="shared" si="723"/>
        <v>#VALUE!</v>
      </c>
      <c r="CB1787" t="e">
        <f t="shared" si="724"/>
        <v>#VALUE!</v>
      </c>
      <c r="CD1787">
        <v>2.4300000000000002</v>
      </c>
    </row>
    <row r="1788" spans="1:82" x14ac:dyDescent="0.3">
      <c r="A1788" t="s">
        <v>3834</v>
      </c>
      <c r="B1788" t="s">
        <v>3835</v>
      </c>
      <c r="C1788" t="s">
        <v>241</v>
      </c>
      <c r="D1788" t="s">
        <v>44</v>
      </c>
      <c r="E1788" t="s">
        <v>2742</v>
      </c>
      <c r="F1788" t="s">
        <v>2742</v>
      </c>
      <c r="G1788">
        <v>0.34</v>
      </c>
      <c r="H1788">
        <v>205939</v>
      </c>
      <c r="I1788" t="s">
        <v>2742</v>
      </c>
      <c r="J1788">
        <v>180446</v>
      </c>
      <c r="K1788">
        <v>819230</v>
      </c>
      <c r="L1788" t="s">
        <v>2742</v>
      </c>
      <c r="M1788" t="s">
        <v>2742</v>
      </c>
      <c r="N1788" t="s">
        <v>2742</v>
      </c>
      <c r="O1788" t="s">
        <v>2742</v>
      </c>
      <c r="P1788">
        <v>18102623</v>
      </c>
      <c r="Q1788" t="s">
        <v>2742</v>
      </c>
      <c r="R1788">
        <v>1390028</v>
      </c>
      <c r="S1788" t="s">
        <v>2742</v>
      </c>
      <c r="T1788">
        <v>2975695</v>
      </c>
      <c r="U1788">
        <v>20382148</v>
      </c>
      <c r="V1788">
        <v>88420</v>
      </c>
      <c r="W1788">
        <v>989111</v>
      </c>
      <c r="X1788" t="s">
        <v>2742</v>
      </c>
      <c r="Y1788">
        <v>1376</v>
      </c>
      <c r="Z1788">
        <v>468163</v>
      </c>
      <c r="AA1788">
        <v>2573</v>
      </c>
      <c r="AB1788" t="s">
        <v>2742</v>
      </c>
      <c r="AC1788" t="s">
        <v>2742</v>
      </c>
      <c r="AD1788" t="s">
        <v>2742</v>
      </c>
      <c r="AE1788" t="s">
        <v>2742</v>
      </c>
      <c r="AF1788">
        <v>600614</v>
      </c>
      <c r="AG1788" t="s">
        <v>2742</v>
      </c>
      <c r="AH1788">
        <v>149615</v>
      </c>
      <c r="AI1788">
        <v>34090</v>
      </c>
      <c r="AJ1788">
        <v>121285</v>
      </c>
      <c r="AK1788">
        <v>426381</v>
      </c>
      <c r="AL1788" t="s">
        <v>2742</v>
      </c>
      <c r="AM1788">
        <v>41499</v>
      </c>
      <c r="AN1788" t="s">
        <v>2742</v>
      </c>
      <c r="AO1788" t="e">
        <f t="shared" si="725"/>
        <v>#VALUE!</v>
      </c>
      <c r="AP1788" t="e">
        <f t="shared" si="726"/>
        <v>#VALUE!</v>
      </c>
      <c r="AQ1788">
        <f t="shared" si="727"/>
        <v>-819229.66</v>
      </c>
      <c r="AS1788" t="e">
        <f t="shared" si="702"/>
        <v>#VALUE!</v>
      </c>
      <c r="AT1788">
        <f t="shared" si="703"/>
        <v>19562918</v>
      </c>
      <c r="AU1788" s="3">
        <f t="shared" si="704"/>
        <v>2420000000</v>
      </c>
      <c r="AV1788" t="e">
        <f t="shared" si="705"/>
        <v>#VALUE!</v>
      </c>
      <c r="AW1788" t="e">
        <f t="shared" si="706"/>
        <v>#VALUE!</v>
      </c>
      <c r="AX1788" t="e">
        <f t="shared" si="707"/>
        <v>#VALUE!</v>
      </c>
      <c r="AY1788" t="e">
        <f t="shared" si="708"/>
        <v>#VALUE!</v>
      </c>
      <c r="AZ1788" t="e">
        <f t="shared" si="709"/>
        <v>#VALUE!</v>
      </c>
      <c r="BB1788" t="e">
        <f t="shared" si="710"/>
        <v>#VALUE!</v>
      </c>
      <c r="BD1788" t="e">
        <f t="shared" si="711"/>
        <v>#VALUE!</v>
      </c>
      <c r="BF1788" t="e">
        <f t="shared" si="712"/>
        <v>#VALUE!</v>
      </c>
      <c r="BG1788">
        <f t="shared" si="713"/>
        <v>1.6681264408442133E-8</v>
      </c>
      <c r="BI1788" t="e">
        <f t="shared" si="714"/>
        <v>#VALUE!</v>
      </c>
      <c r="BL1788" t="e">
        <f t="shared" si="715"/>
        <v>#VALUE!</v>
      </c>
      <c r="BM1788">
        <f>CD1788/U1788</f>
        <v>1.1873135255420577E-7</v>
      </c>
      <c r="BN1788">
        <f>CD1788/(U1788-K1788-J1788)</f>
        <v>1.248550752453041E-7</v>
      </c>
      <c r="BP1788" t="e">
        <f t="shared" si="716"/>
        <v>#VALUE!</v>
      </c>
      <c r="BR1788" t="e">
        <f t="shared" si="717"/>
        <v>#VALUE!</v>
      </c>
      <c r="BT1788" t="e">
        <f t="shared" si="718"/>
        <v>#VALUE!</v>
      </c>
      <c r="BU1788" t="e">
        <f t="shared" si="719"/>
        <v>#VALUE!</v>
      </c>
      <c r="BW1788">
        <f t="shared" si="720"/>
        <v>4.8528300353819429E-2</v>
      </c>
      <c r="BX1788" t="e">
        <f t="shared" si="721"/>
        <v>#VALUE!</v>
      </c>
      <c r="BY1788" t="e">
        <f t="shared" si="722"/>
        <v>#VALUE!</v>
      </c>
      <c r="CA1788" t="e">
        <f t="shared" si="723"/>
        <v>#VALUE!</v>
      </c>
      <c r="CB1788" t="e">
        <f t="shared" si="724"/>
        <v>#VALUE!</v>
      </c>
      <c r="CD1788">
        <v>2.42</v>
      </c>
    </row>
    <row r="1789" spans="1:82" x14ac:dyDescent="0.3">
      <c r="A1789" t="s">
        <v>3836</v>
      </c>
      <c r="B1789" t="s">
        <v>3837</v>
      </c>
      <c r="C1789" t="s">
        <v>3838</v>
      </c>
      <c r="D1789" t="s">
        <v>44</v>
      </c>
      <c r="E1789">
        <v>806.5</v>
      </c>
      <c r="F1789">
        <v>0.1</v>
      </c>
      <c r="G1789">
        <v>1213</v>
      </c>
      <c r="H1789">
        <v>3.3</v>
      </c>
      <c r="I1789">
        <v>130.19999999999999</v>
      </c>
      <c r="J1789">
        <v>137.69999999999999</v>
      </c>
      <c r="K1789">
        <v>95.4</v>
      </c>
      <c r="L1789">
        <v>152.30000000000001</v>
      </c>
      <c r="M1789">
        <v>602.79999999999995</v>
      </c>
      <c r="N1789">
        <v>469.3</v>
      </c>
      <c r="O1789">
        <v>37.799999999999997</v>
      </c>
      <c r="P1789">
        <v>777.9</v>
      </c>
      <c r="Q1789" t="s">
        <v>2742</v>
      </c>
      <c r="R1789">
        <v>85</v>
      </c>
      <c r="S1789">
        <v>188.8</v>
      </c>
      <c r="T1789">
        <v>85</v>
      </c>
      <c r="U1789">
        <v>435.1</v>
      </c>
      <c r="V1789" t="s">
        <v>2742</v>
      </c>
      <c r="W1789">
        <v>118.3</v>
      </c>
      <c r="X1789" t="s">
        <v>2742</v>
      </c>
      <c r="Y1789" t="s">
        <v>2742</v>
      </c>
      <c r="Z1789" t="s">
        <v>2742</v>
      </c>
      <c r="AA1789">
        <v>0.2</v>
      </c>
      <c r="AB1789">
        <v>2380.1999999999998</v>
      </c>
      <c r="AC1789">
        <v>2082.9</v>
      </c>
      <c r="AD1789">
        <v>297.3</v>
      </c>
      <c r="AE1789">
        <v>394.3</v>
      </c>
      <c r="AF1789">
        <v>257.60000000000002</v>
      </c>
      <c r="AG1789" t="s">
        <v>2742</v>
      </c>
      <c r="AH1789">
        <v>340.4</v>
      </c>
      <c r="AI1789">
        <v>82.8</v>
      </c>
      <c r="AJ1789">
        <v>257.60000000000002</v>
      </c>
      <c r="AK1789">
        <v>53.4</v>
      </c>
      <c r="AL1789">
        <v>14.7</v>
      </c>
      <c r="AM1789">
        <v>25.4</v>
      </c>
      <c r="AN1789">
        <v>38.700000000000003</v>
      </c>
      <c r="AO1789">
        <f t="shared" si="725"/>
        <v>298.38918918918921</v>
      </c>
      <c r="AP1789">
        <f t="shared" si="726"/>
        <v>337.2</v>
      </c>
      <c r="AQ1789">
        <f t="shared" si="727"/>
        <v>1117.5999999999999</v>
      </c>
      <c r="AS1789">
        <f t="shared" si="702"/>
        <v>743.7</v>
      </c>
      <c r="AT1789">
        <f t="shared" si="703"/>
        <v>339.70000000000005</v>
      </c>
      <c r="AU1789" s="3">
        <f t="shared" si="704"/>
        <v>2420000000</v>
      </c>
      <c r="AV1789">
        <f t="shared" si="705"/>
        <v>0.40122252143228343</v>
      </c>
      <c r="AW1789">
        <f t="shared" si="706"/>
        <v>0.53018690332123164</v>
      </c>
      <c r="AX1789">
        <f t="shared" si="707"/>
        <v>0.57371503401113089</v>
      </c>
      <c r="AY1789">
        <f t="shared" si="708"/>
        <v>0.32506183017312451</v>
      </c>
      <c r="AZ1789">
        <f t="shared" si="709"/>
        <v>0.75812343780042302</v>
      </c>
      <c r="BB1789">
        <f t="shared" si="710"/>
        <v>7.1803146430012094E-2</v>
      </c>
      <c r="BD1789">
        <f t="shared" si="711"/>
        <v>18.281105990783409</v>
      </c>
      <c r="BF1789" t="e">
        <f t="shared" si="712"/>
        <v>#VALUE!</v>
      </c>
      <c r="BG1789">
        <f t="shared" si="713"/>
        <v>2.7878648586531831</v>
      </c>
      <c r="BI1789" t="e">
        <f t="shared" si="714"/>
        <v>#VALUE!</v>
      </c>
      <c r="BL1789">
        <f t="shared" si="715"/>
        <v>7.1803146430012094E-2</v>
      </c>
      <c r="BM1789">
        <f>CD1789/U1789</f>
        <v>5.5619397839577105E-3</v>
      </c>
      <c r="BN1789">
        <f>CD1789/(U1789-K1789-J1789)</f>
        <v>1.1980198019801977E-2</v>
      </c>
      <c r="BP1789">
        <f t="shared" si="716"/>
        <v>0.10822619947903539</v>
      </c>
      <c r="BR1789">
        <f t="shared" si="717"/>
        <v>0.40122252143228343</v>
      </c>
      <c r="BT1789">
        <f t="shared" si="718"/>
        <v>0.16565834803798002</v>
      </c>
      <c r="BU1789" t="e">
        <f t="shared" si="719"/>
        <v>#VALUE!</v>
      </c>
      <c r="BW1789">
        <f t="shared" si="720"/>
        <v>0.27189151919099058</v>
      </c>
      <c r="BX1789">
        <f t="shared" si="721"/>
        <v>1.7122766430245657E-3</v>
      </c>
      <c r="BY1789">
        <f t="shared" si="722"/>
        <v>0.14185112625570503</v>
      </c>
      <c r="CA1789">
        <f t="shared" si="723"/>
        <v>7.0317494140208813E-3</v>
      </c>
      <c r="CB1789">
        <f t="shared" si="724"/>
        <v>0.43405071382910726</v>
      </c>
      <c r="CD1789">
        <v>2.42</v>
      </c>
    </row>
    <row r="1790" spans="1:82" x14ac:dyDescent="0.3">
      <c r="A1790" t="s">
        <v>3839</v>
      </c>
      <c r="B1790" t="s">
        <v>3840</v>
      </c>
      <c r="C1790" t="s">
        <v>241</v>
      </c>
      <c r="D1790" t="s">
        <v>44</v>
      </c>
      <c r="E1790">
        <v>53090</v>
      </c>
      <c r="F1790" t="s">
        <v>2742</v>
      </c>
      <c r="G1790">
        <v>388652</v>
      </c>
      <c r="H1790">
        <v>15336</v>
      </c>
      <c r="I1790">
        <v>268554</v>
      </c>
      <c r="J1790" t="s">
        <v>2742</v>
      </c>
      <c r="K1790">
        <v>440</v>
      </c>
      <c r="L1790">
        <v>3123</v>
      </c>
      <c r="M1790" t="s">
        <v>2742</v>
      </c>
      <c r="N1790">
        <v>82465</v>
      </c>
      <c r="O1790">
        <v>26711</v>
      </c>
      <c r="P1790">
        <v>1502741</v>
      </c>
      <c r="Q1790" t="s">
        <v>2742</v>
      </c>
      <c r="R1790" t="s">
        <v>2742</v>
      </c>
      <c r="S1790">
        <v>2568</v>
      </c>
      <c r="T1790" t="s">
        <v>2742</v>
      </c>
      <c r="U1790">
        <v>3173102</v>
      </c>
      <c r="V1790" t="s">
        <v>2742</v>
      </c>
      <c r="W1790">
        <v>376345</v>
      </c>
      <c r="X1790" t="s">
        <v>2742</v>
      </c>
      <c r="Y1790">
        <v>49</v>
      </c>
      <c r="Z1790" t="s">
        <v>2742</v>
      </c>
      <c r="AA1790">
        <v>30685</v>
      </c>
      <c r="AB1790">
        <v>1036104</v>
      </c>
      <c r="AC1790" t="s">
        <v>2742</v>
      </c>
      <c r="AD1790" t="s">
        <v>2742</v>
      </c>
      <c r="AE1790">
        <v>197606</v>
      </c>
      <c r="AF1790">
        <v>3389</v>
      </c>
      <c r="AG1790" t="s">
        <v>2742</v>
      </c>
      <c r="AH1790">
        <v>259649</v>
      </c>
      <c r="AI1790" t="s">
        <v>2742</v>
      </c>
      <c r="AJ1790">
        <v>55</v>
      </c>
      <c r="AK1790">
        <v>-8645</v>
      </c>
      <c r="AL1790">
        <v>194998</v>
      </c>
      <c r="AM1790">
        <v>298018</v>
      </c>
      <c r="AN1790">
        <v>-203643</v>
      </c>
      <c r="AO1790" t="e">
        <f t="shared" si="725"/>
        <v>#VALUE!</v>
      </c>
      <c r="AP1790">
        <f t="shared" si="726"/>
        <v>-29375</v>
      </c>
      <c r="AQ1790">
        <f t="shared" si="727"/>
        <v>388212</v>
      </c>
      <c r="AS1790">
        <f t="shared" si="702"/>
        <v>306187</v>
      </c>
      <c r="AT1790">
        <f t="shared" si="703"/>
        <v>3172662</v>
      </c>
      <c r="AU1790" s="3">
        <f t="shared" si="704"/>
        <v>2410000000</v>
      </c>
      <c r="AV1790" t="e">
        <f t="shared" si="705"/>
        <v>#VALUE!</v>
      </c>
      <c r="AW1790">
        <f t="shared" si="706"/>
        <v>0.64537684486931191</v>
      </c>
      <c r="AX1790" t="e">
        <f t="shared" si="707"/>
        <v>#VALUE!</v>
      </c>
      <c r="AY1790">
        <f t="shared" si="708"/>
        <v>0.50843942653067531</v>
      </c>
      <c r="AZ1790" t="e">
        <f t="shared" si="709"/>
        <v>#VALUE!</v>
      </c>
      <c r="BB1790">
        <f t="shared" si="710"/>
        <v>-2.8234379643812441E-2</v>
      </c>
      <c r="BD1790">
        <f t="shared" si="711"/>
        <v>3.8580844076051743</v>
      </c>
      <c r="BF1790" t="e">
        <f t="shared" si="712"/>
        <v>#VALUE!</v>
      </c>
      <c r="BG1790">
        <f t="shared" si="713"/>
        <v>0.1224832986774456</v>
      </c>
      <c r="BI1790" t="e">
        <f t="shared" si="714"/>
        <v>#VALUE!</v>
      </c>
      <c r="BL1790">
        <f t="shared" si="715"/>
        <v>-2.8234379643812441E-2</v>
      </c>
      <c r="BM1790">
        <f>CD1790/U1790</f>
        <v>7.5950914909133084E-7</v>
      </c>
      <c r="BN1790" t="e">
        <f>CD1790/(U1790-K1790-J1790)</f>
        <v>#VALUE!</v>
      </c>
      <c r="BP1790">
        <f t="shared" si="716"/>
        <v>3.2709071676202389E-3</v>
      </c>
      <c r="BR1790" t="e">
        <f t="shared" si="717"/>
        <v>#VALUE!</v>
      </c>
      <c r="BT1790">
        <f t="shared" si="718"/>
        <v>0.1907202365785674</v>
      </c>
      <c r="BU1790" t="e">
        <f t="shared" si="719"/>
        <v>#VALUE!</v>
      </c>
      <c r="BW1790">
        <f t="shared" si="720"/>
        <v>0.1186047596326875</v>
      </c>
      <c r="BX1790" t="e">
        <f t="shared" si="721"/>
        <v>#VALUE!</v>
      </c>
      <c r="BY1790" t="e">
        <f t="shared" si="722"/>
        <v>#VALUE!</v>
      </c>
      <c r="CA1790">
        <f t="shared" si="723"/>
        <v>0.18596980537197599</v>
      </c>
      <c r="CB1790" t="e">
        <f t="shared" si="724"/>
        <v>#VALUE!</v>
      </c>
      <c r="CD1790">
        <v>2.41</v>
      </c>
    </row>
    <row r="1791" spans="1:82" x14ac:dyDescent="0.3">
      <c r="A1791" t="s">
        <v>3841</v>
      </c>
      <c r="B1791" t="s">
        <v>3842</v>
      </c>
      <c r="C1791" t="s">
        <v>185</v>
      </c>
      <c r="D1791" t="s">
        <v>44</v>
      </c>
      <c r="E1791" t="s">
        <v>2742</v>
      </c>
      <c r="F1791" t="s">
        <v>2742</v>
      </c>
      <c r="G1791" t="s">
        <v>2742</v>
      </c>
      <c r="H1791">
        <v>626409</v>
      </c>
      <c r="I1791" t="s">
        <v>2742</v>
      </c>
      <c r="J1791" t="s">
        <v>2742</v>
      </c>
      <c r="K1791">
        <v>82670</v>
      </c>
      <c r="L1791">
        <v>15887</v>
      </c>
      <c r="M1791" t="s">
        <v>2742</v>
      </c>
      <c r="N1791" t="s">
        <v>2742</v>
      </c>
      <c r="O1791" t="s">
        <v>2742</v>
      </c>
      <c r="P1791">
        <v>90541</v>
      </c>
      <c r="Q1791" t="s">
        <v>2742</v>
      </c>
      <c r="R1791" t="s">
        <v>2742</v>
      </c>
      <c r="S1791" t="s">
        <v>2742</v>
      </c>
      <c r="T1791" t="s">
        <v>2742</v>
      </c>
      <c r="U1791">
        <v>1942557</v>
      </c>
      <c r="V1791" t="s">
        <v>2742</v>
      </c>
      <c r="W1791" t="s">
        <v>2742</v>
      </c>
      <c r="X1791" t="s">
        <v>2742</v>
      </c>
      <c r="Y1791">
        <v>1050</v>
      </c>
      <c r="Z1791" t="s">
        <v>2742</v>
      </c>
      <c r="AA1791">
        <v>1207</v>
      </c>
      <c r="AB1791">
        <v>120881</v>
      </c>
      <c r="AC1791" t="s">
        <v>2742</v>
      </c>
      <c r="AD1791" t="s">
        <v>2742</v>
      </c>
      <c r="AE1791" t="s">
        <v>2742</v>
      </c>
      <c r="AF1791">
        <v>10273</v>
      </c>
      <c r="AG1791" t="s">
        <v>2742</v>
      </c>
      <c r="AH1791">
        <v>10277</v>
      </c>
      <c r="AI1791">
        <v>4</v>
      </c>
      <c r="AJ1791">
        <v>11481</v>
      </c>
      <c r="AK1791">
        <v>54260</v>
      </c>
      <c r="AL1791" t="s">
        <v>2742</v>
      </c>
      <c r="AM1791">
        <v>41911</v>
      </c>
      <c r="AN1791" t="s">
        <v>2742</v>
      </c>
      <c r="AO1791" t="e">
        <f t="shared" si="725"/>
        <v>#VALUE!</v>
      </c>
      <c r="AP1791" t="e">
        <f t="shared" si="726"/>
        <v>#VALUE!</v>
      </c>
      <c r="AQ1791" t="e">
        <f t="shared" si="727"/>
        <v>#VALUE!</v>
      </c>
      <c r="AS1791" t="e">
        <f t="shared" si="702"/>
        <v>#VALUE!</v>
      </c>
      <c r="AT1791">
        <f t="shared" si="703"/>
        <v>1859887</v>
      </c>
      <c r="AU1791" s="3">
        <f t="shared" si="704"/>
        <v>2410000000</v>
      </c>
      <c r="AV1791" t="e">
        <f t="shared" si="705"/>
        <v>#VALUE!</v>
      </c>
      <c r="AW1791" t="e">
        <f t="shared" si="706"/>
        <v>#VALUE!</v>
      </c>
      <c r="AX1791" t="e">
        <f t="shared" si="707"/>
        <v>#VALUE!</v>
      </c>
      <c r="AY1791" t="e">
        <f t="shared" si="708"/>
        <v>#VALUE!</v>
      </c>
      <c r="AZ1791" t="e">
        <f t="shared" si="709"/>
        <v>#VALUE!</v>
      </c>
      <c r="BB1791" t="e">
        <f t="shared" si="710"/>
        <v>#VALUE!</v>
      </c>
      <c r="BD1791" t="e">
        <f t="shared" si="711"/>
        <v>#VALUE!</v>
      </c>
      <c r="BF1791" t="e">
        <f t="shared" si="712"/>
        <v>#VALUE!</v>
      </c>
      <c r="BG1791" t="e">
        <f t="shared" si="713"/>
        <v>#VALUE!</v>
      </c>
      <c r="BI1791" t="e">
        <f t="shared" si="714"/>
        <v>#VALUE!</v>
      </c>
      <c r="BL1791" t="e">
        <f t="shared" si="715"/>
        <v>#VALUE!</v>
      </c>
      <c r="BM1791">
        <f>CD1791/U1791</f>
        <v>1.2406328359991497E-6</v>
      </c>
      <c r="BN1791" t="e">
        <f>CD1791/(U1791-K1791-J1791)</f>
        <v>#VALUE!</v>
      </c>
      <c r="BP1791">
        <f t="shared" si="716"/>
        <v>8.4984406151504377E-2</v>
      </c>
      <c r="BR1791" t="e">
        <f t="shared" si="717"/>
        <v>#VALUE!</v>
      </c>
      <c r="BT1791" t="e">
        <f t="shared" si="718"/>
        <v>#VALUE!</v>
      </c>
      <c r="BU1791" t="e">
        <f t="shared" si="719"/>
        <v>#VALUE!</v>
      </c>
      <c r="BW1791" t="e">
        <f t="shared" si="720"/>
        <v>#VALUE!</v>
      </c>
      <c r="BX1791" t="e">
        <f t="shared" si="721"/>
        <v>#VALUE!</v>
      </c>
      <c r="BY1791" t="e">
        <f t="shared" si="722"/>
        <v>#VALUE!</v>
      </c>
      <c r="CA1791" t="e">
        <f t="shared" si="723"/>
        <v>#VALUE!</v>
      </c>
      <c r="CB1791" t="e">
        <f t="shared" si="724"/>
        <v>#VALUE!</v>
      </c>
      <c r="CD1791">
        <v>2.41</v>
      </c>
    </row>
    <row r="1792" spans="1:82" x14ac:dyDescent="0.3">
      <c r="A1792" t="s">
        <v>3843</v>
      </c>
      <c r="B1792" t="s">
        <v>3844</v>
      </c>
      <c r="C1792" t="s">
        <v>131</v>
      </c>
      <c r="D1792" t="s">
        <v>44</v>
      </c>
      <c r="E1792">
        <v>2478</v>
      </c>
      <c r="F1792">
        <v>1405</v>
      </c>
      <c r="G1792">
        <v>8654</v>
      </c>
      <c r="H1792">
        <v>734</v>
      </c>
      <c r="I1792">
        <v>3296</v>
      </c>
      <c r="J1792">
        <v>1321</v>
      </c>
      <c r="K1792" t="s">
        <v>2742</v>
      </c>
      <c r="L1792" t="s">
        <v>2742</v>
      </c>
      <c r="M1792">
        <v>963</v>
      </c>
      <c r="N1792">
        <v>2160</v>
      </c>
      <c r="O1792">
        <v>163</v>
      </c>
      <c r="P1792">
        <v>8654</v>
      </c>
      <c r="Q1792" t="s">
        <v>2742</v>
      </c>
      <c r="R1792">
        <v>4553</v>
      </c>
      <c r="S1792">
        <v>1142</v>
      </c>
      <c r="T1792">
        <v>4859</v>
      </c>
      <c r="U1792">
        <v>8654</v>
      </c>
      <c r="V1792" t="s">
        <v>2742</v>
      </c>
      <c r="W1792">
        <v>676</v>
      </c>
      <c r="X1792" t="s">
        <v>2742</v>
      </c>
      <c r="Y1792" t="s">
        <v>2742</v>
      </c>
      <c r="Z1792" t="s">
        <v>2742</v>
      </c>
      <c r="AA1792">
        <v>1975</v>
      </c>
      <c r="AB1792">
        <v>6531</v>
      </c>
      <c r="AC1792">
        <v>5486</v>
      </c>
      <c r="AD1792">
        <v>1045</v>
      </c>
      <c r="AE1792">
        <v>748</v>
      </c>
      <c r="AF1792">
        <v>11</v>
      </c>
      <c r="AG1792" t="s">
        <v>2742</v>
      </c>
      <c r="AH1792">
        <v>38</v>
      </c>
      <c r="AI1792">
        <v>126</v>
      </c>
      <c r="AJ1792">
        <v>493</v>
      </c>
      <c r="AK1792">
        <v>489</v>
      </c>
      <c r="AL1792" t="s">
        <v>2742</v>
      </c>
      <c r="AM1792">
        <v>395</v>
      </c>
      <c r="AN1792" t="s">
        <v>2742</v>
      </c>
      <c r="AO1792">
        <f t="shared" si="725"/>
        <v>-1732.2105263157896</v>
      </c>
      <c r="AP1792">
        <f t="shared" si="726"/>
        <v>318</v>
      </c>
      <c r="AQ1792" t="e">
        <f t="shared" si="727"/>
        <v>#VALUE!</v>
      </c>
      <c r="AS1792">
        <f t="shared" si="702"/>
        <v>6494</v>
      </c>
      <c r="AT1792" t="e">
        <f t="shared" si="703"/>
        <v>#VALUE!</v>
      </c>
      <c r="AU1792" s="3">
        <f t="shared" si="704"/>
        <v>2410000000</v>
      </c>
      <c r="AV1792">
        <f t="shared" si="705"/>
        <v>-0.26674014880132269</v>
      </c>
      <c r="AW1792">
        <f t="shared" si="706"/>
        <v>0.11518324607329843</v>
      </c>
      <c r="AX1792">
        <f t="shared" si="707"/>
        <v>-0.12818845010847255</v>
      </c>
      <c r="AY1792">
        <f t="shared" si="708"/>
        <v>8.6434018950774211E-2</v>
      </c>
      <c r="AZ1792">
        <f t="shared" si="709"/>
        <v>5.5354103455931322E-2</v>
      </c>
      <c r="BB1792">
        <f t="shared" si="710"/>
        <v>7.5300277178934408E-2</v>
      </c>
      <c r="BD1792">
        <f t="shared" si="711"/>
        <v>1.981492718446602</v>
      </c>
      <c r="BF1792" t="e">
        <f t="shared" si="712"/>
        <v>#VALUE!</v>
      </c>
      <c r="BG1792">
        <f t="shared" si="713"/>
        <v>1</v>
      </c>
      <c r="BI1792" t="e">
        <f t="shared" si="714"/>
        <v>#VALUE!</v>
      </c>
      <c r="BL1792">
        <f t="shared" si="715"/>
        <v>7.5300277178934408E-2</v>
      </c>
      <c r="BM1792">
        <f>CD1792/U1792</f>
        <v>2.7848393806332336E-4</v>
      </c>
      <c r="BN1792" t="e">
        <f>CD1792/(U1792-K1792-J1792)</f>
        <v>#VALUE!</v>
      </c>
      <c r="BP1792">
        <f t="shared" si="716"/>
        <v>1.6842749961721022E-3</v>
      </c>
      <c r="BR1792">
        <f t="shared" si="717"/>
        <v>-0.26674014880132269</v>
      </c>
      <c r="BT1792">
        <f t="shared" si="718"/>
        <v>0.11453069973970295</v>
      </c>
      <c r="BU1792" t="e">
        <f t="shared" si="719"/>
        <v>#VALUE!</v>
      </c>
      <c r="BW1792">
        <f t="shared" si="720"/>
        <v>7.8114166859255832E-2</v>
      </c>
      <c r="BX1792">
        <f t="shared" si="721"/>
        <v>9.4654882154882145E-2</v>
      </c>
      <c r="BY1792">
        <f t="shared" si="722"/>
        <v>4.879825277735246E-2</v>
      </c>
      <c r="CA1792">
        <f t="shared" si="723"/>
        <v>0.33981481481481479</v>
      </c>
      <c r="CB1792">
        <f t="shared" si="724"/>
        <v>0.70138888888888884</v>
      </c>
      <c r="CD1792">
        <v>2.41</v>
      </c>
    </row>
    <row r="1793" spans="1:82" x14ac:dyDescent="0.3">
      <c r="A1793" t="s">
        <v>3845</v>
      </c>
      <c r="B1793" t="s">
        <v>3846</v>
      </c>
      <c r="C1793" t="s">
        <v>148</v>
      </c>
      <c r="D1793" t="s">
        <v>44</v>
      </c>
      <c r="E1793">
        <v>524.5</v>
      </c>
      <c r="F1793">
        <v>1.1000000000000001</v>
      </c>
      <c r="G1793">
        <v>1875.1</v>
      </c>
      <c r="H1793">
        <v>22.5</v>
      </c>
      <c r="I1793" t="s">
        <v>2742</v>
      </c>
      <c r="J1793">
        <v>162.69999999999999</v>
      </c>
      <c r="K1793">
        <v>110.1</v>
      </c>
      <c r="L1793">
        <v>248.4</v>
      </c>
      <c r="M1793">
        <v>194.3</v>
      </c>
      <c r="N1793">
        <v>477.5</v>
      </c>
      <c r="O1793">
        <v>72.900000000000006</v>
      </c>
      <c r="P1793">
        <v>1034.7</v>
      </c>
      <c r="Q1793">
        <v>50.3</v>
      </c>
      <c r="R1793">
        <v>294.3</v>
      </c>
      <c r="S1793" t="s">
        <v>2742</v>
      </c>
      <c r="T1793">
        <v>344.6</v>
      </c>
      <c r="U1793">
        <v>840.4</v>
      </c>
      <c r="V1793" t="s">
        <v>2742</v>
      </c>
      <c r="W1793">
        <v>599.6</v>
      </c>
      <c r="X1793" t="s">
        <v>2742</v>
      </c>
      <c r="Y1793">
        <v>0.5</v>
      </c>
      <c r="Z1793" t="s">
        <v>2742</v>
      </c>
      <c r="AA1793">
        <v>8.3000000000000007</v>
      </c>
      <c r="AB1793">
        <v>2526.4</v>
      </c>
      <c r="AC1793">
        <v>1493</v>
      </c>
      <c r="AD1793">
        <v>1033.4000000000001</v>
      </c>
      <c r="AE1793">
        <v>206.5</v>
      </c>
      <c r="AF1793">
        <v>139.5</v>
      </c>
      <c r="AG1793">
        <v>43</v>
      </c>
      <c r="AH1793">
        <v>179.3</v>
      </c>
      <c r="AI1793">
        <v>39.799999999999997</v>
      </c>
      <c r="AJ1793">
        <v>141.9</v>
      </c>
      <c r="AK1793">
        <v>226.7</v>
      </c>
      <c r="AL1793">
        <v>50.6</v>
      </c>
      <c r="AM1793">
        <v>107.8</v>
      </c>
      <c r="AN1793">
        <v>176.1</v>
      </c>
      <c r="AO1793">
        <f t="shared" si="725"/>
        <v>160.66229782487451</v>
      </c>
      <c r="AP1793">
        <f t="shared" si="726"/>
        <v>47</v>
      </c>
      <c r="AQ1793">
        <f t="shared" si="727"/>
        <v>1765</v>
      </c>
      <c r="AS1793">
        <f t="shared" si="702"/>
        <v>1397.6</v>
      </c>
      <c r="AT1793">
        <f t="shared" si="703"/>
        <v>730.3</v>
      </c>
      <c r="AU1793" s="3">
        <f t="shared" si="704"/>
        <v>2410000000</v>
      </c>
      <c r="AV1793">
        <f t="shared" si="705"/>
        <v>0.11495585133434068</v>
      </c>
      <c r="AW1793">
        <f t="shared" si="706"/>
        <v>0.14775329135661133</v>
      </c>
      <c r="AX1793">
        <f t="shared" si="707"/>
        <v>0.13557999816445107</v>
      </c>
      <c r="AY1793">
        <f t="shared" si="708"/>
        <v>0.110127459868807</v>
      </c>
      <c r="AZ1793">
        <f t="shared" si="709"/>
        <v>0.17426160337552743</v>
      </c>
      <c r="BB1793">
        <f t="shared" si="710"/>
        <v>0.16220663995420723</v>
      </c>
      <c r="BD1793" t="e">
        <f t="shared" si="711"/>
        <v>#VALUE!</v>
      </c>
      <c r="BF1793">
        <f t="shared" si="712"/>
        <v>3.5708833922261487</v>
      </c>
      <c r="BG1793">
        <f t="shared" si="713"/>
        <v>2.2311994288434081</v>
      </c>
      <c r="BI1793" t="e">
        <f t="shared" si="714"/>
        <v>#VALUE!</v>
      </c>
      <c r="BL1793">
        <f t="shared" si="715"/>
        <v>0.16220663995420723</v>
      </c>
      <c r="BM1793">
        <f>CD1793/U1793</f>
        <v>2.867682056163732E-3</v>
      </c>
      <c r="BN1793">
        <f>CD1793/(U1793-K1793-J1793)</f>
        <v>4.2459478505990148E-3</v>
      </c>
      <c r="BP1793">
        <f t="shared" si="716"/>
        <v>5.5216909436352123E-2</v>
      </c>
      <c r="BR1793">
        <f t="shared" si="717"/>
        <v>0.11495585133434066</v>
      </c>
      <c r="BT1793">
        <f t="shared" si="718"/>
        <v>8.1736858771374279E-2</v>
      </c>
      <c r="BU1793" t="e">
        <f t="shared" si="719"/>
        <v>#VALUE!</v>
      </c>
      <c r="BW1793">
        <f t="shared" si="720"/>
        <v>0.71346977629700148</v>
      </c>
      <c r="BX1793">
        <f t="shared" si="721"/>
        <v>5.2949013867777594E-3</v>
      </c>
      <c r="BY1793">
        <f t="shared" si="722"/>
        <v>1.8877263428042801E-2</v>
      </c>
      <c r="CA1793">
        <f t="shared" si="723"/>
        <v>4.712041884816754E-2</v>
      </c>
      <c r="CB1793">
        <f t="shared" si="724"/>
        <v>0.69151832460732987</v>
      </c>
      <c r="CD1793">
        <v>2.41</v>
      </c>
    </row>
    <row r="1794" spans="1:82" x14ac:dyDescent="0.3">
      <c r="A1794" t="s">
        <v>3847</v>
      </c>
      <c r="B1794" t="s">
        <v>3848</v>
      </c>
      <c r="C1794" t="s">
        <v>3849</v>
      </c>
      <c r="D1794" t="s">
        <v>110</v>
      </c>
      <c r="E1794">
        <v>317049</v>
      </c>
      <c r="F1794">
        <v>317049</v>
      </c>
      <c r="G1794">
        <v>18912622</v>
      </c>
      <c r="H1794">
        <v>76052</v>
      </c>
      <c r="I1794">
        <v>853779</v>
      </c>
      <c r="J1794">
        <v>50411</v>
      </c>
      <c r="K1794">
        <v>88366</v>
      </c>
      <c r="L1794">
        <v>2217445</v>
      </c>
      <c r="M1794">
        <v>853779</v>
      </c>
      <c r="N1794">
        <v>10530697</v>
      </c>
      <c r="O1794">
        <v>692128</v>
      </c>
      <c r="P1794">
        <v>3708558</v>
      </c>
      <c r="Q1794">
        <v>5594</v>
      </c>
      <c r="R1794">
        <v>168</v>
      </c>
      <c r="S1794">
        <v>2381839</v>
      </c>
      <c r="T1794">
        <v>10530697</v>
      </c>
      <c r="U1794">
        <v>18912622</v>
      </c>
      <c r="V1794">
        <v>13</v>
      </c>
      <c r="W1794">
        <v>8357153</v>
      </c>
      <c r="X1794" t="s">
        <v>2742</v>
      </c>
      <c r="Y1794">
        <v>13</v>
      </c>
      <c r="Z1794">
        <v>853779</v>
      </c>
      <c r="AA1794">
        <v>80006</v>
      </c>
      <c r="AB1794">
        <v>5679552</v>
      </c>
      <c r="AC1794">
        <v>2014254</v>
      </c>
      <c r="AD1794">
        <v>5085296</v>
      </c>
      <c r="AE1794">
        <v>2370985</v>
      </c>
      <c r="AF1794">
        <v>2383146</v>
      </c>
      <c r="AG1794">
        <v>491484</v>
      </c>
      <c r="AH1794">
        <v>2383146</v>
      </c>
      <c r="AI1794">
        <v>364376</v>
      </c>
      <c r="AJ1794">
        <v>5085296</v>
      </c>
      <c r="AK1794">
        <v>14877</v>
      </c>
      <c r="AL1794">
        <v>2014254</v>
      </c>
      <c r="AM1794">
        <v>2381839</v>
      </c>
      <c r="AN1794">
        <v>2893160</v>
      </c>
      <c r="AO1794">
        <f t="shared" si="725"/>
        <v>2008468.3810601616</v>
      </c>
      <c r="AP1794">
        <f t="shared" si="726"/>
        <v>-10213648</v>
      </c>
      <c r="AQ1794">
        <f t="shared" si="727"/>
        <v>18824256</v>
      </c>
      <c r="AS1794">
        <f t="shared" si="702"/>
        <v>8381925</v>
      </c>
      <c r="AT1794">
        <f t="shared" si="703"/>
        <v>18824256</v>
      </c>
      <c r="AU1794" s="3">
        <f t="shared" si="704"/>
        <v>2410000000</v>
      </c>
      <c r="AV1794">
        <f t="shared" si="705"/>
        <v>0.23961898741162221</v>
      </c>
      <c r="AW1794">
        <f t="shared" si="706"/>
        <v>0.28286879207341986</v>
      </c>
      <c r="AX1794">
        <f t="shared" si="707"/>
        <v>6.821474104397543E-2</v>
      </c>
      <c r="AY1794">
        <f t="shared" si="708"/>
        <v>0.12536521905846792</v>
      </c>
      <c r="AZ1794">
        <f t="shared" si="709"/>
        <v>8.0527096826278316E-2</v>
      </c>
      <c r="BB1794">
        <f t="shared" si="710"/>
        <v>1.7748906128365501E-3</v>
      </c>
      <c r="BD1794">
        <f t="shared" si="711"/>
        <v>6.6522507581001644</v>
      </c>
      <c r="BF1794">
        <f t="shared" si="712"/>
        <v>0.6771297021455378</v>
      </c>
      <c r="BG1794">
        <f t="shared" si="713"/>
        <v>1</v>
      </c>
      <c r="BI1794" t="e">
        <f t="shared" si="714"/>
        <v>#VALUE!</v>
      </c>
      <c r="BL1794">
        <f t="shared" si="715"/>
        <v>1.7748906128365501E-3</v>
      </c>
      <c r="BM1794">
        <f>CD1794/U1794</f>
        <v>1.2742812709945771E-7</v>
      </c>
      <c r="BN1794">
        <f>CD1794/(U1794-K1794-J1794)</f>
        <v>1.2837008082254862E-7</v>
      </c>
      <c r="BP1794">
        <f t="shared" si="716"/>
        <v>0.4196010530408032</v>
      </c>
      <c r="BR1794">
        <f t="shared" si="717"/>
        <v>0.23961898741162224</v>
      </c>
      <c r="BT1794">
        <f t="shared" si="718"/>
        <v>0.41745986303145038</v>
      </c>
      <c r="BU1794" t="e">
        <f t="shared" si="719"/>
        <v>#VALUE!</v>
      </c>
      <c r="BW1794">
        <f t="shared" si="720"/>
        <v>0.44188230484382335</v>
      </c>
      <c r="BX1794">
        <f t="shared" si="721"/>
        <v>-1.8356492709410988E-8</v>
      </c>
      <c r="BY1794">
        <f t="shared" si="722"/>
        <v>-1.7983193130317561</v>
      </c>
      <c r="CA1794">
        <f t="shared" si="723"/>
        <v>7.2219341226891247E-3</v>
      </c>
      <c r="CB1794">
        <f t="shared" si="724"/>
        <v>-5.0968136297151079E-2</v>
      </c>
      <c r="CD1794">
        <v>2.41</v>
      </c>
    </row>
    <row r="1795" spans="1:82" x14ac:dyDescent="0.3">
      <c r="A1795" t="s">
        <v>3850</v>
      </c>
      <c r="B1795" t="s">
        <v>3851</v>
      </c>
      <c r="C1795" t="s">
        <v>151</v>
      </c>
      <c r="D1795" t="s">
        <v>44</v>
      </c>
      <c r="E1795" t="s">
        <v>2742</v>
      </c>
      <c r="F1795" t="s">
        <v>2742</v>
      </c>
      <c r="G1795">
        <v>8376739</v>
      </c>
      <c r="H1795">
        <v>291020</v>
      </c>
      <c r="I1795" t="s">
        <v>2742</v>
      </c>
      <c r="J1795">
        <v>194074</v>
      </c>
      <c r="K1795" t="s">
        <v>2742</v>
      </c>
      <c r="L1795">
        <v>31</v>
      </c>
      <c r="M1795" t="s">
        <v>2742</v>
      </c>
      <c r="N1795" t="s">
        <v>2742</v>
      </c>
      <c r="O1795" t="s">
        <v>2742</v>
      </c>
      <c r="P1795">
        <v>7479768</v>
      </c>
      <c r="Q1795" t="s">
        <v>2742</v>
      </c>
      <c r="R1795">
        <v>22672</v>
      </c>
      <c r="S1795" t="s">
        <v>2742</v>
      </c>
      <c r="T1795">
        <v>1154153</v>
      </c>
      <c r="U1795">
        <v>8376739</v>
      </c>
      <c r="V1795" t="s">
        <v>2742</v>
      </c>
      <c r="W1795">
        <v>577607</v>
      </c>
      <c r="X1795" t="s">
        <v>2742</v>
      </c>
      <c r="Y1795">
        <v>58939</v>
      </c>
      <c r="Z1795">
        <v>896971</v>
      </c>
      <c r="AA1795">
        <v>91151</v>
      </c>
      <c r="AB1795">
        <v>3571</v>
      </c>
      <c r="AC1795" t="s">
        <v>2742</v>
      </c>
      <c r="AD1795" t="s">
        <v>2742</v>
      </c>
      <c r="AE1795" t="s">
        <v>2742</v>
      </c>
      <c r="AF1795">
        <v>257400</v>
      </c>
      <c r="AG1795" t="s">
        <v>2742</v>
      </c>
      <c r="AH1795">
        <v>144366</v>
      </c>
      <c r="AI1795">
        <v>29827</v>
      </c>
      <c r="AJ1795">
        <v>116186</v>
      </c>
      <c r="AK1795">
        <v>142868</v>
      </c>
      <c r="AL1795" t="s">
        <v>2742</v>
      </c>
      <c r="AM1795">
        <v>43125</v>
      </c>
      <c r="AN1795" t="s">
        <v>2742</v>
      </c>
      <c r="AO1795" t="e">
        <f t="shared" si="725"/>
        <v>#VALUE!</v>
      </c>
      <c r="AP1795" t="e">
        <f t="shared" si="726"/>
        <v>#VALUE!</v>
      </c>
      <c r="AQ1795" t="e">
        <f t="shared" si="727"/>
        <v>#VALUE!</v>
      </c>
      <c r="AS1795" t="e">
        <f t="shared" ref="AS1795:AS1858" si="728">G1795-N1795</f>
        <v>#VALUE!</v>
      </c>
      <c r="AT1795" t="e">
        <f t="shared" ref="AT1795:AT1858" si="729">U1795-K1795</f>
        <v>#VALUE!</v>
      </c>
      <c r="AU1795" s="3">
        <f t="shared" ref="AU1795:AU1858" si="730">CD1795*1000000000</f>
        <v>2400000000</v>
      </c>
      <c r="AV1795" t="e">
        <f t="shared" ref="AV1795:AV1858" si="731">AO1795/AS1795</f>
        <v>#VALUE!</v>
      </c>
      <c r="AW1795" t="e">
        <f t="shared" ref="AW1795:AW1858" si="732">AE1795/(G1795-N1795)</f>
        <v>#VALUE!</v>
      </c>
      <c r="AX1795" t="e">
        <f t="shared" ref="AX1795:AX1858" si="733">AO1795/(T1795+U1795)</f>
        <v>#VALUE!</v>
      </c>
      <c r="AY1795" t="e">
        <f t="shared" ref="AY1795:AY1858" si="734">AE1795/G1795</f>
        <v>#VALUE!</v>
      </c>
      <c r="AZ1795" t="e">
        <f t="shared" ref="AZ1795:AZ1858" si="735">AE1795/(T1795+U1795)</f>
        <v>#VALUE!</v>
      </c>
      <c r="BB1795" t="e">
        <f t="shared" ref="BB1795:BB1858" si="736">AK1795/AS1795</f>
        <v>#VALUE!</v>
      </c>
      <c r="BD1795" t="e">
        <f t="shared" ref="BD1795:BD1858" si="737">AB1795/I1795</f>
        <v>#VALUE!</v>
      </c>
      <c r="BF1795" t="e">
        <f t="shared" ref="BF1795:BF1858" si="738">AB1795/(Q1795+R1795+U1795-N1795)</f>
        <v>#VALUE!</v>
      </c>
      <c r="BG1795">
        <f t="shared" ref="BG1795:BG1858" si="739">G1795/U1795</f>
        <v>1</v>
      </c>
      <c r="BI1795" t="e">
        <f t="shared" ref="BI1795:BI1858" si="740">(U1795-K1795-J1795-X1795)-AQ1795</f>
        <v>#VALUE!</v>
      </c>
      <c r="BL1795" t="e">
        <f t="shared" ref="BL1795:BL1858" si="741">AK1795/AS1795</f>
        <v>#VALUE!</v>
      </c>
      <c r="BM1795">
        <f>CD1795/U1795</f>
        <v>2.8650767321269052E-7</v>
      </c>
      <c r="BN1795" t="e">
        <f>CD1795/(U1795-K1795-J1795)</f>
        <v>#VALUE!</v>
      </c>
      <c r="BP1795">
        <f t="shared" ref="BP1795:BP1858" si="742">AF1795/AB1795</f>
        <v>72.080649677961361</v>
      </c>
      <c r="BR1795" t="e">
        <f t="shared" ref="BR1795:BR1858" si="743">(AO1795/AB1795)*(AB1795/AS1795)</f>
        <v>#VALUE!</v>
      </c>
      <c r="BT1795" t="e">
        <f t="shared" ref="BT1795:BT1858" si="744">AE1795/AB1795</f>
        <v>#VALUE!</v>
      </c>
      <c r="BU1795" t="e">
        <f t="shared" ref="BU1795:BU1858" si="745">(U1795-X1795-K1795)/G1795</f>
        <v>#VALUE!</v>
      </c>
      <c r="BW1795">
        <f t="shared" ref="BW1795:BW1858" si="746">W1795/U1795</f>
        <v>6.8953682333901062E-2</v>
      </c>
      <c r="BX1795" t="e">
        <f t="shared" ref="BX1795:BX1858" si="747">(CB1795+CA1795)/AF1795</f>
        <v>#VALUE!</v>
      </c>
      <c r="BY1795" t="e">
        <f t="shared" ref="BY1795:BY1858" si="748">(CB1795+AP1795)/AB1795</f>
        <v>#VALUE!</v>
      </c>
      <c r="CA1795" t="e">
        <f t="shared" ref="CA1795:CA1858" si="749">H1795/N1795</f>
        <v>#VALUE!</v>
      </c>
      <c r="CB1795" t="e">
        <f t="shared" ref="CB1795:CB1858" si="750">(E1795-M1795)/N1795</f>
        <v>#VALUE!</v>
      </c>
      <c r="CD1795">
        <v>2.4</v>
      </c>
    </row>
    <row r="1796" spans="1:82" x14ac:dyDescent="0.3">
      <c r="A1796" t="s">
        <v>3852</v>
      </c>
      <c r="B1796" t="s">
        <v>3853</v>
      </c>
      <c r="C1796" t="s">
        <v>3854</v>
      </c>
      <c r="D1796" t="s">
        <v>110</v>
      </c>
      <c r="E1796" t="s">
        <v>2742</v>
      </c>
      <c r="F1796" t="s">
        <v>2742</v>
      </c>
      <c r="G1796">
        <v>102584554</v>
      </c>
      <c r="H1796">
        <v>26496</v>
      </c>
      <c r="I1796">
        <v>6681</v>
      </c>
      <c r="J1796">
        <v>25</v>
      </c>
      <c r="K1796">
        <v>23</v>
      </c>
      <c r="L1796" t="s">
        <v>2742</v>
      </c>
      <c r="M1796" t="s">
        <v>2742</v>
      </c>
      <c r="N1796">
        <v>1987443</v>
      </c>
      <c r="O1796" t="s">
        <v>2742</v>
      </c>
      <c r="P1796">
        <v>10442066</v>
      </c>
      <c r="Q1796" t="s">
        <v>2742</v>
      </c>
      <c r="R1796" t="s">
        <v>2742</v>
      </c>
      <c r="S1796" t="s">
        <v>2742</v>
      </c>
      <c r="T1796" t="s">
        <v>2742</v>
      </c>
      <c r="U1796">
        <v>92142488</v>
      </c>
      <c r="V1796">
        <v>37</v>
      </c>
      <c r="W1796">
        <v>39</v>
      </c>
      <c r="X1796" t="s">
        <v>2742</v>
      </c>
      <c r="Y1796" t="s">
        <v>2742</v>
      </c>
      <c r="Z1796" t="s">
        <v>2742</v>
      </c>
      <c r="AA1796" t="s">
        <v>2742</v>
      </c>
      <c r="AB1796" t="s">
        <v>2742</v>
      </c>
      <c r="AC1796" t="s">
        <v>2742</v>
      </c>
      <c r="AD1796" t="s">
        <v>2742</v>
      </c>
      <c r="AE1796" t="s">
        <v>2742</v>
      </c>
      <c r="AF1796">
        <v>12348357</v>
      </c>
      <c r="AG1796" t="s">
        <v>2742</v>
      </c>
      <c r="AH1796">
        <v>886865</v>
      </c>
      <c r="AI1796">
        <v>649448</v>
      </c>
      <c r="AJ1796">
        <v>28402</v>
      </c>
      <c r="AK1796">
        <v>100314</v>
      </c>
      <c r="AL1796" t="s">
        <v>2742</v>
      </c>
      <c r="AM1796" t="s">
        <v>2742</v>
      </c>
      <c r="AN1796" t="s">
        <v>2742</v>
      </c>
      <c r="AO1796" t="e">
        <f t="shared" ref="AO1796:AO1859" si="751">AE1796*(1-AI1796/AH1796)</f>
        <v>#VALUE!</v>
      </c>
      <c r="AP1796" t="e">
        <f t="shared" ref="AP1796:AP1859" si="752">E1796-N1796</f>
        <v>#VALUE!</v>
      </c>
      <c r="AQ1796">
        <f t="shared" ref="AQ1796:AQ1859" si="753" xml:space="preserve"> G1796-K1796</f>
        <v>102584531</v>
      </c>
      <c r="AS1796">
        <f t="shared" si="728"/>
        <v>100597111</v>
      </c>
      <c r="AT1796">
        <f t="shared" si="729"/>
        <v>92142465</v>
      </c>
      <c r="AU1796" s="3">
        <f t="shared" si="730"/>
        <v>2390000000</v>
      </c>
      <c r="AV1796" t="e">
        <f t="shared" si="731"/>
        <v>#VALUE!</v>
      </c>
      <c r="AW1796" t="e">
        <f t="shared" si="732"/>
        <v>#VALUE!</v>
      </c>
      <c r="AX1796" t="e">
        <f t="shared" si="733"/>
        <v>#VALUE!</v>
      </c>
      <c r="AY1796" t="e">
        <f t="shared" si="734"/>
        <v>#VALUE!</v>
      </c>
      <c r="AZ1796" t="e">
        <f t="shared" si="735"/>
        <v>#VALUE!</v>
      </c>
      <c r="BB1796">
        <f t="shared" si="736"/>
        <v>9.9718569452754966E-4</v>
      </c>
      <c r="BD1796" t="e">
        <f t="shared" si="737"/>
        <v>#VALUE!</v>
      </c>
      <c r="BF1796" t="e">
        <f t="shared" si="738"/>
        <v>#VALUE!</v>
      </c>
      <c r="BG1796">
        <f t="shared" si="739"/>
        <v>1.1133252012904189</v>
      </c>
      <c r="BI1796" t="e">
        <f t="shared" si="740"/>
        <v>#VALUE!</v>
      </c>
      <c r="BL1796">
        <f t="shared" si="741"/>
        <v>9.9718569452754966E-4</v>
      </c>
      <c r="BM1796">
        <f>CD1796/U1796</f>
        <v>2.5938088409334031E-8</v>
      </c>
      <c r="BN1796">
        <f>CD1796/(U1796-K1796-J1796)</f>
        <v>2.5938101921329631E-8</v>
      </c>
      <c r="BP1796" t="e">
        <f t="shared" si="742"/>
        <v>#VALUE!</v>
      </c>
      <c r="BR1796" t="e">
        <f t="shared" si="743"/>
        <v>#VALUE!</v>
      </c>
      <c r="BT1796" t="e">
        <f t="shared" si="744"/>
        <v>#VALUE!</v>
      </c>
      <c r="BU1796" t="e">
        <f t="shared" si="745"/>
        <v>#VALUE!</v>
      </c>
      <c r="BW1796">
        <f t="shared" si="746"/>
        <v>4.2325750960837957E-7</v>
      </c>
      <c r="BX1796" t="e">
        <f t="shared" si="747"/>
        <v>#VALUE!</v>
      </c>
      <c r="BY1796" t="e">
        <f t="shared" si="748"/>
        <v>#VALUE!</v>
      </c>
      <c r="CA1796">
        <f t="shared" si="749"/>
        <v>1.3331703097900166E-2</v>
      </c>
      <c r="CB1796" t="e">
        <f t="shared" si="750"/>
        <v>#VALUE!</v>
      </c>
      <c r="CD1796">
        <v>2.39</v>
      </c>
    </row>
    <row r="1797" spans="1:82" x14ac:dyDescent="0.3">
      <c r="A1797" t="s">
        <v>3855</v>
      </c>
      <c r="B1797" t="s">
        <v>3856</v>
      </c>
      <c r="C1797" t="s">
        <v>325</v>
      </c>
      <c r="D1797" t="s">
        <v>44</v>
      </c>
      <c r="E1797">
        <v>439209</v>
      </c>
      <c r="F1797" t="s">
        <v>2742</v>
      </c>
      <c r="G1797">
        <v>913173</v>
      </c>
      <c r="H1797">
        <v>266929</v>
      </c>
      <c r="I1797" t="s">
        <v>2742</v>
      </c>
      <c r="J1797" t="s">
        <v>2742</v>
      </c>
      <c r="K1797" t="s">
        <v>2742</v>
      </c>
      <c r="L1797">
        <v>6758</v>
      </c>
      <c r="M1797">
        <v>120789</v>
      </c>
      <c r="N1797">
        <v>213932</v>
      </c>
      <c r="O1797" t="s">
        <v>2742</v>
      </c>
      <c r="P1797">
        <v>489369</v>
      </c>
      <c r="Q1797" t="s">
        <v>2742</v>
      </c>
      <c r="R1797" t="s">
        <v>2742</v>
      </c>
      <c r="S1797">
        <v>45982</v>
      </c>
      <c r="T1797" t="s">
        <v>2742</v>
      </c>
      <c r="U1797">
        <v>913173</v>
      </c>
      <c r="V1797" t="s">
        <v>2742</v>
      </c>
      <c r="W1797">
        <v>217479</v>
      </c>
      <c r="X1797" t="s">
        <v>2742</v>
      </c>
      <c r="Y1797">
        <v>508</v>
      </c>
      <c r="Z1797" t="s">
        <v>2742</v>
      </c>
      <c r="AA1797" t="s">
        <v>2742</v>
      </c>
      <c r="AB1797" t="s">
        <v>2742</v>
      </c>
      <c r="AC1797" t="s">
        <v>2742</v>
      </c>
      <c r="AD1797" t="s">
        <v>2742</v>
      </c>
      <c r="AE1797" t="s">
        <v>2742</v>
      </c>
      <c r="AF1797">
        <v>195468</v>
      </c>
      <c r="AG1797">
        <v>51</v>
      </c>
      <c r="AH1797" t="s">
        <v>2742</v>
      </c>
      <c r="AI1797">
        <v>2670</v>
      </c>
      <c r="AJ1797" t="s">
        <v>2742</v>
      </c>
      <c r="AK1797">
        <v>242014</v>
      </c>
      <c r="AL1797">
        <v>42275</v>
      </c>
      <c r="AM1797">
        <v>364336</v>
      </c>
      <c r="AN1797">
        <v>199739</v>
      </c>
      <c r="AO1797" t="e">
        <f t="shared" si="751"/>
        <v>#VALUE!</v>
      </c>
      <c r="AP1797">
        <f t="shared" si="752"/>
        <v>225277</v>
      </c>
      <c r="AQ1797" t="e">
        <f t="shared" si="753"/>
        <v>#VALUE!</v>
      </c>
      <c r="AS1797">
        <f t="shared" si="728"/>
        <v>699241</v>
      </c>
      <c r="AT1797" t="e">
        <f t="shared" si="729"/>
        <v>#VALUE!</v>
      </c>
      <c r="AU1797" s="3">
        <f t="shared" si="730"/>
        <v>2390000000</v>
      </c>
      <c r="AV1797" t="e">
        <f t="shared" si="731"/>
        <v>#VALUE!</v>
      </c>
      <c r="AW1797" t="e">
        <f t="shared" si="732"/>
        <v>#VALUE!</v>
      </c>
      <c r="AX1797" t="e">
        <f t="shared" si="733"/>
        <v>#VALUE!</v>
      </c>
      <c r="AY1797" t="e">
        <f t="shared" si="734"/>
        <v>#VALUE!</v>
      </c>
      <c r="AZ1797" t="e">
        <f t="shared" si="735"/>
        <v>#VALUE!</v>
      </c>
      <c r="BB1797">
        <f t="shared" si="736"/>
        <v>0.34610956737376669</v>
      </c>
      <c r="BD1797" t="e">
        <f t="shared" si="737"/>
        <v>#VALUE!</v>
      </c>
      <c r="BF1797" t="e">
        <f t="shared" si="738"/>
        <v>#VALUE!</v>
      </c>
      <c r="BG1797">
        <f t="shared" si="739"/>
        <v>1</v>
      </c>
      <c r="BI1797" t="e">
        <f t="shared" si="740"/>
        <v>#VALUE!</v>
      </c>
      <c r="BL1797">
        <f t="shared" si="741"/>
        <v>0.34610956737376669</v>
      </c>
      <c r="BM1797">
        <f>CD1797/U1797</f>
        <v>2.6172477723279163E-6</v>
      </c>
      <c r="BN1797" t="e">
        <f>CD1797/(U1797-K1797-J1797)</f>
        <v>#VALUE!</v>
      </c>
      <c r="BP1797" t="e">
        <f t="shared" si="742"/>
        <v>#VALUE!</v>
      </c>
      <c r="BR1797" t="e">
        <f t="shared" si="743"/>
        <v>#VALUE!</v>
      </c>
      <c r="BT1797" t="e">
        <f t="shared" si="744"/>
        <v>#VALUE!</v>
      </c>
      <c r="BU1797" t="e">
        <f t="shared" si="745"/>
        <v>#VALUE!</v>
      </c>
      <c r="BW1797">
        <f t="shared" si="746"/>
        <v>0.23815750137159114</v>
      </c>
      <c r="BX1797">
        <f t="shared" si="747"/>
        <v>1.3997918483988669E-5</v>
      </c>
      <c r="BY1797" t="e">
        <f t="shared" si="748"/>
        <v>#VALUE!</v>
      </c>
      <c r="CA1797">
        <f t="shared" si="749"/>
        <v>1.2477282500981621</v>
      </c>
      <c r="CB1797">
        <f t="shared" si="750"/>
        <v>1.4884168801301347</v>
      </c>
      <c r="CD1797">
        <v>2.39</v>
      </c>
    </row>
    <row r="1798" spans="1:82" x14ac:dyDescent="0.3">
      <c r="A1798" t="s">
        <v>3857</v>
      </c>
      <c r="B1798" t="s">
        <v>3858</v>
      </c>
      <c r="C1798" t="s">
        <v>1241</v>
      </c>
      <c r="D1798" t="s">
        <v>110</v>
      </c>
      <c r="E1798">
        <v>2</v>
      </c>
      <c r="F1798">
        <v>251198.8</v>
      </c>
      <c r="G1798">
        <v>141265.9</v>
      </c>
      <c r="H1798">
        <v>16903.5</v>
      </c>
      <c r="I1798">
        <v>251198.8</v>
      </c>
      <c r="J1798">
        <v>26330.799999999999</v>
      </c>
      <c r="K1798">
        <v>251198.8</v>
      </c>
      <c r="L1798">
        <v>251198.8</v>
      </c>
      <c r="M1798">
        <v>2072.9</v>
      </c>
      <c r="N1798">
        <v>17912.8</v>
      </c>
      <c r="O1798">
        <v>83954.7</v>
      </c>
      <c r="P1798">
        <v>251198.8</v>
      </c>
      <c r="Q1798">
        <v>4403.1000000000004</v>
      </c>
      <c r="R1798" t="s">
        <v>2742</v>
      </c>
      <c r="S1798">
        <v>10408.9</v>
      </c>
      <c r="T1798">
        <v>251198.8</v>
      </c>
      <c r="U1798">
        <v>39398.400000000001</v>
      </c>
      <c r="V1798">
        <v>235.6</v>
      </c>
      <c r="W1798">
        <v>235.6</v>
      </c>
      <c r="X1798" t="s">
        <v>2742</v>
      </c>
      <c r="Y1798">
        <v>3020.5</v>
      </c>
      <c r="Z1798">
        <v>251198.8</v>
      </c>
      <c r="AA1798">
        <v>10408.9</v>
      </c>
      <c r="AB1798">
        <v>43950.7</v>
      </c>
      <c r="AC1798">
        <v>30236</v>
      </c>
      <c r="AD1798">
        <v>13714.7</v>
      </c>
      <c r="AE1798">
        <v>251198.8</v>
      </c>
      <c r="AF1798">
        <v>8161.8</v>
      </c>
      <c r="AG1798">
        <v>3020.5</v>
      </c>
      <c r="AH1798">
        <v>5245.1</v>
      </c>
      <c r="AI1798">
        <v>1102.5</v>
      </c>
      <c r="AJ1798">
        <v>251198.8</v>
      </c>
      <c r="AK1798">
        <v>251198.8</v>
      </c>
      <c r="AL1798">
        <v>237636.6</v>
      </c>
      <c r="AM1798">
        <v>3868.6</v>
      </c>
      <c r="AN1798">
        <v>1179931</v>
      </c>
      <c r="AO1798">
        <f t="shared" si="751"/>
        <v>198397.77103963698</v>
      </c>
      <c r="AP1798">
        <f t="shared" si="752"/>
        <v>-17910.8</v>
      </c>
      <c r="AQ1798">
        <f t="shared" si="753"/>
        <v>-109932.9</v>
      </c>
      <c r="AS1798">
        <f t="shared" si="728"/>
        <v>123353.09999999999</v>
      </c>
      <c r="AT1798">
        <f t="shared" si="729"/>
        <v>-211800.4</v>
      </c>
      <c r="AU1798" s="3">
        <f t="shared" si="730"/>
        <v>2380000000</v>
      </c>
      <c r="AV1798">
        <f t="shared" si="731"/>
        <v>1.6083728016534404</v>
      </c>
      <c r="AW1798">
        <f t="shared" si="732"/>
        <v>2.0364206493391737</v>
      </c>
      <c r="AX1798">
        <f t="shared" si="733"/>
        <v>0.68272430374290249</v>
      </c>
      <c r="AY1798">
        <f t="shared" si="734"/>
        <v>1.7781984187266708</v>
      </c>
      <c r="AZ1798">
        <f t="shared" si="735"/>
        <v>0.86442264412733494</v>
      </c>
      <c r="BB1798">
        <f t="shared" si="736"/>
        <v>2.0364206493391737</v>
      </c>
      <c r="BD1798">
        <f t="shared" si="737"/>
        <v>0.17496381352140217</v>
      </c>
      <c r="BF1798" t="e">
        <f t="shared" si="738"/>
        <v>#VALUE!</v>
      </c>
      <c r="BG1798">
        <f t="shared" si="739"/>
        <v>3.5855745410981155</v>
      </c>
      <c r="BI1798" t="e">
        <f t="shared" si="740"/>
        <v>#VALUE!</v>
      </c>
      <c r="BL1798">
        <f t="shared" si="741"/>
        <v>2.0364206493391737</v>
      </c>
      <c r="BM1798">
        <f>CD1798/U1798</f>
        <v>6.0408544509421698E-5</v>
      </c>
      <c r="BN1798">
        <f>CD1798/(U1798-K1798-J1798)</f>
        <v>-9.9944904321651255E-6</v>
      </c>
      <c r="BP1798">
        <f t="shared" si="742"/>
        <v>0.18570352690628364</v>
      </c>
      <c r="BR1798">
        <f t="shared" si="743"/>
        <v>1.6083728016534402</v>
      </c>
      <c r="BT1798">
        <f t="shared" si="744"/>
        <v>5.7154675579683598</v>
      </c>
      <c r="BU1798" t="e">
        <f t="shared" si="745"/>
        <v>#VALUE!</v>
      </c>
      <c r="BW1798">
        <f t="shared" si="746"/>
        <v>5.9799382716049379E-3</v>
      </c>
      <c r="BX1798">
        <f t="shared" si="747"/>
        <v>1.0145369282790771E-4</v>
      </c>
      <c r="BY1798">
        <f t="shared" si="748"/>
        <v>-0.40752287472250825</v>
      </c>
      <c r="CA1798">
        <f t="shared" si="749"/>
        <v>0.94365481666741102</v>
      </c>
      <c r="CB1798">
        <f t="shared" si="750"/>
        <v>-0.11561006654459383</v>
      </c>
      <c r="CD1798">
        <v>2.38</v>
      </c>
    </row>
    <row r="1799" spans="1:82" x14ac:dyDescent="0.3">
      <c r="A1799" t="s">
        <v>3859</v>
      </c>
      <c r="B1799" t="s">
        <v>3860</v>
      </c>
      <c r="C1799" t="s">
        <v>300</v>
      </c>
      <c r="D1799" t="s">
        <v>44</v>
      </c>
      <c r="E1799">
        <v>529065</v>
      </c>
      <c r="F1799" t="s">
        <v>2742</v>
      </c>
      <c r="G1799">
        <v>1857611</v>
      </c>
      <c r="H1799">
        <v>273645</v>
      </c>
      <c r="I1799">
        <v>62059</v>
      </c>
      <c r="J1799">
        <v>726901</v>
      </c>
      <c r="K1799">
        <v>430885</v>
      </c>
      <c r="L1799">
        <v>137501</v>
      </c>
      <c r="M1799" t="s">
        <v>2742</v>
      </c>
      <c r="N1799">
        <v>279660</v>
      </c>
      <c r="O1799">
        <v>27540</v>
      </c>
      <c r="P1799">
        <v>11153</v>
      </c>
      <c r="Q1799">
        <v>23867</v>
      </c>
      <c r="R1799">
        <v>925062</v>
      </c>
      <c r="S1799">
        <v>58729</v>
      </c>
      <c r="T1799">
        <v>965343</v>
      </c>
      <c r="U1799">
        <v>475801</v>
      </c>
      <c r="V1799" t="s">
        <v>2742</v>
      </c>
      <c r="W1799">
        <v>599608</v>
      </c>
      <c r="X1799" t="s">
        <v>2742</v>
      </c>
      <c r="Y1799">
        <v>636</v>
      </c>
      <c r="Z1799" t="s">
        <v>2742</v>
      </c>
      <c r="AA1799" t="s">
        <v>2742</v>
      </c>
      <c r="AB1799">
        <v>845486</v>
      </c>
      <c r="AC1799" t="s">
        <v>2742</v>
      </c>
      <c r="AD1799">
        <v>40</v>
      </c>
      <c r="AE1799">
        <v>165666</v>
      </c>
      <c r="AF1799">
        <v>114779</v>
      </c>
      <c r="AG1799" t="s">
        <v>2742</v>
      </c>
      <c r="AH1799">
        <v>119626</v>
      </c>
      <c r="AI1799">
        <v>4847</v>
      </c>
      <c r="AJ1799">
        <v>7</v>
      </c>
      <c r="AK1799">
        <v>260059</v>
      </c>
      <c r="AL1799" t="s">
        <v>2742</v>
      </c>
      <c r="AM1799">
        <v>127846</v>
      </c>
      <c r="AN1799" t="s">
        <v>2742</v>
      </c>
      <c r="AO1799">
        <f t="shared" si="751"/>
        <v>158953.55369234114</v>
      </c>
      <c r="AP1799">
        <f t="shared" si="752"/>
        <v>249405</v>
      </c>
      <c r="AQ1799">
        <f t="shared" si="753"/>
        <v>1426726</v>
      </c>
      <c r="AS1799">
        <f t="shared" si="728"/>
        <v>1577951</v>
      </c>
      <c r="AT1799">
        <f t="shared" si="729"/>
        <v>44916</v>
      </c>
      <c r="AU1799" s="3">
        <f t="shared" si="730"/>
        <v>2370000000</v>
      </c>
      <c r="AV1799">
        <f t="shared" si="731"/>
        <v>0.10073415061199058</v>
      </c>
      <c r="AW1799">
        <f t="shared" si="732"/>
        <v>0.1049880509597573</v>
      </c>
      <c r="AX1799">
        <f t="shared" si="733"/>
        <v>0.11029678761618626</v>
      </c>
      <c r="AY1799">
        <f t="shared" si="734"/>
        <v>8.9182288433907853E-2</v>
      </c>
      <c r="AZ1799">
        <f t="shared" si="735"/>
        <v>0.11495450836280066</v>
      </c>
      <c r="BB1799">
        <f t="shared" si="736"/>
        <v>0.16480803269556532</v>
      </c>
      <c r="BD1799">
        <f t="shared" si="737"/>
        <v>13.62390628273095</v>
      </c>
      <c r="BF1799">
        <f t="shared" si="738"/>
        <v>0.73837057996454369</v>
      </c>
      <c r="BG1799">
        <f t="shared" si="739"/>
        <v>3.9041763258168856</v>
      </c>
      <c r="BI1799" t="e">
        <f t="shared" si="740"/>
        <v>#VALUE!</v>
      </c>
      <c r="BL1799">
        <f t="shared" si="741"/>
        <v>0.16480803269556532</v>
      </c>
      <c r="BM1799">
        <f>CD1799/U1799</f>
        <v>4.9810740204413192E-6</v>
      </c>
      <c r="BN1799">
        <f>CD1799/(U1799-K1799-J1799)</f>
        <v>-3.4751497466953088E-6</v>
      </c>
      <c r="BP1799">
        <f t="shared" si="742"/>
        <v>0.13575505685487399</v>
      </c>
      <c r="BR1799">
        <f t="shared" si="743"/>
        <v>0.10073415061199056</v>
      </c>
      <c r="BT1799">
        <f t="shared" si="744"/>
        <v>0.19594174238248771</v>
      </c>
      <c r="BU1799" t="e">
        <f t="shared" si="745"/>
        <v>#VALUE!</v>
      </c>
      <c r="BW1799">
        <f t="shared" si="746"/>
        <v>1.2602075237336618</v>
      </c>
      <c r="BX1799" t="e">
        <f t="shared" si="747"/>
        <v>#VALUE!</v>
      </c>
      <c r="BY1799" t="e">
        <f t="shared" si="748"/>
        <v>#VALUE!</v>
      </c>
      <c r="CA1799">
        <f t="shared" si="749"/>
        <v>0.97849173996996353</v>
      </c>
      <c r="CB1799" t="e">
        <f t="shared" si="750"/>
        <v>#VALUE!</v>
      </c>
      <c r="CD1799">
        <v>2.37</v>
      </c>
    </row>
    <row r="1800" spans="1:82" x14ac:dyDescent="0.3">
      <c r="A1800" t="s">
        <v>3861</v>
      </c>
      <c r="B1800" t="s">
        <v>3862</v>
      </c>
      <c r="C1800" t="s">
        <v>164</v>
      </c>
      <c r="D1800" t="s">
        <v>44</v>
      </c>
      <c r="E1800">
        <v>221.5</v>
      </c>
      <c r="F1800">
        <v>221.5</v>
      </c>
      <c r="G1800">
        <v>221.5</v>
      </c>
      <c r="H1800">
        <v>221.5</v>
      </c>
      <c r="I1800">
        <v>221.5</v>
      </c>
      <c r="J1800">
        <v>221.5</v>
      </c>
      <c r="K1800">
        <v>740</v>
      </c>
      <c r="L1800">
        <v>740</v>
      </c>
      <c r="M1800">
        <v>221.5</v>
      </c>
      <c r="N1800" t="s">
        <v>2742</v>
      </c>
      <c r="O1800">
        <v>740</v>
      </c>
      <c r="P1800">
        <v>7525</v>
      </c>
      <c r="Q1800">
        <v>740</v>
      </c>
      <c r="R1800" t="s">
        <v>2742</v>
      </c>
      <c r="S1800">
        <v>740</v>
      </c>
      <c r="T1800">
        <v>5690.9</v>
      </c>
      <c r="U1800">
        <v>1307.2</v>
      </c>
      <c r="V1800">
        <v>0.6</v>
      </c>
      <c r="W1800">
        <v>1054.0999999999999</v>
      </c>
      <c r="X1800" t="s">
        <v>2742</v>
      </c>
      <c r="Y1800">
        <v>221.5</v>
      </c>
      <c r="Z1800">
        <v>740</v>
      </c>
      <c r="AA1800">
        <v>740</v>
      </c>
      <c r="AB1800">
        <v>3079.2</v>
      </c>
      <c r="AC1800">
        <v>2411</v>
      </c>
      <c r="AD1800">
        <v>152.69999999999999</v>
      </c>
      <c r="AE1800">
        <v>491.5</v>
      </c>
      <c r="AF1800">
        <v>221.5</v>
      </c>
      <c r="AG1800">
        <v>221.5</v>
      </c>
      <c r="AH1800">
        <v>221.8</v>
      </c>
      <c r="AI1800">
        <v>50.4</v>
      </c>
      <c r="AJ1800">
        <v>152.69999999999999</v>
      </c>
      <c r="AK1800">
        <v>221.5</v>
      </c>
      <c r="AL1800">
        <v>740</v>
      </c>
      <c r="AM1800">
        <v>240.1</v>
      </c>
      <c r="AN1800">
        <v>221.5</v>
      </c>
      <c r="AO1800">
        <f t="shared" si="751"/>
        <v>379.81559963931471</v>
      </c>
      <c r="AP1800" t="e">
        <f t="shared" si="752"/>
        <v>#VALUE!</v>
      </c>
      <c r="AQ1800">
        <f t="shared" si="753"/>
        <v>-518.5</v>
      </c>
      <c r="AS1800" t="e">
        <f t="shared" si="728"/>
        <v>#VALUE!</v>
      </c>
      <c r="AT1800">
        <f t="shared" si="729"/>
        <v>567.20000000000005</v>
      </c>
      <c r="AU1800" s="3">
        <f t="shared" si="730"/>
        <v>2360000000</v>
      </c>
      <c r="AV1800" t="e">
        <f t="shared" si="731"/>
        <v>#VALUE!</v>
      </c>
      <c r="AW1800" t="e">
        <f t="shared" si="732"/>
        <v>#VALUE!</v>
      </c>
      <c r="AX1800">
        <f t="shared" si="733"/>
        <v>5.4274102919265904E-2</v>
      </c>
      <c r="AY1800">
        <f t="shared" si="734"/>
        <v>2.2189616252821671</v>
      </c>
      <c r="AZ1800">
        <f t="shared" si="735"/>
        <v>7.0233349051885524E-2</v>
      </c>
      <c r="BB1800" t="e">
        <f t="shared" si="736"/>
        <v>#VALUE!</v>
      </c>
      <c r="BD1800">
        <f t="shared" si="737"/>
        <v>13.901580135440179</v>
      </c>
      <c r="BF1800" t="e">
        <f t="shared" si="738"/>
        <v>#VALUE!</v>
      </c>
      <c r="BG1800">
        <f t="shared" si="739"/>
        <v>0.16944614443084455</v>
      </c>
      <c r="BI1800" t="e">
        <f t="shared" si="740"/>
        <v>#VALUE!</v>
      </c>
      <c r="BL1800" t="e">
        <f t="shared" si="741"/>
        <v>#VALUE!</v>
      </c>
      <c r="BM1800">
        <f>CD1800/U1800</f>
        <v>1.8053855569155446E-3</v>
      </c>
      <c r="BN1800">
        <f>CD1800/(U1800-K1800-J1800)</f>
        <v>6.8267283772056684E-3</v>
      </c>
      <c r="BP1800">
        <f t="shared" si="742"/>
        <v>7.1934268641205515E-2</v>
      </c>
      <c r="BR1800" t="e">
        <f t="shared" si="743"/>
        <v>#VALUE!</v>
      </c>
      <c r="BT1800">
        <f t="shared" si="744"/>
        <v>0.15961938165757342</v>
      </c>
      <c r="BU1800" t="e">
        <f t="shared" si="745"/>
        <v>#VALUE!</v>
      </c>
      <c r="BW1800">
        <f t="shared" si="746"/>
        <v>0.80638004895960824</v>
      </c>
      <c r="BX1800" t="e">
        <f t="shared" si="747"/>
        <v>#VALUE!</v>
      </c>
      <c r="BY1800" t="e">
        <f t="shared" si="748"/>
        <v>#VALUE!</v>
      </c>
      <c r="CA1800" t="e">
        <f t="shared" si="749"/>
        <v>#VALUE!</v>
      </c>
      <c r="CB1800" t="e">
        <f t="shared" si="750"/>
        <v>#VALUE!</v>
      </c>
      <c r="CD1800">
        <v>2.36</v>
      </c>
    </row>
    <row r="1801" spans="1:82" x14ac:dyDescent="0.3">
      <c r="A1801" t="s">
        <v>3863</v>
      </c>
      <c r="B1801" t="s">
        <v>3864</v>
      </c>
      <c r="C1801" t="s">
        <v>151</v>
      </c>
      <c r="D1801" t="s">
        <v>44</v>
      </c>
      <c r="E1801">
        <v>269.3</v>
      </c>
      <c r="F1801">
        <v>269.3</v>
      </c>
      <c r="G1801">
        <v>269.3</v>
      </c>
      <c r="H1801">
        <v>269.3</v>
      </c>
      <c r="I1801">
        <v>269.3</v>
      </c>
      <c r="J1801">
        <v>269.3</v>
      </c>
      <c r="K1801">
        <v>269.3</v>
      </c>
      <c r="L1801">
        <v>269.3</v>
      </c>
      <c r="M1801">
        <v>269.3</v>
      </c>
      <c r="N1801">
        <v>269.3</v>
      </c>
      <c r="O1801">
        <v>269.3</v>
      </c>
      <c r="P1801">
        <v>269.3</v>
      </c>
      <c r="Q1801">
        <v>2024</v>
      </c>
      <c r="R1801">
        <v>269.3</v>
      </c>
      <c r="S1801">
        <v>269.3</v>
      </c>
      <c r="T1801">
        <v>269.3</v>
      </c>
      <c r="U1801">
        <v>269.3</v>
      </c>
      <c r="V1801">
        <v>2024</v>
      </c>
      <c r="W1801">
        <v>548831</v>
      </c>
      <c r="X1801">
        <v>2024</v>
      </c>
      <c r="Y1801">
        <v>2024</v>
      </c>
      <c r="Z1801">
        <v>2024</v>
      </c>
      <c r="AA1801">
        <v>269.3</v>
      </c>
      <c r="AB1801">
        <v>1345835</v>
      </c>
      <c r="AC1801">
        <v>2024</v>
      </c>
      <c r="AD1801">
        <v>269.3</v>
      </c>
      <c r="AE1801">
        <v>269.3</v>
      </c>
      <c r="AF1801">
        <v>2024</v>
      </c>
      <c r="AG1801">
        <v>269.3</v>
      </c>
      <c r="AH1801">
        <v>2024</v>
      </c>
      <c r="AI1801">
        <v>2024</v>
      </c>
      <c r="AJ1801">
        <v>269.3</v>
      </c>
      <c r="AK1801">
        <v>269.3</v>
      </c>
      <c r="AL1801">
        <v>2024</v>
      </c>
      <c r="AM1801">
        <v>242770</v>
      </c>
      <c r="AN1801">
        <v>269.3</v>
      </c>
      <c r="AO1801">
        <f t="shared" si="751"/>
        <v>0</v>
      </c>
      <c r="AP1801">
        <f t="shared" si="752"/>
        <v>0</v>
      </c>
      <c r="AQ1801">
        <f t="shared" si="753"/>
        <v>0</v>
      </c>
      <c r="AS1801">
        <f t="shared" si="728"/>
        <v>0</v>
      </c>
      <c r="AT1801">
        <f t="shared" si="729"/>
        <v>0</v>
      </c>
      <c r="AU1801" s="3">
        <f t="shared" si="730"/>
        <v>2360000000</v>
      </c>
      <c r="AV1801" t="e">
        <f t="shared" si="731"/>
        <v>#DIV/0!</v>
      </c>
      <c r="AW1801" t="e">
        <f t="shared" si="732"/>
        <v>#DIV/0!</v>
      </c>
      <c r="AX1801">
        <f t="shared" si="733"/>
        <v>0</v>
      </c>
      <c r="AY1801">
        <f t="shared" si="734"/>
        <v>1</v>
      </c>
      <c r="AZ1801">
        <f t="shared" si="735"/>
        <v>0.5</v>
      </c>
      <c r="BB1801" t="e">
        <f t="shared" si="736"/>
        <v>#DIV/0!</v>
      </c>
      <c r="BD1801">
        <f t="shared" si="737"/>
        <v>4997.5306349795765</v>
      </c>
      <c r="BF1801">
        <f t="shared" si="738"/>
        <v>586.85518684864599</v>
      </c>
      <c r="BG1801">
        <f t="shared" si="739"/>
        <v>1</v>
      </c>
      <c r="BI1801">
        <f t="shared" si="740"/>
        <v>-2293.3000000000002</v>
      </c>
      <c r="BL1801" t="e">
        <f t="shared" si="741"/>
        <v>#DIV/0!</v>
      </c>
      <c r="BM1801">
        <f>CD1801/U1801</f>
        <v>8.7634608243594495E-3</v>
      </c>
      <c r="BN1801">
        <f>CD1801/(U1801-K1801-J1801)</f>
        <v>-8.7634608243594495E-3</v>
      </c>
      <c r="BP1801">
        <f t="shared" si="742"/>
        <v>1.5038990663788652E-3</v>
      </c>
      <c r="BR1801" t="e">
        <f t="shared" si="743"/>
        <v>#DIV/0!</v>
      </c>
      <c r="BT1801">
        <f t="shared" si="744"/>
        <v>2.0009882340702985E-4</v>
      </c>
      <c r="BU1801">
        <f t="shared" si="745"/>
        <v>-7.5157816561455624</v>
      </c>
      <c r="BW1801">
        <f t="shared" si="746"/>
        <v>2037.9910880059413</v>
      </c>
      <c r="BX1801">
        <f t="shared" si="747"/>
        <v>4.9407114624505926E-4</v>
      </c>
      <c r="BY1801">
        <f t="shared" si="748"/>
        <v>0</v>
      </c>
      <c r="CA1801">
        <f t="shared" si="749"/>
        <v>1</v>
      </c>
      <c r="CB1801">
        <f t="shared" si="750"/>
        <v>0</v>
      </c>
      <c r="CD1801">
        <v>2.36</v>
      </c>
    </row>
    <row r="1802" spans="1:82" x14ac:dyDescent="0.3">
      <c r="A1802" t="s">
        <v>3865</v>
      </c>
      <c r="B1802" t="s">
        <v>3866</v>
      </c>
      <c r="C1802" t="s">
        <v>1062</v>
      </c>
      <c r="D1802" t="s">
        <v>44</v>
      </c>
      <c r="E1802" t="s">
        <v>2742</v>
      </c>
      <c r="F1802" t="s">
        <v>2742</v>
      </c>
      <c r="G1802">
        <v>6748</v>
      </c>
      <c r="H1802">
        <v>401</v>
      </c>
      <c r="I1802">
        <v>910</v>
      </c>
      <c r="J1802">
        <v>401</v>
      </c>
      <c r="K1802">
        <v>365</v>
      </c>
      <c r="L1802">
        <v>401</v>
      </c>
      <c r="M1802">
        <v>560</v>
      </c>
      <c r="N1802">
        <v>507</v>
      </c>
      <c r="O1802">
        <v>1831</v>
      </c>
      <c r="P1802">
        <v>3839</v>
      </c>
      <c r="Q1802">
        <v>401</v>
      </c>
      <c r="R1802">
        <v>446</v>
      </c>
      <c r="S1802">
        <v>401</v>
      </c>
      <c r="T1802">
        <v>847</v>
      </c>
      <c r="U1802">
        <v>2909</v>
      </c>
      <c r="V1802">
        <v>95094263</v>
      </c>
      <c r="W1802">
        <v>2494</v>
      </c>
      <c r="X1802">
        <v>95094263</v>
      </c>
      <c r="Y1802">
        <v>401</v>
      </c>
      <c r="Z1802">
        <v>401</v>
      </c>
      <c r="AA1802">
        <v>383</v>
      </c>
      <c r="AB1802">
        <v>7971</v>
      </c>
      <c r="AC1802">
        <v>401</v>
      </c>
      <c r="AD1802">
        <v>2305</v>
      </c>
      <c r="AE1802">
        <v>59</v>
      </c>
      <c r="AF1802">
        <v>401</v>
      </c>
      <c r="AG1802">
        <v>401</v>
      </c>
      <c r="AH1802">
        <v>51</v>
      </c>
      <c r="AI1802">
        <v>33</v>
      </c>
      <c r="AJ1802">
        <v>5</v>
      </c>
      <c r="AK1802">
        <v>105</v>
      </c>
      <c r="AL1802">
        <v>240</v>
      </c>
      <c r="AM1802">
        <v>202</v>
      </c>
      <c r="AN1802">
        <v>105</v>
      </c>
      <c r="AO1802">
        <f t="shared" si="751"/>
        <v>20.823529411764703</v>
      </c>
      <c r="AP1802" t="e">
        <f t="shared" si="752"/>
        <v>#VALUE!</v>
      </c>
      <c r="AQ1802">
        <f t="shared" si="753"/>
        <v>6383</v>
      </c>
      <c r="AS1802">
        <f t="shared" si="728"/>
        <v>6241</v>
      </c>
      <c r="AT1802">
        <f t="shared" si="729"/>
        <v>2544</v>
      </c>
      <c r="AU1802" s="3">
        <f t="shared" si="730"/>
        <v>2360000000</v>
      </c>
      <c r="AV1802">
        <f t="shared" si="731"/>
        <v>3.3365693657690597E-3</v>
      </c>
      <c r="AW1802">
        <f t="shared" si="732"/>
        <v>9.4536132030123374E-3</v>
      </c>
      <c r="AX1802">
        <f t="shared" si="733"/>
        <v>5.5440706634091331E-3</v>
      </c>
      <c r="AY1802">
        <f t="shared" si="734"/>
        <v>8.7433313574392414E-3</v>
      </c>
      <c r="AZ1802">
        <f t="shared" si="735"/>
        <v>1.5708200212992546E-2</v>
      </c>
      <c r="BB1802">
        <f t="shared" si="736"/>
        <v>1.6824226886716871E-2</v>
      </c>
      <c r="BD1802">
        <f t="shared" si="737"/>
        <v>8.7593406593406602</v>
      </c>
      <c r="BF1802">
        <f t="shared" si="738"/>
        <v>2.4533702677746998</v>
      </c>
      <c r="BG1802">
        <f t="shared" si="739"/>
        <v>2.3196974905465795</v>
      </c>
      <c r="BI1802">
        <f t="shared" si="740"/>
        <v>-95098503</v>
      </c>
      <c r="BL1802">
        <f t="shared" si="741"/>
        <v>1.6824226886716871E-2</v>
      </c>
      <c r="BM1802">
        <f>CD1802/U1802</f>
        <v>8.1127535235476101E-4</v>
      </c>
      <c r="BN1802">
        <f>CD1802/(U1802-K1802-J1802)</f>
        <v>1.1012599160055995E-3</v>
      </c>
      <c r="BP1802">
        <f t="shared" si="742"/>
        <v>5.0307364195207628E-2</v>
      </c>
      <c r="BR1802">
        <f t="shared" si="743"/>
        <v>3.3365693657690602E-3</v>
      </c>
      <c r="BT1802">
        <f t="shared" si="744"/>
        <v>7.4018316396938901E-3</v>
      </c>
      <c r="BU1802">
        <f t="shared" si="745"/>
        <v>-14091.837433313574</v>
      </c>
      <c r="BW1802">
        <f t="shared" si="746"/>
        <v>0.85733929185287039</v>
      </c>
      <c r="BX1802" t="e">
        <f t="shared" si="747"/>
        <v>#VALUE!</v>
      </c>
      <c r="BY1802" t="e">
        <f t="shared" si="748"/>
        <v>#VALUE!</v>
      </c>
      <c r="CA1802">
        <f t="shared" si="749"/>
        <v>0.79092702169625251</v>
      </c>
      <c r="CB1802" t="e">
        <f t="shared" si="750"/>
        <v>#VALUE!</v>
      </c>
      <c r="CD1802">
        <v>2.36</v>
      </c>
    </row>
    <row r="1803" spans="1:82" x14ac:dyDescent="0.3">
      <c r="A1803" t="s">
        <v>3867</v>
      </c>
      <c r="B1803" t="s">
        <v>3868</v>
      </c>
      <c r="C1803" t="s">
        <v>104</v>
      </c>
      <c r="D1803" t="s">
        <v>44</v>
      </c>
      <c r="E1803" t="s">
        <v>2742</v>
      </c>
      <c r="F1803" t="s">
        <v>2742</v>
      </c>
      <c r="G1803">
        <v>13.31</v>
      </c>
      <c r="H1803">
        <v>112649</v>
      </c>
      <c r="I1803" t="s">
        <v>2742</v>
      </c>
      <c r="J1803">
        <v>-725504</v>
      </c>
      <c r="K1803" t="s">
        <v>2742</v>
      </c>
      <c r="L1803" t="s">
        <v>2742</v>
      </c>
      <c r="M1803" t="s">
        <v>2742</v>
      </c>
      <c r="N1803" t="s">
        <v>2742</v>
      </c>
      <c r="O1803" t="s">
        <v>2742</v>
      </c>
      <c r="P1803">
        <v>16148004</v>
      </c>
      <c r="Q1803">
        <v>338259</v>
      </c>
      <c r="R1803">
        <v>69.400000000000006</v>
      </c>
      <c r="S1803" t="s">
        <v>2742</v>
      </c>
      <c r="T1803">
        <v>338259</v>
      </c>
      <c r="U1803">
        <v>2252491</v>
      </c>
      <c r="V1803" t="s">
        <v>2742</v>
      </c>
      <c r="W1803">
        <v>1272528</v>
      </c>
      <c r="X1803">
        <v>1875</v>
      </c>
      <c r="Y1803">
        <v>57975</v>
      </c>
      <c r="Z1803">
        <v>40991</v>
      </c>
      <c r="AA1803">
        <v>188685</v>
      </c>
      <c r="AB1803">
        <v>0.35</v>
      </c>
      <c r="AC1803" t="s">
        <v>2742</v>
      </c>
      <c r="AD1803" t="s">
        <v>2742</v>
      </c>
      <c r="AE1803" t="s">
        <v>2742</v>
      </c>
      <c r="AF1803">
        <v>544440</v>
      </c>
      <c r="AG1803" t="s">
        <v>2742</v>
      </c>
      <c r="AH1803">
        <v>231728</v>
      </c>
      <c r="AI1803">
        <v>30326</v>
      </c>
      <c r="AJ1803">
        <v>188687</v>
      </c>
      <c r="AK1803">
        <v>266210</v>
      </c>
      <c r="AL1803">
        <v>29682</v>
      </c>
      <c r="AM1803">
        <v>26849</v>
      </c>
      <c r="AN1803">
        <v>236528</v>
      </c>
      <c r="AO1803" t="e">
        <f t="shared" si="751"/>
        <v>#VALUE!</v>
      </c>
      <c r="AP1803" t="e">
        <f t="shared" si="752"/>
        <v>#VALUE!</v>
      </c>
      <c r="AQ1803" t="e">
        <f t="shared" si="753"/>
        <v>#VALUE!</v>
      </c>
      <c r="AS1803" t="e">
        <f t="shared" si="728"/>
        <v>#VALUE!</v>
      </c>
      <c r="AT1803" t="e">
        <f t="shared" si="729"/>
        <v>#VALUE!</v>
      </c>
      <c r="AU1803" s="3">
        <f t="shared" si="730"/>
        <v>2350000000</v>
      </c>
      <c r="AV1803" t="e">
        <f t="shared" si="731"/>
        <v>#VALUE!</v>
      </c>
      <c r="AW1803" t="e">
        <f t="shared" si="732"/>
        <v>#VALUE!</v>
      </c>
      <c r="AX1803" t="e">
        <f t="shared" si="733"/>
        <v>#VALUE!</v>
      </c>
      <c r="AY1803" t="e">
        <f t="shared" si="734"/>
        <v>#VALUE!</v>
      </c>
      <c r="AZ1803" t="e">
        <f t="shared" si="735"/>
        <v>#VALUE!</v>
      </c>
      <c r="BB1803" t="e">
        <f t="shared" si="736"/>
        <v>#VALUE!</v>
      </c>
      <c r="BD1803" t="e">
        <f t="shared" si="737"/>
        <v>#VALUE!</v>
      </c>
      <c r="BF1803" t="e">
        <f t="shared" si="738"/>
        <v>#VALUE!</v>
      </c>
      <c r="BG1803">
        <f t="shared" si="739"/>
        <v>5.909013620920128E-6</v>
      </c>
      <c r="BI1803" t="e">
        <f t="shared" si="740"/>
        <v>#VALUE!</v>
      </c>
      <c r="BL1803" t="e">
        <f t="shared" si="741"/>
        <v>#VALUE!</v>
      </c>
      <c r="BM1803">
        <f>CD1803/U1803</f>
        <v>1.0432894071496845E-6</v>
      </c>
      <c r="BN1803" t="e">
        <f>CD1803/(U1803-K1803-J1803)</f>
        <v>#VALUE!</v>
      </c>
      <c r="BP1803">
        <f t="shared" si="742"/>
        <v>1555542.8571428573</v>
      </c>
      <c r="BR1803" t="e">
        <f t="shared" si="743"/>
        <v>#VALUE!</v>
      </c>
      <c r="BT1803" t="e">
        <f t="shared" si="744"/>
        <v>#VALUE!</v>
      </c>
      <c r="BU1803" t="e">
        <f t="shared" si="745"/>
        <v>#VALUE!</v>
      </c>
      <c r="BW1803">
        <f t="shared" si="746"/>
        <v>0.56494254583037185</v>
      </c>
      <c r="BX1803" t="e">
        <f t="shared" si="747"/>
        <v>#VALUE!</v>
      </c>
      <c r="BY1803" t="e">
        <f t="shared" si="748"/>
        <v>#VALUE!</v>
      </c>
      <c r="CA1803" t="e">
        <f t="shared" si="749"/>
        <v>#VALUE!</v>
      </c>
      <c r="CB1803" t="e">
        <f t="shared" si="750"/>
        <v>#VALUE!</v>
      </c>
      <c r="CD1803">
        <v>2.35</v>
      </c>
    </row>
    <row r="1804" spans="1:82" x14ac:dyDescent="0.3">
      <c r="A1804" t="s">
        <v>3869</v>
      </c>
      <c r="B1804" t="s">
        <v>3870</v>
      </c>
      <c r="C1804" t="s">
        <v>241</v>
      </c>
      <c r="D1804" t="s">
        <v>44</v>
      </c>
      <c r="E1804">
        <v>1123608</v>
      </c>
      <c r="F1804" t="s">
        <v>2742</v>
      </c>
      <c r="G1804">
        <v>1348781</v>
      </c>
      <c r="H1804">
        <v>123512</v>
      </c>
      <c r="I1804">
        <v>53784</v>
      </c>
      <c r="J1804" t="s">
        <v>2742</v>
      </c>
      <c r="K1804" t="s">
        <v>2742</v>
      </c>
      <c r="L1804">
        <v>203149</v>
      </c>
      <c r="M1804">
        <v>282225</v>
      </c>
      <c r="N1804">
        <v>207522</v>
      </c>
      <c r="O1804">
        <v>42639</v>
      </c>
      <c r="P1804">
        <v>335991</v>
      </c>
      <c r="Q1804" t="s">
        <v>2742</v>
      </c>
      <c r="R1804" t="s">
        <v>2742</v>
      </c>
      <c r="S1804">
        <v>46928</v>
      </c>
      <c r="T1804" t="s">
        <v>2742</v>
      </c>
      <c r="U1804">
        <v>464904</v>
      </c>
      <c r="V1804" t="s">
        <v>2742</v>
      </c>
      <c r="W1804">
        <v>470318</v>
      </c>
      <c r="X1804" t="s">
        <v>2742</v>
      </c>
      <c r="Y1804">
        <v>32</v>
      </c>
      <c r="Z1804">
        <v>464904</v>
      </c>
      <c r="AA1804">
        <v>6214</v>
      </c>
      <c r="AB1804">
        <v>100</v>
      </c>
      <c r="AC1804">
        <v>55.3</v>
      </c>
      <c r="AD1804">
        <v>44.7</v>
      </c>
      <c r="AE1804">
        <v>20.7</v>
      </c>
      <c r="AF1804">
        <v>19.8</v>
      </c>
      <c r="AG1804">
        <v>10.4</v>
      </c>
      <c r="AH1804">
        <v>22.7</v>
      </c>
      <c r="AI1804">
        <v>2.9</v>
      </c>
      <c r="AJ1804">
        <v>196624</v>
      </c>
      <c r="AK1804">
        <v>140818</v>
      </c>
      <c r="AL1804" t="s">
        <v>2742</v>
      </c>
      <c r="AM1804">
        <v>15809</v>
      </c>
      <c r="AN1804" t="s">
        <v>2742</v>
      </c>
      <c r="AO1804">
        <f t="shared" si="751"/>
        <v>18.055506607929516</v>
      </c>
      <c r="AP1804">
        <f t="shared" si="752"/>
        <v>916086</v>
      </c>
      <c r="AQ1804" t="e">
        <f t="shared" si="753"/>
        <v>#VALUE!</v>
      </c>
      <c r="AS1804">
        <f t="shared" si="728"/>
        <v>1141259</v>
      </c>
      <c r="AT1804" t="e">
        <f t="shared" si="729"/>
        <v>#VALUE!</v>
      </c>
      <c r="AU1804" s="3">
        <f t="shared" si="730"/>
        <v>2340000000</v>
      </c>
      <c r="AV1804">
        <f t="shared" si="731"/>
        <v>1.5820691541472633E-5</v>
      </c>
      <c r="AW1804">
        <f t="shared" si="732"/>
        <v>1.8137863534920646E-5</v>
      </c>
      <c r="AX1804" t="e">
        <f t="shared" si="733"/>
        <v>#VALUE!</v>
      </c>
      <c r="AY1804">
        <f t="shared" si="734"/>
        <v>1.5347191278643455E-5</v>
      </c>
      <c r="AZ1804" t="e">
        <f t="shared" si="735"/>
        <v>#VALUE!</v>
      </c>
      <c r="BB1804">
        <f t="shared" si="736"/>
        <v>0.12338829310436983</v>
      </c>
      <c r="BD1804">
        <f t="shared" si="737"/>
        <v>1.8592890078833854E-3</v>
      </c>
      <c r="BF1804" t="e">
        <f t="shared" si="738"/>
        <v>#VALUE!</v>
      </c>
      <c r="BG1804">
        <f t="shared" si="739"/>
        <v>2.9012032591674841</v>
      </c>
      <c r="BI1804" t="e">
        <f t="shared" si="740"/>
        <v>#VALUE!</v>
      </c>
      <c r="BL1804">
        <f t="shared" si="741"/>
        <v>0.12338829310436983</v>
      </c>
      <c r="BM1804">
        <f>CD1804/U1804</f>
        <v>5.033297196840638E-6</v>
      </c>
      <c r="BN1804" t="e">
        <f>CD1804/(U1804-K1804-J1804)</f>
        <v>#VALUE!</v>
      </c>
      <c r="BP1804">
        <f t="shared" si="742"/>
        <v>0.19800000000000001</v>
      </c>
      <c r="BR1804">
        <f t="shared" si="743"/>
        <v>1.5820691541472633E-5</v>
      </c>
      <c r="BT1804">
        <f t="shared" si="744"/>
        <v>0.20699999999999999</v>
      </c>
      <c r="BU1804" t="e">
        <f t="shared" si="745"/>
        <v>#VALUE!</v>
      </c>
      <c r="BW1804">
        <f t="shared" si="746"/>
        <v>1.011645414967391</v>
      </c>
      <c r="BX1804">
        <f t="shared" si="747"/>
        <v>0.23482845533037799</v>
      </c>
      <c r="BY1804">
        <f t="shared" si="748"/>
        <v>9160.9005442796424</v>
      </c>
      <c r="CA1804">
        <f t="shared" si="749"/>
        <v>0.59517545127745497</v>
      </c>
      <c r="CB1804">
        <f t="shared" si="750"/>
        <v>4.05442796426403</v>
      </c>
      <c r="CD1804">
        <v>2.34</v>
      </c>
    </row>
    <row r="1805" spans="1:82" x14ac:dyDescent="0.3">
      <c r="A1805" t="s">
        <v>3871</v>
      </c>
      <c r="B1805" t="s">
        <v>3872</v>
      </c>
      <c r="C1805" t="s">
        <v>43</v>
      </c>
      <c r="D1805" t="s">
        <v>44</v>
      </c>
      <c r="E1805">
        <v>2024</v>
      </c>
      <c r="F1805">
        <v>2024</v>
      </c>
      <c r="G1805">
        <v>2024</v>
      </c>
      <c r="H1805">
        <v>174961</v>
      </c>
      <c r="I1805">
        <v>174961</v>
      </c>
      <c r="J1805">
        <v>174961</v>
      </c>
      <c r="K1805">
        <v>2024</v>
      </c>
      <c r="L1805">
        <v>174961</v>
      </c>
      <c r="M1805">
        <v>2024</v>
      </c>
      <c r="N1805">
        <v>2024</v>
      </c>
      <c r="O1805">
        <v>2024</v>
      </c>
      <c r="P1805">
        <v>2024</v>
      </c>
      <c r="Q1805">
        <v>2024</v>
      </c>
      <c r="R1805" t="s">
        <v>2742</v>
      </c>
      <c r="S1805">
        <v>174961</v>
      </c>
      <c r="T1805">
        <v>2024</v>
      </c>
      <c r="U1805">
        <v>2041559</v>
      </c>
      <c r="V1805">
        <v>2024</v>
      </c>
      <c r="W1805" t="s">
        <v>2742</v>
      </c>
      <c r="X1805" t="s">
        <v>2742</v>
      </c>
      <c r="Y1805">
        <v>174961</v>
      </c>
      <c r="Z1805">
        <v>2024</v>
      </c>
      <c r="AA1805">
        <v>2024</v>
      </c>
      <c r="AB1805">
        <v>2024</v>
      </c>
      <c r="AC1805">
        <v>2024</v>
      </c>
      <c r="AD1805">
        <v>2024</v>
      </c>
      <c r="AE1805">
        <v>346913</v>
      </c>
      <c r="AF1805">
        <v>142685</v>
      </c>
      <c r="AG1805">
        <v>174961</v>
      </c>
      <c r="AH1805">
        <v>143164</v>
      </c>
      <c r="AI1805">
        <v>479</v>
      </c>
      <c r="AJ1805">
        <v>142685</v>
      </c>
      <c r="AK1805">
        <v>206339</v>
      </c>
      <c r="AL1805">
        <v>174961</v>
      </c>
      <c r="AM1805">
        <v>96375</v>
      </c>
      <c r="AN1805">
        <v>2024</v>
      </c>
      <c r="AO1805">
        <f t="shared" si="751"/>
        <v>345752.29390768631</v>
      </c>
      <c r="AP1805">
        <f t="shared" si="752"/>
        <v>0</v>
      </c>
      <c r="AQ1805">
        <f t="shared" si="753"/>
        <v>0</v>
      </c>
      <c r="AS1805">
        <f t="shared" si="728"/>
        <v>0</v>
      </c>
      <c r="AT1805">
        <f t="shared" si="729"/>
        <v>2039535</v>
      </c>
      <c r="AU1805" s="3">
        <f t="shared" si="730"/>
        <v>2340000000</v>
      </c>
      <c r="AV1805" t="e">
        <f t="shared" si="731"/>
        <v>#DIV/0!</v>
      </c>
      <c r="AW1805" t="e">
        <f t="shared" si="732"/>
        <v>#DIV/0!</v>
      </c>
      <c r="AX1805">
        <f t="shared" si="733"/>
        <v>0.16918925921173072</v>
      </c>
      <c r="AY1805">
        <f t="shared" si="734"/>
        <v>171.39970355731225</v>
      </c>
      <c r="AZ1805">
        <f t="shared" si="735"/>
        <v>0.16975723520894428</v>
      </c>
      <c r="BB1805" t="e">
        <f t="shared" si="736"/>
        <v>#DIV/0!</v>
      </c>
      <c r="BD1805">
        <f t="shared" si="737"/>
        <v>1.1568292362297884E-2</v>
      </c>
      <c r="BF1805" t="e">
        <f t="shared" si="738"/>
        <v>#VALUE!</v>
      </c>
      <c r="BG1805">
        <f t="shared" si="739"/>
        <v>9.9139921990988263E-4</v>
      </c>
      <c r="BI1805" t="e">
        <f t="shared" si="740"/>
        <v>#VALUE!</v>
      </c>
      <c r="BL1805" t="e">
        <f t="shared" si="741"/>
        <v>#DIV/0!</v>
      </c>
      <c r="BM1805">
        <f>CD1805/U1805</f>
        <v>1.1461828925835599E-6</v>
      </c>
      <c r="BN1805">
        <f>CD1805/(U1805-K1805-J1805)</f>
        <v>1.254978348941903E-6</v>
      </c>
      <c r="BP1805">
        <f t="shared" si="742"/>
        <v>70.496541501976282</v>
      </c>
      <c r="BR1805" t="e">
        <f t="shared" si="743"/>
        <v>#DIV/0!</v>
      </c>
      <c r="BT1805">
        <f t="shared" si="744"/>
        <v>171.39970355731225</v>
      </c>
      <c r="BU1805" t="e">
        <f t="shared" si="745"/>
        <v>#VALUE!</v>
      </c>
      <c r="BW1805" t="e">
        <f t="shared" si="746"/>
        <v>#VALUE!</v>
      </c>
      <c r="BX1805">
        <f t="shared" si="747"/>
        <v>6.0583230064955543E-4</v>
      </c>
      <c r="BY1805">
        <f t="shared" si="748"/>
        <v>0</v>
      </c>
      <c r="CA1805">
        <f t="shared" si="749"/>
        <v>86.443181818181813</v>
      </c>
      <c r="CB1805">
        <f t="shared" si="750"/>
        <v>0</v>
      </c>
      <c r="CD1805">
        <v>2.34</v>
      </c>
    </row>
    <row r="1806" spans="1:82" x14ac:dyDescent="0.3">
      <c r="A1806" t="s">
        <v>3873</v>
      </c>
      <c r="B1806" t="s">
        <v>3874</v>
      </c>
      <c r="C1806" t="s">
        <v>372</v>
      </c>
      <c r="D1806" t="s">
        <v>44</v>
      </c>
      <c r="E1806">
        <v>695471</v>
      </c>
      <c r="F1806" t="s">
        <v>2742</v>
      </c>
      <c r="G1806">
        <v>1139802</v>
      </c>
      <c r="H1806" t="s">
        <v>2742</v>
      </c>
      <c r="I1806">
        <v>386032</v>
      </c>
      <c r="J1806" t="s">
        <v>2742</v>
      </c>
      <c r="K1806">
        <v>8562</v>
      </c>
      <c r="L1806">
        <v>1410</v>
      </c>
      <c r="M1806" t="s">
        <v>2742</v>
      </c>
      <c r="N1806">
        <v>103168</v>
      </c>
      <c r="O1806">
        <v>845571</v>
      </c>
      <c r="P1806">
        <v>845571</v>
      </c>
      <c r="Q1806" t="s">
        <v>2742</v>
      </c>
      <c r="R1806">
        <v>237839</v>
      </c>
      <c r="S1806">
        <v>11388</v>
      </c>
      <c r="T1806">
        <v>237839</v>
      </c>
      <c r="U1806">
        <v>1139802</v>
      </c>
      <c r="V1806" t="s">
        <v>2742</v>
      </c>
      <c r="W1806">
        <v>1625523</v>
      </c>
      <c r="X1806" t="s">
        <v>2742</v>
      </c>
      <c r="Y1806">
        <v>217</v>
      </c>
      <c r="Z1806" t="s">
        <v>2742</v>
      </c>
      <c r="AA1806">
        <v>4750</v>
      </c>
      <c r="AB1806">
        <v>3551</v>
      </c>
      <c r="AC1806" t="s">
        <v>2742</v>
      </c>
      <c r="AD1806" t="s">
        <v>2742</v>
      </c>
      <c r="AE1806" t="s">
        <v>2742</v>
      </c>
      <c r="AF1806" t="s">
        <v>2742</v>
      </c>
      <c r="AG1806">
        <v>505870</v>
      </c>
      <c r="AH1806">
        <v>612460</v>
      </c>
      <c r="AI1806">
        <v>2767</v>
      </c>
      <c r="AJ1806" t="s">
        <v>2742</v>
      </c>
      <c r="AK1806" t="s">
        <v>2742</v>
      </c>
      <c r="AL1806">
        <v>4206</v>
      </c>
      <c r="AM1806">
        <v>16654</v>
      </c>
      <c r="AN1806" t="s">
        <v>2742</v>
      </c>
      <c r="AO1806" t="e">
        <f t="shared" si="751"/>
        <v>#VALUE!</v>
      </c>
      <c r="AP1806">
        <f t="shared" si="752"/>
        <v>592303</v>
      </c>
      <c r="AQ1806">
        <f t="shared" si="753"/>
        <v>1131240</v>
      </c>
      <c r="AS1806">
        <f t="shared" si="728"/>
        <v>1036634</v>
      </c>
      <c r="AT1806">
        <f t="shared" si="729"/>
        <v>1131240</v>
      </c>
      <c r="AU1806" s="3">
        <f t="shared" si="730"/>
        <v>2330000000</v>
      </c>
      <c r="AV1806" t="e">
        <f t="shared" si="731"/>
        <v>#VALUE!</v>
      </c>
      <c r="AW1806" t="e">
        <f t="shared" si="732"/>
        <v>#VALUE!</v>
      </c>
      <c r="AX1806" t="e">
        <f t="shared" si="733"/>
        <v>#VALUE!</v>
      </c>
      <c r="AY1806" t="e">
        <f t="shared" si="734"/>
        <v>#VALUE!</v>
      </c>
      <c r="AZ1806" t="e">
        <f t="shared" si="735"/>
        <v>#VALUE!</v>
      </c>
      <c r="BB1806" t="e">
        <f t="shared" si="736"/>
        <v>#VALUE!</v>
      </c>
      <c r="BD1806">
        <f t="shared" si="737"/>
        <v>9.1987192771583702E-3</v>
      </c>
      <c r="BF1806" t="e">
        <f t="shared" si="738"/>
        <v>#VALUE!</v>
      </c>
      <c r="BG1806">
        <f t="shared" si="739"/>
        <v>1</v>
      </c>
      <c r="BI1806" t="e">
        <f t="shared" si="740"/>
        <v>#VALUE!</v>
      </c>
      <c r="BL1806" t="e">
        <f t="shared" si="741"/>
        <v>#VALUE!</v>
      </c>
      <c r="BM1806">
        <f>CD1806/U1806</f>
        <v>2.0442146969385911E-6</v>
      </c>
      <c r="BN1806" t="e">
        <f>CD1806/(U1806-K1806-J1806)</f>
        <v>#VALUE!</v>
      </c>
      <c r="BP1806" t="e">
        <f t="shared" si="742"/>
        <v>#VALUE!</v>
      </c>
      <c r="BR1806" t="e">
        <f t="shared" si="743"/>
        <v>#VALUE!</v>
      </c>
      <c r="BT1806" t="e">
        <f t="shared" si="744"/>
        <v>#VALUE!</v>
      </c>
      <c r="BU1806" t="e">
        <f t="shared" si="745"/>
        <v>#VALUE!</v>
      </c>
      <c r="BW1806">
        <f t="shared" si="746"/>
        <v>1.4261450673011629</v>
      </c>
      <c r="BX1806" t="e">
        <f t="shared" si="747"/>
        <v>#VALUE!</v>
      </c>
      <c r="BY1806" t="e">
        <f t="shared" si="748"/>
        <v>#VALUE!</v>
      </c>
      <c r="CA1806" t="e">
        <f t="shared" si="749"/>
        <v>#VALUE!</v>
      </c>
      <c r="CB1806" t="e">
        <f t="shared" si="750"/>
        <v>#VALUE!</v>
      </c>
      <c r="CD1806">
        <v>2.33</v>
      </c>
    </row>
    <row r="1807" spans="1:82" x14ac:dyDescent="0.3">
      <c r="A1807" t="s">
        <v>3875</v>
      </c>
      <c r="B1807" t="s">
        <v>3876</v>
      </c>
      <c r="C1807" t="s">
        <v>241</v>
      </c>
      <c r="D1807" t="s">
        <v>44</v>
      </c>
      <c r="E1807">
        <v>412572</v>
      </c>
      <c r="F1807" t="s">
        <v>2742</v>
      </c>
      <c r="G1807">
        <v>6404059</v>
      </c>
      <c r="H1807">
        <v>148137</v>
      </c>
      <c r="I1807">
        <v>5020003</v>
      </c>
      <c r="J1807" t="s">
        <v>2742</v>
      </c>
      <c r="K1807" t="s">
        <v>2742</v>
      </c>
      <c r="L1807" t="s">
        <v>2742</v>
      </c>
      <c r="M1807" t="s">
        <v>2742</v>
      </c>
      <c r="N1807">
        <v>595084</v>
      </c>
      <c r="O1807" t="s">
        <v>2742</v>
      </c>
      <c r="P1807">
        <v>4659673</v>
      </c>
      <c r="Q1807" t="s">
        <v>2742</v>
      </c>
      <c r="R1807" t="s">
        <v>2742</v>
      </c>
      <c r="S1807">
        <v>244642</v>
      </c>
      <c r="T1807">
        <v>4035000</v>
      </c>
      <c r="U1807">
        <v>1744386</v>
      </c>
      <c r="V1807" t="s">
        <v>2742</v>
      </c>
      <c r="W1807">
        <v>453523</v>
      </c>
      <c r="X1807">
        <v>20431</v>
      </c>
      <c r="Y1807" t="s">
        <v>2742</v>
      </c>
      <c r="Z1807" t="s">
        <v>2742</v>
      </c>
      <c r="AA1807" t="s">
        <v>2742</v>
      </c>
      <c r="AB1807" t="s">
        <v>2742</v>
      </c>
      <c r="AC1807" t="s">
        <v>2742</v>
      </c>
      <c r="AD1807" t="s">
        <v>2742</v>
      </c>
      <c r="AE1807" t="s">
        <v>2742</v>
      </c>
      <c r="AF1807">
        <v>339198</v>
      </c>
      <c r="AG1807" t="s">
        <v>2742</v>
      </c>
      <c r="AH1807" t="s">
        <v>2742</v>
      </c>
      <c r="AI1807" t="s">
        <v>2742</v>
      </c>
      <c r="AJ1807" t="s">
        <v>2742</v>
      </c>
      <c r="AK1807" t="s">
        <v>2742</v>
      </c>
      <c r="AL1807" t="s">
        <v>2742</v>
      </c>
      <c r="AM1807">
        <v>1931</v>
      </c>
      <c r="AN1807" t="s">
        <v>2742</v>
      </c>
      <c r="AO1807" t="e">
        <f t="shared" si="751"/>
        <v>#VALUE!</v>
      </c>
      <c r="AP1807">
        <f t="shared" si="752"/>
        <v>-182512</v>
      </c>
      <c r="AQ1807" t="e">
        <f t="shared" si="753"/>
        <v>#VALUE!</v>
      </c>
      <c r="AS1807">
        <f t="shared" si="728"/>
        <v>5808975</v>
      </c>
      <c r="AT1807" t="e">
        <f t="shared" si="729"/>
        <v>#VALUE!</v>
      </c>
      <c r="AU1807" s="3">
        <f t="shared" si="730"/>
        <v>2330000000</v>
      </c>
      <c r="AV1807" t="e">
        <f t="shared" si="731"/>
        <v>#VALUE!</v>
      </c>
      <c r="AW1807" t="e">
        <f t="shared" si="732"/>
        <v>#VALUE!</v>
      </c>
      <c r="AX1807" t="e">
        <f t="shared" si="733"/>
        <v>#VALUE!</v>
      </c>
      <c r="AY1807" t="e">
        <f t="shared" si="734"/>
        <v>#VALUE!</v>
      </c>
      <c r="AZ1807" t="e">
        <f t="shared" si="735"/>
        <v>#VALUE!</v>
      </c>
      <c r="BB1807" t="e">
        <f t="shared" si="736"/>
        <v>#VALUE!</v>
      </c>
      <c r="BD1807" t="e">
        <f t="shared" si="737"/>
        <v>#VALUE!</v>
      </c>
      <c r="BF1807" t="e">
        <f t="shared" si="738"/>
        <v>#VALUE!</v>
      </c>
      <c r="BG1807">
        <f t="shared" si="739"/>
        <v>3.6712396224230188</v>
      </c>
      <c r="BI1807" t="e">
        <f t="shared" si="740"/>
        <v>#VALUE!</v>
      </c>
      <c r="BL1807" t="e">
        <f t="shared" si="741"/>
        <v>#VALUE!</v>
      </c>
      <c r="BM1807">
        <f>CD1807/U1807</f>
        <v>1.3357135404663877E-6</v>
      </c>
      <c r="BN1807" t="e">
        <f>CD1807/(U1807-K1807-J1807)</f>
        <v>#VALUE!</v>
      </c>
      <c r="BP1807" t="e">
        <f t="shared" si="742"/>
        <v>#VALUE!</v>
      </c>
      <c r="BR1807" t="e">
        <f t="shared" si="743"/>
        <v>#VALUE!</v>
      </c>
      <c r="BT1807" t="e">
        <f t="shared" si="744"/>
        <v>#VALUE!</v>
      </c>
      <c r="BU1807" t="e">
        <f t="shared" si="745"/>
        <v>#VALUE!</v>
      </c>
      <c r="BW1807">
        <f t="shared" si="746"/>
        <v>0.2599900480742221</v>
      </c>
      <c r="BX1807" t="e">
        <f t="shared" si="747"/>
        <v>#VALUE!</v>
      </c>
      <c r="BY1807" t="e">
        <f t="shared" si="748"/>
        <v>#VALUE!</v>
      </c>
      <c r="CA1807">
        <f t="shared" si="749"/>
        <v>0.24893460419033278</v>
      </c>
      <c r="CB1807" t="e">
        <f t="shared" si="750"/>
        <v>#VALUE!</v>
      </c>
      <c r="CD1807">
        <v>2.33</v>
      </c>
    </row>
    <row r="1808" spans="1:82" x14ac:dyDescent="0.3">
      <c r="A1808" t="s">
        <v>3877</v>
      </c>
      <c r="B1808" t="s">
        <v>3878</v>
      </c>
      <c r="C1808" t="s">
        <v>43</v>
      </c>
      <c r="D1808" t="s">
        <v>44</v>
      </c>
      <c r="E1808" t="s">
        <v>2742</v>
      </c>
      <c r="F1808" t="s">
        <v>2742</v>
      </c>
      <c r="G1808">
        <v>16200037</v>
      </c>
      <c r="H1808">
        <v>501858</v>
      </c>
      <c r="I1808">
        <v>124589</v>
      </c>
      <c r="J1808">
        <v>373121</v>
      </c>
      <c r="K1808" t="s">
        <v>2742</v>
      </c>
      <c r="L1808" t="s">
        <v>2742</v>
      </c>
      <c r="M1808" t="s">
        <v>2742</v>
      </c>
      <c r="N1808" t="s">
        <v>2742</v>
      </c>
      <c r="O1808" t="s">
        <v>2742</v>
      </c>
      <c r="P1808">
        <v>14070046</v>
      </c>
      <c r="Q1808" t="s">
        <v>2742</v>
      </c>
      <c r="R1808" t="s">
        <v>2742</v>
      </c>
      <c r="S1808" t="s">
        <v>2742</v>
      </c>
      <c r="T1808">
        <v>501928</v>
      </c>
      <c r="U1808">
        <v>1774326</v>
      </c>
      <c r="V1808" t="s">
        <v>2742</v>
      </c>
      <c r="W1808">
        <v>744091</v>
      </c>
      <c r="X1808" t="s">
        <v>2742</v>
      </c>
      <c r="Y1808">
        <v>34459832</v>
      </c>
      <c r="Z1808" t="s">
        <v>2742</v>
      </c>
      <c r="AA1808">
        <v>277274</v>
      </c>
      <c r="AB1808">
        <v>608604</v>
      </c>
      <c r="AC1808" t="s">
        <v>2742</v>
      </c>
      <c r="AD1808" t="s">
        <v>2742</v>
      </c>
      <c r="AE1808" t="s">
        <v>2742</v>
      </c>
      <c r="AF1808">
        <v>168898</v>
      </c>
      <c r="AG1808" t="s">
        <v>2742</v>
      </c>
      <c r="AH1808">
        <v>209485</v>
      </c>
      <c r="AI1808">
        <v>40587</v>
      </c>
      <c r="AJ1808">
        <v>180759</v>
      </c>
      <c r="AK1808">
        <v>293187</v>
      </c>
      <c r="AL1808">
        <v>13747</v>
      </c>
      <c r="AM1808">
        <v>-2626</v>
      </c>
      <c r="AN1808">
        <v>279440</v>
      </c>
      <c r="AO1808" t="e">
        <f t="shared" si="751"/>
        <v>#VALUE!</v>
      </c>
      <c r="AP1808" t="e">
        <f t="shared" si="752"/>
        <v>#VALUE!</v>
      </c>
      <c r="AQ1808" t="e">
        <f t="shared" si="753"/>
        <v>#VALUE!</v>
      </c>
      <c r="AS1808" t="e">
        <f t="shared" si="728"/>
        <v>#VALUE!</v>
      </c>
      <c r="AT1808" t="e">
        <f t="shared" si="729"/>
        <v>#VALUE!</v>
      </c>
      <c r="AU1808" s="3">
        <f t="shared" si="730"/>
        <v>2330000000</v>
      </c>
      <c r="AV1808" t="e">
        <f t="shared" si="731"/>
        <v>#VALUE!</v>
      </c>
      <c r="AW1808" t="e">
        <f t="shared" si="732"/>
        <v>#VALUE!</v>
      </c>
      <c r="AX1808" t="e">
        <f t="shared" si="733"/>
        <v>#VALUE!</v>
      </c>
      <c r="AY1808" t="e">
        <f t="shared" si="734"/>
        <v>#VALUE!</v>
      </c>
      <c r="AZ1808" t="e">
        <f t="shared" si="735"/>
        <v>#VALUE!</v>
      </c>
      <c r="BB1808" t="e">
        <f t="shared" si="736"/>
        <v>#VALUE!</v>
      </c>
      <c r="BD1808">
        <f t="shared" si="737"/>
        <v>4.8848935299263978</v>
      </c>
      <c r="BF1808" t="e">
        <f t="shared" si="738"/>
        <v>#VALUE!</v>
      </c>
      <c r="BG1808">
        <f t="shared" si="739"/>
        <v>9.1302483309155136</v>
      </c>
      <c r="BI1808" t="e">
        <f t="shared" si="740"/>
        <v>#VALUE!</v>
      </c>
      <c r="BL1808" t="e">
        <f t="shared" si="741"/>
        <v>#VALUE!</v>
      </c>
      <c r="BM1808">
        <f>CD1808/U1808</f>
        <v>1.313174692812933E-6</v>
      </c>
      <c r="BN1808" t="e">
        <f>CD1808/(U1808-K1808-J1808)</f>
        <v>#VALUE!</v>
      </c>
      <c r="BP1808">
        <f t="shared" si="742"/>
        <v>0.27751707185624808</v>
      </c>
      <c r="BR1808" t="e">
        <f t="shared" si="743"/>
        <v>#VALUE!</v>
      </c>
      <c r="BT1808" t="e">
        <f t="shared" si="744"/>
        <v>#VALUE!</v>
      </c>
      <c r="BU1808" t="e">
        <f t="shared" si="745"/>
        <v>#VALUE!</v>
      </c>
      <c r="BW1808">
        <f t="shared" si="746"/>
        <v>0.41936543791839831</v>
      </c>
      <c r="BX1808" t="e">
        <f t="shared" si="747"/>
        <v>#VALUE!</v>
      </c>
      <c r="BY1808" t="e">
        <f t="shared" si="748"/>
        <v>#VALUE!</v>
      </c>
      <c r="CA1808" t="e">
        <f t="shared" si="749"/>
        <v>#VALUE!</v>
      </c>
      <c r="CB1808" t="e">
        <f t="shared" si="750"/>
        <v>#VALUE!</v>
      </c>
      <c r="CD1808">
        <v>2.33</v>
      </c>
    </row>
    <row r="1809" spans="1:82" x14ac:dyDescent="0.3">
      <c r="A1809" t="s">
        <v>3879</v>
      </c>
      <c r="B1809" t="s">
        <v>3880</v>
      </c>
      <c r="C1809" t="s">
        <v>300</v>
      </c>
      <c r="D1809" t="s">
        <v>44</v>
      </c>
      <c r="E1809">
        <v>184586</v>
      </c>
      <c r="F1809" t="s">
        <v>2742</v>
      </c>
      <c r="G1809">
        <v>382933</v>
      </c>
      <c r="H1809">
        <v>143428</v>
      </c>
      <c r="I1809">
        <v>137094</v>
      </c>
      <c r="J1809">
        <v>15933</v>
      </c>
      <c r="K1809">
        <v>15933</v>
      </c>
      <c r="L1809">
        <v>2360</v>
      </c>
      <c r="M1809">
        <v>8272</v>
      </c>
      <c r="N1809">
        <v>54944</v>
      </c>
      <c r="O1809" t="s">
        <v>2742</v>
      </c>
      <c r="P1809">
        <v>871062</v>
      </c>
      <c r="Q1809" t="s">
        <v>2742</v>
      </c>
      <c r="R1809">
        <v>21021</v>
      </c>
      <c r="S1809">
        <v>6725</v>
      </c>
      <c r="T1809">
        <v>21021</v>
      </c>
      <c r="U1809" t="s">
        <v>2742</v>
      </c>
      <c r="V1809">
        <v>85</v>
      </c>
      <c r="W1809">
        <v>3375248</v>
      </c>
      <c r="X1809" t="s">
        <v>2742</v>
      </c>
      <c r="Y1809">
        <v>85</v>
      </c>
      <c r="Z1809" t="s">
        <v>2742</v>
      </c>
      <c r="AA1809">
        <v>1198</v>
      </c>
      <c r="AB1809">
        <v>14745</v>
      </c>
      <c r="AC1809" t="s">
        <v>2742</v>
      </c>
      <c r="AD1809" t="s">
        <v>2742</v>
      </c>
      <c r="AE1809" t="s">
        <v>2742</v>
      </c>
      <c r="AF1809">
        <v>6249</v>
      </c>
      <c r="AG1809">
        <v>5815</v>
      </c>
      <c r="AH1809">
        <v>-413645</v>
      </c>
      <c r="AI1809">
        <v>15</v>
      </c>
      <c r="AJ1809" t="s">
        <v>2742</v>
      </c>
      <c r="AK1809" t="s">
        <v>2742</v>
      </c>
      <c r="AL1809" t="s">
        <v>2742</v>
      </c>
      <c r="AM1809">
        <v>17554</v>
      </c>
      <c r="AN1809" t="s">
        <v>2742</v>
      </c>
      <c r="AO1809" t="e">
        <f t="shared" si="751"/>
        <v>#VALUE!</v>
      </c>
      <c r="AP1809">
        <f t="shared" si="752"/>
        <v>129642</v>
      </c>
      <c r="AQ1809">
        <f t="shared" si="753"/>
        <v>367000</v>
      </c>
      <c r="AS1809">
        <f t="shared" si="728"/>
        <v>327989</v>
      </c>
      <c r="AT1809" t="e">
        <f t="shared" si="729"/>
        <v>#VALUE!</v>
      </c>
      <c r="AU1809" s="3">
        <f t="shared" si="730"/>
        <v>2330000000</v>
      </c>
      <c r="AV1809" t="e">
        <f t="shared" si="731"/>
        <v>#VALUE!</v>
      </c>
      <c r="AW1809" t="e">
        <f t="shared" si="732"/>
        <v>#VALUE!</v>
      </c>
      <c r="AX1809" t="e">
        <f t="shared" si="733"/>
        <v>#VALUE!</v>
      </c>
      <c r="AY1809" t="e">
        <f t="shared" si="734"/>
        <v>#VALUE!</v>
      </c>
      <c r="AZ1809" t="e">
        <f t="shared" si="735"/>
        <v>#VALUE!</v>
      </c>
      <c r="BB1809" t="e">
        <f t="shared" si="736"/>
        <v>#VALUE!</v>
      </c>
      <c r="BD1809">
        <f t="shared" si="737"/>
        <v>0.10755394109151385</v>
      </c>
      <c r="BF1809" t="e">
        <f t="shared" si="738"/>
        <v>#VALUE!</v>
      </c>
      <c r="BG1809" t="e">
        <f t="shared" si="739"/>
        <v>#VALUE!</v>
      </c>
      <c r="BI1809" t="e">
        <f t="shared" si="740"/>
        <v>#VALUE!</v>
      </c>
      <c r="BL1809" t="e">
        <f t="shared" si="741"/>
        <v>#VALUE!</v>
      </c>
      <c r="BM1809" t="e">
        <f>CD1809/U1809</f>
        <v>#VALUE!</v>
      </c>
      <c r="BN1809" t="e">
        <f>CD1809/(U1809-K1809-J1809)</f>
        <v>#VALUE!</v>
      </c>
      <c r="BP1809">
        <f t="shared" si="742"/>
        <v>0.42380467955239065</v>
      </c>
      <c r="BR1809" t="e">
        <f t="shared" si="743"/>
        <v>#VALUE!</v>
      </c>
      <c r="BT1809" t="e">
        <f t="shared" si="744"/>
        <v>#VALUE!</v>
      </c>
      <c r="BU1809" t="e">
        <f t="shared" si="745"/>
        <v>#VALUE!</v>
      </c>
      <c r="BW1809" t="e">
        <f t="shared" si="746"/>
        <v>#VALUE!</v>
      </c>
      <c r="BX1809">
        <f t="shared" si="747"/>
        <v>9.3125558213950227E-4</v>
      </c>
      <c r="BY1809">
        <f t="shared" si="748"/>
        <v>8.7924861971117227</v>
      </c>
      <c r="CA1809">
        <f t="shared" si="749"/>
        <v>2.6104397204426326</v>
      </c>
      <c r="CB1809">
        <f t="shared" si="750"/>
        <v>3.2089764123471172</v>
      </c>
      <c r="CD1809">
        <v>2.33</v>
      </c>
    </row>
    <row r="1810" spans="1:82" x14ac:dyDescent="0.3">
      <c r="A1810" t="s">
        <v>3881</v>
      </c>
      <c r="B1810" t="s">
        <v>3882</v>
      </c>
      <c r="C1810" t="s">
        <v>43</v>
      </c>
      <c r="D1810" t="s">
        <v>44</v>
      </c>
      <c r="E1810">
        <v>788088</v>
      </c>
      <c r="F1810">
        <v>6684</v>
      </c>
      <c r="G1810">
        <v>9160649</v>
      </c>
      <c r="H1810">
        <v>132818</v>
      </c>
      <c r="I1810">
        <v>8145054</v>
      </c>
      <c r="J1810" t="s">
        <v>2742</v>
      </c>
      <c r="K1810" t="s">
        <v>2742</v>
      </c>
      <c r="L1810">
        <v>535416</v>
      </c>
      <c r="M1810" t="s">
        <v>2742</v>
      </c>
      <c r="N1810">
        <v>827363</v>
      </c>
      <c r="O1810">
        <v>37732</v>
      </c>
      <c r="P1810">
        <v>4792689</v>
      </c>
      <c r="Q1810">
        <v>37500</v>
      </c>
      <c r="R1810">
        <v>3049255</v>
      </c>
      <c r="S1810">
        <v>740452</v>
      </c>
      <c r="T1810">
        <v>1694375</v>
      </c>
      <c r="U1810">
        <v>3139631</v>
      </c>
      <c r="V1810">
        <v>32430</v>
      </c>
      <c r="W1810">
        <v>64751</v>
      </c>
      <c r="X1810" t="s">
        <v>2742</v>
      </c>
      <c r="Y1810">
        <v>7</v>
      </c>
      <c r="Z1810">
        <v>452705</v>
      </c>
      <c r="AA1810" t="s">
        <v>2742</v>
      </c>
      <c r="AB1810">
        <v>2930919</v>
      </c>
      <c r="AC1810" t="s">
        <v>2742</v>
      </c>
      <c r="AD1810" t="s">
        <v>2742</v>
      </c>
      <c r="AE1810">
        <v>218462</v>
      </c>
      <c r="AF1810">
        <v>-137683</v>
      </c>
      <c r="AG1810" t="s">
        <v>2742</v>
      </c>
      <c r="AH1810">
        <v>168755</v>
      </c>
      <c r="AI1810">
        <v>-31072</v>
      </c>
      <c r="AJ1810" t="s">
        <v>2742</v>
      </c>
      <c r="AK1810">
        <v>1223086</v>
      </c>
      <c r="AL1810" t="s">
        <v>2742</v>
      </c>
      <c r="AM1810" t="s">
        <v>2742</v>
      </c>
      <c r="AN1810" t="s">
        <v>2742</v>
      </c>
      <c r="AO1810">
        <f t="shared" si="751"/>
        <v>258686.29714082545</v>
      </c>
      <c r="AP1810">
        <f t="shared" si="752"/>
        <v>-39275</v>
      </c>
      <c r="AQ1810" t="e">
        <f t="shared" si="753"/>
        <v>#VALUE!</v>
      </c>
      <c r="AS1810">
        <f t="shared" si="728"/>
        <v>8333286</v>
      </c>
      <c r="AT1810" t="e">
        <f t="shared" si="729"/>
        <v>#VALUE!</v>
      </c>
      <c r="AU1810" s="3">
        <f t="shared" si="730"/>
        <v>2330000000</v>
      </c>
      <c r="AV1810">
        <f t="shared" si="731"/>
        <v>3.1042531978480691E-2</v>
      </c>
      <c r="AW1810">
        <f t="shared" si="732"/>
        <v>2.6215588904544979E-2</v>
      </c>
      <c r="AX1810">
        <f t="shared" si="733"/>
        <v>5.351385520432235E-2</v>
      </c>
      <c r="AY1810">
        <f t="shared" si="734"/>
        <v>2.3847873660479732E-2</v>
      </c>
      <c r="AZ1810">
        <f t="shared" si="735"/>
        <v>4.5192744899365041E-2</v>
      </c>
      <c r="BB1810">
        <f t="shared" si="736"/>
        <v>0.14677115366015278</v>
      </c>
      <c r="BD1810">
        <f t="shared" si="737"/>
        <v>0.3598403399167151</v>
      </c>
      <c r="BF1810">
        <f t="shared" si="738"/>
        <v>0.54286099540602073</v>
      </c>
      <c r="BG1810">
        <f t="shared" si="739"/>
        <v>2.9177470218633972</v>
      </c>
      <c r="BI1810" t="e">
        <f t="shared" si="740"/>
        <v>#VALUE!</v>
      </c>
      <c r="BL1810">
        <f t="shared" si="741"/>
        <v>0.14677115366015278</v>
      </c>
      <c r="BM1810">
        <f>CD1810/U1810</f>
        <v>7.42125428115597E-7</v>
      </c>
      <c r="BN1810" t="e">
        <f>CD1810/(U1810-K1810-J1810)</f>
        <v>#VALUE!</v>
      </c>
      <c r="BP1810">
        <f t="shared" si="742"/>
        <v>-4.6976050856403745E-2</v>
      </c>
      <c r="BR1810">
        <f t="shared" si="743"/>
        <v>3.1042531978480694E-2</v>
      </c>
      <c r="BT1810">
        <f t="shared" si="744"/>
        <v>7.4537030876663593E-2</v>
      </c>
      <c r="BU1810" t="e">
        <f t="shared" si="745"/>
        <v>#VALUE!</v>
      </c>
      <c r="BW1810">
        <f t="shared" si="746"/>
        <v>2.0623761199962672E-2</v>
      </c>
      <c r="BX1810" t="e">
        <f t="shared" si="747"/>
        <v>#VALUE!</v>
      </c>
      <c r="BY1810" t="e">
        <f t="shared" si="748"/>
        <v>#VALUE!</v>
      </c>
      <c r="CA1810">
        <f t="shared" si="749"/>
        <v>0.16053171340753697</v>
      </c>
      <c r="CB1810" t="e">
        <f t="shared" si="750"/>
        <v>#VALUE!</v>
      </c>
      <c r="CD1810">
        <v>2.33</v>
      </c>
    </row>
    <row r="1811" spans="1:82" x14ac:dyDescent="0.3">
      <c r="A1811" t="s">
        <v>3883</v>
      </c>
      <c r="B1811" t="s">
        <v>3884</v>
      </c>
      <c r="C1811" t="s">
        <v>501</v>
      </c>
      <c r="D1811" t="s">
        <v>110</v>
      </c>
      <c r="E1811">
        <v>4512716</v>
      </c>
      <c r="F1811">
        <v>2568567</v>
      </c>
      <c r="G1811">
        <v>5364368</v>
      </c>
      <c r="H1811">
        <v>92884</v>
      </c>
      <c r="I1811">
        <v>154723</v>
      </c>
      <c r="J1811">
        <v>162223</v>
      </c>
      <c r="K1811">
        <v>204</v>
      </c>
      <c r="L1811">
        <v>21369</v>
      </c>
      <c r="M1811" t="s">
        <v>2742</v>
      </c>
      <c r="N1811">
        <v>1797345</v>
      </c>
      <c r="O1811">
        <v>1965397</v>
      </c>
      <c r="P1811">
        <v>1881597</v>
      </c>
      <c r="Q1811" t="s">
        <v>2742</v>
      </c>
      <c r="R1811" t="s">
        <v>2742</v>
      </c>
      <c r="S1811">
        <v>10901</v>
      </c>
      <c r="T1811" t="s">
        <v>2742</v>
      </c>
      <c r="U1811">
        <v>5364368</v>
      </c>
      <c r="V1811" t="s">
        <v>2742</v>
      </c>
      <c r="W1811">
        <v>2187556</v>
      </c>
      <c r="X1811" t="s">
        <v>2742</v>
      </c>
      <c r="Y1811">
        <v>61</v>
      </c>
      <c r="Z1811" t="s">
        <v>2742</v>
      </c>
      <c r="AA1811">
        <v>217817</v>
      </c>
      <c r="AB1811">
        <v>134397</v>
      </c>
      <c r="AC1811">
        <v>400585</v>
      </c>
      <c r="AD1811">
        <v>129393</v>
      </c>
      <c r="AE1811">
        <v>480468</v>
      </c>
      <c r="AF1811">
        <v>300801</v>
      </c>
      <c r="AG1811" t="s">
        <v>2742</v>
      </c>
      <c r="AH1811">
        <v>300801</v>
      </c>
      <c r="AI1811">
        <v>29666</v>
      </c>
      <c r="AJ1811">
        <v>163920</v>
      </c>
      <c r="AK1811">
        <v>-82831</v>
      </c>
      <c r="AL1811">
        <v>43136</v>
      </c>
      <c r="AM1811">
        <v>54694</v>
      </c>
      <c r="AN1811">
        <v>-125967</v>
      </c>
      <c r="AO1811">
        <f t="shared" si="751"/>
        <v>433082.63995132991</v>
      </c>
      <c r="AP1811">
        <f t="shared" si="752"/>
        <v>2715371</v>
      </c>
      <c r="AQ1811">
        <f t="shared" si="753"/>
        <v>5364164</v>
      </c>
      <c r="AS1811">
        <f t="shared" si="728"/>
        <v>3567023</v>
      </c>
      <c r="AT1811">
        <f t="shared" si="729"/>
        <v>5364164</v>
      </c>
      <c r="AU1811" s="3">
        <f t="shared" si="730"/>
        <v>2330000000</v>
      </c>
      <c r="AV1811">
        <f t="shared" si="731"/>
        <v>0.12141290929476202</v>
      </c>
      <c r="AW1811">
        <f t="shared" si="732"/>
        <v>0.13469719707442313</v>
      </c>
      <c r="AX1811" t="e">
        <f t="shared" si="733"/>
        <v>#VALUE!</v>
      </c>
      <c r="AY1811">
        <f t="shared" si="734"/>
        <v>8.9566562174705391E-2</v>
      </c>
      <c r="AZ1811" t="e">
        <f t="shared" si="735"/>
        <v>#VALUE!</v>
      </c>
      <c r="BB1811">
        <f t="shared" si="736"/>
        <v>-2.3221324897540609E-2</v>
      </c>
      <c r="BD1811">
        <f t="shared" si="737"/>
        <v>0.86862974476968513</v>
      </c>
      <c r="BF1811" t="e">
        <f t="shared" si="738"/>
        <v>#VALUE!</v>
      </c>
      <c r="BG1811">
        <f t="shared" si="739"/>
        <v>1</v>
      </c>
      <c r="BI1811" t="e">
        <f t="shared" si="740"/>
        <v>#VALUE!</v>
      </c>
      <c r="BL1811">
        <f t="shared" si="741"/>
        <v>-2.3221324897540609E-2</v>
      </c>
      <c r="BM1811">
        <f>CD1811/U1811</f>
        <v>4.3434753171296231E-7</v>
      </c>
      <c r="BN1811">
        <f>CD1811/(U1811-K1811-J1811)</f>
        <v>4.4790973215574726E-7</v>
      </c>
      <c r="BP1811">
        <f t="shared" si="742"/>
        <v>2.2381526373356548</v>
      </c>
      <c r="BR1811">
        <f t="shared" si="743"/>
        <v>0.12141290929476202</v>
      </c>
      <c r="BT1811">
        <f t="shared" si="744"/>
        <v>3.5749905131810977</v>
      </c>
      <c r="BU1811" t="e">
        <f t="shared" si="745"/>
        <v>#VALUE!</v>
      </c>
      <c r="BW1811">
        <f t="shared" si="746"/>
        <v>0.40779379789007764</v>
      </c>
      <c r="BX1811" t="e">
        <f t="shared" si="747"/>
        <v>#VALUE!</v>
      </c>
      <c r="BY1811" t="e">
        <f t="shared" si="748"/>
        <v>#VALUE!</v>
      </c>
      <c r="CA1811">
        <f t="shared" si="749"/>
        <v>5.1678447932923283E-2</v>
      </c>
      <c r="CB1811" t="e">
        <f t="shared" si="750"/>
        <v>#VALUE!</v>
      </c>
      <c r="CD1811">
        <v>2.33</v>
      </c>
    </row>
    <row r="1812" spans="1:82" x14ac:dyDescent="0.3">
      <c r="A1812" t="s">
        <v>3885</v>
      </c>
      <c r="B1812" t="s">
        <v>3886</v>
      </c>
      <c r="C1812" t="s">
        <v>372</v>
      </c>
      <c r="D1812" t="s">
        <v>44</v>
      </c>
      <c r="E1812">
        <v>450414</v>
      </c>
      <c r="F1812" t="s">
        <v>2742</v>
      </c>
      <c r="G1812">
        <v>1365101</v>
      </c>
      <c r="H1812">
        <v>73394</v>
      </c>
      <c r="I1812">
        <v>391185</v>
      </c>
      <c r="J1812">
        <v>185070</v>
      </c>
      <c r="K1812">
        <v>182256</v>
      </c>
      <c r="L1812">
        <v>189233</v>
      </c>
      <c r="M1812">
        <v>173141</v>
      </c>
      <c r="N1812">
        <v>174073</v>
      </c>
      <c r="O1812">
        <v>5038</v>
      </c>
      <c r="P1812">
        <v>1365101</v>
      </c>
      <c r="Q1812" t="s">
        <v>2742</v>
      </c>
      <c r="R1812">
        <v>27000</v>
      </c>
      <c r="S1812">
        <v>89268</v>
      </c>
      <c r="T1812">
        <v>27000</v>
      </c>
      <c r="U1812">
        <v>956970</v>
      </c>
      <c r="V1812" t="s">
        <v>2742</v>
      </c>
      <c r="W1812">
        <v>835753</v>
      </c>
      <c r="X1812" t="s">
        <v>2742</v>
      </c>
      <c r="Y1812" t="s">
        <v>2742</v>
      </c>
      <c r="Z1812" t="s">
        <v>2742</v>
      </c>
      <c r="AA1812">
        <v>15299</v>
      </c>
      <c r="AB1812">
        <v>1574755</v>
      </c>
      <c r="AC1812">
        <v>1088630</v>
      </c>
      <c r="AD1812">
        <v>486125</v>
      </c>
      <c r="AE1812">
        <v>117545</v>
      </c>
      <c r="AF1812">
        <v>86551</v>
      </c>
      <c r="AG1812" t="s">
        <v>2742</v>
      </c>
      <c r="AH1812">
        <v>118947</v>
      </c>
      <c r="AI1812">
        <v>32396</v>
      </c>
      <c r="AJ1812">
        <v>81418</v>
      </c>
      <c r="AK1812">
        <v>173066</v>
      </c>
      <c r="AL1812">
        <v>73569</v>
      </c>
      <c r="AM1812">
        <v>620858</v>
      </c>
      <c r="AN1812">
        <v>99497</v>
      </c>
      <c r="AO1812">
        <f t="shared" si="751"/>
        <v>85530.843947304253</v>
      </c>
      <c r="AP1812">
        <f t="shared" si="752"/>
        <v>276341</v>
      </c>
      <c r="AQ1812">
        <f t="shared" si="753"/>
        <v>1182845</v>
      </c>
      <c r="AS1812">
        <f t="shared" si="728"/>
        <v>1191028</v>
      </c>
      <c r="AT1812">
        <f t="shared" si="729"/>
        <v>774714</v>
      </c>
      <c r="AU1812" s="3">
        <f t="shared" si="730"/>
        <v>2320000000</v>
      </c>
      <c r="AV1812">
        <f t="shared" si="731"/>
        <v>7.1812622329033612E-2</v>
      </c>
      <c r="AW1812">
        <f t="shared" si="732"/>
        <v>9.869205425900987E-2</v>
      </c>
      <c r="AX1812">
        <f t="shared" si="733"/>
        <v>8.6924239506594975E-2</v>
      </c>
      <c r="AY1812">
        <f t="shared" si="734"/>
        <v>8.6107181812920805E-2</v>
      </c>
      <c r="AZ1812">
        <f t="shared" si="735"/>
        <v>0.11945994288443754</v>
      </c>
      <c r="BB1812">
        <f t="shared" si="736"/>
        <v>0.1453080867956085</v>
      </c>
      <c r="BD1812">
        <f t="shared" si="737"/>
        <v>4.0256016974065982</v>
      </c>
      <c r="BF1812" t="e">
        <f t="shared" si="738"/>
        <v>#VALUE!</v>
      </c>
      <c r="BG1812">
        <f t="shared" si="739"/>
        <v>1.4264825438623989</v>
      </c>
      <c r="BI1812" t="e">
        <f t="shared" si="740"/>
        <v>#VALUE!</v>
      </c>
      <c r="BL1812">
        <f t="shared" si="741"/>
        <v>0.1453080867956085</v>
      </c>
      <c r="BM1812">
        <f>CD1812/U1812</f>
        <v>2.4243184216851099E-6</v>
      </c>
      <c r="BN1812">
        <f>CD1812/(U1812-K1812-J1812)</f>
        <v>3.9345774738655867E-6</v>
      </c>
      <c r="BP1812">
        <f t="shared" si="742"/>
        <v>5.4961565449863629E-2</v>
      </c>
      <c r="BR1812">
        <f t="shared" si="743"/>
        <v>7.1812622329033612E-2</v>
      </c>
      <c r="BT1812">
        <f t="shared" si="744"/>
        <v>7.4643357220647022E-2</v>
      </c>
      <c r="BU1812" t="e">
        <f t="shared" si="745"/>
        <v>#VALUE!</v>
      </c>
      <c r="BW1812">
        <f t="shared" si="746"/>
        <v>0.87333249736146379</v>
      </c>
      <c r="BX1812">
        <f t="shared" si="747"/>
        <v>2.3275091330951753E-5</v>
      </c>
      <c r="BY1812">
        <f t="shared" si="748"/>
        <v>0.17548291185277828</v>
      </c>
      <c r="CA1812">
        <f t="shared" si="749"/>
        <v>0.42162770791564458</v>
      </c>
      <c r="CB1812">
        <f t="shared" si="750"/>
        <v>1.5928547218695606</v>
      </c>
      <c r="CD1812">
        <v>2.3199999999999998</v>
      </c>
    </row>
    <row r="1813" spans="1:82" x14ac:dyDescent="0.3">
      <c r="A1813" t="s">
        <v>3887</v>
      </c>
      <c r="B1813" t="s">
        <v>3888</v>
      </c>
      <c r="C1813" t="s">
        <v>3889</v>
      </c>
      <c r="D1813" t="s">
        <v>44</v>
      </c>
      <c r="E1813">
        <v>368813</v>
      </c>
      <c r="F1813" t="s">
        <v>2742</v>
      </c>
      <c r="G1813">
        <v>2526966</v>
      </c>
      <c r="H1813">
        <v>118077</v>
      </c>
      <c r="I1813">
        <v>13746</v>
      </c>
      <c r="J1813">
        <v>1292177</v>
      </c>
      <c r="K1813">
        <v>723571</v>
      </c>
      <c r="L1813">
        <v>45880</v>
      </c>
      <c r="M1813">
        <v>2489</v>
      </c>
      <c r="N1813">
        <v>455145</v>
      </c>
      <c r="O1813">
        <v>26259</v>
      </c>
      <c r="P1813">
        <v>2526966</v>
      </c>
      <c r="Q1813">
        <v>2881</v>
      </c>
      <c r="R1813">
        <v>730000</v>
      </c>
      <c r="S1813">
        <v>13910</v>
      </c>
      <c r="T1813">
        <v>732881</v>
      </c>
      <c r="U1813">
        <v>2526966</v>
      </c>
      <c r="V1813">
        <v>2881</v>
      </c>
      <c r="W1813">
        <v>120405</v>
      </c>
      <c r="X1813" t="s">
        <v>2742</v>
      </c>
      <c r="Y1813">
        <v>2881</v>
      </c>
      <c r="Z1813">
        <v>2881</v>
      </c>
      <c r="AA1813">
        <v>36209</v>
      </c>
      <c r="AB1813">
        <v>753409</v>
      </c>
      <c r="AC1813">
        <v>90318</v>
      </c>
      <c r="AD1813">
        <v>622927</v>
      </c>
      <c r="AE1813">
        <v>124003</v>
      </c>
      <c r="AF1813">
        <v>4734</v>
      </c>
      <c r="AG1813">
        <v>2881</v>
      </c>
      <c r="AH1813">
        <v>94264</v>
      </c>
      <c r="AI1813">
        <v>25826</v>
      </c>
      <c r="AJ1813">
        <v>64389</v>
      </c>
      <c r="AK1813">
        <v>211494</v>
      </c>
      <c r="AL1813">
        <v>5206</v>
      </c>
      <c r="AM1813">
        <v>2881</v>
      </c>
      <c r="AN1813">
        <v>2881</v>
      </c>
      <c r="AO1813">
        <f t="shared" si="751"/>
        <v>90029.250975982344</v>
      </c>
      <c r="AP1813">
        <f t="shared" si="752"/>
        <v>-86332</v>
      </c>
      <c r="AQ1813">
        <f t="shared" si="753"/>
        <v>1803395</v>
      </c>
      <c r="AS1813">
        <f t="shared" si="728"/>
        <v>2071821</v>
      </c>
      <c r="AT1813">
        <f t="shared" si="729"/>
        <v>1803395</v>
      </c>
      <c r="AU1813" s="3">
        <f t="shared" si="730"/>
        <v>2320000000</v>
      </c>
      <c r="AV1813">
        <f t="shared" si="731"/>
        <v>4.3454164706305393E-2</v>
      </c>
      <c r="AW1813">
        <f t="shared" si="732"/>
        <v>5.985217834938443E-2</v>
      </c>
      <c r="AX1813">
        <f t="shared" si="733"/>
        <v>2.7617630820091357E-2</v>
      </c>
      <c r="AY1813">
        <f t="shared" si="734"/>
        <v>4.9071890955398691E-2</v>
      </c>
      <c r="AZ1813">
        <f t="shared" si="735"/>
        <v>3.8039515351487356E-2</v>
      </c>
      <c r="BB1813">
        <f t="shared" si="736"/>
        <v>0.10208121261441022</v>
      </c>
      <c r="BD1813">
        <f t="shared" si="737"/>
        <v>54.809326349483484</v>
      </c>
      <c r="BF1813">
        <f t="shared" si="738"/>
        <v>0.26862354717185638</v>
      </c>
      <c r="BG1813">
        <f t="shared" si="739"/>
        <v>1</v>
      </c>
      <c r="BI1813" t="e">
        <f t="shared" si="740"/>
        <v>#VALUE!</v>
      </c>
      <c r="BL1813">
        <f t="shared" si="741"/>
        <v>0.10208121261441022</v>
      </c>
      <c r="BM1813">
        <f>CD1813/U1813</f>
        <v>9.1809703810815022E-7</v>
      </c>
      <c r="BN1813">
        <f>CD1813/(U1813-K1813-J1813)</f>
        <v>4.5381813629410544E-6</v>
      </c>
      <c r="BP1813">
        <f t="shared" si="742"/>
        <v>6.2834396722099154E-3</v>
      </c>
      <c r="BR1813">
        <f t="shared" si="743"/>
        <v>4.3454164706305393E-2</v>
      </c>
      <c r="BT1813">
        <f t="shared" si="744"/>
        <v>0.16458922046325436</v>
      </c>
      <c r="BU1813" t="e">
        <f t="shared" si="745"/>
        <v>#VALUE!</v>
      </c>
      <c r="BW1813">
        <f t="shared" si="746"/>
        <v>4.7648049083367165E-2</v>
      </c>
      <c r="BX1813">
        <f t="shared" si="747"/>
        <v>2.2481588862870356E-4</v>
      </c>
      <c r="BY1813">
        <f t="shared" si="748"/>
        <v>-0.11458742216883358</v>
      </c>
      <c r="CA1813">
        <f t="shared" si="749"/>
        <v>0.25942721550275188</v>
      </c>
      <c r="CB1813">
        <f t="shared" si="750"/>
        <v>0.80485120126553078</v>
      </c>
      <c r="CD1813">
        <v>2.3199999999999998</v>
      </c>
    </row>
    <row r="1814" spans="1:82" x14ac:dyDescent="0.3">
      <c r="A1814" t="s">
        <v>3890</v>
      </c>
      <c r="B1814" t="s">
        <v>3891</v>
      </c>
      <c r="C1814" t="s">
        <v>274</v>
      </c>
      <c r="D1814" t="s">
        <v>44</v>
      </c>
      <c r="E1814">
        <v>2085</v>
      </c>
      <c r="F1814" t="s">
        <v>2742</v>
      </c>
      <c r="G1814">
        <v>2597</v>
      </c>
      <c r="H1814">
        <v>134</v>
      </c>
      <c r="I1814" t="s">
        <v>2742</v>
      </c>
      <c r="J1814" t="s">
        <v>2742</v>
      </c>
      <c r="K1814" t="s">
        <v>2742</v>
      </c>
      <c r="L1814">
        <v>829</v>
      </c>
      <c r="M1814" t="s">
        <v>2742</v>
      </c>
      <c r="N1814">
        <v>1930</v>
      </c>
      <c r="O1814">
        <v>570</v>
      </c>
      <c r="P1814">
        <v>2597</v>
      </c>
      <c r="Q1814" t="s">
        <v>2742</v>
      </c>
      <c r="R1814">
        <v>369</v>
      </c>
      <c r="S1814">
        <v>10</v>
      </c>
      <c r="T1814">
        <v>369</v>
      </c>
      <c r="U1814">
        <v>97</v>
      </c>
      <c r="V1814">
        <v>864</v>
      </c>
      <c r="W1814">
        <v>738</v>
      </c>
      <c r="X1814" t="s">
        <v>2742</v>
      </c>
      <c r="Y1814">
        <v>38</v>
      </c>
      <c r="Z1814" t="s">
        <v>2742</v>
      </c>
      <c r="AA1814" t="s">
        <v>2742</v>
      </c>
      <c r="AB1814">
        <v>6581</v>
      </c>
      <c r="AC1814" t="s">
        <v>2742</v>
      </c>
      <c r="AD1814">
        <v>285</v>
      </c>
      <c r="AE1814">
        <v>32</v>
      </c>
      <c r="AF1814">
        <v>25</v>
      </c>
      <c r="AG1814">
        <v>1</v>
      </c>
      <c r="AH1814">
        <v>126</v>
      </c>
      <c r="AI1814">
        <v>35</v>
      </c>
      <c r="AJ1814" t="s">
        <v>2742</v>
      </c>
      <c r="AK1814">
        <v>520</v>
      </c>
      <c r="AL1814" t="s">
        <v>2742</v>
      </c>
      <c r="AM1814">
        <v>44</v>
      </c>
      <c r="AN1814" t="s">
        <v>2742</v>
      </c>
      <c r="AO1814">
        <f t="shared" si="751"/>
        <v>23.111111111111111</v>
      </c>
      <c r="AP1814">
        <f t="shared" si="752"/>
        <v>155</v>
      </c>
      <c r="AQ1814" t="e">
        <f t="shared" si="753"/>
        <v>#VALUE!</v>
      </c>
      <c r="AS1814">
        <f t="shared" si="728"/>
        <v>667</v>
      </c>
      <c r="AT1814" t="e">
        <f t="shared" si="729"/>
        <v>#VALUE!</v>
      </c>
      <c r="AU1814" s="3">
        <f t="shared" si="730"/>
        <v>2320000000</v>
      </c>
      <c r="AV1814">
        <f t="shared" si="731"/>
        <v>3.4649341995668832E-2</v>
      </c>
      <c r="AW1814">
        <f t="shared" si="732"/>
        <v>4.7976011994002997E-2</v>
      </c>
      <c r="AX1814">
        <f t="shared" si="733"/>
        <v>4.959465903671912E-2</v>
      </c>
      <c r="AY1814">
        <f t="shared" si="734"/>
        <v>1.2321909896033885E-2</v>
      </c>
      <c r="AZ1814">
        <f t="shared" si="735"/>
        <v>6.8669527896995708E-2</v>
      </c>
      <c r="BB1814">
        <f t="shared" si="736"/>
        <v>0.77961019490254868</v>
      </c>
      <c r="BD1814" t="e">
        <f t="shared" si="737"/>
        <v>#VALUE!</v>
      </c>
      <c r="BF1814" t="e">
        <f t="shared" si="738"/>
        <v>#VALUE!</v>
      </c>
      <c r="BG1814">
        <f t="shared" si="739"/>
        <v>26.773195876288661</v>
      </c>
      <c r="BI1814" t="e">
        <f t="shared" si="740"/>
        <v>#VALUE!</v>
      </c>
      <c r="BL1814">
        <f t="shared" si="741"/>
        <v>0.77961019490254868</v>
      </c>
      <c r="BM1814">
        <f>CD1814/U1814</f>
        <v>2.3917525773195874E-2</v>
      </c>
      <c r="BN1814" t="e">
        <f>CD1814/(U1814-K1814-J1814)</f>
        <v>#VALUE!</v>
      </c>
      <c r="BP1814">
        <f t="shared" si="742"/>
        <v>3.7988147697918251E-3</v>
      </c>
      <c r="BR1814">
        <f t="shared" si="743"/>
        <v>3.4649341995668839E-2</v>
      </c>
      <c r="BT1814">
        <f t="shared" si="744"/>
        <v>4.862482905333536E-3</v>
      </c>
      <c r="BU1814" t="e">
        <f t="shared" si="745"/>
        <v>#VALUE!</v>
      </c>
      <c r="BW1814">
        <f t="shared" si="746"/>
        <v>7.608247422680412</v>
      </c>
      <c r="BX1814" t="e">
        <f t="shared" si="747"/>
        <v>#VALUE!</v>
      </c>
      <c r="BY1814" t="e">
        <f t="shared" si="748"/>
        <v>#VALUE!</v>
      </c>
      <c r="CA1814">
        <f t="shared" si="749"/>
        <v>6.9430051813471505E-2</v>
      </c>
      <c r="CB1814" t="e">
        <f t="shared" si="750"/>
        <v>#VALUE!</v>
      </c>
      <c r="CD1814">
        <v>2.3199999999999998</v>
      </c>
    </row>
    <row r="1815" spans="1:82" x14ac:dyDescent="0.3">
      <c r="A1815" t="s">
        <v>3892</v>
      </c>
      <c r="B1815" t="s">
        <v>3893</v>
      </c>
      <c r="C1815" t="s">
        <v>1761</v>
      </c>
      <c r="D1815" t="s">
        <v>110</v>
      </c>
      <c r="E1815">
        <v>118243</v>
      </c>
      <c r="F1815">
        <v>118243</v>
      </c>
      <c r="G1815">
        <v>16.7</v>
      </c>
      <c r="H1815">
        <v>184.1</v>
      </c>
      <c r="I1815" t="s">
        <v>2742</v>
      </c>
      <c r="J1815" t="s">
        <v>2742</v>
      </c>
      <c r="K1815">
        <v>22974778</v>
      </c>
      <c r="L1815">
        <v>22974778</v>
      </c>
      <c r="M1815">
        <v>10</v>
      </c>
      <c r="N1815">
        <v>118243</v>
      </c>
      <c r="O1815">
        <v>118243</v>
      </c>
      <c r="P1815">
        <v>118243</v>
      </c>
      <c r="Q1815">
        <v>49.9</v>
      </c>
      <c r="R1815">
        <v>797.2</v>
      </c>
      <c r="S1815">
        <v>22974778</v>
      </c>
      <c r="T1815">
        <v>16.7</v>
      </c>
      <c r="U1815">
        <v>118243</v>
      </c>
      <c r="V1815" t="s">
        <v>2742</v>
      </c>
      <c r="W1815">
        <v>1148396077</v>
      </c>
      <c r="X1815" t="s">
        <v>2742</v>
      </c>
      <c r="Y1815" t="s">
        <v>2742</v>
      </c>
      <c r="Z1815" t="s">
        <v>2742</v>
      </c>
      <c r="AA1815">
        <v>22974778</v>
      </c>
      <c r="AB1815">
        <v>118243</v>
      </c>
      <c r="AC1815" t="s">
        <v>2742</v>
      </c>
      <c r="AD1815" t="s">
        <v>2742</v>
      </c>
      <c r="AE1815">
        <v>-3.3</v>
      </c>
      <c r="AF1815">
        <v>223.3</v>
      </c>
      <c r="AG1815" t="s">
        <v>2742</v>
      </c>
      <c r="AH1815">
        <v>426.1</v>
      </c>
      <c r="AI1815">
        <v>-202.8</v>
      </c>
      <c r="AJ1815">
        <v>118243</v>
      </c>
      <c r="AK1815" t="s">
        <v>2742</v>
      </c>
      <c r="AL1815" t="s">
        <v>2742</v>
      </c>
      <c r="AM1815">
        <v>22974778</v>
      </c>
      <c r="AN1815" t="s">
        <v>2742</v>
      </c>
      <c r="AO1815">
        <f t="shared" si="751"/>
        <v>-4.8706172260032856</v>
      </c>
      <c r="AP1815">
        <f t="shared" si="752"/>
        <v>0</v>
      </c>
      <c r="AQ1815">
        <f t="shared" si="753"/>
        <v>-22974761.300000001</v>
      </c>
      <c r="AS1815">
        <f t="shared" si="728"/>
        <v>-118226.3</v>
      </c>
      <c r="AT1815">
        <f t="shared" si="729"/>
        <v>-22856535</v>
      </c>
      <c r="AU1815" s="3">
        <f t="shared" si="730"/>
        <v>2320000000</v>
      </c>
      <c r="AV1815">
        <f t="shared" si="731"/>
        <v>4.1197408918347993E-5</v>
      </c>
      <c r="AW1815">
        <f t="shared" si="732"/>
        <v>2.7912571060753823E-5</v>
      </c>
      <c r="AX1815">
        <f t="shared" si="733"/>
        <v>-4.1185773564479582E-5</v>
      </c>
      <c r="AY1815">
        <f t="shared" si="734"/>
        <v>-0.19760479041916168</v>
      </c>
      <c r="AZ1815">
        <f t="shared" si="735"/>
        <v>-2.7904687733860308E-5</v>
      </c>
      <c r="BB1815" t="e">
        <f t="shared" si="736"/>
        <v>#VALUE!</v>
      </c>
      <c r="BD1815" t="e">
        <f t="shared" si="737"/>
        <v>#VALUE!</v>
      </c>
      <c r="BF1815">
        <f t="shared" si="738"/>
        <v>139.58564514224906</v>
      </c>
      <c r="BG1815">
        <f t="shared" si="739"/>
        <v>1.4123457625398543E-4</v>
      </c>
      <c r="BI1815" t="e">
        <f t="shared" si="740"/>
        <v>#VALUE!</v>
      </c>
      <c r="BL1815" t="e">
        <f t="shared" si="741"/>
        <v>#VALUE!</v>
      </c>
      <c r="BM1815">
        <f>CD1815/U1815</f>
        <v>1.9620611790972827E-5</v>
      </c>
      <c r="BN1815" t="e">
        <f>CD1815/(U1815-K1815-J1815)</f>
        <v>#VALUE!</v>
      </c>
      <c r="BP1815">
        <f t="shared" si="742"/>
        <v>1.8884838848811348E-3</v>
      </c>
      <c r="BR1815">
        <f t="shared" si="743"/>
        <v>4.1197408918347993E-5</v>
      </c>
      <c r="BT1815">
        <f t="shared" si="744"/>
        <v>-2.79086288406079E-5</v>
      </c>
      <c r="BU1815" t="e">
        <f t="shared" si="745"/>
        <v>#VALUE!</v>
      </c>
      <c r="BW1815">
        <f t="shared" si="746"/>
        <v>9712.1696590918709</v>
      </c>
      <c r="BX1815">
        <f t="shared" si="747"/>
        <v>4.484874122706442E-3</v>
      </c>
      <c r="BY1815">
        <f t="shared" si="748"/>
        <v>8.4564450191339261E-6</v>
      </c>
      <c r="CA1815">
        <f t="shared" si="749"/>
        <v>1.5569632028957316E-3</v>
      </c>
      <c r="CB1815">
        <f t="shared" si="750"/>
        <v>0.99991542839745273</v>
      </c>
      <c r="CD1815">
        <v>2.3199999999999998</v>
      </c>
    </row>
    <row r="1816" spans="1:82" x14ac:dyDescent="0.3">
      <c r="A1816" t="s">
        <v>3894</v>
      </c>
      <c r="B1816" t="s">
        <v>3895</v>
      </c>
      <c r="C1816" t="s">
        <v>589</v>
      </c>
      <c r="D1816" t="s">
        <v>44</v>
      </c>
      <c r="E1816">
        <v>439884</v>
      </c>
      <c r="F1816">
        <v>19160</v>
      </c>
      <c r="G1816">
        <v>2691466</v>
      </c>
      <c r="H1816">
        <v>85882</v>
      </c>
      <c r="I1816">
        <v>3786</v>
      </c>
      <c r="J1816">
        <v>1121505</v>
      </c>
      <c r="K1816">
        <v>51864</v>
      </c>
      <c r="L1816">
        <v>228410</v>
      </c>
      <c r="M1816">
        <v>22875</v>
      </c>
      <c r="N1816">
        <v>820856</v>
      </c>
      <c r="O1816">
        <v>70443</v>
      </c>
      <c r="P1816">
        <v>1939260</v>
      </c>
      <c r="Q1816" t="s">
        <v>2742</v>
      </c>
      <c r="R1816">
        <v>789435</v>
      </c>
      <c r="S1816">
        <v>60948</v>
      </c>
      <c r="T1816">
        <v>799.8</v>
      </c>
      <c r="U1816">
        <v>2691466</v>
      </c>
      <c r="V1816" t="s">
        <v>2742</v>
      </c>
      <c r="W1816">
        <v>1591168</v>
      </c>
      <c r="X1816" t="s">
        <v>2742</v>
      </c>
      <c r="Y1816" t="s">
        <v>2742</v>
      </c>
      <c r="Z1816" t="s">
        <v>2742</v>
      </c>
      <c r="AA1816">
        <v>74284</v>
      </c>
      <c r="AB1816">
        <v>584768</v>
      </c>
      <c r="AC1816">
        <v>278867</v>
      </c>
      <c r="AD1816">
        <v>305901</v>
      </c>
      <c r="AE1816">
        <v>255580</v>
      </c>
      <c r="AF1816">
        <v>84161</v>
      </c>
      <c r="AG1816" t="s">
        <v>2742</v>
      </c>
      <c r="AH1816">
        <v>252811</v>
      </c>
      <c r="AI1816">
        <v>58717</v>
      </c>
      <c r="AJ1816">
        <v>133680</v>
      </c>
      <c r="AK1816">
        <v>202.6</v>
      </c>
      <c r="AL1816" t="s">
        <v>2742</v>
      </c>
      <c r="AM1816">
        <v>147126</v>
      </c>
      <c r="AN1816" t="s">
        <v>2742</v>
      </c>
      <c r="AO1816">
        <f t="shared" si="751"/>
        <v>196219.88172982979</v>
      </c>
      <c r="AP1816">
        <f t="shared" si="752"/>
        <v>-380972</v>
      </c>
      <c r="AQ1816">
        <f t="shared" si="753"/>
        <v>2639602</v>
      </c>
      <c r="AS1816">
        <f t="shared" si="728"/>
        <v>1870610</v>
      </c>
      <c r="AT1816">
        <f t="shared" si="729"/>
        <v>2639602</v>
      </c>
      <c r="AU1816" s="3">
        <f t="shared" si="730"/>
        <v>2320000000</v>
      </c>
      <c r="AV1816">
        <f t="shared" si="731"/>
        <v>0.10489620056015407</v>
      </c>
      <c r="AW1816">
        <f t="shared" si="732"/>
        <v>0.13662922789892068</v>
      </c>
      <c r="AX1816">
        <f t="shared" si="733"/>
        <v>7.2882804413230598E-2</v>
      </c>
      <c r="AY1816">
        <f t="shared" si="734"/>
        <v>9.4959401307688818E-2</v>
      </c>
      <c r="AZ1816">
        <f t="shared" si="735"/>
        <v>9.4931191415052713E-2</v>
      </c>
      <c r="BB1816">
        <f t="shared" si="736"/>
        <v>1.0830691592582099E-4</v>
      </c>
      <c r="BD1816">
        <f t="shared" si="737"/>
        <v>154.45536185948231</v>
      </c>
      <c r="BF1816" t="e">
        <f t="shared" si="738"/>
        <v>#VALUE!</v>
      </c>
      <c r="BG1816">
        <f t="shared" si="739"/>
        <v>1</v>
      </c>
      <c r="BI1816" t="e">
        <f t="shared" si="740"/>
        <v>#VALUE!</v>
      </c>
      <c r="BL1816">
        <f t="shared" si="741"/>
        <v>1.0830691592582099E-4</v>
      </c>
      <c r="BM1816">
        <f>CD1816/U1816</f>
        <v>8.6198376646779115E-7</v>
      </c>
      <c r="BN1816">
        <f>CD1816/(U1816-K1816-J1816)</f>
        <v>1.5282290920804138E-6</v>
      </c>
      <c r="BP1816">
        <f t="shared" si="742"/>
        <v>0.14392203403743023</v>
      </c>
      <c r="BR1816">
        <f t="shared" si="743"/>
        <v>0.10489620056015407</v>
      </c>
      <c r="BT1816">
        <f t="shared" si="744"/>
        <v>0.43706221954689722</v>
      </c>
      <c r="BU1816" t="e">
        <f t="shared" si="745"/>
        <v>#VALUE!</v>
      </c>
      <c r="BW1816">
        <f t="shared" si="746"/>
        <v>0.59119008005302687</v>
      </c>
      <c r="BX1816">
        <f t="shared" si="747"/>
        <v>7.2794069540874838E-6</v>
      </c>
      <c r="BY1816">
        <f t="shared" si="748"/>
        <v>-0.65149168898222787</v>
      </c>
      <c r="CA1816">
        <f t="shared" si="749"/>
        <v>0.10462492812381222</v>
      </c>
      <c r="CB1816">
        <f t="shared" si="750"/>
        <v>0.50801724053914454</v>
      </c>
      <c r="CD1816">
        <v>2.3199999999999998</v>
      </c>
    </row>
    <row r="1817" spans="1:82" x14ac:dyDescent="0.3">
      <c r="A1817" t="s">
        <v>3896</v>
      </c>
      <c r="B1817" t="s">
        <v>3897</v>
      </c>
      <c r="C1817" t="s">
        <v>709</v>
      </c>
      <c r="D1817" t="s">
        <v>44</v>
      </c>
      <c r="E1817">
        <v>876.5</v>
      </c>
      <c r="F1817">
        <v>6.6</v>
      </c>
      <c r="G1817">
        <v>1736.3</v>
      </c>
      <c r="H1817">
        <v>471.3</v>
      </c>
      <c r="I1817">
        <v>228.2</v>
      </c>
      <c r="J1817">
        <v>452.9</v>
      </c>
      <c r="K1817" t="s">
        <v>2742</v>
      </c>
      <c r="L1817">
        <v>213.1</v>
      </c>
      <c r="M1817">
        <v>96.5</v>
      </c>
      <c r="N1817">
        <v>247.1</v>
      </c>
      <c r="O1817">
        <v>50.8</v>
      </c>
      <c r="P1817">
        <v>1736.3</v>
      </c>
      <c r="Q1817">
        <v>96.2</v>
      </c>
      <c r="R1817">
        <v>636</v>
      </c>
      <c r="S1817">
        <v>50.4</v>
      </c>
      <c r="T1817">
        <v>0.3</v>
      </c>
      <c r="U1817">
        <v>1736.3</v>
      </c>
      <c r="V1817" t="s">
        <v>2742</v>
      </c>
      <c r="W1817">
        <v>69646.5</v>
      </c>
      <c r="X1817" t="s">
        <v>2742</v>
      </c>
      <c r="Y1817">
        <v>0.2</v>
      </c>
      <c r="Z1817" t="s">
        <v>2742</v>
      </c>
      <c r="AA1817">
        <v>144</v>
      </c>
      <c r="AB1817">
        <v>94.2</v>
      </c>
      <c r="AC1817">
        <v>41</v>
      </c>
      <c r="AD1817">
        <v>57.6</v>
      </c>
      <c r="AE1817">
        <v>2.1</v>
      </c>
      <c r="AF1817">
        <v>30.9</v>
      </c>
      <c r="AG1817">
        <v>20.2</v>
      </c>
      <c r="AH1817">
        <v>1.2</v>
      </c>
      <c r="AI1817">
        <v>6.5</v>
      </c>
      <c r="AJ1817">
        <v>51</v>
      </c>
      <c r="AK1817">
        <v>116.4</v>
      </c>
      <c r="AL1817">
        <v>19.5</v>
      </c>
      <c r="AM1817">
        <v>38.6</v>
      </c>
      <c r="AN1817">
        <v>96.9</v>
      </c>
      <c r="AO1817">
        <f t="shared" si="751"/>
        <v>-9.2750000000000004</v>
      </c>
      <c r="AP1817">
        <f t="shared" si="752"/>
        <v>629.4</v>
      </c>
      <c r="AQ1817" t="e">
        <f t="shared" si="753"/>
        <v>#VALUE!</v>
      </c>
      <c r="AS1817">
        <f t="shared" si="728"/>
        <v>1489.2</v>
      </c>
      <c r="AT1817" t="e">
        <f t="shared" si="729"/>
        <v>#VALUE!</v>
      </c>
      <c r="AU1817" s="3">
        <f t="shared" si="730"/>
        <v>2320000000</v>
      </c>
      <c r="AV1817">
        <f t="shared" si="731"/>
        <v>-6.2281762019876447E-3</v>
      </c>
      <c r="AW1817">
        <f t="shared" si="732"/>
        <v>1.4101531023368251E-3</v>
      </c>
      <c r="AX1817">
        <f t="shared" si="733"/>
        <v>-5.3408960036853623E-3</v>
      </c>
      <c r="AY1817">
        <f t="shared" si="734"/>
        <v>1.2094684098370098E-3</v>
      </c>
      <c r="AZ1817">
        <f t="shared" si="735"/>
        <v>1.2092594725325349E-3</v>
      </c>
      <c r="BB1817">
        <f t="shared" si="736"/>
        <v>7.8162771958098315E-2</v>
      </c>
      <c r="BD1817">
        <f t="shared" si="737"/>
        <v>0.41279579316389137</v>
      </c>
      <c r="BF1817">
        <f t="shared" si="738"/>
        <v>4.2405690105338976E-2</v>
      </c>
      <c r="BG1817">
        <f t="shared" si="739"/>
        <v>1</v>
      </c>
      <c r="BI1817" t="e">
        <f t="shared" si="740"/>
        <v>#VALUE!</v>
      </c>
      <c r="BL1817">
        <f t="shared" si="741"/>
        <v>7.8162771958098315E-2</v>
      </c>
      <c r="BM1817">
        <f>CD1817/U1817</f>
        <v>1.3361746242008868E-3</v>
      </c>
      <c r="BN1817" t="e">
        <f>CD1817/(U1817-K1817-J1817)</f>
        <v>#VALUE!</v>
      </c>
      <c r="BP1817">
        <f t="shared" si="742"/>
        <v>0.32802547770700635</v>
      </c>
      <c r="BR1817">
        <f t="shared" si="743"/>
        <v>-6.2281762019876447E-3</v>
      </c>
      <c r="BT1817">
        <f t="shared" si="744"/>
        <v>2.229299363057325E-2</v>
      </c>
      <c r="BU1817" t="e">
        <f t="shared" si="745"/>
        <v>#VALUE!</v>
      </c>
      <c r="BW1817">
        <f t="shared" si="746"/>
        <v>40.112019812244426</v>
      </c>
      <c r="BX1817">
        <f t="shared" si="747"/>
        <v>0.16388160919088612</v>
      </c>
      <c r="BY1817">
        <f t="shared" si="748"/>
        <v>6.7150383944198557</v>
      </c>
      <c r="CA1817">
        <f t="shared" si="749"/>
        <v>1.907324969647916</v>
      </c>
      <c r="CB1817">
        <f t="shared" si="750"/>
        <v>3.1566167543504653</v>
      </c>
      <c r="CD1817">
        <v>2.3199999999999998</v>
      </c>
    </row>
    <row r="1818" spans="1:82" x14ac:dyDescent="0.3">
      <c r="A1818" t="s">
        <v>3898</v>
      </c>
      <c r="B1818" t="s">
        <v>3899</v>
      </c>
      <c r="C1818" t="s">
        <v>1062</v>
      </c>
      <c r="D1818" t="s">
        <v>44</v>
      </c>
      <c r="E1818">
        <v>1660</v>
      </c>
      <c r="F1818">
        <v>25277</v>
      </c>
      <c r="G1818">
        <v>62998</v>
      </c>
      <c r="H1818" t="s">
        <v>2742</v>
      </c>
      <c r="I1818" t="s">
        <v>2742</v>
      </c>
      <c r="J1818" t="s">
        <v>2742</v>
      </c>
      <c r="K1818" t="s">
        <v>2742</v>
      </c>
      <c r="L1818" t="s">
        <v>2742</v>
      </c>
      <c r="M1818" t="s">
        <v>2742</v>
      </c>
      <c r="N1818">
        <v>131</v>
      </c>
      <c r="O1818" t="s">
        <v>2742</v>
      </c>
      <c r="P1818">
        <v>80116</v>
      </c>
      <c r="Q1818">
        <v>8</v>
      </c>
      <c r="R1818" t="s">
        <v>2742</v>
      </c>
      <c r="S1818">
        <v>12</v>
      </c>
      <c r="T1818">
        <v>8</v>
      </c>
      <c r="U1818">
        <v>17118</v>
      </c>
      <c r="V1818" t="s">
        <v>2742</v>
      </c>
      <c r="W1818" t="s">
        <v>2742</v>
      </c>
      <c r="X1818" t="s">
        <v>2742</v>
      </c>
      <c r="Y1818" t="s">
        <v>2742</v>
      </c>
      <c r="Z1818" t="s">
        <v>2742</v>
      </c>
      <c r="AA1818">
        <v>1203</v>
      </c>
      <c r="AB1818">
        <v>1515</v>
      </c>
      <c r="AC1818" t="s">
        <v>2742</v>
      </c>
      <c r="AD1818" t="s">
        <v>2742</v>
      </c>
      <c r="AE1818" t="s">
        <v>2742</v>
      </c>
      <c r="AF1818" t="s">
        <v>2742</v>
      </c>
      <c r="AG1818" t="s">
        <v>2742</v>
      </c>
      <c r="AH1818" t="s">
        <v>2742</v>
      </c>
      <c r="AI1818">
        <v>48</v>
      </c>
      <c r="AJ1818" t="s">
        <v>2742</v>
      </c>
      <c r="AK1818" t="s">
        <v>2742</v>
      </c>
      <c r="AL1818" t="s">
        <v>2742</v>
      </c>
      <c r="AM1818">
        <v>7</v>
      </c>
      <c r="AN1818" t="s">
        <v>2742</v>
      </c>
      <c r="AO1818" t="e">
        <f t="shared" si="751"/>
        <v>#VALUE!</v>
      </c>
      <c r="AP1818">
        <f t="shared" si="752"/>
        <v>1529</v>
      </c>
      <c r="AQ1818" t="e">
        <f t="shared" si="753"/>
        <v>#VALUE!</v>
      </c>
      <c r="AS1818">
        <f t="shared" si="728"/>
        <v>62867</v>
      </c>
      <c r="AT1818" t="e">
        <f t="shared" si="729"/>
        <v>#VALUE!</v>
      </c>
      <c r="AU1818" s="3">
        <f t="shared" si="730"/>
        <v>2310000000</v>
      </c>
      <c r="AV1818" t="e">
        <f t="shared" si="731"/>
        <v>#VALUE!</v>
      </c>
      <c r="AW1818" t="e">
        <f t="shared" si="732"/>
        <v>#VALUE!</v>
      </c>
      <c r="AX1818" t="e">
        <f t="shared" si="733"/>
        <v>#VALUE!</v>
      </c>
      <c r="AY1818" t="e">
        <f t="shared" si="734"/>
        <v>#VALUE!</v>
      </c>
      <c r="AZ1818" t="e">
        <f t="shared" si="735"/>
        <v>#VALUE!</v>
      </c>
      <c r="BB1818" t="e">
        <f t="shared" si="736"/>
        <v>#VALUE!</v>
      </c>
      <c r="BD1818" t="e">
        <f t="shared" si="737"/>
        <v>#VALUE!</v>
      </c>
      <c r="BF1818" t="e">
        <f t="shared" si="738"/>
        <v>#VALUE!</v>
      </c>
      <c r="BG1818">
        <f t="shared" si="739"/>
        <v>3.6802196518284847</v>
      </c>
      <c r="BI1818" t="e">
        <f t="shared" si="740"/>
        <v>#VALUE!</v>
      </c>
      <c r="BL1818" t="e">
        <f t="shared" si="741"/>
        <v>#VALUE!</v>
      </c>
      <c r="BM1818">
        <f>CD1818/U1818</f>
        <v>1.3494567122327374E-4</v>
      </c>
      <c r="BN1818" t="e">
        <f>CD1818/(U1818-K1818-J1818)</f>
        <v>#VALUE!</v>
      </c>
      <c r="BP1818" t="e">
        <f t="shared" si="742"/>
        <v>#VALUE!</v>
      </c>
      <c r="BR1818" t="e">
        <f t="shared" si="743"/>
        <v>#VALUE!</v>
      </c>
      <c r="BT1818" t="e">
        <f t="shared" si="744"/>
        <v>#VALUE!</v>
      </c>
      <c r="BU1818" t="e">
        <f t="shared" si="745"/>
        <v>#VALUE!</v>
      </c>
      <c r="BW1818" t="e">
        <f t="shared" si="746"/>
        <v>#VALUE!</v>
      </c>
      <c r="BX1818" t="e">
        <f t="shared" si="747"/>
        <v>#VALUE!</v>
      </c>
      <c r="BY1818" t="e">
        <f t="shared" si="748"/>
        <v>#VALUE!</v>
      </c>
      <c r="CA1818" t="e">
        <f t="shared" si="749"/>
        <v>#VALUE!</v>
      </c>
      <c r="CB1818" t="e">
        <f t="shared" si="750"/>
        <v>#VALUE!</v>
      </c>
      <c r="CD1818">
        <v>2.31</v>
      </c>
    </row>
    <row r="1819" spans="1:82" x14ac:dyDescent="0.3">
      <c r="A1819" t="s">
        <v>3900</v>
      </c>
      <c r="B1819" t="s">
        <v>3901</v>
      </c>
      <c r="C1819" t="s">
        <v>119</v>
      </c>
      <c r="D1819" t="s">
        <v>44</v>
      </c>
      <c r="E1819" t="s">
        <v>2742</v>
      </c>
      <c r="F1819">
        <v>5</v>
      </c>
      <c r="G1819">
        <v>-3</v>
      </c>
      <c r="H1819">
        <v>408092</v>
      </c>
      <c r="I1819" t="s">
        <v>2742</v>
      </c>
      <c r="J1819">
        <v>334605</v>
      </c>
      <c r="K1819">
        <v>126</v>
      </c>
      <c r="L1819" t="s">
        <v>2742</v>
      </c>
      <c r="M1819" t="s">
        <v>2742</v>
      </c>
      <c r="N1819" t="s">
        <v>2742</v>
      </c>
      <c r="O1819" t="s">
        <v>2742</v>
      </c>
      <c r="P1819">
        <v>18547900</v>
      </c>
      <c r="Q1819" t="s">
        <v>2742</v>
      </c>
      <c r="R1819" t="s">
        <v>2742</v>
      </c>
      <c r="S1819" t="s">
        <v>2742</v>
      </c>
      <c r="T1819" t="s">
        <v>2742</v>
      </c>
      <c r="U1819">
        <v>1962327</v>
      </c>
      <c r="V1819" t="s">
        <v>2742</v>
      </c>
      <c r="W1819">
        <v>1875376</v>
      </c>
      <c r="X1819" t="s">
        <v>2742</v>
      </c>
      <c r="Y1819" t="s">
        <v>2742</v>
      </c>
      <c r="Z1819" t="s">
        <v>2742</v>
      </c>
      <c r="AA1819">
        <v>83659</v>
      </c>
      <c r="AB1819">
        <v>561002</v>
      </c>
      <c r="AC1819" t="s">
        <v>2742</v>
      </c>
      <c r="AD1819" t="s">
        <v>2742</v>
      </c>
      <c r="AE1819">
        <v>45210</v>
      </c>
      <c r="AF1819">
        <v>223009</v>
      </c>
      <c r="AG1819" t="s">
        <v>2742</v>
      </c>
      <c r="AH1819">
        <v>34057</v>
      </c>
      <c r="AI1819">
        <v>23800</v>
      </c>
      <c r="AJ1819">
        <v>359073</v>
      </c>
      <c r="AK1819">
        <v>116929</v>
      </c>
      <c r="AL1819" t="s">
        <v>2742</v>
      </c>
      <c r="AM1819">
        <v>38067</v>
      </c>
      <c r="AN1819" t="s">
        <v>2742</v>
      </c>
      <c r="AO1819">
        <f t="shared" si="751"/>
        <v>13615.966467980152</v>
      </c>
      <c r="AP1819" t="e">
        <f t="shared" si="752"/>
        <v>#VALUE!</v>
      </c>
      <c r="AQ1819">
        <f t="shared" si="753"/>
        <v>-129</v>
      </c>
      <c r="AS1819" t="e">
        <f t="shared" si="728"/>
        <v>#VALUE!</v>
      </c>
      <c r="AT1819">
        <f t="shared" si="729"/>
        <v>1962201</v>
      </c>
      <c r="AU1819" s="3">
        <f t="shared" si="730"/>
        <v>2310000000</v>
      </c>
      <c r="AV1819" t="e">
        <f t="shared" si="731"/>
        <v>#VALUE!</v>
      </c>
      <c r="AW1819" t="e">
        <f t="shared" si="732"/>
        <v>#VALUE!</v>
      </c>
      <c r="AX1819" t="e">
        <f t="shared" si="733"/>
        <v>#VALUE!</v>
      </c>
      <c r="AY1819">
        <f t="shared" si="734"/>
        <v>-15070</v>
      </c>
      <c r="AZ1819" t="e">
        <f t="shared" si="735"/>
        <v>#VALUE!</v>
      </c>
      <c r="BB1819" t="e">
        <f t="shared" si="736"/>
        <v>#VALUE!</v>
      </c>
      <c r="BD1819" t="e">
        <f t="shared" si="737"/>
        <v>#VALUE!</v>
      </c>
      <c r="BF1819" t="e">
        <f t="shared" si="738"/>
        <v>#VALUE!</v>
      </c>
      <c r="BG1819">
        <f t="shared" si="739"/>
        <v>-1.5287971882362115E-6</v>
      </c>
      <c r="BI1819" t="e">
        <f t="shared" si="740"/>
        <v>#VALUE!</v>
      </c>
      <c r="BL1819" t="e">
        <f t="shared" si="741"/>
        <v>#VALUE!</v>
      </c>
      <c r="BM1819">
        <f>CD1819/U1819</f>
        <v>1.1771738349418827E-6</v>
      </c>
      <c r="BN1819">
        <f>CD1819/(U1819-K1819-J1819)</f>
        <v>1.4192711213347784E-6</v>
      </c>
      <c r="BP1819">
        <f t="shared" si="742"/>
        <v>0.39751908192840668</v>
      </c>
      <c r="BR1819" t="e">
        <f t="shared" si="743"/>
        <v>#VALUE!</v>
      </c>
      <c r="BT1819">
        <f t="shared" si="744"/>
        <v>8.0587947993055284E-2</v>
      </c>
      <c r="BU1819" t="e">
        <f t="shared" si="745"/>
        <v>#VALUE!</v>
      </c>
      <c r="BW1819">
        <f t="shared" si="746"/>
        <v>0.95568985189522437</v>
      </c>
      <c r="BX1819" t="e">
        <f t="shared" si="747"/>
        <v>#VALUE!</v>
      </c>
      <c r="BY1819" t="e">
        <f t="shared" si="748"/>
        <v>#VALUE!</v>
      </c>
      <c r="CA1819" t="e">
        <f t="shared" si="749"/>
        <v>#VALUE!</v>
      </c>
      <c r="CB1819" t="e">
        <f t="shared" si="750"/>
        <v>#VALUE!</v>
      </c>
      <c r="CD1819">
        <v>2.31</v>
      </c>
    </row>
    <row r="1820" spans="1:82" x14ac:dyDescent="0.3">
      <c r="A1820" t="s">
        <v>3902</v>
      </c>
      <c r="B1820" t="s">
        <v>3903</v>
      </c>
      <c r="C1820" t="s">
        <v>113</v>
      </c>
      <c r="D1820" t="s">
        <v>44</v>
      </c>
      <c r="E1820">
        <v>1915507</v>
      </c>
      <c r="F1820" t="s">
        <v>2742</v>
      </c>
      <c r="G1820">
        <v>4110696</v>
      </c>
      <c r="H1820">
        <v>590286</v>
      </c>
      <c r="I1820">
        <v>1545738</v>
      </c>
      <c r="J1820">
        <v>179005</v>
      </c>
      <c r="K1820">
        <v>87223</v>
      </c>
      <c r="L1820">
        <v>17525</v>
      </c>
      <c r="M1820">
        <v>217812</v>
      </c>
      <c r="N1820">
        <v>708348</v>
      </c>
      <c r="O1820">
        <v>90954</v>
      </c>
      <c r="P1820">
        <v>2081734</v>
      </c>
      <c r="Q1820" t="s">
        <v>2742</v>
      </c>
      <c r="R1820">
        <v>927911</v>
      </c>
      <c r="S1820">
        <v>216313</v>
      </c>
      <c r="T1820">
        <v>905019</v>
      </c>
      <c r="U1820">
        <v>2028962</v>
      </c>
      <c r="V1820">
        <v>212062</v>
      </c>
      <c r="W1820">
        <v>955500</v>
      </c>
      <c r="X1820" t="s">
        <v>2742</v>
      </c>
      <c r="Y1820">
        <v>212062</v>
      </c>
      <c r="Z1820" t="s">
        <v>2742</v>
      </c>
      <c r="AA1820">
        <v>35292</v>
      </c>
      <c r="AB1820">
        <v>2937587</v>
      </c>
      <c r="AC1820">
        <v>487762</v>
      </c>
      <c r="AD1820">
        <v>626292</v>
      </c>
      <c r="AE1820">
        <v>5627</v>
      </c>
      <c r="AF1820">
        <v>323820</v>
      </c>
      <c r="AG1820">
        <v>25582</v>
      </c>
      <c r="AH1820">
        <v>2389</v>
      </c>
      <c r="AI1820">
        <v>64562</v>
      </c>
      <c r="AJ1820" t="s">
        <v>2742</v>
      </c>
      <c r="AK1820">
        <v>173702</v>
      </c>
      <c r="AL1820">
        <v>320079</v>
      </c>
      <c r="AM1820">
        <v>210645</v>
      </c>
      <c r="AN1820">
        <v>-146377</v>
      </c>
      <c r="AO1820">
        <f t="shared" si="751"/>
        <v>-146440.96735035579</v>
      </c>
      <c r="AP1820">
        <f t="shared" si="752"/>
        <v>1207159</v>
      </c>
      <c r="AQ1820">
        <f t="shared" si="753"/>
        <v>4023473</v>
      </c>
      <c r="AS1820">
        <f t="shared" si="728"/>
        <v>3402348</v>
      </c>
      <c r="AT1820">
        <f t="shared" si="729"/>
        <v>1941739</v>
      </c>
      <c r="AU1820" s="3">
        <f t="shared" si="730"/>
        <v>2310000000</v>
      </c>
      <c r="AV1820">
        <f t="shared" si="731"/>
        <v>-4.3041149038944806E-2</v>
      </c>
      <c r="AW1820">
        <f t="shared" si="732"/>
        <v>1.6538578652154335E-3</v>
      </c>
      <c r="AX1820">
        <f t="shared" si="733"/>
        <v>-4.9912036700427091E-2</v>
      </c>
      <c r="AY1820">
        <f t="shared" si="734"/>
        <v>1.3688679483960867E-3</v>
      </c>
      <c r="AZ1820">
        <f t="shared" si="735"/>
        <v>1.9178719971260892E-3</v>
      </c>
      <c r="BB1820">
        <f t="shared" si="736"/>
        <v>5.1053566536991515E-2</v>
      </c>
      <c r="BD1820">
        <f t="shared" si="737"/>
        <v>1.9004430246264243</v>
      </c>
      <c r="BF1820" t="e">
        <f t="shared" si="738"/>
        <v>#VALUE!</v>
      </c>
      <c r="BG1820">
        <f t="shared" si="739"/>
        <v>2.0260093584798531</v>
      </c>
      <c r="BI1820" t="e">
        <f t="shared" si="740"/>
        <v>#VALUE!</v>
      </c>
      <c r="BL1820">
        <f t="shared" si="741"/>
        <v>5.1053566536991515E-2</v>
      </c>
      <c r="BM1820">
        <f>CD1820/U1820</f>
        <v>1.1385131904885355E-6</v>
      </c>
      <c r="BN1820">
        <f>CD1820/(U1820-K1820-J1820)</f>
        <v>1.3104643128231487E-6</v>
      </c>
      <c r="BP1820">
        <f t="shared" si="742"/>
        <v>0.11023333096177236</v>
      </c>
      <c r="BR1820">
        <f t="shared" si="743"/>
        <v>-4.3041149038944806E-2</v>
      </c>
      <c r="BT1820">
        <f t="shared" si="744"/>
        <v>1.9155177361555589E-3</v>
      </c>
      <c r="BU1820" t="e">
        <f t="shared" si="745"/>
        <v>#VALUE!</v>
      </c>
      <c r="BW1820">
        <f t="shared" si="746"/>
        <v>0.47093045606571243</v>
      </c>
      <c r="BX1820">
        <f t="shared" si="747"/>
        <v>9.9747512291818002E-6</v>
      </c>
      <c r="BY1820">
        <f t="shared" si="748"/>
        <v>0.41093638986564712</v>
      </c>
      <c r="CA1820">
        <f t="shared" si="749"/>
        <v>0.83332768639143473</v>
      </c>
      <c r="CB1820">
        <f t="shared" si="750"/>
        <v>2.3966962566422154</v>
      </c>
      <c r="CD1820">
        <v>2.31</v>
      </c>
    </row>
    <row r="1821" spans="1:82" x14ac:dyDescent="0.3">
      <c r="A1821" t="s">
        <v>3904</v>
      </c>
      <c r="B1821" t="s">
        <v>3905</v>
      </c>
      <c r="C1821" t="s">
        <v>751</v>
      </c>
      <c r="D1821" t="s">
        <v>44</v>
      </c>
      <c r="E1821">
        <v>936497</v>
      </c>
      <c r="F1821" t="s">
        <v>2742</v>
      </c>
      <c r="G1821">
        <v>4812102</v>
      </c>
      <c r="H1821">
        <v>753550</v>
      </c>
      <c r="I1821">
        <v>379166</v>
      </c>
      <c r="J1821">
        <v>551361</v>
      </c>
      <c r="K1821">
        <v>473280</v>
      </c>
      <c r="L1821">
        <v>326220</v>
      </c>
      <c r="M1821">
        <v>757943</v>
      </c>
      <c r="N1821">
        <v>164607</v>
      </c>
      <c r="O1821">
        <v>173086</v>
      </c>
      <c r="P1821">
        <v>3242574</v>
      </c>
      <c r="Q1821">
        <v>239</v>
      </c>
      <c r="R1821">
        <v>1189655</v>
      </c>
      <c r="S1821">
        <v>212606</v>
      </c>
      <c r="T1821">
        <v>1189894</v>
      </c>
      <c r="U1821">
        <v>1557545</v>
      </c>
      <c r="V1821" t="s">
        <v>2742</v>
      </c>
      <c r="W1821">
        <v>959511</v>
      </c>
      <c r="X1821" t="s">
        <v>2742</v>
      </c>
      <c r="Y1821" t="s">
        <v>2742</v>
      </c>
      <c r="Z1821" t="s">
        <v>2742</v>
      </c>
      <c r="AA1821">
        <v>2626</v>
      </c>
      <c r="AB1821">
        <v>3200460</v>
      </c>
      <c r="AC1821">
        <v>2256725</v>
      </c>
      <c r="AD1821">
        <v>29.5</v>
      </c>
      <c r="AE1821">
        <v>185387</v>
      </c>
      <c r="AF1821">
        <v>-58047</v>
      </c>
      <c r="AG1821" t="s">
        <v>2742</v>
      </c>
      <c r="AH1821" t="s">
        <v>2742</v>
      </c>
      <c r="AI1821">
        <v>33112</v>
      </c>
      <c r="AJ1821">
        <v>109657</v>
      </c>
      <c r="AK1821">
        <v>394892</v>
      </c>
      <c r="AL1821" t="s">
        <v>2742</v>
      </c>
      <c r="AM1821">
        <v>90807</v>
      </c>
      <c r="AN1821" t="s">
        <v>2742</v>
      </c>
      <c r="AO1821" t="e">
        <f t="shared" si="751"/>
        <v>#VALUE!</v>
      </c>
      <c r="AP1821">
        <f t="shared" si="752"/>
        <v>771890</v>
      </c>
      <c r="AQ1821">
        <f t="shared" si="753"/>
        <v>4338822</v>
      </c>
      <c r="AS1821">
        <f t="shared" si="728"/>
        <v>4647495</v>
      </c>
      <c r="AT1821">
        <f t="shared" si="729"/>
        <v>1084265</v>
      </c>
      <c r="AU1821" s="3">
        <f t="shared" si="730"/>
        <v>2310000000</v>
      </c>
      <c r="AV1821" t="e">
        <f t="shared" si="731"/>
        <v>#VALUE!</v>
      </c>
      <c r="AW1821">
        <f t="shared" si="732"/>
        <v>3.9889660989414731E-2</v>
      </c>
      <c r="AX1821" t="e">
        <f t="shared" si="733"/>
        <v>#VALUE!</v>
      </c>
      <c r="AY1821">
        <f t="shared" si="734"/>
        <v>3.852516010674753E-2</v>
      </c>
      <c r="AZ1821">
        <f t="shared" si="735"/>
        <v>6.7476293377214197E-2</v>
      </c>
      <c r="BB1821">
        <f t="shared" si="736"/>
        <v>8.4968784259047081E-2</v>
      </c>
      <c r="BD1821">
        <f t="shared" si="737"/>
        <v>8.4407884673203828</v>
      </c>
      <c r="BF1821">
        <f t="shared" si="738"/>
        <v>1.2391282127525136</v>
      </c>
      <c r="BG1821">
        <f t="shared" si="739"/>
        <v>3.0895428382486543</v>
      </c>
      <c r="BI1821" t="e">
        <f t="shared" si="740"/>
        <v>#VALUE!</v>
      </c>
      <c r="BL1821">
        <f t="shared" si="741"/>
        <v>8.4968784259047081E-2</v>
      </c>
      <c r="BM1821">
        <f>CD1821/U1821</f>
        <v>1.4831032169215016E-6</v>
      </c>
      <c r="BN1821">
        <f>CD1821/(U1821-K1821-J1821)</f>
        <v>4.3347394652695425E-6</v>
      </c>
      <c r="BP1821">
        <f t="shared" si="742"/>
        <v>-1.8137080294707637E-2</v>
      </c>
      <c r="BR1821" t="e">
        <f t="shared" si="743"/>
        <v>#VALUE!</v>
      </c>
      <c r="BT1821">
        <f t="shared" si="744"/>
        <v>5.7925110765327484E-2</v>
      </c>
      <c r="BU1821" t="e">
        <f t="shared" si="745"/>
        <v>#VALUE!</v>
      </c>
      <c r="BW1821">
        <f t="shared" si="746"/>
        <v>0.61604062803963933</v>
      </c>
      <c r="BX1821">
        <f t="shared" si="747"/>
        <v>-9.7552025788851296E-5</v>
      </c>
      <c r="BY1821">
        <f t="shared" si="748"/>
        <v>0.24118129416680162</v>
      </c>
      <c r="CA1821">
        <f t="shared" si="749"/>
        <v>4.5778733589701535</v>
      </c>
      <c r="CB1821">
        <f t="shared" si="750"/>
        <v>1.0847290819952979</v>
      </c>
      <c r="CD1821">
        <v>2.31</v>
      </c>
    </row>
    <row r="1822" spans="1:82" x14ac:dyDescent="0.3">
      <c r="A1822" t="s">
        <v>3906</v>
      </c>
      <c r="B1822" t="s">
        <v>3907</v>
      </c>
      <c r="C1822" t="s">
        <v>185</v>
      </c>
      <c r="D1822" t="s">
        <v>44</v>
      </c>
      <c r="E1822" t="s">
        <v>2742</v>
      </c>
      <c r="F1822" t="s">
        <v>2742</v>
      </c>
      <c r="G1822">
        <v>12604599</v>
      </c>
      <c r="H1822">
        <v>503803</v>
      </c>
      <c r="I1822" t="s">
        <v>2742</v>
      </c>
      <c r="J1822" t="s">
        <v>2742</v>
      </c>
      <c r="K1822">
        <v>88119</v>
      </c>
      <c r="L1822" t="s">
        <v>2742</v>
      </c>
      <c r="M1822" t="s">
        <v>2742</v>
      </c>
      <c r="N1822" t="s">
        <v>2742</v>
      </c>
      <c r="O1822" t="s">
        <v>2742</v>
      </c>
      <c r="P1822">
        <v>10481556</v>
      </c>
      <c r="Q1822" t="s">
        <v>2742</v>
      </c>
      <c r="R1822" t="s">
        <v>2742</v>
      </c>
      <c r="S1822" t="s">
        <v>2742</v>
      </c>
      <c r="T1822">
        <v>6956284</v>
      </c>
      <c r="U1822">
        <v>3151970</v>
      </c>
      <c r="V1822" t="s">
        <v>2742</v>
      </c>
      <c r="W1822">
        <v>13039</v>
      </c>
      <c r="X1822">
        <v>41369</v>
      </c>
      <c r="Y1822">
        <v>1893</v>
      </c>
      <c r="Z1822" t="s">
        <v>2742</v>
      </c>
      <c r="AA1822" t="s">
        <v>2742</v>
      </c>
      <c r="AB1822">
        <v>4609686</v>
      </c>
      <c r="AC1822" t="s">
        <v>2742</v>
      </c>
      <c r="AD1822" t="s">
        <v>2742</v>
      </c>
      <c r="AE1822">
        <v>7226</v>
      </c>
      <c r="AF1822">
        <v>283919</v>
      </c>
      <c r="AG1822" t="s">
        <v>2742</v>
      </c>
      <c r="AH1822">
        <v>288224</v>
      </c>
      <c r="AI1822">
        <v>-13478</v>
      </c>
      <c r="AJ1822" t="s">
        <v>2742</v>
      </c>
      <c r="AK1822">
        <v>461517</v>
      </c>
      <c r="AL1822" t="s">
        <v>2742</v>
      </c>
      <c r="AM1822">
        <v>9555</v>
      </c>
      <c r="AN1822" t="s">
        <v>2742</v>
      </c>
      <c r="AO1822">
        <f t="shared" si="751"/>
        <v>7563.9039497057856</v>
      </c>
      <c r="AP1822" t="e">
        <f t="shared" si="752"/>
        <v>#VALUE!</v>
      </c>
      <c r="AQ1822">
        <f t="shared" si="753"/>
        <v>12516480</v>
      </c>
      <c r="AS1822" t="e">
        <f t="shared" si="728"/>
        <v>#VALUE!</v>
      </c>
      <c r="AT1822">
        <f t="shared" si="729"/>
        <v>3063851</v>
      </c>
      <c r="AU1822" s="3">
        <f t="shared" si="730"/>
        <v>2300000000</v>
      </c>
      <c r="AV1822" t="e">
        <f t="shared" si="731"/>
        <v>#VALUE!</v>
      </c>
      <c r="AW1822" t="e">
        <f t="shared" si="732"/>
        <v>#VALUE!</v>
      </c>
      <c r="AX1822">
        <f t="shared" si="733"/>
        <v>7.4828985794240881E-4</v>
      </c>
      <c r="AY1822">
        <f t="shared" si="734"/>
        <v>5.7328281526449192E-4</v>
      </c>
      <c r="AZ1822">
        <f t="shared" si="735"/>
        <v>7.1486134004942895E-4</v>
      </c>
      <c r="BB1822" t="e">
        <f t="shared" si="736"/>
        <v>#VALUE!</v>
      </c>
      <c r="BD1822" t="e">
        <f t="shared" si="737"/>
        <v>#VALUE!</v>
      </c>
      <c r="BF1822" t="e">
        <f t="shared" si="738"/>
        <v>#VALUE!</v>
      </c>
      <c r="BG1822">
        <f t="shared" si="739"/>
        <v>3.9989590636966721</v>
      </c>
      <c r="BI1822" t="e">
        <f t="shared" si="740"/>
        <v>#VALUE!</v>
      </c>
      <c r="BL1822" t="e">
        <f t="shared" si="741"/>
        <v>#VALUE!</v>
      </c>
      <c r="BM1822">
        <f>CD1822/U1822</f>
        <v>7.2970237660891432E-7</v>
      </c>
      <c r="BN1822" t="e">
        <f>CD1822/(U1822-K1822-J1822)</f>
        <v>#VALUE!</v>
      </c>
      <c r="BP1822">
        <f t="shared" si="742"/>
        <v>6.1591830766781076E-2</v>
      </c>
      <c r="BR1822" t="e">
        <f t="shared" si="743"/>
        <v>#VALUE!</v>
      </c>
      <c r="BT1822">
        <f t="shared" si="744"/>
        <v>1.5675688105437117E-3</v>
      </c>
      <c r="BU1822">
        <f t="shared" si="745"/>
        <v>0.23979199972962251</v>
      </c>
      <c r="BW1822">
        <f t="shared" si="746"/>
        <v>4.1367779515667979E-3</v>
      </c>
      <c r="BX1822" t="e">
        <f t="shared" si="747"/>
        <v>#VALUE!</v>
      </c>
      <c r="BY1822" t="e">
        <f t="shared" si="748"/>
        <v>#VALUE!</v>
      </c>
      <c r="CA1822" t="e">
        <f t="shared" si="749"/>
        <v>#VALUE!</v>
      </c>
      <c r="CB1822" t="e">
        <f t="shared" si="750"/>
        <v>#VALUE!</v>
      </c>
      <c r="CD1822">
        <v>2.2999999999999998</v>
      </c>
    </row>
    <row r="1823" spans="1:82" x14ac:dyDescent="0.3">
      <c r="A1823" t="s">
        <v>3908</v>
      </c>
      <c r="B1823" t="s">
        <v>3909</v>
      </c>
      <c r="C1823" t="s">
        <v>479</v>
      </c>
      <c r="D1823" t="s">
        <v>110</v>
      </c>
      <c r="E1823">
        <v>2298327</v>
      </c>
      <c r="F1823">
        <v>1756023</v>
      </c>
      <c r="G1823">
        <v>4054350</v>
      </c>
      <c r="H1823">
        <v>739237</v>
      </c>
      <c r="I1823" t="s">
        <v>2742</v>
      </c>
      <c r="J1823">
        <v>15</v>
      </c>
      <c r="K1823">
        <v>448</v>
      </c>
      <c r="L1823">
        <v>19</v>
      </c>
      <c r="M1823">
        <v>20</v>
      </c>
      <c r="N1823">
        <v>4740934</v>
      </c>
      <c r="O1823">
        <v>2641976</v>
      </c>
      <c r="P1823">
        <v>7382910</v>
      </c>
      <c r="Q1823">
        <v>25</v>
      </c>
      <c r="R1823">
        <v>26</v>
      </c>
      <c r="S1823">
        <v>103368</v>
      </c>
      <c r="T1823">
        <v>51</v>
      </c>
      <c r="U1823">
        <v>22</v>
      </c>
      <c r="V1823" t="s">
        <v>2742</v>
      </c>
      <c r="W1823">
        <v>6911604</v>
      </c>
      <c r="X1823" t="s">
        <v>2742</v>
      </c>
      <c r="Y1823" t="s">
        <v>2742</v>
      </c>
      <c r="Z1823" t="s">
        <v>2742</v>
      </c>
      <c r="AA1823" t="s">
        <v>2742</v>
      </c>
      <c r="AB1823">
        <v>2034261</v>
      </c>
      <c r="AC1823">
        <v>-2910428</v>
      </c>
      <c r="AD1823">
        <v>-876167</v>
      </c>
      <c r="AE1823" t="s">
        <v>2742</v>
      </c>
      <c r="AF1823">
        <v>30</v>
      </c>
      <c r="AG1823">
        <v>-38350</v>
      </c>
      <c r="AH1823">
        <v>2059063</v>
      </c>
      <c r="AI1823">
        <v>1248</v>
      </c>
      <c r="AJ1823" t="s">
        <v>2742</v>
      </c>
      <c r="AK1823" t="s">
        <v>2742</v>
      </c>
      <c r="AL1823" t="s">
        <v>2742</v>
      </c>
      <c r="AM1823">
        <v>113849</v>
      </c>
      <c r="AN1823">
        <v>-1348204</v>
      </c>
      <c r="AO1823" t="e">
        <f t="shared" si="751"/>
        <v>#VALUE!</v>
      </c>
      <c r="AP1823">
        <f t="shared" si="752"/>
        <v>-2442607</v>
      </c>
      <c r="AQ1823">
        <f t="shared" si="753"/>
        <v>4053902</v>
      </c>
      <c r="AS1823">
        <f t="shared" si="728"/>
        <v>-686584</v>
      </c>
      <c r="AT1823">
        <f t="shared" si="729"/>
        <v>-426</v>
      </c>
      <c r="AU1823" s="3">
        <f t="shared" si="730"/>
        <v>2300000000</v>
      </c>
      <c r="AV1823" t="e">
        <f t="shared" si="731"/>
        <v>#VALUE!</v>
      </c>
      <c r="AW1823" t="e">
        <f t="shared" si="732"/>
        <v>#VALUE!</v>
      </c>
      <c r="AX1823" t="e">
        <f t="shared" si="733"/>
        <v>#VALUE!</v>
      </c>
      <c r="AY1823" t="e">
        <f t="shared" si="734"/>
        <v>#VALUE!</v>
      </c>
      <c r="AZ1823" t="e">
        <f t="shared" si="735"/>
        <v>#VALUE!</v>
      </c>
      <c r="BB1823" t="e">
        <f t="shared" si="736"/>
        <v>#VALUE!</v>
      </c>
      <c r="BD1823" t="e">
        <f t="shared" si="737"/>
        <v>#VALUE!</v>
      </c>
      <c r="BF1823">
        <f t="shared" si="738"/>
        <v>-0.42909104485451061</v>
      </c>
      <c r="BG1823">
        <f t="shared" si="739"/>
        <v>184288.63636363635</v>
      </c>
      <c r="BI1823" t="e">
        <f t="shared" si="740"/>
        <v>#VALUE!</v>
      </c>
      <c r="BL1823" t="e">
        <f t="shared" si="741"/>
        <v>#VALUE!</v>
      </c>
      <c r="BM1823">
        <f>CD1823/U1823</f>
        <v>0.10454545454545454</v>
      </c>
      <c r="BN1823">
        <f>CD1823/(U1823-K1823-J1823)</f>
        <v>-5.2154195011337862E-3</v>
      </c>
      <c r="BP1823">
        <f t="shared" si="742"/>
        <v>1.4747370175213505E-5</v>
      </c>
      <c r="BR1823" t="e">
        <f t="shared" si="743"/>
        <v>#VALUE!</v>
      </c>
      <c r="BT1823" t="e">
        <f t="shared" si="744"/>
        <v>#VALUE!</v>
      </c>
      <c r="BU1823" t="e">
        <f t="shared" si="745"/>
        <v>#VALUE!</v>
      </c>
      <c r="BW1823">
        <f t="shared" si="746"/>
        <v>314163.81818181818</v>
      </c>
      <c r="BX1823">
        <f t="shared" si="747"/>
        <v>2.1356860624228615E-2</v>
      </c>
      <c r="BY1823">
        <f t="shared" si="748"/>
        <v>-1.2007340824115635</v>
      </c>
      <c r="CA1823">
        <f t="shared" si="749"/>
        <v>0.15592644824838311</v>
      </c>
      <c r="CB1823">
        <f t="shared" si="750"/>
        <v>0.48477937047847536</v>
      </c>
      <c r="CD1823">
        <v>2.2999999999999998</v>
      </c>
    </row>
    <row r="1824" spans="1:82" x14ac:dyDescent="0.3">
      <c r="A1824" t="s">
        <v>3910</v>
      </c>
      <c r="B1824" t="s">
        <v>3911</v>
      </c>
      <c r="C1824" t="s">
        <v>300</v>
      </c>
      <c r="D1824" t="s">
        <v>44</v>
      </c>
      <c r="E1824" t="s">
        <v>2742</v>
      </c>
      <c r="F1824" t="s">
        <v>2742</v>
      </c>
      <c r="G1824">
        <v>33542864</v>
      </c>
      <c r="H1824">
        <v>2502212</v>
      </c>
      <c r="I1824" t="s">
        <v>2742</v>
      </c>
      <c r="J1824">
        <v>214521</v>
      </c>
      <c r="K1824">
        <v>356960</v>
      </c>
      <c r="L1824" t="s">
        <v>2742</v>
      </c>
      <c r="M1824" t="s">
        <v>2742</v>
      </c>
      <c r="N1824" t="s">
        <v>2742</v>
      </c>
      <c r="O1824" t="s">
        <v>2742</v>
      </c>
      <c r="P1824">
        <v>30042915</v>
      </c>
      <c r="Q1824">
        <v>250000</v>
      </c>
      <c r="R1824">
        <v>257712</v>
      </c>
      <c r="S1824" t="s">
        <v>2742</v>
      </c>
      <c r="T1824">
        <v>1392838</v>
      </c>
      <c r="U1824">
        <v>3431364</v>
      </c>
      <c r="V1824" t="s">
        <v>2742</v>
      </c>
      <c r="W1824" t="s">
        <v>2742</v>
      </c>
      <c r="X1824">
        <v>498516</v>
      </c>
      <c r="Y1824">
        <v>168825656</v>
      </c>
      <c r="Z1824">
        <v>239.4</v>
      </c>
      <c r="AA1824">
        <v>354780</v>
      </c>
      <c r="AB1824">
        <v>-27516</v>
      </c>
      <c r="AC1824">
        <v>239.4</v>
      </c>
      <c r="AD1824">
        <v>-27755.4</v>
      </c>
      <c r="AE1824" t="s">
        <v>2742</v>
      </c>
      <c r="AF1824">
        <v>1956</v>
      </c>
      <c r="AG1824" t="s">
        <v>2742</v>
      </c>
      <c r="AH1824">
        <v>201797</v>
      </c>
      <c r="AI1824">
        <v>41766</v>
      </c>
      <c r="AJ1824">
        <v>204222</v>
      </c>
      <c r="AK1824">
        <v>77374</v>
      </c>
      <c r="AL1824">
        <v>239.4</v>
      </c>
      <c r="AM1824">
        <v>54593</v>
      </c>
      <c r="AN1824">
        <v>77134.600000000006</v>
      </c>
      <c r="AO1824" t="e">
        <f t="shared" si="751"/>
        <v>#VALUE!</v>
      </c>
      <c r="AP1824" t="e">
        <f t="shared" si="752"/>
        <v>#VALUE!</v>
      </c>
      <c r="AQ1824">
        <f t="shared" si="753"/>
        <v>33185904</v>
      </c>
      <c r="AS1824" t="e">
        <f t="shared" si="728"/>
        <v>#VALUE!</v>
      </c>
      <c r="AT1824">
        <f t="shared" si="729"/>
        <v>3074404</v>
      </c>
      <c r="AU1824" s="3">
        <f t="shared" si="730"/>
        <v>2300000000</v>
      </c>
      <c r="AV1824" t="e">
        <f t="shared" si="731"/>
        <v>#VALUE!</v>
      </c>
      <c r="AW1824" t="e">
        <f t="shared" si="732"/>
        <v>#VALUE!</v>
      </c>
      <c r="AX1824" t="e">
        <f t="shared" si="733"/>
        <v>#VALUE!</v>
      </c>
      <c r="AY1824" t="e">
        <f t="shared" si="734"/>
        <v>#VALUE!</v>
      </c>
      <c r="AZ1824" t="e">
        <f t="shared" si="735"/>
        <v>#VALUE!</v>
      </c>
      <c r="BB1824" t="e">
        <f t="shared" si="736"/>
        <v>#VALUE!</v>
      </c>
      <c r="BD1824" t="e">
        <f t="shared" si="737"/>
        <v>#VALUE!</v>
      </c>
      <c r="BF1824" t="e">
        <f t="shared" si="738"/>
        <v>#VALUE!</v>
      </c>
      <c r="BG1824">
        <f t="shared" si="739"/>
        <v>9.7753732917871723</v>
      </c>
      <c r="BI1824">
        <f t="shared" si="740"/>
        <v>-30824537</v>
      </c>
      <c r="BL1824" t="e">
        <f t="shared" si="741"/>
        <v>#VALUE!</v>
      </c>
      <c r="BM1824">
        <f>CD1824/U1824</f>
        <v>6.7028738425885448E-7</v>
      </c>
      <c r="BN1824">
        <f>CD1824/(U1824-K1824-J1824)</f>
        <v>8.0422870446098668E-7</v>
      </c>
      <c r="BP1824">
        <f t="shared" si="742"/>
        <v>-7.1085913650239863E-2</v>
      </c>
      <c r="BR1824" t="e">
        <f t="shared" si="743"/>
        <v>#VALUE!</v>
      </c>
      <c r="BT1824" t="e">
        <f t="shared" si="744"/>
        <v>#VALUE!</v>
      </c>
      <c r="BU1824">
        <f t="shared" si="745"/>
        <v>7.6793919565127169E-2</v>
      </c>
      <c r="BW1824" t="e">
        <f t="shared" si="746"/>
        <v>#VALUE!</v>
      </c>
      <c r="BX1824" t="e">
        <f t="shared" si="747"/>
        <v>#VALUE!</v>
      </c>
      <c r="BY1824" t="e">
        <f t="shared" si="748"/>
        <v>#VALUE!</v>
      </c>
      <c r="CA1824" t="e">
        <f t="shared" si="749"/>
        <v>#VALUE!</v>
      </c>
      <c r="CB1824" t="e">
        <f t="shared" si="750"/>
        <v>#VALUE!</v>
      </c>
      <c r="CD1824">
        <v>2.2999999999999998</v>
      </c>
    </row>
    <row r="1825" spans="1:82" x14ac:dyDescent="0.3">
      <c r="A1825" t="s">
        <v>3912</v>
      </c>
      <c r="B1825" t="s">
        <v>3913</v>
      </c>
      <c r="C1825" t="s">
        <v>185</v>
      </c>
      <c r="D1825" t="s">
        <v>44</v>
      </c>
      <c r="E1825">
        <v>439388</v>
      </c>
      <c r="F1825">
        <v>2346746</v>
      </c>
      <c r="G1825">
        <v>2931891</v>
      </c>
      <c r="H1825">
        <v>107487</v>
      </c>
      <c r="I1825" t="s">
        <v>2742</v>
      </c>
      <c r="J1825">
        <v>4844</v>
      </c>
      <c r="K1825">
        <v>6882</v>
      </c>
      <c r="L1825" t="s">
        <v>2742</v>
      </c>
      <c r="M1825" t="s">
        <v>2742</v>
      </c>
      <c r="N1825">
        <v>271220</v>
      </c>
      <c r="O1825">
        <v>1020878</v>
      </c>
      <c r="P1825">
        <v>1020878</v>
      </c>
      <c r="Q1825">
        <v>12073</v>
      </c>
      <c r="R1825">
        <v>841208</v>
      </c>
      <c r="S1825">
        <v>72866</v>
      </c>
      <c r="T1825">
        <v>997380</v>
      </c>
      <c r="U1825">
        <v>5153899</v>
      </c>
      <c r="V1825" t="s">
        <v>2742</v>
      </c>
      <c r="W1825">
        <v>239979</v>
      </c>
      <c r="X1825" t="s">
        <v>2742</v>
      </c>
      <c r="Y1825">
        <v>1099</v>
      </c>
      <c r="Z1825">
        <v>5153899</v>
      </c>
      <c r="AA1825" t="s">
        <v>2742</v>
      </c>
      <c r="AB1825">
        <v>1961.6</v>
      </c>
      <c r="AC1825" t="s">
        <v>2742</v>
      </c>
      <c r="AD1825" t="s">
        <v>2742</v>
      </c>
      <c r="AE1825" t="s">
        <v>2742</v>
      </c>
      <c r="AF1825">
        <v>63503</v>
      </c>
      <c r="AG1825" t="s">
        <v>2742</v>
      </c>
      <c r="AH1825">
        <v>86598</v>
      </c>
      <c r="AI1825">
        <v>23095</v>
      </c>
      <c r="AJ1825" t="s">
        <v>2742</v>
      </c>
      <c r="AK1825">
        <v>269153</v>
      </c>
      <c r="AL1825" t="s">
        <v>2742</v>
      </c>
      <c r="AM1825">
        <v>128011</v>
      </c>
      <c r="AN1825" t="s">
        <v>2742</v>
      </c>
      <c r="AO1825" t="e">
        <f t="shared" si="751"/>
        <v>#VALUE!</v>
      </c>
      <c r="AP1825">
        <f t="shared" si="752"/>
        <v>168168</v>
      </c>
      <c r="AQ1825">
        <f t="shared" si="753"/>
        <v>2925009</v>
      </c>
      <c r="AS1825">
        <f t="shared" si="728"/>
        <v>2660671</v>
      </c>
      <c r="AT1825">
        <f t="shared" si="729"/>
        <v>5147017</v>
      </c>
      <c r="AU1825" s="3">
        <f t="shared" si="730"/>
        <v>2300000000</v>
      </c>
      <c r="AV1825" t="e">
        <f t="shared" si="731"/>
        <v>#VALUE!</v>
      </c>
      <c r="AW1825" t="e">
        <f t="shared" si="732"/>
        <v>#VALUE!</v>
      </c>
      <c r="AX1825" t="e">
        <f t="shared" si="733"/>
        <v>#VALUE!</v>
      </c>
      <c r="AY1825" t="e">
        <f t="shared" si="734"/>
        <v>#VALUE!</v>
      </c>
      <c r="AZ1825" t="e">
        <f t="shared" si="735"/>
        <v>#VALUE!</v>
      </c>
      <c r="BB1825">
        <f t="shared" si="736"/>
        <v>0.10115982021076639</v>
      </c>
      <c r="BD1825" t="e">
        <f t="shared" si="737"/>
        <v>#VALUE!</v>
      </c>
      <c r="BF1825">
        <f t="shared" si="738"/>
        <v>3.4198285901575323E-4</v>
      </c>
      <c r="BG1825">
        <f t="shared" si="739"/>
        <v>0.56886854010914845</v>
      </c>
      <c r="BI1825" t="e">
        <f t="shared" si="740"/>
        <v>#VALUE!</v>
      </c>
      <c r="BL1825">
        <f t="shared" si="741"/>
        <v>0.10115982021076639</v>
      </c>
      <c r="BM1825">
        <f>CD1825/U1825</f>
        <v>4.4626408084442473E-7</v>
      </c>
      <c r="BN1825">
        <f>CD1825/(U1825-K1825-J1825)</f>
        <v>4.472817231158889E-7</v>
      </c>
      <c r="BP1825">
        <f t="shared" si="742"/>
        <v>32.373062805872756</v>
      </c>
      <c r="BR1825" t="e">
        <f t="shared" si="743"/>
        <v>#VALUE!</v>
      </c>
      <c r="BT1825" t="e">
        <f t="shared" si="744"/>
        <v>#VALUE!</v>
      </c>
      <c r="BU1825" t="e">
        <f t="shared" si="745"/>
        <v>#VALUE!</v>
      </c>
      <c r="BW1825">
        <f t="shared" si="746"/>
        <v>4.6562612111723571E-2</v>
      </c>
      <c r="BX1825" t="e">
        <f t="shared" si="747"/>
        <v>#VALUE!</v>
      </c>
      <c r="BY1825" t="e">
        <f t="shared" si="748"/>
        <v>#VALUE!</v>
      </c>
      <c r="CA1825">
        <f t="shared" si="749"/>
        <v>0.39630926922793303</v>
      </c>
      <c r="CB1825" t="e">
        <f t="shared" si="750"/>
        <v>#VALUE!</v>
      </c>
      <c r="CD1825">
        <v>2.2999999999999998</v>
      </c>
    </row>
    <row r="1826" spans="1:82" x14ac:dyDescent="0.3">
      <c r="A1826" t="s">
        <v>3914</v>
      </c>
      <c r="B1826" t="s">
        <v>3915</v>
      </c>
      <c r="C1826" t="s">
        <v>116</v>
      </c>
      <c r="D1826" t="s">
        <v>110</v>
      </c>
      <c r="E1826">
        <v>288597</v>
      </c>
      <c r="F1826" t="s">
        <v>2742</v>
      </c>
      <c r="G1826">
        <v>792266</v>
      </c>
      <c r="H1826">
        <v>110213</v>
      </c>
      <c r="I1826">
        <v>19016</v>
      </c>
      <c r="J1826">
        <v>326011</v>
      </c>
      <c r="K1826">
        <v>115539</v>
      </c>
      <c r="L1826">
        <v>85491</v>
      </c>
      <c r="M1826">
        <v>482</v>
      </c>
      <c r="N1826">
        <v>201570</v>
      </c>
      <c r="O1826" t="s">
        <v>2742</v>
      </c>
      <c r="P1826">
        <v>219861</v>
      </c>
      <c r="Q1826">
        <v>19</v>
      </c>
      <c r="R1826" t="s">
        <v>2742</v>
      </c>
      <c r="S1826">
        <v>36661</v>
      </c>
      <c r="T1826">
        <v>19</v>
      </c>
      <c r="U1826">
        <v>792266</v>
      </c>
      <c r="V1826">
        <v>17653</v>
      </c>
      <c r="W1826">
        <v>1087527</v>
      </c>
      <c r="X1826" t="s">
        <v>2742</v>
      </c>
      <c r="Y1826">
        <v>2153</v>
      </c>
      <c r="Z1826" t="s">
        <v>2742</v>
      </c>
      <c r="AA1826">
        <v>24635</v>
      </c>
      <c r="AB1826">
        <v>510894</v>
      </c>
      <c r="AC1826">
        <v>382187</v>
      </c>
      <c r="AD1826">
        <v>128707</v>
      </c>
      <c r="AE1826" t="s">
        <v>2742</v>
      </c>
      <c r="AF1826">
        <v>921</v>
      </c>
      <c r="AG1826">
        <v>24576</v>
      </c>
      <c r="AH1826">
        <v>66258</v>
      </c>
      <c r="AI1826">
        <v>509</v>
      </c>
      <c r="AJ1826" t="s">
        <v>2742</v>
      </c>
      <c r="AK1826">
        <v>81861</v>
      </c>
      <c r="AL1826">
        <v>11391</v>
      </c>
      <c r="AM1826">
        <v>72572</v>
      </c>
      <c r="AN1826">
        <v>70470</v>
      </c>
      <c r="AO1826" t="e">
        <f t="shared" si="751"/>
        <v>#VALUE!</v>
      </c>
      <c r="AP1826">
        <f t="shared" si="752"/>
        <v>87027</v>
      </c>
      <c r="AQ1826">
        <f t="shared" si="753"/>
        <v>676727</v>
      </c>
      <c r="AS1826">
        <f t="shared" si="728"/>
        <v>590696</v>
      </c>
      <c r="AT1826">
        <f t="shared" si="729"/>
        <v>676727</v>
      </c>
      <c r="AU1826" s="3">
        <f t="shared" si="730"/>
        <v>2290000000</v>
      </c>
      <c r="AV1826" t="e">
        <f t="shared" si="731"/>
        <v>#VALUE!</v>
      </c>
      <c r="AW1826" t="e">
        <f t="shared" si="732"/>
        <v>#VALUE!</v>
      </c>
      <c r="AX1826" t="e">
        <f t="shared" si="733"/>
        <v>#VALUE!</v>
      </c>
      <c r="AY1826" t="e">
        <f t="shared" si="734"/>
        <v>#VALUE!</v>
      </c>
      <c r="AZ1826" t="e">
        <f t="shared" si="735"/>
        <v>#VALUE!</v>
      </c>
      <c r="BB1826">
        <f t="shared" si="736"/>
        <v>0.13858397551363139</v>
      </c>
      <c r="BD1826">
        <f t="shared" si="737"/>
        <v>26.866533445519561</v>
      </c>
      <c r="BF1826" t="e">
        <f t="shared" si="738"/>
        <v>#VALUE!</v>
      </c>
      <c r="BG1826">
        <f t="shared" si="739"/>
        <v>1</v>
      </c>
      <c r="BI1826" t="e">
        <f t="shared" si="740"/>
        <v>#VALUE!</v>
      </c>
      <c r="BL1826">
        <f t="shared" si="741"/>
        <v>0.13858397551363139</v>
      </c>
      <c r="BM1826">
        <f>CD1826/U1826</f>
        <v>2.8904433611943466E-6</v>
      </c>
      <c r="BN1826">
        <f>CD1826/(U1826-K1826-J1826)</f>
        <v>6.5294996521401932E-6</v>
      </c>
      <c r="BP1826">
        <f t="shared" si="742"/>
        <v>1.8027222868148775E-3</v>
      </c>
      <c r="BR1826" t="e">
        <f t="shared" si="743"/>
        <v>#VALUE!</v>
      </c>
      <c r="BT1826" t="e">
        <f t="shared" si="744"/>
        <v>#VALUE!</v>
      </c>
      <c r="BU1826" t="e">
        <f t="shared" si="745"/>
        <v>#VALUE!</v>
      </c>
      <c r="BW1826">
        <f t="shared" si="746"/>
        <v>1.372679125445242</v>
      </c>
      <c r="BX1826">
        <f t="shared" si="747"/>
        <v>2.1456323560376774E-3</v>
      </c>
      <c r="BY1826">
        <f t="shared" si="748"/>
        <v>0.17034537370680936</v>
      </c>
      <c r="CA1826">
        <f t="shared" si="749"/>
        <v>0.54677283325891746</v>
      </c>
      <c r="CB1826">
        <f t="shared" si="750"/>
        <v>1.4293545666517835</v>
      </c>
      <c r="CD1826">
        <v>2.29</v>
      </c>
    </row>
    <row r="1827" spans="1:82" x14ac:dyDescent="0.3">
      <c r="A1827" t="s">
        <v>3916</v>
      </c>
      <c r="B1827" t="s">
        <v>3917</v>
      </c>
      <c r="C1827" t="s">
        <v>104</v>
      </c>
      <c r="D1827" t="s">
        <v>44</v>
      </c>
      <c r="E1827">
        <v>917.7</v>
      </c>
      <c r="F1827" t="s">
        <v>2742</v>
      </c>
      <c r="G1827">
        <v>3429</v>
      </c>
      <c r="H1827">
        <v>205.2</v>
      </c>
      <c r="I1827">
        <v>82.6</v>
      </c>
      <c r="J1827">
        <v>1893.1</v>
      </c>
      <c r="K1827">
        <v>439.8</v>
      </c>
      <c r="L1827">
        <v>650.79999999999995</v>
      </c>
      <c r="M1827" t="s">
        <v>2742</v>
      </c>
      <c r="N1827">
        <v>367.1</v>
      </c>
      <c r="O1827">
        <v>17.3</v>
      </c>
      <c r="P1827">
        <v>1652.3</v>
      </c>
      <c r="Q1827" t="s">
        <v>2742</v>
      </c>
      <c r="R1827">
        <v>62</v>
      </c>
      <c r="S1827">
        <v>27.2</v>
      </c>
      <c r="T1827">
        <v>62</v>
      </c>
      <c r="U1827">
        <v>3429</v>
      </c>
      <c r="V1827" t="s">
        <v>2742</v>
      </c>
      <c r="W1827">
        <v>1097.0999999999999</v>
      </c>
      <c r="X1827" t="s">
        <v>2742</v>
      </c>
      <c r="Y1827">
        <v>0.4</v>
      </c>
      <c r="Z1827" t="s">
        <v>2742</v>
      </c>
      <c r="AA1827">
        <v>5</v>
      </c>
      <c r="AB1827">
        <v>4099.7</v>
      </c>
      <c r="AC1827" t="s">
        <v>2742</v>
      </c>
      <c r="AD1827">
        <v>1183.7</v>
      </c>
      <c r="AE1827">
        <v>304.39999999999998</v>
      </c>
      <c r="AF1827">
        <v>175.2</v>
      </c>
      <c r="AG1827" t="s">
        <v>2742</v>
      </c>
      <c r="AH1827">
        <v>240.1</v>
      </c>
      <c r="AI1827">
        <v>64.900000000000006</v>
      </c>
      <c r="AJ1827">
        <v>170.2</v>
      </c>
      <c r="AK1827">
        <v>400</v>
      </c>
      <c r="AL1827" t="s">
        <v>2742</v>
      </c>
      <c r="AM1827">
        <v>96.3</v>
      </c>
      <c r="AN1827" t="s">
        <v>2742</v>
      </c>
      <c r="AO1827">
        <f t="shared" si="751"/>
        <v>222.11945022907119</v>
      </c>
      <c r="AP1827">
        <f t="shared" si="752"/>
        <v>550.6</v>
      </c>
      <c r="AQ1827">
        <f t="shared" si="753"/>
        <v>2989.2</v>
      </c>
      <c r="AS1827">
        <f t="shared" si="728"/>
        <v>3061.9</v>
      </c>
      <c r="AT1827">
        <f t="shared" si="729"/>
        <v>2989.2</v>
      </c>
      <c r="AU1827" s="3">
        <f t="shared" si="730"/>
        <v>2290000000</v>
      </c>
      <c r="AV1827">
        <f t="shared" si="731"/>
        <v>7.2543012583386524E-2</v>
      </c>
      <c r="AW1827">
        <f t="shared" si="732"/>
        <v>9.9415395669355616E-2</v>
      </c>
      <c r="AX1827">
        <f t="shared" si="733"/>
        <v>6.3626310578364709E-2</v>
      </c>
      <c r="AY1827">
        <f t="shared" si="734"/>
        <v>8.8772236803732862E-2</v>
      </c>
      <c r="AZ1827">
        <f t="shared" si="735"/>
        <v>8.7195645946720135E-2</v>
      </c>
      <c r="BB1827">
        <f t="shared" si="736"/>
        <v>0.1306378392501388</v>
      </c>
      <c r="BD1827">
        <f t="shared" si="737"/>
        <v>49.633171912832928</v>
      </c>
      <c r="BF1827" t="e">
        <f t="shared" si="738"/>
        <v>#VALUE!</v>
      </c>
      <c r="BG1827">
        <f t="shared" si="739"/>
        <v>1</v>
      </c>
      <c r="BI1827" t="e">
        <f t="shared" si="740"/>
        <v>#VALUE!</v>
      </c>
      <c r="BL1827">
        <f t="shared" si="741"/>
        <v>0.1306378392501388</v>
      </c>
      <c r="BM1827">
        <f>CD1827/U1827</f>
        <v>6.6783318751822691E-4</v>
      </c>
      <c r="BN1827">
        <f>CD1827/(U1827-K1827-J1827)</f>
        <v>2.089225435635435E-3</v>
      </c>
      <c r="BP1827">
        <f t="shared" si="742"/>
        <v>4.2734834256165082E-2</v>
      </c>
      <c r="BR1827">
        <f t="shared" si="743"/>
        <v>7.2543012583386524E-2</v>
      </c>
      <c r="BT1827">
        <f t="shared" si="744"/>
        <v>7.4249335317218335E-2</v>
      </c>
      <c r="BU1827" t="e">
        <f t="shared" si="745"/>
        <v>#VALUE!</v>
      </c>
      <c r="BW1827">
        <f t="shared" si="746"/>
        <v>0.31994750656167975</v>
      </c>
      <c r="BX1827" t="e">
        <f t="shared" si="747"/>
        <v>#VALUE!</v>
      </c>
      <c r="BY1827" t="e">
        <f t="shared" si="748"/>
        <v>#VALUE!</v>
      </c>
      <c r="CA1827">
        <f t="shared" si="749"/>
        <v>0.55897575592481608</v>
      </c>
      <c r="CB1827" t="e">
        <f t="shared" si="750"/>
        <v>#VALUE!</v>
      </c>
      <c r="CD1827">
        <v>2.29</v>
      </c>
    </row>
    <row r="1828" spans="1:82" x14ac:dyDescent="0.3">
      <c r="A1828" t="s">
        <v>3918</v>
      </c>
      <c r="B1828" t="s">
        <v>3919</v>
      </c>
      <c r="C1828" t="s">
        <v>405</v>
      </c>
      <c r="D1828" t="s">
        <v>44</v>
      </c>
      <c r="E1828">
        <v>355275</v>
      </c>
      <c r="F1828" t="s">
        <v>2742</v>
      </c>
      <c r="G1828">
        <v>1583172</v>
      </c>
      <c r="H1828">
        <v>282438</v>
      </c>
      <c r="I1828" t="s">
        <v>2742</v>
      </c>
      <c r="J1828" t="s">
        <v>2742</v>
      </c>
      <c r="K1828" t="s">
        <v>2742</v>
      </c>
      <c r="L1828" t="s">
        <v>2742</v>
      </c>
      <c r="M1828" t="s">
        <v>2742</v>
      </c>
      <c r="N1828">
        <v>120671</v>
      </c>
      <c r="O1828">
        <v>16988</v>
      </c>
      <c r="P1828">
        <v>1198987</v>
      </c>
      <c r="Q1828" t="s">
        <v>2742</v>
      </c>
      <c r="R1828" t="s">
        <v>2742</v>
      </c>
      <c r="S1828">
        <v>16806</v>
      </c>
      <c r="T1828" t="s">
        <v>2742</v>
      </c>
      <c r="U1828" t="s">
        <v>2742</v>
      </c>
      <c r="V1828" t="s">
        <v>2742</v>
      </c>
      <c r="W1828">
        <v>698296</v>
      </c>
      <c r="X1828" t="s">
        <v>2742</v>
      </c>
      <c r="Y1828">
        <v>8</v>
      </c>
      <c r="Z1828" t="s">
        <v>2742</v>
      </c>
      <c r="AA1828" t="s">
        <v>2742</v>
      </c>
      <c r="AB1828" t="s">
        <v>2742</v>
      </c>
      <c r="AC1828" t="s">
        <v>2742</v>
      </c>
      <c r="AD1828" t="s">
        <v>2742</v>
      </c>
      <c r="AE1828" t="s">
        <v>2742</v>
      </c>
      <c r="AF1828">
        <v>99</v>
      </c>
      <c r="AG1828" t="s">
        <v>2742</v>
      </c>
      <c r="AH1828">
        <v>-617326</v>
      </c>
      <c r="AI1828" t="s">
        <v>2742</v>
      </c>
      <c r="AJ1828" t="s">
        <v>2742</v>
      </c>
      <c r="AK1828" t="s">
        <v>2742</v>
      </c>
      <c r="AL1828">
        <v>72302</v>
      </c>
      <c r="AM1828" t="s">
        <v>2742</v>
      </c>
      <c r="AN1828" t="s">
        <v>2742</v>
      </c>
      <c r="AO1828" t="e">
        <f t="shared" si="751"/>
        <v>#VALUE!</v>
      </c>
      <c r="AP1828">
        <f t="shared" si="752"/>
        <v>234604</v>
      </c>
      <c r="AQ1828" t="e">
        <f t="shared" si="753"/>
        <v>#VALUE!</v>
      </c>
      <c r="AS1828">
        <f t="shared" si="728"/>
        <v>1462501</v>
      </c>
      <c r="AT1828" t="e">
        <f t="shared" si="729"/>
        <v>#VALUE!</v>
      </c>
      <c r="AU1828" s="3">
        <f t="shared" si="730"/>
        <v>2280000000</v>
      </c>
      <c r="AV1828" t="e">
        <f t="shared" si="731"/>
        <v>#VALUE!</v>
      </c>
      <c r="AW1828" t="e">
        <f t="shared" si="732"/>
        <v>#VALUE!</v>
      </c>
      <c r="AX1828" t="e">
        <f t="shared" si="733"/>
        <v>#VALUE!</v>
      </c>
      <c r="AY1828" t="e">
        <f t="shared" si="734"/>
        <v>#VALUE!</v>
      </c>
      <c r="AZ1828" t="e">
        <f t="shared" si="735"/>
        <v>#VALUE!</v>
      </c>
      <c r="BB1828" t="e">
        <f t="shared" si="736"/>
        <v>#VALUE!</v>
      </c>
      <c r="BD1828" t="e">
        <f t="shared" si="737"/>
        <v>#VALUE!</v>
      </c>
      <c r="BF1828" t="e">
        <f t="shared" si="738"/>
        <v>#VALUE!</v>
      </c>
      <c r="BG1828" t="e">
        <f t="shared" si="739"/>
        <v>#VALUE!</v>
      </c>
      <c r="BI1828" t="e">
        <f t="shared" si="740"/>
        <v>#VALUE!</v>
      </c>
      <c r="BL1828" t="e">
        <f t="shared" si="741"/>
        <v>#VALUE!</v>
      </c>
      <c r="BM1828" t="e">
        <f>CD1828/U1828</f>
        <v>#VALUE!</v>
      </c>
      <c r="BN1828" t="e">
        <f>CD1828/(U1828-K1828-J1828)</f>
        <v>#VALUE!</v>
      </c>
      <c r="BP1828" t="e">
        <f t="shared" si="742"/>
        <v>#VALUE!</v>
      </c>
      <c r="BR1828" t="e">
        <f t="shared" si="743"/>
        <v>#VALUE!</v>
      </c>
      <c r="BT1828" t="e">
        <f t="shared" si="744"/>
        <v>#VALUE!</v>
      </c>
      <c r="BU1828" t="e">
        <f t="shared" si="745"/>
        <v>#VALUE!</v>
      </c>
      <c r="BW1828" t="e">
        <f t="shared" si="746"/>
        <v>#VALUE!</v>
      </c>
      <c r="BX1828" t="e">
        <f t="shared" si="747"/>
        <v>#VALUE!</v>
      </c>
      <c r="BY1828" t="e">
        <f t="shared" si="748"/>
        <v>#VALUE!</v>
      </c>
      <c r="CA1828">
        <f t="shared" si="749"/>
        <v>2.3405623554955208</v>
      </c>
      <c r="CB1828" t="e">
        <f t="shared" si="750"/>
        <v>#VALUE!</v>
      </c>
      <c r="CD1828">
        <v>2.2799999999999998</v>
      </c>
    </row>
    <row r="1829" spans="1:82" x14ac:dyDescent="0.3">
      <c r="A1829" t="s">
        <v>3920</v>
      </c>
      <c r="B1829" t="s">
        <v>3921</v>
      </c>
      <c r="C1829" t="s">
        <v>217</v>
      </c>
      <c r="D1829" t="s">
        <v>110</v>
      </c>
      <c r="E1829">
        <v>20</v>
      </c>
      <c r="F1829">
        <v>20</v>
      </c>
      <c r="G1829">
        <v>5614258</v>
      </c>
      <c r="H1829">
        <v>2725568</v>
      </c>
      <c r="I1829" t="s">
        <v>2742</v>
      </c>
      <c r="J1829">
        <v>14</v>
      </c>
      <c r="K1829">
        <v>13</v>
      </c>
      <c r="L1829">
        <v>18</v>
      </c>
      <c r="M1829">
        <v>16</v>
      </c>
      <c r="N1829">
        <v>24</v>
      </c>
      <c r="O1829">
        <v>22</v>
      </c>
      <c r="P1829">
        <v>8666176</v>
      </c>
      <c r="Q1829" t="s">
        <v>2742</v>
      </c>
      <c r="R1829" t="s">
        <v>2742</v>
      </c>
      <c r="S1829">
        <v>26</v>
      </c>
      <c r="T1829" t="s">
        <v>2742</v>
      </c>
      <c r="U1829" t="s">
        <v>2742</v>
      </c>
      <c r="V1829">
        <v>29</v>
      </c>
      <c r="W1829" t="s">
        <v>2742</v>
      </c>
      <c r="X1829">
        <v>29</v>
      </c>
      <c r="Y1829">
        <v>29</v>
      </c>
      <c r="Z1829" t="s">
        <v>2742</v>
      </c>
      <c r="AA1829" t="s">
        <v>2742</v>
      </c>
      <c r="AB1829">
        <v>546255</v>
      </c>
      <c r="AC1829">
        <v>298644</v>
      </c>
      <c r="AD1829">
        <v>247611</v>
      </c>
      <c r="AE1829" t="s">
        <v>2742</v>
      </c>
      <c r="AF1829" t="s">
        <v>2742</v>
      </c>
      <c r="AG1829">
        <v>290279</v>
      </c>
      <c r="AH1829" t="s">
        <v>2742</v>
      </c>
      <c r="AI1829">
        <v>2077</v>
      </c>
      <c r="AJ1829">
        <v>177575</v>
      </c>
      <c r="AK1829" t="s">
        <v>2742</v>
      </c>
      <c r="AL1829" t="s">
        <v>2742</v>
      </c>
      <c r="AM1829">
        <v>7</v>
      </c>
      <c r="AN1829" t="s">
        <v>2742</v>
      </c>
      <c r="AO1829" t="e">
        <f t="shared" si="751"/>
        <v>#VALUE!</v>
      </c>
      <c r="AP1829">
        <f t="shared" si="752"/>
        <v>-4</v>
      </c>
      <c r="AQ1829">
        <f t="shared" si="753"/>
        <v>5614245</v>
      </c>
      <c r="AS1829">
        <f t="shared" si="728"/>
        <v>5614234</v>
      </c>
      <c r="AT1829" t="e">
        <f t="shared" si="729"/>
        <v>#VALUE!</v>
      </c>
      <c r="AU1829" s="3">
        <f t="shared" si="730"/>
        <v>2280000000</v>
      </c>
      <c r="AV1829" t="e">
        <f t="shared" si="731"/>
        <v>#VALUE!</v>
      </c>
      <c r="AW1829" t="e">
        <f t="shared" si="732"/>
        <v>#VALUE!</v>
      </c>
      <c r="AX1829" t="e">
        <f t="shared" si="733"/>
        <v>#VALUE!</v>
      </c>
      <c r="AY1829" t="e">
        <f t="shared" si="734"/>
        <v>#VALUE!</v>
      </c>
      <c r="AZ1829" t="e">
        <f t="shared" si="735"/>
        <v>#VALUE!</v>
      </c>
      <c r="BB1829" t="e">
        <f t="shared" si="736"/>
        <v>#VALUE!</v>
      </c>
      <c r="BD1829" t="e">
        <f t="shared" si="737"/>
        <v>#VALUE!</v>
      </c>
      <c r="BF1829" t="e">
        <f t="shared" si="738"/>
        <v>#VALUE!</v>
      </c>
      <c r="BG1829" t="e">
        <f t="shared" si="739"/>
        <v>#VALUE!</v>
      </c>
      <c r="BI1829" t="e">
        <f t="shared" si="740"/>
        <v>#VALUE!</v>
      </c>
      <c r="BL1829" t="e">
        <f t="shared" si="741"/>
        <v>#VALUE!</v>
      </c>
      <c r="BM1829" t="e">
        <f>CD1829/U1829</f>
        <v>#VALUE!</v>
      </c>
      <c r="BN1829" t="e">
        <f>CD1829/(U1829-K1829-J1829)</f>
        <v>#VALUE!</v>
      </c>
      <c r="BP1829" t="e">
        <f t="shared" si="742"/>
        <v>#VALUE!</v>
      </c>
      <c r="BR1829" t="e">
        <f t="shared" si="743"/>
        <v>#VALUE!</v>
      </c>
      <c r="BT1829" t="e">
        <f t="shared" si="744"/>
        <v>#VALUE!</v>
      </c>
      <c r="BU1829" t="e">
        <f t="shared" si="745"/>
        <v>#VALUE!</v>
      </c>
      <c r="BW1829" t="e">
        <f t="shared" si="746"/>
        <v>#VALUE!</v>
      </c>
      <c r="BX1829" t="e">
        <f t="shared" si="747"/>
        <v>#VALUE!</v>
      </c>
      <c r="BY1829">
        <f t="shared" si="748"/>
        <v>-7.017479626425998E-6</v>
      </c>
      <c r="CA1829">
        <f t="shared" si="749"/>
        <v>113565.33333333333</v>
      </c>
      <c r="CB1829">
        <f t="shared" si="750"/>
        <v>0.16666666666666666</v>
      </c>
      <c r="CD1829">
        <v>2.2799999999999998</v>
      </c>
    </row>
    <row r="1830" spans="1:82" x14ac:dyDescent="0.3">
      <c r="A1830" t="s">
        <v>3922</v>
      </c>
      <c r="B1830" t="s">
        <v>3923</v>
      </c>
      <c r="C1830" t="s">
        <v>241</v>
      </c>
      <c r="D1830" t="s">
        <v>44</v>
      </c>
      <c r="E1830" t="s">
        <v>2742</v>
      </c>
      <c r="F1830" t="s">
        <v>2742</v>
      </c>
      <c r="G1830">
        <v>4510287</v>
      </c>
      <c r="H1830">
        <v>385465</v>
      </c>
      <c r="I1830" t="s">
        <v>2742</v>
      </c>
      <c r="J1830">
        <v>491479</v>
      </c>
      <c r="K1830" t="s">
        <v>2742</v>
      </c>
      <c r="L1830" t="s">
        <v>2742</v>
      </c>
      <c r="M1830" t="s">
        <v>2742</v>
      </c>
      <c r="N1830" t="s">
        <v>2742</v>
      </c>
      <c r="O1830" t="s">
        <v>2742</v>
      </c>
      <c r="P1830">
        <v>2728325</v>
      </c>
      <c r="Q1830" t="s">
        <v>2742</v>
      </c>
      <c r="R1830" t="s">
        <v>2742</v>
      </c>
      <c r="S1830" t="s">
        <v>2742</v>
      </c>
      <c r="T1830">
        <v>704274</v>
      </c>
      <c r="U1830">
        <v>1781962</v>
      </c>
      <c r="V1830" t="s">
        <v>2742</v>
      </c>
      <c r="W1830" t="s">
        <v>2742</v>
      </c>
      <c r="X1830" t="s">
        <v>2742</v>
      </c>
      <c r="Y1830">
        <v>10</v>
      </c>
      <c r="Z1830" t="s">
        <v>2742</v>
      </c>
      <c r="AA1830">
        <v>9934</v>
      </c>
      <c r="AB1830">
        <v>631546</v>
      </c>
      <c r="AC1830" t="s">
        <v>2742</v>
      </c>
      <c r="AD1830" t="s">
        <v>2742</v>
      </c>
      <c r="AE1830">
        <v>59318</v>
      </c>
      <c r="AF1830">
        <v>66274</v>
      </c>
      <c r="AG1830" t="s">
        <v>2742</v>
      </c>
      <c r="AH1830">
        <v>66687</v>
      </c>
      <c r="AI1830">
        <v>-413</v>
      </c>
      <c r="AJ1830">
        <v>87017</v>
      </c>
      <c r="AK1830">
        <v>260892</v>
      </c>
      <c r="AL1830">
        <v>72899</v>
      </c>
      <c r="AM1830">
        <v>184667</v>
      </c>
      <c r="AN1830">
        <v>187993</v>
      </c>
      <c r="AO1830">
        <f t="shared" si="751"/>
        <v>59685.362964295891</v>
      </c>
      <c r="AP1830" t="e">
        <f t="shared" si="752"/>
        <v>#VALUE!</v>
      </c>
      <c r="AQ1830" t="e">
        <f t="shared" si="753"/>
        <v>#VALUE!</v>
      </c>
      <c r="AS1830" t="e">
        <f t="shared" si="728"/>
        <v>#VALUE!</v>
      </c>
      <c r="AT1830" t="e">
        <f t="shared" si="729"/>
        <v>#VALUE!</v>
      </c>
      <c r="AU1830" s="3">
        <f t="shared" si="730"/>
        <v>2280000000</v>
      </c>
      <c r="AV1830" t="e">
        <f t="shared" si="731"/>
        <v>#VALUE!</v>
      </c>
      <c r="AW1830" t="e">
        <f t="shared" si="732"/>
        <v>#VALUE!</v>
      </c>
      <c r="AX1830">
        <f t="shared" si="733"/>
        <v>2.4006314350003739E-2</v>
      </c>
      <c r="AY1830">
        <f t="shared" si="734"/>
        <v>1.3151712961946768E-2</v>
      </c>
      <c r="AZ1830">
        <f t="shared" si="735"/>
        <v>2.3858555664064071E-2</v>
      </c>
      <c r="BB1830" t="e">
        <f t="shared" si="736"/>
        <v>#VALUE!</v>
      </c>
      <c r="BD1830" t="e">
        <f t="shared" si="737"/>
        <v>#VALUE!</v>
      </c>
      <c r="BF1830" t="e">
        <f t="shared" si="738"/>
        <v>#VALUE!</v>
      </c>
      <c r="BG1830">
        <f t="shared" si="739"/>
        <v>2.5310792261563377</v>
      </c>
      <c r="BI1830" t="e">
        <f t="shared" si="740"/>
        <v>#VALUE!</v>
      </c>
      <c r="BL1830" t="e">
        <f t="shared" si="741"/>
        <v>#VALUE!</v>
      </c>
      <c r="BM1830">
        <f>CD1830/U1830</f>
        <v>1.2794885637291928E-6</v>
      </c>
      <c r="BN1830" t="e">
        <f>CD1830/(U1830-K1830-J1830)</f>
        <v>#VALUE!</v>
      </c>
      <c r="BP1830">
        <f t="shared" si="742"/>
        <v>0.10493930766721664</v>
      </c>
      <c r="BR1830" t="e">
        <f t="shared" si="743"/>
        <v>#VALUE!</v>
      </c>
      <c r="BT1830">
        <f t="shared" si="744"/>
        <v>9.3925066424298473E-2</v>
      </c>
      <c r="BU1830" t="e">
        <f t="shared" si="745"/>
        <v>#VALUE!</v>
      </c>
      <c r="BW1830" t="e">
        <f t="shared" si="746"/>
        <v>#VALUE!</v>
      </c>
      <c r="BX1830" t="e">
        <f t="shared" si="747"/>
        <v>#VALUE!</v>
      </c>
      <c r="BY1830" t="e">
        <f t="shared" si="748"/>
        <v>#VALUE!</v>
      </c>
      <c r="CA1830" t="e">
        <f t="shared" si="749"/>
        <v>#VALUE!</v>
      </c>
      <c r="CB1830" t="e">
        <f t="shared" si="750"/>
        <v>#VALUE!</v>
      </c>
      <c r="CD1830">
        <v>2.2799999999999998</v>
      </c>
    </row>
    <row r="1831" spans="1:82" x14ac:dyDescent="0.3">
      <c r="A1831" t="s">
        <v>3924</v>
      </c>
      <c r="B1831" t="s">
        <v>3925</v>
      </c>
      <c r="C1831" t="s">
        <v>1062</v>
      </c>
      <c r="D1831" t="s">
        <v>110</v>
      </c>
      <c r="E1831">
        <v>1206162</v>
      </c>
      <c r="F1831">
        <v>1627811</v>
      </c>
      <c r="G1831">
        <v>2833973</v>
      </c>
      <c r="H1831">
        <v>-219130</v>
      </c>
      <c r="I1831" t="s">
        <v>2742</v>
      </c>
      <c r="J1831">
        <v>8280</v>
      </c>
      <c r="K1831">
        <v>58</v>
      </c>
      <c r="L1831">
        <v>32505</v>
      </c>
      <c r="M1831">
        <v>19</v>
      </c>
      <c r="N1831">
        <v>-852885</v>
      </c>
      <c r="O1831">
        <v>998201</v>
      </c>
      <c r="P1831">
        <v>2833973</v>
      </c>
      <c r="Q1831">
        <v>177166</v>
      </c>
      <c r="R1831" t="s">
        <v>2742</v>
      </c>
      <c r="S1831" t="s">
        <v>2742</v>
      </c>
      <c r="T1831">
        <v>177166</v>
      </c>
      <c r="U1831">
        <v>982887</v>
      </c>
      <c r="V1831">
        <v>25</v>
      </c>
      <c r="W1831" t="s">
        <v>2742</v>
      </c>
      <c r="X1831" t="s">
        <v>2742</v>
      </c>
      <c r="Y1831" t="s">
        <v>2742</v>
      </c>
      <c r="Z1831" t="s">
        <v>2742</v>
      </c>
      <c r="AA1831" t="s">
        <v>2742</v>
      </c>
      <c r="AB1831">
        <v>1946647</v>
      </c>
      <c r="AC1831">
        <v>-650087</v>
      </c>
      <c r="AD1831">
        <v>1296560</v>
      </c>
      <c r="AE1831">
        <v>166852</v>
      </c>
      <c r="AF1831" t="s">
        <v>2742</v>
      </c>
      <c r="AG1831" t="s">
        <v>2742</v>
      </c>
      <c r="AH1831">
        <v>130608</v>
      </c>
      <c r="AI1831">
        <v>-39747</v>
      </c>
      <c r="AJ1831">
        <v>110678</v>
      </c>
      <c r="AK1831">
        <v>279129</v>
      </c>
      <c r="AL1831" t="s">
        <v>2742</v>
      </c>
      <c r="AM1831">
        <v>157482</v>
      </c>
      <c r="AN1831">
        <v>10051</v>
      </c>
      <c r="AO1831">
        <f t="shared" si="751"/>
        <v>217628.87771040059</v>
      </c>
      <c r="AP1831">
        <f t="shared" si="752"/>
        <v>2059047</v>
      </c>
      <c r="AQ1831">
        <f t="shared" si="753"/>
        <v>2833915</v>
      </c>
      <c r="AS1831">
        <f t="shared" si="728"/>
        <v>3686858</v>
      </c>
      <c r="AT1831">
        <f t="shared" si="729"/>
        <v>982829</v>
      </c>
      <c r="AU1831" s="3">
        <f t="shared" si="730"/>
        <v>2260000000</v>
      </c>
      <c r="AV1831">
        <f t="shared" si="731"/>
        <v>5.9028277658212114E-2</v>
      </c>
      <c r="AW1831">
        <f t="shared" si="732"/>
        <v>4.5255879125260585E-2</v>
      </c>
      <c r="AX1831">
        <f t="shared" si="733"/>
        <v>0.18760252997957902</v>
      </c>
      <c r="AY1831">
        <f t="shared" si="734"/>
        <v>5.8875649132860475E-2</v>
      </c>
      <c r="AZ1831">
        <f t="shared" si="735"/>
        <v>0.14383135942926745</v>
      </c>
      <c r="BB1831">
        <f t="shared" si="736"/>
        <v>7.5709181096749595E-2</v>
      </c>
      <c r="BD1831" t="e">
        <f t="shared" si="737"/>
        <v>#VALUE!</v>
      </c>
      <c r="BF1831" t="e">
        <f t="shared" si="738"/>
        <v>#VALUE!</v>
      </c>
      <c r="BG1831">
        <f t="shared" si="739"/>
        <v>2.8833151725478108</v>
      </c>
      <c r="BI1831" t="e">
        <f t="shared" si="740"/>
        <v>#VALUE!</v>
      </c>
      <c r="BL1831">
        <f t="shared" si="741"/>
        <v>7.5709181096749595E-2</v>
      </c>
      <c r="BM1831">
        <f>CD1831/U1831</f>
        <v>2.2993487552485687E-6</v>
      </c>
      <c r="BN1831">
        <f>CD1831/(U1831-K1831-J1831)</f>
        <v>2.3190214140079152E-6</v>
      </c>
      <c r="BP1831" t="e">
        <f t="shared" si="742"/>
        <v>#VALUE!</v>
      </c>
      <c r="BR1831">
        <f t="shared" si="743"/>
        <v>5.9028277658212107E-2</v>
      </c>
      <c r="BT1831">
        <f t="shared" si="744"/>
        <v>8.5712509766793871E-2</v>
      </c>
      <c r="BU1831" t="e">
        <f t="shared" si="745"/>
        <v>#VALUE!</v>
      </c>
      <c r="BW1831" t="e">
        <f t="shared" si="746"/>
        <v>#VALUE!</v>
      </c>
      <c r="BX1831" t="e">
        <f t="shared" si="747"/>
        <v>#VALUE!</v>
      </c>
      <c r="BY1831">
        <f t="shared" si="748"/>
        <v>1.0577395828869685</v>
      </c>
      <c r="CA1831">
        <f t="shared" si="749"/>
        <v>0.25692795628953491</v>
      </c>
      <c r="CB1831">
        <f t="shared" si="750"/>
        <v>-1.414191831255093</v>
      </c>
      <c r="CD1831">
        <v>2.2599999999999998</v>
      </c>
    </row>
    <row r="1832" spans="1:82" x14ac:dyDescent="0.3">
      <c r="A1832" t="s">
        <v>3926</v>
      </c>
      <c r="B1832" t="s">
        <v>3927</v>
      </c>
      <c r="C1832" t="s">
        <v>571</v>
      </c>
      <c r="D1832" t="s">
        <v>110</v>
      </c>
      <c r="E1832">
        <v>1516</v>
      </c>
      <c r="F1832">
        <v>1516</v>
      </c>
      <c r="G1832">
        <v>1516</v>
      </c>
      <c r="H1832">
        <v>6</v>
      </c>
      <c r="I1832">
        <v>534.9</v>
      </c>
      <c r="J1832">
        <v>534.9</v>
      </c>
      <c r="K1832">
        <v>534.9</v>
      </c>
      <c r="L1832">
        <v>534.9</v>
      </c>
      <c r="M1832">
        <v>534.9</v>
      </c>
      <c r="N1832">
        <v>1516</v>
      </c>
      <c r="O1832">
        <v>1516</v>
      </c>
      <c r="P1832">
        <v>1516</v>
      </c>
      <c r="Q1832">
        <v>12064</v>
      </c>
      <c r="R1832">
        <v>168</v>
      </c>
      <c r="S1832">
        <v>534.9</v>
      </c>
      <c r="T1832">
        <v>1516</v>
      </c>
      <c r="U1832">
        <v>101.1</v>
      </c>
      <c r="V1832" t="s">
        <v>2742</v>
      </c>
      <c r="W1832">
        <v>29</v>
      </c>
      <c r="X1832" t="s">
        <v>2742</v>
      </c>
      <c r="Y1832">
        <v>256</v>
      </c>
      <c r="Z1832">
        <v>12064</v>
      </c>
      <c r="AA1832" t="s">
        <v>2742</v>
      </c>
      <c r="AB1832">
        <v>534.9</v>
      </c>
      <c r="AC1832">
        <v>12064</v>
      </c>
      <c r="AD1832">
        <v>-11529.1</v>
      </c>
      <c r="AE1832" t="s">
        <v>2742</v>
      </c>
      <c r="AF1832">
        <v>534.9</v>
      </c>
      <c r="AG1832" t="s">
        <v>2742</v>
      </c>
      <c r="AH1832">
        <v>80.2</v>
      </c>
      <c r="AI1832">
        <v>28</v>
      </c>
      <c r="AJ1832">
        <v>1516</v>
      </c>
      <c r="AK1832">
        <v>534.9</v>
      </c>
      <c r="AL1832">
        <v>12064</v>
      </c>
      <c r="AM1832">
        <v>25</v>
      </c>
      <c r="AN1832">
        <v>-11529.1</v>
      </c>
      <c r="AO1832" t="e">
        <f t="shared" si="751"/>
        <v>#VALUE!</v>
      </c>
      <c r="AP1832">
        <f t="shared" si="752"/>
        <v>0</v>
      </c>
      <c r="AQ1832">
        <f t="shared" si="753"/>
        <v>981.1</v>
      </c>
      <c r="AS1832">
        <f t="shared" si="728"/>
        <v>0</v>
      </c>
      <c r="AT1832">
        <f t="shared" si="729"/>
        <v>-433.79999999999995</v>
      </c>
      <c r="AU1832" s="3">
        <f t="shared" si="730"/>
        <v>2260000000</v>
      </c>
      <c r="AV1832" t="e">
        <f t="shared" si="731"/>
        <v>#VALUE!</v>
      </c>
      <c r="AW1832" t="e">
        <f t="shared" si="732"/>
        <v>#VALUE!</v>
      </c>
      <c r="AX1832" t="e">
        <f t="shared" si="733"/>
        <v>#VALUE!</v>
      </c>
      <c r="AY1832" t="e">
        <f t="shared" si="734"/>
        <v>#VALUE!</v>
      </c>
      <c r="AZ1832" t="e">
        <f t="shared" si="735"/>
        <v>#VALUE!</v>
      </c>
      <c r="BB1832" t="e">
        <f t="shared" si="736"/>
        <v>#DIV/0!</v>
      </c>
      <c r="BD1832">
        <f t="shared" si="737"/>
        <v>1</v>
      </c>
      <c r="BF1832">
        <f t="shared" si="738"/>
        <v>4.9449482763402386E-2</v>
      </c>
      <c r="BG1832">
        <f t="shared" si="739"/>
        <v>14.995054401582593</v>
      </c>
      <c r="BI1832" t="e">
        <f t="shared" si="740"/>
        <v>#VALUE!</v>
      </c>
      <c r="BL1832" t="e">
        <f t="shared" si="741"/>
        <v>#DIV/0!</v>
      </c>
      <c r="BM1832">
        <f>CD1832/U1832</f>
        <v>2.235410484668645E-2</v>
      </c>
      <c r="BN1832">
        <f>CD1832/(U1832-K1832-J1832)</f>
        <v>-2.3330236399298028E-3</v>
      </c>
      <c r="BP1832">
        <f t="shared" si="742"/>
        <v>1</v>
      </c>
      <c r="BR1832" t="e">
        <f t="shared" si="743"/>
        <v>#VALUE!</v>
      </c>
      <c r="BT1832" t="e">
        <f t="shared" si="744"/>
        <v>#VALUE!</v>
      </c>
      <c r="BU1832" t="e">
        <f t="shared" si="745"/>
        <v>#VALUE!</v>
      </c>
      <c r="BW1832">
        <f t="shared" si="746"/>
        <v>0.28684470820969338</v>
      </c>
      <c r="BX1832">
        <f t="shared" si="747"/>
        <v>1.2172768218950503E-3</v>
      </c>
      <c r="BY1832">
        <f t="shared" si="748"/>
        <v>1.2098777124518627E-3</v>
      </c>
      <c r="CA1832">
        <f t="shared" si="749"/>
        <v>3.9577836411609502E-3</v>
      </c>
      <c r="CB1832">
        <f t="shared" si="750"/>
        <v>0.64716358839050137</v>
      </c>
      <c r="CD1832">
        <v>2.2599999999999998</v>
      </c>
    </row>
    <row r="1833" spans="1:82" x14ac:dyDescent="0.3">
      <c r="A1833" t="s">
        <v>3928</v>
      </c>
      <c r="B1833" t="s">
        <v>3929</v>
      </c>
      <c r="C1833" t="s">
        <v>185</v>
      </c>
      <c r="D1833" t="s">
        <v>44</v>
      </c>
      <c r="E1833">
        <v>130</v>
      </c>
      <c r="F1833">
        <v>130</v>
      </c>
      <c r="G1833">
        <v>130</v>
      </c>
      <c r="H1833">
        <v>682</v>
      </c>
      <c r="I1833">
        <v>682</v>
      </c>
      <c r="J1833">
        <v>682</v>
      </c>
      <c r="K1833">
        <v>184.2</v>
      </c>
      <c r="L1833">
        <v>184.2</v>
      </c>
      <c r="M1833">
        <v>130</v>
      </c>
      <c r="N1833">
        <v>130</v>
      </c>
      <c r="O1833">
        <v>130</v>
      </c>
      <c r="P1833">
        <v>130</v>
      </c>
      <c r="Q1833">
        <v>162.19999999999999</v>
      </c>
      <c r="R1833">
        <v>162.19999999999999</v>
      </c>
      <c r="S1833">
        <v>184.2</v>
      </c>
      <c r="T1833">
        <v>130</v>
      </c>
      <c r="U1833">
        <v>130</v>
      </c>
      <c r="V1833">
        <v>116.5</v>
      </c>
      <c r="W1833">
        <v>784.9</v>
      </c>
      <c r="X1833">
        <v>116429057</v>
      </c>
      <c r="Y1833">
        <v>682</v>
      </c>
      <c r="Z1833">
        <v>118988416</v>
      </c>
      <c r="AA1833">
        <v>184.2</v>
      </c>
      <c r="AB1833">
        <v>130</v>
      </c>
      <c r="AC1833">
        <v>2559359</v>
      </c>
      <c r="AD1833">
        <v>333.5</v>
      </c>
      <c r="AE1833">
        <v>682</v>
      </c>
      <c r="AF1833">
        <v>44.6</v>
      </c>
      <c r="AG1833">
        <v>682</v>
      </c>
      <c r="AH1833">
        <v>233.1</v>
      </c>
      <c r="AI1833">
        <v>5653.9</v>
      </c>
      <c r="AJ1833">
        <v>130</v>
      </c>
      <c r="AK1833">
        <v>682</v>
      </c>
      <c r="AL1833">
        <v>116.5</v>
      </c>
      <c r="AM1833">
        <v>184.2</v>
      </c>
      <c r="AN1833">
        <v>682</v>
      </c>
      <c r="AO1833">
        <f t="shared" si="751"/>
        <v>-15860.084084084083</v>
      </c>
      <c r="AP1833">
        <f t="shared" si="752"/>
        <v>0</v>
      </c>
      <c r="AQ1833">
        <f t="shared" si="753"/>
        <v>-54.199999999999989</v>
      </c>
      <c r="AS1833">
        <f t="shared" si="728"/>
        <v>0</v>
      </c>
      <c r="AT1833">
        <f t="shared" si="729"/>
        <v>-54.199999999999989</v>
      </c>
      <c r="AU1833" s="3">
        <f t="shared" si="730"/>
        <v>2260000000</v>
      </c>
      <c r="AV1833" t="e">
        <f t="shared" si="731"/>
        <v>#DIV/0!</v>
      </c>
      <c r="AW1833" t="e">
        <f t="shared" si="732"/>
        <v>#DIV/0!</v>
      </c>
      <c r="AX1833">
        <f t="shared" si="733"/>
        <v>-61.000323400323396</v>
      </c>
      <c r="AY1833">
        <f t="shared" si="734"/>
        <v>5.2461538461538462</v>
      </c>
      <c r="AZ1833">
        <f t="shared" si="735"/>
        <v>2.6230769230769231</v>
      </c>
      <c r="BB1833" t="e">
        <f t="shared" si="736"/>
        <v>#DIV/0!</v>
      </c>
      <c r="BD1833">
        <f t="shared" si="737"/>
        <v>0.1906158357771261</v>
      </c>
      <c r="BF1833">
        <f t="shared" si="738"/>
        <v>0.40073982737361286</v>
      </c>
      <c r="BG1833">
        <f t="shared" si="739"/>
        <v>1</v>
      </c>
      <c r="BI1833">
        <f t="shared" si="740"/>
        <v>-116429739</v>
      </c>
      <c r="BL1833" t="e">
        <f t="shared" si="741"/>
        <v>#DIV/0!</v>
      </c>
      <c r="BM1833">
        <f>CD1833/U1833</f>
        <v>1.7384615384615384E-2</v>
      </c>
      <c r="BN1833">
        <f>CD1833/(U1833-K1833-J1833)</f>
        <v>-3.0698179842434115E-3</v>
      </c>
      <c r="BP1833">
        <f t="shared" si="742"/>
        <v>0.34307692307692311</v>
      </c>
      <c r="BR1833" t="e">
        <f t="shared" si="743"/>
        <v>#DIV/0!</v>
      </c>
      <c r="BT1833">
        <f t="shared" si="744"/>
        <v>5.2461538461538462</v>
      </c>
      <c r="BU1833">
        <f t="shared" si="745"/>
        <v>-895608.54769230774</v>
      </c>
      <c r="BW1833">
        <f t="shared" si="746"/>
        <v>6.0376923076923079</v>
      </c>
      <c r="BX1833">
        <f t="shared" si="747"/>
        <v>0.1176267678509831</v>
      </c>
      <c r="BY1833">
        <f t="shared" si="748"/>
        <v>0</v>
      </c>
      <c r="CA1833">
        <f t="shared" si="749"/>
        <v>5.2461538461538462</v>
      </c>
      <c r="CB1833">
        <f t="shared" si="750"/>
        <v>0</v>
      </c>
      <c r="CD1833">
        <v>2.2599999999999998</v>
      </c>
    </row>
    <row r="1834" spans="1:82" x14ac:dyDescent="0.3">
      <c r="A1834" t="s">
        <v>3930</v>
      </c>
      <c r="B1834" t="s">
        <v>3931</v>
      </c>
      <c r="C1834" t="s">
        <v>799</v>
      </c>
      <c r="D1834" t="s">
        <v>110</v>
      </c>
      <c r="E1834">
        <v>113</v>
      </c>
      <c r="F1834">
        <v>16163</v>
      </c>
      <c r="G1834">
        <v>19098</v>
      </c>
      <c r="H1834">
        <v>1008</v>
      </c>
      <c r="I1834" t="s">
        <v>2742</v>
      </c>
      <c r="J1834">
        <v>4988</v>
      </c>
      <c r="K1834">
        <v>5966</v>
      </c>
      <c r="L1834">
        <v>100</v>
      </c>
      <c r="M1834">
        <v>52</v>
      </c>
      <c r="N1834">
        <v>368</v>
      </c>
      <c r="O1834">
        <v>171</v>
      </c>
      <c r="P1834">
        <v>19098</v>
      </c>
      <c r="Q1834" t="s">
        <v>2742</v>
      </c>
      <c r="R1834" t="s">
        <v>2742</v>
      </c>
      <c r="S1834">
        <v>81</v>
      </c>
      <c r="T1834">
        <v>8490</v>
      </c>
      <c r="U1834">
        <v>19098</v>
      </c>
      <c r="V1834" t="s">
        <v>2742</v>
      </c>
      <c r="W1834">
        <v>-1</v>
      </c>
      <c r="X1834" t="s">
        <v>2742</v>
      </c>
      <c r="Y1834" t="s">
        <v>2742</v>
      </c>
      <c r="Z1834" t="s">
        <v>2742</v>
      </c>
      <c r="AA1834">
        <v>-1</v>
      </c>
      <c r="AB1834">
        <v>8208</v>
      </c>
      <c r="AC1834" t="s">
        <v>2742</v>
      </c>
      <c r="AD1834" t="s">
        <v>2742</v>
      </c>
      <c r="AE1834">
        <v>-1927</v>
      </c>
      <c r="AF1834">
        <v>-1927</v>
      </c>
      <c r="AG1834" t="s">
        <v>2742</v>
      </c>
      <c r="AH1834">
        <v>-2075</v>
      </c>
      <c r="AI1834" t="s">
        <v>2742</v>
      </c>
      <c r="AJ1834">
        <v>2118</v>
      </c>
      <c r="AK1834">
        <v>-111</v>
      </c>
      <c r="AL1834" t="s">
        <v>2742</v>
      </c>
      <c r="AM1834">
        <v>21</v>
      </c>
      <c r="AN1834" t="s">
        <v>2742</v>
      </c>
      <c r="AO1834" t="e">
        <f t="shared" si="751"/>
        <v>#VALUE!</v>
      </c>
      <c r="AP1834">
        <f t="shared" si="752"/>
        <v>-255</v>
      </c>
      <c r="AQ1834">
        <f t="shared" si="753"/>
        <v>13132</v>
      </c>
      <c r="AS1834">
        <f t="shared" si="728"/>
        <v>18730</v>
      </c>
      <c r="AT1834">
        <f t="shared" si="729"/>
        <v>13132</v>
      </c>
      <c r="AU1834" s="3">
        <f t="shared" si="730"/>
        <v>2260000000</v>
      </c>
      <c r="AV1834" t="e">
        <f t="shared" si="731"/>
        <v>#VALUE!</v>
      </c>
      <c r="AW1834">
        <f t="shared" si="732"/>
        <v>-0.10288307528029898</v>
      </c>
      <c r="AX1834" t="e">
        <f t="shared" si="733"/>
        <v>#VALUE!</v>
      </c>
      <c r="AY1834">
        <f t="shared" si="734"/>
        <v>-0.1009006178657451</v>
      </c>
      <c r="AZ1834">
        <f t="shared" si="735"/>
        <v>-6.9849209801362916E-2</v>
      </c>
      <c r="BB1834">
        <f t="shared" si="736"/>
        <v>-5.9263214095034702E-3</v>
      </c>
      <c r="BD1834" t="e">
        <f t="shared" si="737"/>
        <v>#VALUE!</v>
      </c>
      <c r="BF1834" t="e">
        <f t="shared" si="738"/>
        <v>#VALUE!</v>
      </c>
      <c r="BG1834">
        <f t="shared" si="739"/>
        <v>1</v>
      </c>
      <c r="BI1834" t="e">
        <f t="shared" si="740"/>
        <v>#VALUE!</v>
      </c>
      <c r="BL1834">
        <f t="shared" si="741"/>
        <v>-5.9263214095034702E-3</v>
      </c>
      <c r="BM1834">
        <f>CD1834/U1834</f>
        <v>1.1833699863860089E-4</v>
      </c>
      <c r="BN1834">
        <f>CD1834/(U1834-K1834-J1834)</f>
        <v>2.7750491159135555E-4</v>
      </c>
      <c r="BP1834">
        <f t="shared" si="742"/>
        <v>-0.23477095516569202</v>
      </c>
      <c r="BR1834" t="e">
        <f t="shared" si="743"/>
        <v>#VALUE!</v>
      </c>
      <c r="BT1834">
        <f t="shared" si="744"/>
        <v>-0.23477095516569202</v>
      </c>
      <c r="BU1834" t="e">
        <f t="shared" si="745"/>
        <v>#VALUE!</v>
      </c>
      <c r="BW1834">
        <f t="shared" si="746"/>
        <v>-5.2361503822389782E-5</v>
      </c>
      <c r="BX1834">
        <f t="shared" si="747"/>
        <v>-1.5074682430450577E-3</v>
      </c>
      <c r="BY1834">
        <f t="shared" si="748"/>
        <v>-3.1047056424273245E-2</v>
      </c>
      <c r="CA1834">
        <f t="shared" si="749"/>
        <v>2.7391304347826089</v>
      </c>
      <c r="CB1834">
        <f t="shared" si="750"/>
        <v>0.16576086956521738</v>
      </c>
      <c r="CD1834">
        <v>2.2599999999999998</v>
      </c>
    </row>
    <row r="1835" spans="1:82" x14ac:dyDescent="0.3">
      <c r="A1835" t="s">
        <v>3932</v>
      </c>
      <c r="B1835" t="s">
        <v>3933</v>
      </c>
      <c r="C1835" t="s">
        <v>1215</v>
      </c>
      <c r="D1835" t="s">
        <v>44</v>
      </c>
      <c r="E1835">
        <v>346776</v>
      </c>
      <c r="F1835" t="s">
        <v>2742</v>
      </c>
      <c r="G1835">
        <v>614323</v>
      </c>
      <c r="H1835">
        <v>226316</v>
      </c>
      <c r="I1835">
        <v>102520</v>
      </c>
      <c r="J1835">
        <v>85811</v>
      </c>
      <c r="K1835">
        <v>14478</v>
      </c>
      <c r="L1835">
        <v>34903</v>
      </c>
      <c r="M1835">
        <v>24078</v>
      </c>
      <c r="N1835">
        <v>71006</v>
      </c>
      <c r="O1835" t="s">
        <v>2742</v>
      </c>
      <c r="P1835">
        <v>141634</v>
      </c>
      <c r="Q1835" t="s">
        <v>2742</v>
      </c>
      <c r="R1835" t="s">
        <v>2742</v>
      </c>
      <c r="S1835">
        <v>1630</v>
      </c>
      <c r="T1835" t="s">
        <v>2742</v>
      </c>
      <c r="U1835">
        <v>614323</v>
      </c>
      <c r="V1835" t="s">
        <v>2742</v>
      </c>
      <c r="W1835">
        <v>1241908</v>
      </c>
      <c r="X1835" t="s">
        <v>2742</v>
      </c>
      <c r="Y1835" t="s">
        <v>2742</v>
      </c>
      <c r="Z1835" t="s">
        <v>2742</v>
      </c>
      <c r="AA1835">
        <v>522</v>
      </c>
      <c r="AB1835">
        <v>312974</v>
      </c>
      <c r="AC1835">
        <v>179625</v>
      </c>
      <c r="AD1835">
        <v>42.6</v>
      </c>
      <c r="AE1835" t="s">
        <v>2742</v>
      </c>
      <c r="AF1835">
        <v>344</v>
      </c>
      <c r="AG1835">
        <v>90852</v>
      </c>
      <c r="AH1835">
        <v>208166</v>
      </c>
      <c r="AI1835">
        <v>-560</v>
      </c>
      <c r="AJ1835" t="s">
        <v>2742</v>
      </c>
      <c r="AK1835" t="s">
        <v>2742</v>
      </c>
      <c r="AL1835">
        <v>5076</v>
      </c>
      <c r="AM1835">
        <v>31432</v>
      </c>
      <c r="AN1835" t="s">
        <v>2742</v>
      </c>
      <c r="AO1835" t="e">
        <f t="shared" si="751"/>
        <v>#VALUE!</v>
      </c>
      <c r="AP1835">
        <f t="shared" si="752"/>
        <v>275770</v>
      </c>
      <c r="AQ1835">
        <f t="shared" si="753"/>
        <v>599845</v>
      </c>
      <c r="AS1835">
        <f t="shared" si="728"/>
        <v>543317</v>
      </c>
      <c r="AT1835">
        <f t="shared" si="729"/>
        <v>599845</v>
      </c>
      <c r="AU1835" s="3">
        <f t="shared" si="730"/>
        <v>2260000000</v>
      </c>
      <c r="AV1835" t="e">
        <f t="shared" si="731"/>
        <v>#VALUE!</v>
      </c>
      <c r="AW1835" t="e">
        <f t="shared" si="732"/>
        <v>#VALUE!</v>
      </c>
      <c r="AX1835" t="e">
        <f t="shared" si="733"/>
        <v>#VALUE!</v>
      </c>
      <c r="AY1835" t="e">
        <f t="shared" si="734"/>
        <v>#VALUE!</v>
      </c>
      <c r="AZ1835" t="e">
        <f t="shared" si="735"/>
        <v>#VALUE!</v>
      </c>
      <c r="BB1835" t="e">
        <f t="shared" si="736"/>
        <v>#VALUE!</v>
      </c>
      <c r="BD1835">
        <f t="shared" si="737"/>
        <v>3.0528092079594225</v>
      </c>
      <c r="BF1835" t="e">
        <f t="shared" si="738"/>
        <v>#VALUE!</v>
      </c>
      <c r="BG1835">
        <f t="shared" si="739"/>
        <v>1</v>
      </c>
      <c r="BI1835" t="e">
        <f t="shared" si="740"/>
        <v>#VALUE!</v>
      </c>
      <c r="BL1835" t="e">
        <f t="shared" si="741"/>
        <v>#VALUE!</v>
      </c>
      <c r="BM1835">
        <f>CD1835/U1835</f>
        <v>3.6788464700165871E-6</v>
      </c>
      <c r="BN1835">
        <f>CD1835/(U1835-K1835-J1835)</f>
        <v>4.3965963340946314E-6</v>
      </c>
      <c r="BP1835">
        <f t="shared" si="742"/>
        <v>1.0991328353153935E-3</v>
      </c>
      <c r="BR1835" t="e">
        <f t="shared" si="743"/>
        <v>#VALUE!</v>
      </c>
      <c r="BT1835" t="e">
        <f t="shared" si="744"/>
        <v>#VALUE!</v>
      </c>
      <c r="BU1835" t="e">
        <f t="shared" si="745"/>
        <v>#VALUE!</v>
      </c>
      <c r="BW1835">
        <f t="shared" si="746"/>
        <v>2.0215879919846724</v>
      </c>
      <c r="BX1835">
        <f t="shared" si="747"/>
        <v>2.2476564378116754E-2</v>
      </c>
      <c r="BY1835">
        <f t="shared" si="748"/>
        <v>0.88114202668016484</v>
      </c>
      <c r="CA1835">
        <f t="shared" si="749"/>
        <v>3.1872799481733938</v>
      </c>
      <c r="CB1835">
        <f t="shared" si="750"/>
        <v>4.5446581978987695</v>
      </c>
      <c r="CD1835">
        <v>2.2599999999999998</v>
      </c>
    </row>
    <row r="1836" spans="1:82" x14ac:dyDescent="0.3">
      <c r="A1836" t="s">
        <v>3934</v>
      </c>
      <c r="B1836" t="s">
        <v>3935</v>
      </c>
      <c r="C1836" t="s">
        <v>164</v>
      </c>
      <c r="D1836" t="s">
        <v>44</v>
      </c>
      <c r="E1836">
        <v>394024</v>
      </c>
      <c r="F1836" t="s">
        <v>2742</v>
      </c>
      <c r="G1836">
        <v>2416394</v>
      </c>
      <c r="H1836">
        <v>198456</v>
      </c>
      <c r="I1836">
        <v>64777</v>
      </c>
      <c r="J1836">
        <v>1034543</v>
      </c>
      <c r="K1836" t="s">
        <v>2742</v>
      </c>
      <c r="L1836">
        <v>56048</v>
      </c>
      <c r="M1836">
        <v>116347</v>
      </c>
      <c r="N1836">
        <v>62488</v>
      </c>
      <c r="O1836" t="s">
        <v>2742</v>
      </c>
      <c r="P1836">
        <v>1259124</v>
      </c>
      <c r="Q1836" t="s">
        <v>2742</v>
      </c>
      <c r="R1836">
        <v>667774</v>
      </c>
      <c r="S1836">
        <v>23519</v>
      </c>
      <c r="T1836">
        <v>667774</v>
      </c>
      <c r="U1836">
        <v>2416394</v>
      </c>
      <c r="V1836" t="s">
        <v>2742</v>
      </c>
      <c r="W1836">
        <v>586723</v>
      </c>
      <c r="X1836">
        <v>109966</v>
      </c>
      <c r="Y1836">
        <v>165067</v>
      </c>
      <c r="Z1836" t="s">
        <v>2742</v>
      </c>
      <c r="AA1836">
        <v>39232</v>
      </c>
      <c r="AB1836">
        <v>560968</v>
      </c>
      <c r="AC1836">
        <v>183253</v>
      </c>
      <c r="AD1836">
        <v>138855</v>
      </c>
      <c r="AE1836">
        <v>94450</v>
      </c>
      <c r="AF1836">
        <v>67486</v>
      </c>
      <c r="AG1836" t="s">
        <v>2742</v>
      </c>
      <c r="AH1836">
        <v>-46863</v>
      </c>
      <c r="AI1836">
        <v>46863</v>
      </c>
      <c r="AJ1836">
        <v>25427</v>
      </c>
      <c r="AK1836">
        <v>188388</v>
      </c>
      <c r="AL1836">
        <v>9449</v>
      </c>
      <c r="AM1836">
        <v>55032</v>
      </c>
      <c r="AN1836">
        <v>178939</v>
      </c>
      <c r="AO1836">
        <f t="shared" si="751"/>
        <v>188900</v>
      </c>
      <c r="AP1836">
        <f t="shared" si="752"/>
        <v>331536</v>
      </c>
      <c r="AQ1836" t="e">
        <f t="shared" si="753"/>
        <v>#VALUE!</v>
      </c>
      <c r="AS1836">
        <f t="shared" si="728"/>
        <v>2353906</v>
      </c>
      <c r="AT1836" t="e">
        <f t="shared" si="729"/>
        <v>#VALUE!</v>
      </c>
      <c r="AU1836" s="3">
        <f t="shared" si="730"/>
        <v>2260000000</v>
      </c>
      <c r="AV1836">
        <f t="shared" si="731"/>
        <v>8.0249593654122126E-2</v>
      </c>
      <c r="AW1836">
        <f t="shared" si="732"/>
        <v>4.0124796827061063E-2</v>
      </c>
      <c r="AX1836">
        <f t="shared" si="733"/>
        <v>6.1248284788636677E-2</v>
      </c>
      <c r="AY1836">
        <f t="shared" si="734"/>
        <v>3.9087168731589302E-2</v>
      </c>
      <c r="AZ1836">
        <f t="shared" si="735"/>
        <v>3.0624142394318338E-2</v>
      </c>
      <c r="BB1836">
        <f t="shared" si="736"/>
        <v>8.0032082844429642E-2</v>
      </c>
      <c r="BD1836">
        <f t="shared" si="737"/>
        <v>8.6599873411859143</v>
      </c>
      <c r="BF1836" t="e">
        <f t="shared" si="738"/>
        <v>#VALUE!</v>
      </c>
      <c r="BG1836">
        <f t="shared" si="739"/>
        <v>1</v>
      </c>
      <c r="BI1836" t="e">
        <f t="shared" si="740"/>
        <v>#VALUE!</v>
      </c>
      <c r="BL1836">
        <f t="shared" si="741"/>
        <v>8.0032082844429642E-2</v>
      </c>
      <c r="BM1836">
        <f>CD1836/U1836</f>
        <v>9.3527793894538711E-7</v>
      </c>
      <c r="BN1836" t="e">
        <f>CD1836/(U1836-K1836-J1836)</f>
        <v>#VALUE!</v>
      </c>
      <c r="BP1836">
        <f t="shared" si="742"/>
        <v>0.12030276236790691</v>
      </c>
      <c r="BR1836">
        <f t="shared" si="743"/>
        <v>8.0249593654122126E-2</v>
      </c>
      <c r="BT1836">
        <f t="shared" si="744"/>
        <v>0.16836967527559504</v>
      </c>
      <c r="BU1836" t="e">
        <f t="shared" si="745"/>
        <v>#VALUE!</v>
      </c>
      <c r="BW1836">
        <f t="shared" si="746"/>
        <v>0.24280932662471436</v>
      </c>
      <c r="BX1836">
        <f t="shared" si="747"/>
        <v>1.1290624665063273E-4</v>
      </c>
      <c r="BY1836">
        <f t="shared" si="748"/>
        <v>0.59101489511912897</v>
      </c>
      <c r="CA1836">
        <f t="shared" si="749"/>
        <v>3.1759057739085903</v>
      </c>
      <c r="CB1836">
        <f t="shared" si="750"/>
        <v>4.4436851875560111</v>
      </c>
      <c r="CD1836">
        <v>2.2599999999999998</v>
      </c>
    </row>
    <row r="1837" spans="1:82" x14ac:dyDescent="0.3">
      <c r="A1837" t="s">
        <v>3936</v>
      </c>
      <c r="B1837" t="s">
        <v>3937</v>
      </c>
      <c r="C1837" t="s">
        <v>142</v>
      </c>
      <c r="D1837" t="s">
        <v>44</v>
      </c>
      <c r="E1837" t="s">
        <v>2742</v>
      </c>
      <c r="F1837">
        <v>15000</v>
      </c>
      <c r="G1837">
        <v>3582225</v>
      </c>
      <c r="H1837">
        <v>8994</v>
      </c>
      <c r="I1837">
        <v>8994</v>
      </c>
      <c r="J1837">
        <v>8994</v>
      </c>
      <c r="K1837">
        <v>54834</v>
      </c>
      <c r="L1837">
        <v>8994</v>
      </c>
      <c r="M1837" t="s">
        <v>2742</v>
      </c>
      <c r="N1837" t="s">
        <v>2742</v>
      </c>
      <c r="O1837">
        <v>15000</v>
      </c>
      <c r="P1837">
        <v>1974696</v>
      </c>
      <c r="Q1837">
        <v>15000</v>
      </c>
      <c r="R1837">
        <v>11.8</v>
      </c>
      <c r="S1837">
        <v>8994</v>
      </c>
      <c r="T1837">
        <v>2650</v>
      </c>
      <c r="U1837" t="s">
        <v>2742</v>
      </c>
      <c r="V1837">
        <v>10459</v>
      </c>
      <c r="W1837" t="s">
        <v>2742</v>
      </c>
      <c r="X1837">
        <v>2117264</v>
      </c>
      <c r="Y1837">
        <v>126968</v>
      </c>
      <c r="Z1837" t="s">
        <v>2742</v>
      </c>
      <c r="AA1837" t="s">
        <v>2742</v>
      </c>
      <c r="AB1837" t="s">
        <v>2742</v>
      </c>
      <c r="AC1837" t="s">
        <v>2742</v>
      </c>
      <c r="AD1837" t="s">
        <v>2742</v>
      </c>
      <c r="AE1837">
        <v>8994</v>
      </c>
      <c r="AF1837">
        <v>220</v>
      </c>
      <c r="AG1837">
        <v>8994</v>
      </c>
      <c r="AH1837">
        <v>224</v>
      </c>
      <c r="AI1837">
        <v>2609</v>
      </c>
      <c r="AJ1837" t="s">
        <v>2742</v>
      </c>
      <c r="AK1837">
        <v>45491</v>
      </c>
      <c r="AL1837">
        <v>8994</v>
      </c>
      <c r="AM1837">
        <v>8994</v>
      </c>
      <c r="AN1837">
        <v>36497</v>
      </c>
      <c r="AO1837">
        <f t="shared" si="751"/>
        <v>-95762.008928571435</v>
      </c>
      <c r="AP1837" t="e">
        <f t="shared" si="752"/>
        <v>#VALUE!</v>
      </c>
      <c r="AQ1837">
        <f t="shared" si="753"/>
        <v>3527391</v>
      </c>
      <c r="AS1837" t="e">
        <f t="shared" si="728"/>
        <v>#VALUE!</v>
      </c>
      <c r="AT1837" t="e">
        <f t="shared" si="729"/>
        <v>#VALUE!</v>
      </c>
      <c r="AU1837" s="3">
        <f t="shared" si="730"/>
        <v>2250000000</v>
      </c>
      <c r="AV1837" t="e">
        <f t="shared" si="731"/>
        <v>#VALUE!</v>
      </c>
      <c r="AW1837" t="e">
        <f t="shared" si="732"/>
        <v>#VALUE!</v>
      </c>
      <c r="AX1837" t="e">
        <f t="shared" si="733"/>
        <v>#VALUE!</v>
      </c>
      <c r="AY1837">
        <f t="shared" si="734"/>
        <v>2.510730063019492E-3</v>
      </c>
      <c r="AZ1837" t="e">
        <f t="shared" si="735"/>
        <v>#VALUE!</v>
      </c>
      <c r="BB1837" t="e">
        <f t="shared" si="736"/>
        <v>#VALUE!</v>
      </c>
      <c r="BD1837" t="e">
        <f t="shared" si="737"/>
        <v>#VALUE!</v>
      </c>
      <c r="BF1837" t="e">
        <f t="shared" si="738"/>
        <v>#VALUE!</v>
      </c>
      <c r="BG1837" t="e">
        <f t="shared" si="739"/>
        <v>#VALUE!</v>
      </c>
      <c r="BI1837" t="e">
        <f t="shared" si="740"/>
        <v>#VALUE!</v>
      </c>
      <c r="BL1837" t="e">
        <f t="shared" si="741"/>
        <v>#VALUE!</v>
      </c>
      <c r="BM1837" t="e">
        <f>CD1837/U1837</f>
        <v>#VALUE!</v>
      </c>
      <c r="BN1837" t="e">
        <f>CD1837/(U1837-K1837-J1837)</f>
        <v>#VALUE!</v>
      </c>
      <c r="BP1837" t="e">
        <f t="shared" si="742"/>
        <v>#VALUE!</v>
      </c>
      <c r="BR1837" t="e">
        <f t="shared" si="743"/>
        <v>#VALUE!</v>
      </c>
      <c r="BT1837" t="e">
        <f t="shared" si="744"/>
        <v>#VALUE!</v>
      </c>
      <c r="BU1837" t="e">
        <f t="shared" si="745"/>
        <v>#VALUE!</v>
      </c>
      <c r="BW1837" t="e">
        <f t="shared" si="746"/>
        <v>#VALUE!</v>
      </c>
      <c r="BX1837" t="e">
        <f t="shared" si="747"/>
        <v>#VALUE!</v>
      </c>
      <c r="BY1837" t="e">
        <f t="shared" si="748"/>
        <v>#VALUE!</v>
      </c>
      <c r="CA1837" t="e">
        <f t="shared" si="749"/>
        <v>#VALUE!</v>
      </c>
      <c r="CB1837" t="e">
        <f t="shared" si="750"/>
        <v>#VALUE!</v>
      </c>
      <c r="CD1837">
        <v>2.25</v>
      </c>
    </row>
    <row r="1838" spans="1:82" x14ac:dyDescent="0.3">
      <c r="A1838" t="s">
        <v>3938</v>
      </c>
      <c r="B1838" t="s">
        <v>3939</v>
      </c>
      <c r="C1838" t="s">
        <v>325</v>
      </c>
      <c r="D1838" t="s">
        <v>110</v>
      </c>
      <c r="E1838">
        <v>195</v>
      </c>
      <c r="F1838">
        <v>195</v>
      </c>
      <c r="G1838">
        <v>195</v>
      </c>
      <c r="H1838">
        <v>215</v>
      </c>
      <c r="I1838">
        <v>215</v>
      </c>
      <c r="J1838">
        <v>215</v>
      </c>
      <c r="K1838">
        <v>13</v>
      </c>
      <c r="L1838">
        <v>215</v>
      </c>
      <c r="M1838">
        <v>195</v>
      </c>
      <c r="N1838">
        <v>195</v>
      </c>
      <c r="O1838">
        <v>195</v>
      </c>
      <c r="P1838">
        <v>195</v>
      </c>
      <c r="Q1838">
        <v>215</v>
      </c>
      <c r="R1838">
        <v>572</v>
      </c>
      <c r="S1838">
        <v>215</v>
      </c>
      <c r="T1838">
        <v>1267</v>
      </c>
      <c r="U1838">
        <v>-3</v>
      </c>
      <c r="V1838">
        <v>215</v>
      </c>
      <c r="W1838" t="s">
        <v>2742</v>
      </c>
      <c r="X1838">
        <v>20</v>
      </c>
      <c r="Y1838">
        <v>215</v>
      </c>
      <c r="Z1838">
        <v>215</v>
      </c>
      <c r="AA1838">
        <v>179</v>
      </c>
      <c r="AB1838">
        <v>625</v>
      </c>
      <c r="AC1838">
        <v>215</v>
      </c>
      <c r="AD1838">
        <v>179</v>
      </c>
      <c r="AE1838">
        <v>215</v>
      </c>
      <c r="AF1838">
        <v>215</v>
      </c>
      <c r="AG1838">
        <v>215</v>
      </c>
      <c r="AH1838">
        <v>215</v>
      </c>
      <c r="AI1838">
        <v>215</v>
      </c>
      <c r="AJ1838">
        <v>195</v>
      </c>
      <c r="AK1838">
        <v>250</v>
      </c>
      <c r="AL1838">
        <v>215</v>
      </c>
      <c r="AM1838">
        <v>215</v>
      </c>
      <c r="AN1838">
        <v>160</v>
      </c>
      <c r="AO1838">
        <f t="shared" si="751"/>
        <v>0</v>
      </c>
      <c r="AP1838">
        <f t="shared" si="752"/>
        <v>0</v>
      </c>
      <c r="AQ1838">
        <f t="shared" si="753"/>
        <v>182</v>
      </c>
      <c r="AS1838">
        <f t="shared" si="728"/>
        <v>0</v>
      </c>
      <c r="AT1838">
        <f t="shared" si="729"/>
        <v>-16</v>
      </c>
      <c r="AU1838" s="3">
        <f t="shared" si="730"/>
        <v>2250000000</v>
      </c>
      <c r="AV1838" t="e">
        <f t="shared" si="731"/>
        <v>#DIV/0!</v>
      </c>
      <c r="AW1838" t="e">
        <f t="shared" si="732"/>
        <v>#DIV/0!</v>
      </c>
      <c r="AX1838">
        <f t="shared" si="733"/>
        <v>0</v>
      </c>
      <c r="AY1838">
        <f t="shared" si="734"/>
        <v>1.1025641025641026</v>
      </c>
      <c r="AZ1838">
        <f t="shared" si="735"/>
        <v>0.17009493670886075</v>
      </c>
      <c r="BB1838" t="e">
        <f t="shared" si="736"/>
        <v>#DIV/0!</v>
      </c>
      <c r="BD1838">
        <f t="shared" si="737"/>
        <v>2.9069767441860463</v>
      </c>
      <c r="BF1838">
        <f t="shared" si="738"/>
        <v>1.0611205432937181</v>
      </c>
      <c r="BG1838">
        <f t="shared" si="739"/>
        <v>-65</v>
      </c>
      <c r="BI1838">
        <f t="shared" si="740"/>
        <v>-433</v>
      </c>
      <c r="BL1838" t="e">
        <f t="shared" si="741"/>
        <v>#DIV/0!</v>
      </c>
      <c r="BM1838">
        <f>CD1838/U1838</f>
        <v>-0.75</v>
      </c>
      <c r="BN1838">
        <f>CD1838/(U1838-K1838-J1838)</f>
        <v>-9.74025974025974E-3</v>
      </c>
      <c r="BP1838">
        <f t="shared" si="742"/>
        <v>0.34399999999999997</v>
      </c>
      <c r="BR1838" t="e">
        <f t="shared" si="743"/>
        <v>#DIV/0!</v>
      </c>
      <c r="BT1838">
        <f t="shared" si="744"/>
        <v>0.34399999999999997</v>
      </c>
      <c r="BU1838">
        <f t="shared" si="745"/>
        <v>-0.18461538461538463</v>
      </c>
      <c r="BW1838" t="e">
        <f t="shared" si="746"/>
        <v>#VALUE!</v>
      </c>
      <c r="BX1838">
        <f t="shared" si="747"/>
        <v>5.1282051282051282E-3</v>
      </c>
      <c r="BY1838">
        <f t="shared" si="748"/>
        <v>0</v>
      </c>
      <c r="CA1838">
        <f t="shared" si="749"/>
        <v>1.1025641025641026</v>
      </c>
      <c r="CB1838">
        <f t="shared" si="750"/>
        <v>0</v>
      </c>
      <c r="CD1838">
        <v>2.25</v>
      </c>
    </row>
    <row r="1839" spans="1:82" x14ac:dyDescent="0.3">
      <c r="A1839" t="s">
        <v>3940</v>
      </c>
      <c r="B1839" t="s">
        <v>3941</v>
      </c>
      <c r="C1839" t="s">
        <v>148</v>
      </c>
      <c r="D1839" t="s">
        <v>44</v>
      </c>
      <c r="E1839">
        <v>417291</v>
      </c>
      <c r="F1839" t="s">
        <v>2742</v>
      </c>
      <c r="G1839">
        <v>1250018</v>
      </c>
      <c r="H1839">
        <v>211819</v>
      </c>
      <c r="I1839" t="s">
        <v>2742</v>
      </c>
      <c r="J1839">
        <v>112529</v>
      </c>
      <c r="K1839">
        <v>16446</v>
      </c>
      <c r="L1839">
        <v>61423</v>
      </c>
      <c r="M1839">
        <v>117159</v>
      </c>
      <c r="N1839">
        <v>231629</v>
      </c>
      <c r="O1839">
        <v>30205</v>
      </c>
      <c r="P1839">
        <v>333831</v>
      </c>
      <c r="Q1839" t="s">
        <v>2742</v>
      </c>
      <c r="R1839" t="s">
        <v>2742</v>
      </c>
      <c r="S1839">
        <v>87276</v>
      </c>
      <c r="T1839" t="s">
        <v>2742</v>
      </c>
      <c r="U1839">
        <v>916187</v>
      </c>
      <c r="V1839" t="s">
        <v>2742</v>
      </c>
      <c r="W1839">
        <v>240315</v>
      </c>
      <c r="X1839" t="s">
        <v>2742</v>
      </c>
      <c r="Y1839">
        <v>21</v>
      </c>
      <c r="Z1839" t="s">
        <v>2742</v>
      </c>
      <c r="AA1839">
        <v>696</v>
      </c>
      <c r="AB1839">
        <v>2012926</v>
      </c>
      <c r="AC1839">
        <v>1119194</v>
      </c>
      <c r="AD1839">
        <v>893732</v>
      </c>
      <c r="AE1839">
        <v>75973</v>
      </c>
      <c r="AF1839">
        <v>59695</v>
      </c>
      <c r="AG1839">
        <v>3598</v>
      </c>
      <c r="AH1839">
        <v>87602</v>
      </c>
      <c r="AI1839">
        <v>27907</v>
      </c>
      <c r="AJ1839">
        <v>59056</v>
      </c>
      <c r="AK1839">
        <v>248892</v>
      </c>
      <c r="AL1839" t="s">
        <v>2742</v>
      </c>
      <c r="AM1839">
        <v>93992</v>
      </c>
      <c r="AN1839" t="s">
        <v>2742</v>
      </c>
      <c r="AO1839">
        <f t="shared" si="751"/>
        <v>51770.601527362385</v>
      </c>
      <c r="AP1839">
        <f t="shared" si="752"/>
        <v>185662</v>
      </c>
      <c r="AQ1839">
        <f t="shared" si="753"/>
        <v>1233572</v>
      </c>
      <c r="AS1839">
        <f t="shared" si="728"/>
        <v>1018389</v>
      </c>
      <c r="AT1839">
        <f t="shared" si="729"/>
        <v>899741</v>
      </c>
      <c r="AU1839" s="3">
        <f t="shared" si="730"/>
        <v>2240000000</v>
      </c>
      <c r="AV1839">
        <f t="shared" si="731"/>
        <v>5.0835782326166506E-2</v>
      </c>
      <c r="AW1839">
        <f t="shared" si="732"/>
        <v>7.4601159281963966E-2</v>
      </c>
      <c r="AX1839" t="e">
        <f t="shared" si="733"/>
        <v>#VALUE!</v>
      </c>
      <c r="AY1839">
        <f t="shared" si="734"/>
        <v>6.0777524803642825E-2</v>
      </c>
      <c r="AZ1839" t="e">
        <f t="shared" si="735"/>
        <v>#VALUE!</v>
      </c>
      <c r="BB1839">
        <f t="shared" si="736"/>
        <v>0.24439776941816929</v>
      </c>
      <c r="BD1839" t="e">
        <f t="shared" si="737"/>
        <v>#VALUE!</v>
      </c>
      <c r="BF1839" t="e">
        <f t="shared" si="738"/>
        <v>#VALUE!</v>
      </c>
      <c r="BG1839">
        <f t="shared" si="739"/>
        <v>1.3643699375782454</v>
      </c>
      <c r="BI1839" t="e">
        <f t="shared" si="740"/>
        <v>#VALUE!</v>
      </c>
      <c r="BL1839">
        <f t="shared" si="741"/>
        <v>0.24439776941816929</v>
      </c>
      <c r="BM1839">
        <f>CD1839/U1839</f>
        <v>2.4449157213538288E-6</v>
      </c>
      <c r="BN1839">
        <f>CD1839/(U1839-K1839-J1839)</f>
        <v>2.8454850789876175E-6</v>
      </c>
      <c r="BP1839">
        <f t="shared" si="742"/>
        <v>2.9655834342643496E-2</v>
      </c>
      <c r="BR1839">
        <f t="shared" si="743"/>
        <v>5.0835782326166506E-2</v>
      </c>
      <c r="BT1839">
        <f t="shared" si="744"/>
        <v>3.774256977156637E-2</v>
      </c>
      <c r="BU1839" t="e">
        <f t="shared" si="745"/>
        <v>#VALUE!</v>
      </c>
      <c r="BW1839">
        <f t="shared" si="746"/>
        <v>0.26229907213265413</v>
      </c>
      <c r="BX1839">
        <f t="shared" si="747"/>
        <v>3.7025207992821973E-5</v>
      </c>
      <c r="BY1839">
        <f t="shared" si="748"/>
        <v>9.223552964415381E-2</v>
      </c>
      <c r="CA1839">
        <f t="shared" si="749"/>
        <v>0.91447530317879022</v>
      </c>
      <c r="CB1839">
        <f t="shared" si="750"/>
        <v>1.2957444879527176</v>
      </c>
      <c r="CD1839">
        <v>2.2400000000000002</v>
      </c>
    </row>
    <row r="1840" spans="1:82" x14ac:dyDescent="0.3">
      <c r="A1840" t="s">
        <v>3942</v>
      </c>
      <c r="B1840" t="s">
        <v>3943</v>
      </c>
      <c r="C1840" t="s">
        <v>241</v>
      </c>
      <c r="D1840" t="s">
        <v>44</v>
      </c>
      <c r="E1840">
        <v>788954</v>
      </c>
      <c r="F1840" t="s">
        <v>2742</v>
      </c>
      <c r="G1840">
        <v>885051</v>
      </c>
      <c r="H1840">
        <v>411290</v>
      </c>
      <c r="I1840">
        <v>2952</v>
      </c>
      <c r="J1840" t="s">
        <v>2742</v>
      </c>
      <c r="K1840">
        <v>177244</v>
      </c>
      <c r="L1840">
        <v>264926</v>
      </c>
      <c r="M1840">
        <v>81404</v>
      </c>
      <c r="N1840">
        <v>185509</v>
      </c>
      <c r="O1840" t="s">
        <v>2742</v>
      </c>
      <c r="P1840">
        <v>656512</v>
      </c>
      <c r="Q1840" t="s">
        <v>2742</v>
      </c>
      <c r="R1840" t="s">
        <v>2742</v>
      </c>
      <c r="S1840">
        <v>38572</v>
      </c>
      <c r="T1840" t="s">
        <v>2742</v>
      </c>
      <c r="U1840">
        <v>885051</v>
      </c>
      <c r="V1840" t="s">
        <v>2742</v>
      </c>
      <c r="W1840">
        <v>3035366</v>
      </c>
      <c r="X1840" t="s">
        <v>2742</v>
      </c>
      <c r="Y1840">
        <v>12</v>
      </c>
      <c r="Z1840" t="s">
        <v>2742</v>
      </c>
      <c r="AA1840">
        <v>3308</v>
      </c>
      <c r="AB1840">
        <v>781367</v>
      </c>
      <c r="AC1840">
        <v>117723</v>
      </c>
      <c r="AD1840">
        <v>663644</v>
      </c>
      <c r="AE1840" t="s">
        <v>2742</v>
      </c>
      <c r="AF1840">
        <v>1759</v>
      </c>
      <c r="AG1840">
        <v>327570</v>
      </c>
      <c r="AH1840" t="s">
        <v>2742</v>
      </c>
      <c r="AI1840">
        <v>1162</v>
      </c>
      <c r="AJ1840" t="s">
        <v>2742</v>
      </c>
      <c r="AK1840" t="s">
        <v>2742</v>
      </c>
      <c r="AL1840" t="s">
        <v>2742</v>
      </c>
      <c r="AM1840">
        <v>1797</v>
      </c>
      <c r="AN1840" t="s">
        <v>2742</v>
      </c>
      <c r="AO1840" t="e">
        <f t="shared" si="751"/>
        <v>#VALUE!</v>
      </c>
      <c r="AP1840">
        <f t="shared" si="752"/>
        <v>603445</v>
      </c>
      <c r="AQ1840">
        <f t="shared" si="753"/>
        <v>707807</v>
      </c>
      <c r="AS1840">
        <f t="shared" si="728"/>
        <v>699542</v>
      </c>
      <c r="AT1840">
        <f t="shared" si="729"/>
        <v>707807</v>
      </c>
      <c r="AU1840" s="3">
        <f t="shared" si="730"/>
        <v>2240000000</v>
      </c>
      <c r="AV1840" t="e">
        <f t="shared" si="731"/>
        <v>#VALUE!</v>
      </c>
      <c r="AW1840" t="e">
        <f t="shared" si="732"/>
        <v>#VALUE!</v>
      </c>
      <c r="AX1840" t="e">
        <f t="shared" si="733"/>
        <v>#VALUE!</v>
      </c>
      <c r="AY1840" t="e">
        <f t="shared" si="734"/>
        <v>#VALUE!</v>
      </c>
      <c r="AZ1840" t="e">
        <f t="shared" si="735"/>
        <v>#VALUE!</v>
      </c>
      <c r="BB1840" t="e">
        <f t="shared" si="736"/>
        <v>#VALUE!</v>
      </c>
      <c r="BD1840">
        <f t="shared" si="737"/>
        <v>264.69071815718155</v>
      </c>
      <c r="BF1840" t="e">
        <f t="shared" si="738"/>
        <v>#VALUE!</v>
      </c>
      <c r="BG1840">
        <f t="shared" si="739"/>
        <v>1</v>
      </c>
      <c r="BI1840" t="e">
        <f t="shared" si="740"/>
        <v>#VALUE!</v>
      </c>
      <c r="BL1840" t="e">
        <f t="shared" si="741"/>
        <v>#VALUE!</v>
      </c>
      <c r="BM1840">
        <f>CD1840/U1840</f>
        <v>2.5309275962628143E-6</v>
      </c>
      <c r="BN1840" t="e">
        <f>CD1840/(U1840-K1840-J1840)</f>
        <v>#VALUE!</v>
      </c>
      <c r="BP1840">
        <f t="shared" si="742"/>
        <v>2.2511828628544589E-3</v>
      </c>
      <c r="BR1840" t="e">
        <f t="shared" si="743"/>
        <v>#VALUE!</v>
      </c>
      <c r="BT1840" t="e">
        <f t="shared" si="744"/>
        <v>#VALUE!</v>
      </c>
      <c r="BU1840" t="e">
        <f t="shared" si="745"/>
        <v>#VALUE!</v>
      </c>
      <c r="BW1840">
        <f t="shared" si="746"/>
        <v>3.4295944527490505</v>
      </c>
      <c r="BX1840">
        <f t="shared" si="747"/>
        <v>3.4287605806755778E-3</v>
      </c>
      <c r="BY1840">
        <f t="shared" si="748"/>
        <v>0.77229882257718019</v>
      </c>
      <c r="CA1840">
        <f t="shared" si="749"/>
        <v>2.2170891978286766</v>
      </c>
      <c r="CB1840">
        <f t="shared" si="750"/>
        <v>3.8141006635796648</v>
      </c>
      <c r="CD1840">
        <v>2.2400000000000002</v>
      </c>
    </row>
    <row r="1841" spans="1:82" x14ac:dyDescent="0.3">
      <c r="A1841" t="s">
        <v>3944</v>
      </c>
      <c r="B1841" t="s">
        <v>3945</v>
      </c>
      <c r="C1841" t="s">
        <v>185</v>
      </c>
      <c r="D1841" t="s">
        <v>44</v>
      </c>
      <c r="E1841">
        <v>736140</v>
      </c>
      <c r="F1841" t="s">
        <v>2742</v>
      </c>
      <c r="G1841">
        <v>5034843</v>
      </c>
      <c r="H1841">
        <v>450512</v>
      </c>
      <c r="I1841" t="s">
        <v>2742</v>
      </c>
      <c r="J1841">
        <v>771468</v>
      </c>
      <c r="K1841">
        <v>1192264</v>
      </c>
      <c r="L1841">
        <v>73223</v>
      </c>
      <c r="M1841">
        <v>6529</v>
      </c>
      <c r="N1841">
        <v>397631</v>
      </c>
      <c r="O1841">
        <v>704333</v>
      </c>
      <c r="P1841">
        <v>4775491</v>
      </c>
      <c r="Q1841">
        <v>78163</v>
      </c>
      <c r="R1841">
        <v>83</v>
      </c>
      <c r="S1841">
        <v>28455</v>
      </c>
      <c r="T1841">
        <v>2662130</v>
      </c>
      <c r="U1841">
        <v>5034843</v>
      </c>
      <c r="V1841" t="s">
        <v>2742</v>
      </c>
      <c r="W1841">
        <v>399700</v>
      </c>
      <c r="X1841" t="s">
        <v>2742</v>
      </c>
      <c r="Y1841" t="s">
        <v>2742</v>
      </c>
      <c r="Z1841" t="s">
        <v>2742</v>
      </c>
      <c r="AA1841">
        <v>74753</v>
      </c>
      <c r="AB1841">
        <v>925.9</v>
      </c>
      <c r="AC1841">
        <v>783.2</v>
      </c>
      <c r="AD1841">
        <v>142.6999999999999</v>
      </c>
      <c r="AE1841">
        <v>371.4</v>
      </c>
      <c r="AF1841">
        <v>194.4</v>
      </c>
      <c r="AG1841" t="s">
        <v>2742</v>
      </c>
      <c r="AH1841">
        <v>272.39999999999998</v>
      </c>
      <c r="AI1841">
        <v>-78</v>
      </c>
      <c r="AJ1841" t="s">
        <v>2742</v>
      </c>
      <c r="AK1841">
        <v>355307</v>
      </c>
      <c r="AL1841">
        <v>94388</v>
      </c>
      <c r="AM1841" t="s">
        <v>2742</v>
      </c>
      <c r="AN1841">
        <v>260919</v>
      </c>
      <c r="AO1841">
        <f t="shared" si="751"/>
        <v>477.74801762114532</v>
      </c>
      <c r="AP1841">
        <f t="shared" si="752"/>
        <v>338509</v>
      </c>
      <c r="AQ1841">
        <f t="shared" si="753"/>
        <v>3842579</v>
      </c>
      <c r="AS1841">
        <f t="shared" si="728"/>
        <v>4637212</v>
      </c>
      <c r="AT1841">
        <f t="shared" si="729"/>
        <v>3842579</v>
      </c>
      <c r="AU1841" s="3">
        <f t="shared" si="730"/>
        <v>2240000000</v>
      </c>
      <c r="AV1841">
        <f t="shared" si="731"/>
        <v>1.0302483854978925E-4</v>
      </c>
      <c r="AW1841">
        <f t="shared" si="732"/>
        <v>8.0091227228774523E-5</v>
      </c>
      <c r="AX1841">
        <f t="shared" si="733"/>
        <v>6.2069597700439548E-5</v>
      </c>
      <c r="AY1841">
        <f t="shared" si="734"/>
        <v>7.3765954568990526E-5</v>
      </c>
      <c r="AZ1841">
        <f t="shared" si="735"/>
        <v>4.8252735198629377E-5</v>
      </c>
      <c r="BB1841">
        <f t="shared" si="736"/>
        <v>7.6620823029009674E-2</v>
      </c>
      <c r="BD1841" t="e">
        <f t="shared" si="737"/>
        <v>#VALUE!</v>
      </c>
      <c r="BF1841">
        <f t="shared" si="738"/>
        <v>1.9635420355774559E-4</v>
      </c>
      <c r="BG1841">
        <f t="shared" si="739"/>
        <v>1</v>
      </c>
      <c r="BI1841" t="e">
        <f t="shared" si="740"/>
        <v>#VALUE!</v>
      </c>
      <c r="BL1841">
        <f t="shared" si="741"/>
        <v>7.6620823029009674E-2</v>
      </c>
      <c r="BM1841">
        <f>CD1841/U1841</f>
        <v>4.4489967214469255E-7</v>
      </c>
      <c r="BN1841">
        <f>CD1841/(U1841-K1841-J1841)</f>
        <v>7.2937773984724099E-7</v>
      </c>
      <c r="BP1841">
        <f t="shared" si="742"/>
        <v>0.20995787882060699</v>
      </c>
      <c r="BR1841">
        <f t="shared" si="743"/>
        <v>1.0302483854978925E-4</v>
      </c>
      <c r="BT1841">
        <f t="shared" si="744"/>
        <v>0.40112323145048062</v>
      </c>
      <c r="BU1841" t="e">
        <f t="shared" si="745"/>
        <v>#VALUE!</v>
      </c>
      <c r="BW1841">
        <f t="shared" si="746"/>
        <v>7.9386785248318562E-2</v>
      </c>
      <c r="BX1841">
        <f t="shared" si="747"/>
        <v>1.5266897107584691E-2</v>
      </c>
      <c r="BY1841">
        <f t="shared" si="748"/>
        <v>365.6019385405159</v>
      </c>
      <c r="CA1841">
        <f t="shared" si="749"/>
        <v>1.1329901340690238</v>
      </c>
      <c r="CB1841">
        <f t="shared" si="750"/>
        <v>1.8348946636454402</v>
      </c>
      <c r="CD1841">
        <v>2.2400000000000002</v>
      </c>
    </row>
    <row r="1842" spans="1:82" x14ac:dyDescent="0.3">
      <c r="A1842" t="s">
        <v>3946</v>
      </c>
      <c r="B1842" t="s">
        <v>3947</v>
      </c>
      <c r="C1842" t="s">
        <v>119</v>
      </c>
      <c r="D1842" t="s">
        <v>44</v>
      </c>
      <c r="E1842">
        <v>435543</v>
      </c>
      <c r="F1842" t="s">
        <v>2742</v>
      </c>
      <c r="G1842">
        <v>621039</v>
      </c>
      <c r="H1842">
        <v>118552</v>
      </c>
      <c r="I1842" t="s">
        <v>2742</v>
      </c>
      <c r="J1842">
        <v>25555</v>
      </c>
      <c r="K1842">
        <v>688</v>
      </c>
      <c r="L1842">
        <v>28353</v>
      </c>
      <c r="M1842" t="s">
        <v>2742</v>
      </c>
      <c r="N1842">
        <v>354756</v>
      </c>
      <c r="O1842">
        <v>52189</v>
      </c>
      <c r="P1842">
        <v>653679</v>
      </c>
      <c r="Q1842" t="s">
        <v>2742</v>
      </c>
      <c r="R1842">
        <v>240826</v>
      </c>
      <c r="S1842">
        <v>4322</v>
      </c>
      <c r="T1842">
        <v>250424</v>
      </c>
      <c r="U1842">
        <v>621039</v>
      </c>
      <c r="V1842" t="s">
        <v>2742</v>
      </c>
      <c r="W1842">
        <v>612154</v>
      </c>
      <c r="X1842" t="s">
        <v>2742</v>
      </c>
      <c r="Y1842">
        <v>3</v>
      </c>
      <c r="Z1842" t="s">
        <v>2742</v>
      </c>
      <c r="AA1842">
        <v>11774</v>
      </c>
      <c r="AB1842">
        <v>617022</v>
      </c>
      <c r="AC1842">
        <v>150179</v>
      </c>
      <c r="AD1842">
        <v>466843</v>
      </c>
      <c r="AE1842">
        <v>-145010</v>
      </c>
      <c r="AF1842" t="s">
        <v>2742</v>
      </c>
      <c r="AG1842">
        <v>154977</v>
      </c>
      <c r="AH1842">
        <v>-91208</v>
      </c>
      <c r="AI1842">
        <v>1054</v>
      </c>
      <c r="AJ1842" t="s">
        <v>2742</v>
      </c>
      <c r="AK1842">
        <v>6878</v>
      </c>
      <c r="AL1842">
        <v>3798</v>
      </c>
      <c r="AM1842">
        <v>15795</v>
      </c>
      <c r="AN1842">
        <v>3080</v>
      </c>
      <c r="AO1842">
        <f t="shared" si="751"/>
        <v>-146685.73611963863</v>
      </c>
      <c r="AP1842">
        <f t="shared" si="752"/>
        <v>80787</v>
      </c>
      <c r="AQ1842">
        <f t="shared" si="753"/>
        <v>620351</v>
      </c>
      <c r="AS1842">
        <f t="shared" si="728"/>
        <v>266283</v>
      </c>
      <c r="AT1842">
        <f t="shared" si="729"/>
        <v>620351</v>
      </c>
      <c r="AU1842" s="3">
        <f t="shared" si="730"/>
        <v>2240000000</v>
      </c>
      <c r="AV1842">
        <f t="shared" si="731"/>
        <v>-0.55086406612378047</v>
      </c>
      <c r="AW1842">
        <f t="shared" si="732"/>
        <v>-0.54457100152844906</v>
      </c>
      <c r="AX1842">
        <f t="shared" si="733"/>
        <v>-0.16832124383896807</v>
      </c>
      <c r="AY1842">
        <f t="shared" si="734"/>
        <v>-0.23349580300109976</v>
      </c>
      <c r="AZ1842">
        <f t="shared" si="735"/>
        <v>-0.16639834393428063</v>
      </c>
      <c r="BB1842">
        <f t="shared" si="736"/>
        <v>2.5829662426816582E-2</v>
      </c>
      <c r="BD1842" t="e">
        <f t="shared" si="737"/>
        <v>#VALUE!</v>
      </c>
      <c r="BF1842" t="e">
        <f t="shared" si="738"/>
        <v>#VALUE!</v>
      </c>
      <c r="BG1842">
        <f t="shared" si="739"/>
        <v>1</v>
      </c>
      <c r="BI1842" t="e">
        <f t="shared" si="740"/>
        <v>#VALUE!</v>
      </c>
      <c r="BL1842">
        <f t="shared" si="741"/>
        <v>2.5829662426816582E-2</v>
      </c>
      <c r="BM1842">
        <f>CD1842/U1842</f>
        <v>3.6068588285115752E-6</v>
      </c>
      <c r="BN1842">
        <f>CD1842/(U1842-K1842-J1842)</f>
        <v>3.7659970813522623E-6</v>
      </c>
      <c r="BP1842" t="e">
        <f t="shared" si="742"/>
        <v>#VALUE!</v>
      </c>
      <c r="BR1842">
        <f t="shared" si="743"/>
        <v>-0.55086406612378047</v>
      </c>
      <c r="BT1842">
        <f t="shared" si="744"/>
        <v>-0.2350159313606322</v>
      </c>
      <c r="BU1842" t="e">
        <f t="shared" si="745"/>
        <v>#VALUE!</v>
      </c>
      <c r="BW1842">
        <f t="shared" si="746"/>
        <v>0.98569333004851545</v>
      </c>
      <c r="BX1842" t="e">
        <f t="shared" si="747"/>
        <v>#VALUE!</v>
      </c>
      <c r="BY1842" t="e">
        <f t="shared" si="748"/>
        <v>#VALUE!</v>
      </c>
      <c r="CA1842">
        <f t="shared" si="749"/>
        <v>0.33417898499250187</v>
      </c>
      <c r="CB1842" t="e">
        <f t="shared" si="750"/>
        <v>#VALUE!</v>
      </c>
      <c r="CD1842">
        <v>2.2400000000000002</v>
      </c>
    </row>
    <row r="1843" spans="1:82" x14ac:dyDescent="0.3">
      <c r="A1843" t="s">
        <v>3948</v>
      </c>
      <c r="B1843" t="s">
        <v>3949</v>
      </c>
      <c r="C1843" t="s">
        <v>151</v>
      </c>
      <c r="D1843" t="s">
        <v>44</v>
      </c>
      <c r="E1843">
        <v>516879</v>
      </c>
      <c r="F1843" t="s">
        <v>2742</v>
      </c>
      <c r="G1843">
        <v>983567</v>
      </c>
      <c r="H1843">
        <v>217325</v>
      </c>
      <c r="I1843" t="s">
        <v>2742</v>
      </c>
      <c r="J1843">
        <v>130980</v>
      </c>
      <c r="K1843" t="s">
        <v>2742</v>
      </c>
      <c r="L1843">
        <v>51033</v>
      </c>
      <c r="M1843" t="s">
        <v>2742</v>
      </c>
      <c r="N1843">
        <v>154974</v>
      </c>
      <c r="O1843">
        <v>62154</v>
      </c>
      <c r="P1843">
        <v>239598</v>
      </c>
      <c r="Q1843" t="s">
        <v>2742</v>
      </c>
      <c r="R1843" t="s">
        <v>2742</v>
      </c>
      <c r="S1843">
        <v>131322</v>
      </c>
      <c r="T1843" t="s">
        <v>2742</v>
      </c>
      <c r="U1843">
        <v>983567</v>
      </c>
      <c r="V1843">
        <v>3909</v>
      </c>
      <c r="W1843">
        <v>1140289</v>
      </c>
      <c r="X1843" t="s">
        <v>2742</v>
      </c>
      <c r="Y1843" t="s">
        <v>2742</v>
      </c>
      <c r="Z1843" t="s">
        <v>2742</v>
      </c>
      <c r="AA1843">
        <v>15431</v>
      </c>
      <c r="AB1843">
        <v>345638</v>
      </c>
      <c r="AC1843">
        <v>8559</v>
      </c>
      <c r="AD1843">
        <v>337079</v>
      </c>
      <c r="AE1843">
        <v>151045</v>
      </c>
      <c r="AF1843">
        <v>132850</v>
      </c>
      <c r="AG1843">
        <v>140813</v>
      </c>
      <c r="AH1843">
        <v>182960</v>
      </c>
      <c r="AI1843">
        <v>50110</v>
      </c>
      <c r="AJ1843">
        <v>129621</v>
      </c>
      <c r="AK1843">
        <v>285815</v>
      </c>
      <c r="AL1843" t="s">
        <v>2742</v>
      </c>
      <c r="AM1843">
        <v>40407</v>
      </c>
      <c r="AN1843" t="s">
        <v>2742</v>
      </c>
      <c r="AO1843">
        <f t="shared" si="751"/>
        <v>109676.03984477482</v>
      </c>
      <c r="AP1843">
        <f t="shared" si="752"/>
        <v>361905</v>
      </c>
      <c r="AQ1843" t="e">
        <f t="shared" si="753"/>
        <v>#VALUE!</v>
      </c>
      <c r="AS1843">
        <f t="shared" si="728"/>
        <v>828593</v>
      </c>
      <c r="AT1843" t="e">
        <f t="shared" si="729"/>
        <v>#VALUE!</v>
      </c>
      <c r="AU1843" s="3">
        <f t="shared" si="730"/>
        <v>2240000000</v>
      </c>
      <c r="AV1843">
        <f t="shared" si="731"/>
        <v>0.1323641882622407</v>
      </c>
      <c r="AW1843">
        <f t="shared" si="732"/>
        <v>0.18229094380473887</v>
      </c>
      <c r="AX1843" t="e">
        <f t="shared" si="733"/>
        <v>#VALUE!</v>
      </c>
      <c r="AY1843">
        <f t="shared" si="734"/>
        <v>0.15356859268356909</v>
      </c>
      <c r="AZ1843" t="e">
        <f t="shared" si="735"/>
        <v>#VALUE!</v>
      </c>
      <c r="BB1843">
        <f t="shared" si="736"/>
        <v>0.34494015759244889</v>
      </c>
      <c r="BD1843" t="e">
        <f t="shared" si="737"/>
        <v>#VALUE!</v>
      </c>
      <c r="BF1843" t="e">
        <f t="shared" si="738"/>
        <v>#VALUE!</v>
      </c>
      <c r="BG1843">
        <f t="shared" si="739"/>
        <v>1</v>
      </c>
      <c r="BI1843" t="e">
        <f t="shared" si="740"/>
        <v>#VALUE!</v>
      </c>
      <c r="BL1843">
        <f t="shared" si="741"/>
        <v>0.34494015759244889</v>
      </c>
      <c r="BM1843">
        <f>CD1843/U1843</f>
        <v>2.2774249237723512E-6</v>
      </c>
      <c r="BN1843" t="e">
        <f>CD1843/(U1843-K1843-J1843)</f>
        <v>#VALUE!</v>
      </c>
      <c r="BP1843">
        <f t="shared" si="742"/>
        <v>0.38436167319565556</v>
      </c>
      <c r="BR1843">
        <f t="shared" si="743"/>
        <v>0.13236418826224072</v>
      </c>
      <c r="BT1843">
        <f t="shared" si="744"/>
        <v>0.43700345448127809</v>
      </c>
      <c r="BU1843" t="e">
        <f t="shared" si="745"/>
        <v>#VALUE!</v>
      </c>
      <c r="BW1843">
        <f t="shared" si="746"/>
        <v>1.1593404414747546</v>
      </c>
      <c r="BX1843" t="e">
        <f t="shared" si="747"/>
        <v>#VALUE!</v>
      </c>
      <c r="BY1843" t="e">
        <f t="shared" si="748"/>
        <v>#VALUE!</v>
      </c>
      <c r="CA1843">
        <f t="shared" si="749"/>
        <v>1.4023320040781033</v>
      </c>
      <c r="CB1843" t="e">
        <f t="shared" si="750"/>
        <v>#VALUE!</v>
      </c>
      <c r="CD1843">
        <v>2.2400000000000002</v>
      </c>
    </row>
    <row r="1844" spans="1:82" x14ac:dyDescent="0.3">
      <c r="A1844" t="s">
        <v>3950</v>
      </c>
      <c r="B1844" t="s">
        <v>3951</v>
      </c>
      <c r="C1844" t="s">
        <v>185</v>
      </c>
      <c r="D1844" t="s">
        <v>44</v>
      </c>
      <c r="E1844" t="s">
        <v>2742</v>
      </c>
      <c r="F1844" t="s">
        <v>2742</v>
      </c>
      <c r="G1844">
        <v>612731</v>
      </c>
      <c r="H1844">
        <v>45100</v>
      </c>
      <c r="I1844" t="s">
        <v>2742</v>
      </c>
      <c r="J1844">
        <v>28959</v>
      </c>
      <c r="K1844">
        <v>1314</v>
      </c>
      <c r="L1844" t="s">
        <v>2742</v>
      </c>
      <c r="M1844" t="s">
        <v>2742</v>
      </c>
      <c r="N1844" t="s">
        <v>2742</v>
      </c>
      <c r="O1844" t="s">
        <v>2742</v>
      </c>
      <c r="P1844">
        <v>703070</v>
      </c>
      <c r="Q1844" t="s">
        <v>2742</v>
      </c>
      <c r="R1844" t="s">
        <v>2742</v>
      </c>
      <c r="S1844" t="s">
        <v>2742</v>
      </c>
      <c r="T1844">
        <v>432039</v>
      </c>
      <c r="U1844">
        <v>612731</v>
      </c>
      <c r="V1844">
        <v>1613459</v>
      </c>
      <c r="W1844">
        <v>35040</v>
      </c>
      <c r="X1844" t="s">
        <v>2742</v>
      </c>
      <c r="Y1844">
        <v>190590041</v>
      </c>
      <c r="Z1844" t="s">
        <v>2742</v>
      </c>
      <c r="AA1844">
        <v>1650</v>
      </c>
      <c r="AB1844">
        <v>514012</v>
      </c>
      <c r="AC1844" t="s">
        <v>2742</v>
      </c>
      <c r="AD1844" t="s">
        <v>2742</v>
      </c>
      <c r="AE1844">
        <v>73480</v>
      </c>
      <c r="AF1844">
        <v>36604</v>
      </c>
      <c r="AG1844" t="s">
        <v>2742</v>
      </c>
      <c r="AH1844">
        <v>50164</v>
      </c>
      <c r="AI1844">
        <v>13560</v>
      </c>
      <c r="AJ1844" t="s">
        <v>2742</v>
      </c>
      <c r="AK1844">
        <v>148774</v>
      </c>
      <c r="AL1844">
        <v>90531</v>
      </c>
      <c r="AM1844">
        <v>-2007</v>
      </c>
      <c r="AN1844">
        <v>58243</v>
      </c>
      <c r="AO1844">
        <f t="shared" si="751"/>
        <v>53617.373415198148</v>
      </c>
      <c r="AP1844" t="e">
        <f t="shared" si="752"/>
        <v>#VALUE!</v>
      </c>
      <c r="AQ1844">
        <f t="shared" si="753"/>
        <v>611417</v>
      </c>
      <c r="AS1844" t="e">
        <f t="shared" si="728"/>
        <v>#VALUE!</v>
      </c>
      <c r="AT1844">
        <f t="shared" si="729"/>
        <v>611417</v>
      </c>
      <c r="AU1844" s="3">
        <f t="shared" si="730"/>
        <v>2230000000</v>
      </c>
      <c r="AV1844" t="e">
        <f t="shared" si="731"/>
        <v>#VALUE!</v>
      </c>
      <c r="AW1844" t="e">
        <f t="shared" si="732"/>
        <v>#VALUE!</v>
      </c>
      <c r="AX1844">
        <f t="shared" si="733"/>
        <v>5.131978657043957E-2</v>
      </c>
      <c r="AY1844">
        <f t="shared" si="734"/>
        <v>0.11992211916811782</v>
      </c>
      <c r="AZ1844">
        <f t="shared" si="735"/>
        <v>7.0331269083147491E-2</v>
      </c>
      <c r="BB1844" t="e">
        <f t="shared" si="736"/>
        <v>#VALUE!</v>
      </c>
      <c r="BD1844" t="e">
        <f t="shared" si="737"/>
        <v>#VALUE!</v>
      </c>
      <c r="BF1844" t="e">
        <f t="shared" si="738"/>
        <v>#VALUE!</v>
      </c>
      <c r="BG1844">
        <f t="shared" si="739"/>
        <v>1</v>
      </c>
      <c r="BI1844" t="e">
        <f t="shared" si="740"/>
        <v>#VALUE!</v>
      </c>
      <c r="BL1844" t="e">
        <f t="shared" si="741"/>
        <v>#VALUE!</v>
      </c>
      <c r="BM1844">
        <f>CD1844/U1844</f>
        <v>3.6394437363214851E-6</v>
      </c>
      <c r="BN1844">
        <f>CD1844/(U1844-K1844-J1844)</f>
        <v>3.8286022339808193E-6</v>
      </c>
      <c r="BP1844">
        <f t="shared" si="742"/>
        <v>7.1212345237076174E-2</v>
      </c>
      <c r="BR1844" t="e">
        <f t="shared" si="743"/>
        <v>#VALUE!</v>
      </c>
      <c r="BT1844">
        <f t="shared" si="744"/>
        <v>0.14295386099935409</v>
      </c>
      <c r="BU1844" t="e">
        <f t="shared" si="745"/>
        <v>#VALUE!</v>
      </c>
      <c r="BW1844">
        <f t="shared" si="746"/>
        <v>5.7186595749194997E-2</v>
      </c>
      <c r="BX1844" t="e">
        <f t="shared" si="747"/>
        <v>#VALUE!</v>
      </c>
      <c r="BY1844" t="e">
        <f t="shared" si="748"/>
        <v>#VALUE!</v>
      </c>
      <c r="CA1844" t="e">
        <f t="shared" si="749"/>
        <v>#VALUE!</v>
      </c>
      <c r="CB1844" t="e">
        <f t="shared" si="750"/>
        <v>#VALUE!</v>
      </c>
      <c r="CD1844">
        <v>2.23</v>
      </c>
    </row>
    <row r="1845" spans="1:82" x14ac:dyDescent="0.3">
      <c r="A1845" t="s">
        <v>3952</v>
      </c>
      <c r="B1845" t="s">
        <v>3953</v>
      </c>
      <c r="C1845" t="s">
        <v>241</v>
      </c>
      <c r="D1845" t="s">
        <v>44</v>
      </c>
      <c r="E1845" t="s">
        <v>2742</v>
      </c>
      <c r="F1845" t="s">
        <v>2742</v>
      </c>
      <c r="G1845">
        <v>4510287</v>
      </c>
      <c r="H1845">
        <v>385465</v>
      </c>
      <c r="I1845" t="s">
        <v>2742</v>
      </c>
      <c r="J1845">
        <v>491479</v>
      </c>
      <c r="K1845" t="s">
        <v>2742</v>
      </c>
      <c r="L1845" t="s">
        <v>2742</v>
      </c>
      <c r="M1845" t="s">
        <v>2742</v>
      </c>
      <c r="N1845" t="s">
        <v>2742</v>
      </c>
      <c r="O1845" t="s">
        <v>2742</v>
      </c>
      <c r="P1845">
        <v>2728325</v>
      </c>
      <c r="Q1845" t="s">
        <v>2742</v>
      </c>
      <c r="R1845" t="s">
        <v>2742</v>
      </c>
      <c r="S1845" t="s">
        <v>2742</v>
      </c>
      <c r="T1845">
        <v>704274</v>
      </c>
      <c r="U1845" t="s">
        <v>2742</v>
      </c>
      <c r="V1845" t="s">
        <v>2742</v>
      </c>
      <c r="W1845" t="s">
        <v>2742</v>
      </c>
      <c r="X1845" t="s">
        <v>2742</v>
      </c>
      <c r="Y1845" t="s">
        <v>2742</v>
      </c>
      <c r="Z1845" t="s">
        <v>2742</v>
      </c>
      <c r="AA1845">
        <v>7111</v>
      </c>
      <c r="AB1845">
        <v>631546</v>
      </c>
      <c r="AC1845" t="s">
        <v>2742</v>
      </c>
      <c r="AD1845" t="s">
        <v>2742</v>
      </c>
      <c r="AE1845">
        <v>59318</v>
      </c>
      <c r="AF1845">
        <v>66274</v>
      </c>
      <c r="AG1845" t="s">
        <v>2742</v>
      </c>
      <c r="AH1845">
        <v>66687</v>
      </c>
      <c r="AI1845">
        <v>-413</v>
      </c>
      <c r="AJ1845">
        <v>87017</v>
      </c>
      <c r="AK1845">
        <v>260892</v>
      </c>
      <c r="AL1845">
        <v>72899</v>
      </c>
      <c r="AM1845">
        <v>184667</v>
      </c>
      <c r="AN1845">
        <v>187993</v>
      </c>
      <c r="AO1845">
        <f t="shared" si="751"/>
        <v>59685.362964295891</v>
      </c>
      <c r="AP1845" t="e">
        <f t="shared" si="752"/>
        <v>#VALUE!</v>
      </c>
      <c r="AQ1845" t="e">
        <f t="shared" si="753"/>
        <v>#VALUE!</v>
      </c>
      <c r="AS1845" t="e">
        <f t="shared" si="728"/>
        <v>#VALUE!</v>
      </c>
      <c r="AT1845" t="e">
        <f t="shared" si="729"/>
        <v>#VALUE!</v>
      </c>
      <c r="AU1845" s="3">
        <f t="shared" si="730"/>
        <v>2230000000</v>
      </c>
      <c r="AV1845" t="e">
        <f t="shared" si="731"/>
        <v>#VALUE!</v>
      </c>
      <c r="AW1845" t="e">
        <f t="shared" si="732"/>
        <v>#VALUE!</v>
      </c>
      <c r="AX1845" t="e">
        <f t="shared" si="733"/>
        <v>#VALUE!</v>
      </c>
      <c r="AY1845">
        <f t="shared" si="734"/>
        <v>1.3151712961946768E-2</v>
      </c>
      <c r="AZ1845" t="e">
        <f t="shared" si="735"/>
        <v>#VALUE!</v>
      </c>
      <c r="BB1845" t="e">
        <f t="shared" si="736"/>
        <v>#VALUE!</v>
      </c>
      <c r="BD1845" t="e">
        <f t="shared" si="737"/>
        <v>#VALUE!</v>
      </c>
      <c r="BF1845" t="e">
        <f t="shared" si="738"/>
        <v>#VALUE!</v>
      </c>
      <c r="BG1845" t="e">
        <f t="shared" si="739"/>
        <v>#VALUE!</v>
      </c>
      <c r="BI1845" t="e">
        <f t="shared" si="740"/>
        <v>#VALUE!</v>
      </c>
      <c r="BL1845" t="e">
        <f t="shared" si="741"/>
        <v>#VALUE!</v>
      </c>
      <c r="BM1845" t="e">
        <f>CD1845/U1845</f>
        <v>#VALUE!</v>
      </c>
      <c r="BN1845" t="e">
        <f>CD1845/(U1845-K1845-J1845)</f>
        <v>#VALUE!</v>
      </c>
      <c r="BP1845">
        <f t="shared" si="742"/>
        <v>0.10493930766721664</v>
      </c>
      <c r="BR1845" t="e">
        <f t="shared" si="743"/>
        <v>#VALUE!</v>
      </c>
      <c r="BT1845">
        <f t="shared" si="744"/>
        <v>9.3925066424298473E-2</v>
      </c>
      <c r="BU1845" t="e">
        <f t="shared" si="745"/>
        <v>#VALUE!</v>
      </c>
      <c r="BW1845" t="e">
        <f t="shared" si="746"/>
        <v>#VALUE!</v>
      </c>
      <c r="BX1845" t="e">
        <f t="shared" si="747"/>
        <v>#VALUE!</v>
      </c>
      <c r="BY1845" t="e">
        <f t="shared" si="748"/>
        <v>#VALUE!</v>
      </c>
      <c r="CA1845" t="e">
        <f t="shared" si="749"/>
        <v>#VALUE!</v>
      </c>
      <c r="CB1845" t="e">
        <f t="shared" si="750"/>
        <v>#VALUE!</v>
      </c>
      <c r="CD1845">
        <v>2.23</v>
      </c>
    </row>
    <row r="1846" spans="1:82" x14ac:dyDescent="0.3">
      <c r="A1846" t="s">
        <v>3954</v>
      </c>
      <c r="B1846" t="s">
        <v>3955</v>
      </c>
      <c r="C1846" t="s">
        <v>3512</v>
      </c>
      <c r="D1846" t="s">
        <v>110</v>
      </c>
      <c r="E1846">
        <v>2024</v>
      </c>
      <c r="F1846">
        <v>2024</v>
      </c>
      <c r="G1846">
        <v>2024</v>
      </c>
      <c r="H1846">
        <v>10776</v>
      </c>
      <c r="I1846">
        <v>24441</v>
      </c>
      <c r="J1846">
        <v>764</v>
      </c>
      <c r="K1846">
        <v>152</v>
      </c>
      <c r="L1846">
        <v>152</v>
      </c>
      <c r="M1846">
        <v>2024</v>
      </c>
      <c r="N1846">
        <v>2024</v>
      </c>
      <c r="O1846">
        <v>2024</v>
      </c>
      <c r="P1846">
        <v>2024</v>
      </c>
      <c r="Q1846">
        <v>2024</v>
      </c>
      <c r="R1846">
        <v>272397</v>
      </c>
      <c r="S1846">
        <v>152</v>
      </c>
      <c r="T1846">
        <v>2024</v>
      </c>
      <c r="U1846">
        <v>2024</v>
      </c>
      <c r="V1846">
        <v>148090150</v>
      </c>
      <c r="W1846">
        <v>160757</v>
      </c>
      <c r="X1846">
        <v>148090150</v>
      </c>
      <c r="Y1846">
        <v>22</v>
      </c>
      <c r="Z1846">
        <v>2024</v>
      </c>
      <c r="AA1846">
        <v>152</v>
      </c>
      <c r="AB1846">
        <v>162952</v>
      </c>
      <c r="AC1846">
        <v>2024</v>
      </c>
      <c r="AD1846">
        <v>-2023</v>
      </c>
      <c r="AE1846">
        <v>2024</v>
      </c>
      <c r="AF1846">
        <v>2024</v>
      </c>
      <c r="AG1846">
        <v>5478</v>
      </c>
      <c r="AH1846">
        <v>2024</v>
      </c>
      <c r="AI1846">
        <v>2368</v>
      </c>
      <c r="AJ1846">
        <v>2024</v>
      </c>
      <c r="AK1846">
        <v>30818</v>
      </c>
      <c r="AL1846">
        <v>2024</v>
      </c>
      <c r="AM1846">
        <v>152</v>
      </c>
      <c r="AN1846">
        <v>550435</v>
      </c>
      <c r="AO1846">
        <f t="shared" si="751"/>
        <v>-343.99999999999983</v>
      </c>
      <c r="AP1846">
        <f t="shared" si="752"/>
        <v>0</v>
      </c>
      <c r="AQ1846">
        <f t="shared" si="753"/>
        <v>1872</v>
      </c>
      <c r="AS1846">
        <f t="shared" si="728"/>
        <v>0</v>
      </c>
      <c r="AT1846">
        <f t="shared" si="729"/>
        <v>1872</v>
      </c>
      <c r="AU1846" s="3">
        <f t="shared" si="730"/>
        <v>2230000000</v>
      </c>
      <c r="AV1846" t="e">
        <f t="shared" si="731"/>
        <v>#DIV/0!</v>
      </c>
      <c r="AW1846" t="e">
        <f t="shared" si="732"/>
        <v>#DIV/0!</v>
      </c>
      <c r="AX1846">
        <f t="shared" si="733"/>
        <v>-8.4980237154150151E-2</v>
      </c>
      <c r="AY1846">
        <f t="shared" si="734"/>
        <v>1</v>
      </c>
      <c r="AZ1846">
        <f t="shared" si="735"/>
        <v>0.5</v>
      </c>
      <c r="BB1846" t="e">
        <f t="shared" si="736"/>
        <v>#DIV/0!</v>
      </c>
      <c r="BD1846">
        <f t="shared" si="737"/>
        <v>6.667157644940878</v>
      </c>
      <c r="BF1846">
        <f t="shared" si="738"/>
        <v>0.59380295239795788</v>
      </c>
      <c r="BG1846">
        <f t="shared" si="739"/>
        <v>1</v>
      </c>
      <c r="BI1846">
        <f t="shared" si="740"/>
        <v>-148090914</v>
      </c>
      <c r="BL1846" t="e">
        <f t="shared" si="741"/>
        <v>#DIV/0!</v>
      </c>
      <c r="BM1846">
        <f>CD1846/U1846</f>
        <v>1.1017786561264822E-3</v>
      </c>
      <c r="BN1846">
        <f>CD1846/(U1846-K1846-J1846)</f>
        <v>2.0126353790613717E-3</v>
      </c>
      <c r="BP1846">
        <f t="shared" si="742"/>
        <v>1.2420835583484707E-2</v>
      </c>
      <c r="BR1846" t="e">
        <f t="shared" si="743"/>
        <v>#DIV/0!</v>
      </c>
      <c r="BT1846">
        <f t="shared" si="744"/>
        <v>1.2420835583484707E-2</v>
      </c>
      <c r="BU1846">
        <f t="shared" si="745"/>
        <v>-73166.145256916992</v>
      </c>
      <c r="BW1846">
        <f t="shared" si="746"/>
        <v>79.425395256917</v>
      </c>
      <c r="BX1846">
        <f t="shared" si="747"/>
        <v>2.6304894624193473E-3</v>
      </c>
      <c r="BY1846">
        <f t="shared" si="748"/>
        <v>0</v>
      </c>
      <c r="CA1846">
        <f t="shared" si="749"/>
        <v>5.3241106719367588</v>
      </c>
      <c r="CB1846">
        <f t="shared" si="750"/>
        <v>0</v>
      </c>
      <c r="CD1846">
        <v>2.23</v>
      </c>
    </row>
    <row r="1847" spans="1:82" x14ac:dyDescent="0.3">
      <c r="A1847" t="s">
        <v>3956</v>
      </c>
      <c r="B1847" t="s">
        <v>3957</v>
      </c>
      <c r="C1847" t="s">
        <v>145</v>
      </c>
      <c r="D1847" t="s">
        <v>44</v>
      </c>
      <c r="E1847">
        <v>854097</v>
      </c>
      <c r="F1847" t="s">
        <v>2742</v>
      </c>
      <c r="G1847">
        <v>1184199</v>
      </c>
      <c r="H1847">
        <v>145270</v>
      </c>
      <c r="I1847">
        <v>31591</v>
      </c>
      <c r="J1847" t="s">
        <v>2742</v>
      </c>
      <c r="K1847">
        <v>118</v>
      </c>
      <c r="L1847">
        <v>30010</v>
      </c>
      <c r="M1847" t="s">
        <v>2742</v>
      </c>
      <c r="N1847">
        <v>517583</v>
      </c>
      <c r="O1847" t="s">
        <v>2742</v>
      </c>
      <c r="P1847">
        <v>572136</v>
      </c>
      <c r="Q1847" t="s">
        <v>2742</v>
      </c>
      <c r="R1847" t="s">
        <v>2742</v>
      </c>
      <c r="S1847">
        <v>27353</v>
      </c>
      <c r="T1847" t="s">
        <v>2742</v>
      </c>
      <c r="U1847">
        <v>1184199</v>
      </c>
      <c r="V1847">
        <v>23831</v>
      </c>
      <c r="W1847">
        <v>626065</v>
      </c>
      <c r="X1847" t="s">
        <v>2742</v>
      </c>
      <c r="Y1847">
        <v>4</v>
      </c>
      <c r="Z1847" t="s">
        <v>2742</v>
      </c>
      <c r="AA1847">
        <v>6969</v>
      </c>
      <c r="AB1847">
        <v>796394</v>
      </c>
      <c r="AC1847" t="s">
        <v>2742</v>
      </c>
      <c r="AD1847">
        <v>574316</v>
      </c>
      <c r="AE1847">
        <v>23970</v>
      </c>
      <c r="AF1847">
        <v>121609</v>
      </c>
      <c r="AG1847">
        <v>91999</v>
      </c>
      <c r="AH1847">
        <v>48292</v>
      </c>
      <c r="AI1847">
        <v>-73317</v>
      </c>
      <c r="AJ1847" t="s">
        <v>2742</v>
      </c>
      <c r="AK1847">
        <v>77590</v>
      </c>
      <c r="AL1847">
        <v>-5802</v>
      </c>
      <c r="AM1847">
        <v>18679</v>
      </c>
      <c r="AN1847">
        <v>59157</v>
      </c>
      <c r="AO1847">
        <f t="shared" si="751"/>
        <v>60361.296488031148</v>
      </c>
      <c r="AP1847">
        <f t="shared" si="752"/>
        <v>336514</v>
      </c>
      <c r="AQ1847">
        <f t="shared" si="753"/>
        <v>1184081</v>
      </c>
      <c r="AS1847">
        <f t="shared" si="728"/>
        <v>666616</v>
      </c>
      <c r="AT1847">
        <f t="shared" si="729"/>
        <v>1184081</v>
      </c>
      <c r="AU1847" s="3">
        <f t="shared" si="730"/>
        <v>2230000000</v>
      </c>
      <c r="AV1847">
        <f t="shared" si="731"/>
        <v>9.0548826442856375E-2</v>
      </c>
      <c r="AW1847">
        <f t="shared" si="732"/>
        <v>3.5957732787691862E-2</v>
      </c>
      <c r="AX1847" t="e">
        <f t="shared" si="733"/>
        <v>#VALUE!</v>
      </c>
      <c r="AY1847">
        <f t="shared" si="734"/>
        <v>2.0241530350895414E-2</v>
      </c>
      <c r="AZ1847" t="e">
        <f t="shared" si="735"/>
        <v>#VALUE!</v>
      </c>
      <c r="BB1847">
        <f t="shared" si="736"/>
        <v>0.11639384593229085</v>
      </c>
      <c r="BD1847">
        <f t="shared" si="737"/>
        <v>25.209521699218133</v>
      </c>
      <c r="BF1847" t="e">
        <f t="shared" si="738"/>
        <v>#VALUE!</v>
      </c>
      <c r="BG1847">
        <f t="shared" si="739"/>
        <v>1</v>
      </c>
      <c r="BI1847" t="e">
        <f t="shared" si="740"/>
        <v>#VALUE!</v>
      </c>
      <c r="BL1847">
        <f t="shared" si="741"/>
        <v>0.11639384593229085</v>
      </c>
      <c r="BM1847">
        <f>CD1847/U1847</f>
        <v>1.8831294402376627E-6</v>
      </c>
      <c r="BN1847" t="e">
        <f>CD1847/(U1847-K1847-J1847)</f>
        <v>#VALUE!</v>
      </c>
      <c r="BP1847">
        <f t="shared" si="742"/>
        <v>0.15269954319093312</v>
      </c>
      <c r="BR1847">
        <f t="shared" si="743"/>
        <v>9.0548826442856375E-2</v>
      </c>
      <c r="BT1847">
        <f t="shared" si="744"/>
        <v>3.0098167489961001E-2</v>
      </c>
      <c r="BU1847" t="e">
        <f t="shared" si="745"/>
        <v>#VALUE!</v>
      </c>
      <c r="BW1847">
        <f t="shared" si="746"/>
        <v>0.52868225695174542</v>
      </c>
      <c r="BX1847" t="e">
        <f t="shared" si="747"/>
        <v>#VALUE!</v>
      </c>
      <c r="BY1847" t="e">
        <f t="shared" si="748"/>
        <v>#VALUE!</v>
      </c>
      <c r="CA1847">
        <f t="shared" si="749"/>
        <v>0.2806699601802996</v>
      </c>
      <c r="CB1847" t="e">
        <f t="shared" si="750"/>
        <v>#VALUE!</v>
      </c>
      <c r="CD1847">
        <v>2.23</v>
      </c>
    </row>
    <row r="1848" spans="1:82" x14ac:dyDescent="0.3">
      <c r="A1848" t="s">
        <v>3958</v>
      </c>
      <c r="B1848" t="s">
        <v>3959</v>
      </c>
      <c r="C1848" t="s">
        <v>164</v>
      </c>
      <c r="D1848" t="s">
        <v>44</v>
      </c>
      <c r="E1848">
        <v>1193</v>
      </c>
      <c r="F1848">
        <v>5</v>
      </c>
      <c r="G1848">
        <v>2276</v>
      </c>
      <c r="H1848">
        <v>125</v>
      </c>
      <c r="I1848" t="s">
        <v>2742</v>
      </c>
      <c r="J1848" t="s">
        <v>2742</v>
      </c>
      <c r="K1848" t="s">
        <v>2742</v>
      </c>
      <c r="L1848" t="s">
        <v>2742</v>
      </c>
      <c r="M1848">
        <v>48</v>
      </c>
      <c r="N1848">
        <v>1278</v>
      </c>
      <c r="O1848">
        <v>15</v>
      </c>
      <c r="P1848">
        <v>2949</v>
      </c>
      <c r="Q1848" t="s">
        <v>2742</v>
      </c>
      <c r="R1848">
        <v>1464</v>
      </c>
      <c r="S1848">
        <v>972</v>
      </c>
      <c r="T1848">
        <v>1464</v>
      </c>
      <c r="U1848" t="s">
        <v>2742</v>
      </c>
      <c r="V1848" t="s">
        <v>2742</v>
      </c>
      <c r="W1848">
        <v>201</v>
      </c>
      <c r="X1848">
        <v>42</v>
      </c>
      <c r="Y1848" t="s">
        <v>2742</v>
      </c>
      <c r="Z1848" t="s">
        <v>2742</v>
      </c>
      <c r="AA1848">
        <v>73</v>
      </c>
      <c r="AB1848">
        <v>3475</v>
      </c>
      <c r="AC1848">
        <v>2770</v>
      </c>
      <c r="AD1848">
        <v>705</v>
      </c>
      <c r="AE1848" t="s">
        <v>2742</v>
      </c>
      <c r="AF1848">
        <v>282</v>
      </c>
      <c r="AG1848" t="s">
        <v>2742</v>
      </c>
      <c r="AH1848">
        <v>343</v>
      </c>
      <c r="AI1848">
        <v>61</v>
      </c>
      <c r="AJ1848">
        <v>358</v>
      </c>
      <c r="AK1848">
        <v>408</v>
      </c>
      <c r="AL1848" t="s">
        <v>2742</v>
      </c>
      <c r="AM1848">
        <v>90</v>
      </c>
      <c r="AN1848" t="s">
        <v>2742</v>
      </c>
      <c r="AO1848" t="e">
        <f t="shared" si="751"/>
        <v>#VALUE!</v>
      </c>
      <c r="AP1848">
        <f t="shared" si="752"/>
        <v>-85</v>
      </c>
      <c r="AQ1848" t="e">
        <f t="shared" si="753"/>
        <v>#VALUE!</v>
      </c>
      <c r="AS1848">
        <f t="shared" si="728"/>
        <v>998</v>
      </c>
      <c r="AT1848" t="e">
        <f t="shared" si="729"/>
        <v>#VALUE!</v>
      </c>
      <c r="AU1848" s="3">
        <f t="shared" si="730"/>
        <v>2230000000</v>
      </c>
      <c r="AV1848" t="e">
        <f t="shared" si="731"/>
        <v>#VALUE!</v>
      </c>
      <c r="AW1848" t="e">
        <f t="shared" si="732"/>
        <v>#VALUE!</v>
      </c>
      <c r="AX1848" t="e">
        <f t="shared" si="733"/>
        <v>#VALUE!</v>
      </c>
      <c r="AY1848" t="e">
        <f t="shared" si="734"/>
        <v>#VALUE!</v>
      </c>
      <c r="AZ1848" t="e">
        <f t="shared" si="735"/>
        <v>#VALUE!</v>
      </c>
      <c r="BB1848">
        <f t="shared" si="736"/>
        <v>0.4088176352705411</v>
      </c>
      <c r="BD1848" t="e">
        <f t="shared" si="737"/>
        <v>#VALUE!</v>
      </c>
      <c r="BF1848" t="e">
        <f t="shared" si="738"/>
        <v>#VALUE!</v>
      </c>
      <c r="BG1848" t="e">
        <f t="shared" si="739"/>
        <v>#VALUE!</v>
      </c>
      <c r="BI1848" t="e">
        <f t="shared" si="740"/>
        <v>#VALUE!</v>
      </c>
      <c r="BL1848">
        <f t="shared" si="741"/>
        <v>0.4088176352705411</v>
      </c>
      <c r="BM1848" t="e">
        <f>CD1848/U1848</f>
        <v>#VALUE!</v>
      </c>
      <c r="BN1848" t="e">
        <f>CD1848/(U1848-K1848-J1848)</f>
        <v>#VALUE!</v>
      </c>
      <c r="BP1848">
        <f t="shared" si="742"/>
        <v>8.1151079136690646E-2</v>
      </c>
      <c r="BR1848" t="e">
        <f t="shared" si="743"/>
        <v>#VALUE!</v>
      </c>
      <c r="BT1848" t="e">
        <f t="shared" si="744"/>
        <v>#VALUE!</v>
      </c>
      <c r="BU1848" t="e">
        <f t="shared" si="745"/>
        <v>#VALUE!</v>
      </c>
      <c r="BW1848" t="e">
        <f t="shared" si="746"/>
        <v>#VALUE!</v>
      </c>
      <c r="BX1848">
        <f t="shared" si="747"/>
        <v>3.5239014861430207E-3</v>
      </c>
      <c r="BY1848">
        <f t="shared" si="748"/>
        <v>-2.4202609743191363E-2</v>
      </c>
      <c r="CA1848">
        <f t="shared" si="749"/>
        <v>9.7809076682316115E-2</v>
      </c>
      <c r="CB1848">
        <f t="shared" si="750"/>
        <v>0.8959311424100157</v>
      </c>
      <c r="CD1848">
        <v>2.23</v>
      </c>
    </row>
    <row r="1849" spans="1:82" x14ac:dyDescent="0.3">
      <c r="A1849" t="s">
        <v>3960</v>
      </c>
      <c r="B1849" t="s">
        <v>3961</v>
      </c>
      <c r="C1849" t="s">
        <v>644</v>
      </c>
      <c r="D1849" t="s">
        <v>44</v>
      </c>
      <c r="E1849">
        <v>125925</v>
      </c>
      <c r="F1849" t="s">
        <v>2742</v>
      </c>
      <c r="G1849">
        <v>292617</v>
      </c>
      <c r="H1849">
        <v>33712</v>
      </c>
      <c r="I1849">
        <v>13136</v>
      </c>
      <c r="J1849">
        <v>71161</v>
      </c>
      <c r="K1849">
        <v>87708</v>
      </c>
      <c r="L1849">
        <v>21905</v>
      </c>
      <c r="M1849">
        <v>2239</v>
      </c>
      <c r="N1849">
        <v>149343</v>
      </c>
      <c r="O1849">
        <v>980</v>
      </c>
      <c r="P1849">
        <v>344526</v>
      </c>
      <c r="Q1849" t="s">
        <v>2742</v>
      </c>
      <c r="R1849">
        <v>124464</v>
      </c>
      <c r="S1849">
        <v>32127</v>
      </c>
      <c r="T1849">
        <v>1266</v>
      </c>
      <c r="U1849">
        <v>292617</v>
      </c>
      <c r="V1849" t="s">
        <v>2742</v>
      </c>
      <c r="W1849">
        <v>348106</v>
      </c>
      <c r="X1849">
        <v>136805</v>
      </c>
      <c r="Y1849">
        <v>7</v>
      </c>
      <c r="Z1849" t="s">
        <v>2742</v>
      </c>
      <c r="AA1849">
        <v>1339</v>
      </c>
      <c r="AB1849">
        <v>304101</v>
      </c>
      <c r="AC1849">
        <v>259646</v>
      </c>
      <c r="AD1849">
        <v>44455</v>
      </c>
      <c r="AE1849">
        <v>-42200</v>
      </c>
      <c r="AF1849">
        <v>-114311</v>
      </c>
      <c r="AG1849">
        <v>6128</v>
      </c>
      <c r="AH1849">
        <v>-116331</v>
      </c>
      <c r="AI1849">
        <v>-2020</v>
      </c>
      <c r="AJ1849">
        <v>115722</v>
      </c>
      <c r="AK1849">
        <v>-17348</v>
      </c>
      <c r="AL1849">
        <v>2069</v>
      </c>
      <c r="AM1849">
        <v>11692</v>
      </c>
      <c r="AN1849">
        <v>-19417</v>
      </c>
      <c r="AO1849">
        <f t="shared" si="751"/>
        <v>-41467.228855593094</v>
      </c>
      <c r="AP1849">
        <f t="shared" si="752"/>
        <v>-23418</v>
      </c>
      <c r="AQ1849">
        <f t="shared" si="753"/>
        <v>204909</v>
      </c>
      <c r="AS1849">
        <f t="shared" si="728"/>
        <v>143274</v>
      </c>
      <c r="AT1849">
        <f t="shared" si="729"/>
        <v>204909</v>
      </c>
      <c r="AU1849" s="3">
        <f t="shared" si="730"/>
        <v>2220000000</v>
      </c>
      <c r="AV1849">
        <f t="shared" si="731"/>
        <v>-0.28942605675553901</v>
      </c>
      <c r="AW1849">
        <f t="shared" si="732"/>
        <v>-0.29454053073132597</v>
      </c>
      <c r="AX1849">
        <f t="shared" si="733"/>
        <v>-0.14110114860537387</v>
      </c>
      <c r="AY1849">
        <f t="shared" si="734"/>
        <v>-0.14421581794632574</v>
      </c>
      <c r="AZ1849">
        <f t="shared" si="735"/>
        <v>-0.14359455973976037</v>
      </c>
      <c r="BB1849">
        <f t="shared" si="736"/>
        <v>-0.12108268073760767</v>
      </c>
      <c r="BD1849">
        <f t="shared" si="737"/>
        <v>23.150197929354444</v>
      </c>
      <c r="BF1849" t="e">
        <f t="shared" si="738"/>
        <v>#VALUE!</v>
      </c>
      <c r="BG1849">
        <f t="shared" si="739"/>
        <v>1</v>
      </c>
      <c r="BI1849">
        <f t="shared" si="740"/>
        <v>-207966</v>
      </c>
      <c r="BL1849">
        <f t="shared" si="741"/>
        <v>-0.12108268073760767</v>
      </c>
      <c r="BM1849">
        <f>CD1849/U1849</f>
        <v>7.5867089061811181E-6</v>
      </c>
      <c r="BN1849">
        <f>CD1849/(U1849-K1849-J1849)</f>
        <v>1.6598379041181925E-5</v>
      </c>
      <c r="BP1849">
        <f t="shared" si="742"/>
        <v>-0.37589813910509995</v>
      </c>
      <c r="BR1849">
        <f t="shared" si="743"/>
        <v>-0.28942605675553901</v>
      </c>
      <c r="BT1849">
        <f t="shared" si="744"/>
        <v>-0.13876968507173604</v>
      </c>
      <c r="BU1849">
        <f t="shared" si="745"/>
        <v>0.23274109159754902</v>
      </c>
      <c r="BW1849">
        <f t="shared" si="746"/>
        <v>1.1896301308536414</v>
      </c>
      <c r="BX1849">
        <f t="shared" si="747"/>
        <v>-9.2199022030637198E-6</v>
      </c>
      <c r="BY1849">
        <f t="shared" si="748"/>
        <v>-7.7004586631240712E-2</v>
      </c>
      <c r="CA1849">
        <f t="shared" si="749"/>
        <v>0.22573538766463777</v>
      </c>
      <c r="CB1849">
        <f t="shared" si="750"/>
        <v>0.82820085306977897</v>
      </c>
      <c r="CD1849">
        <v>2.2200000000000002</v>
      </c>
    </row>
    <row r="1850" spans="1:82" x14ac:dyDescent="0.3">
      <c r="A1850" t="s">
        <v>3962</v>
      </c>
      <c r="B1850" t="s">
        <v>3963</v>
      </c>
      <c r="C1850" t="s">
        <v>151</v>
      </c>
      <c r="D1850" t="s">
        <v>44</v>
      </c>
      <c r="E1850">
        <v>597327</v>
      </c>
      <c r="F1850" t="s">
        <v>2742</v>
      </c>
      <c r="G1850">
        <v>806853</v>
      </c>
      <c r="H1850">
        <v>160295</v>
      </c>
      <c r="I1850">
        <v>4180</v>
      </c>
      <c r="J1850">
        <v>36971</v>
      </c>
      <c r="K1850">
        <v>13177</v>
      </c>
      <c r="L1850" t="s">
        <v>2742</v>
      </c>
      <c r="M1850" t="s">
        <v>2742</v>
      </c>
      <c r="N1850">
        <v>349626</v>
      </c>
      <c r="O1850" t="s">
        <v>2742</v>
      </c>
      <c r="P1850">
        <v>483585</v>
      </c>
      <c r="Q1850" t="s">
        <v>2742</v>
      </c>
      <c r="R1850">
        <v>127537</v>
      </c>
      <c r="S1850">
        <v>11532</v>
      </c>
      <c r="T1850">
        <v>127537</v>
      </c>
      <c r="U1850">
        <v>806853</v>
      </c>
      <c r="V1850">
        <v>16534</v>
      </c>
      <c r="W1850">
        <v>225888</v>
      </c>
      <c r="X1850" t="s">
        <v>2742</v>
      </c>
      <c r="Y1850" t="s">
        <v>2742</v>
      </c>
      <c r="Z1850" t="s">
        <v>2742</v>
      </c>
      <c r="AA1850">
        <v>2612</v>
      </c>
      <c r="AB1850">
        <v>5.4</v>
      </c>
      <c r="AC1850">
        <v>5523</v>
      </c>
      <c r="AD1850">
        <v>-5517.6</v>
      </c>
      <c r="AE1850">
        <v>348</v>
      </c>
      <c r="AF1850">
        <v>1656</v>
      </c>
      <c r="AG1850" t="s">
        <v>2742</v>
      </c>
      <c r="AH1850">
        <v>-9638</v>
      </c>
      <c r="AI1850">
        <v>-5</v>
      </c>
      <c r="AJ1850" t="s">
        <v>2742</v>
      </c>
      <c r="AK1850">
        <v>48287</v>
      </c>
      <c r="AL1850" t="s">
        <v>2742</v>
      </c>
      <c r="AM1850">
        <v>16466</v>
      </c>
      <c r="AN1850" t="s">
        <v>2742</v>
      </c>
      <c r="AO1850">
        <f t="shared" si="751"/>
        <v>347.81946461921564</v>
      </c>
      <c r="AP1850">
        <f t="shared" si="752"/>
        <v>247701</v>
      </c>
      <c r="AQ1850">
        <f t="shared" si="753"/>
        <v>793676</v>
      </c>
      <c r="AS1850">
        <f t="shared" si="728"/>
        <v>457227</v>
      </c>
      <c r="AT1850">
        <f t="shared" si="729"/>
        <v>793676</v>
      </c>
      <c r="AU1850" s="3">
        <f t="shared" si="730"/>
        <v>2220000000</v>
      </c>
      <c r="AV1850">
        <f t="shared" si="731"/>
        <v>7.6071505973885104E-4</v>
      </c>
      <c r="AW1850">
        <f t="shared" si="732"/>
        <v>7.6110990820752052E-4</v>
      </c>
      <c r="AX1850">
        <f t="shared" si="733"/>
        <v>3.7224228065284906E-4</v>
      </c>
      <c r="AY1850">
        <f t="shared" si="734"/>
        <v>4.3130533071079864E-4</v>
      </c>
      <c r="AZ1850">
        <f t="shared" si="735"/>
        <v>3.7243549267436507E-4</v>
      </c>
      <c r="BB1850">
        <f t="shared" si="736"/>
        <v>0.10560837395866823</v>
      </c>
      <c r="BD1850">
        <f t="shared" si="737"/>
        <v>1.291866028708134E-3</v>
      </c>
      <c r="BF1850" t="e">
        <f t="shared" si="738"/>
        <v>#VALUE!</v>
      </c>
      <c r="BG1850">
        <f t="shared" si="739"/>
        <v>1</v>
      </c>
      <c r="BI1850" t="e">
        <f t="shared" si="740"/>
        <v>#VALUE!</v>
      </c>
      <c r="BL1850">
        <f t="shared" si="741"/>
        <v>0.10560837395866823</v>
      </c>
      <c r="BM1850">
        <f>CD1850/U1850</f>
        <v>2.7514305579826813E-6</v>
      </c>
      <c r="BN1850">
        <f>CD1850/(U1850-K1850-J1850)</f>
        <v>2.9337720776260234E-6</v>
      </c>
      <c r="BP1850">
        <f t="shared" si="742"/>
        <v>306.66666666666663</v>
      </c>
      <c r="BR1850">
        <f t="shared" si="743"/>
        <v>7.6071505973885115E-4</v>
      </c>
      <c r="BT1850">
        <f t="shared" si="744"/>
        <v>64.444444444444443</v>
      </c>
      <c r="BU1850" t="e">
        <f t="shared" si="745"/>
        <v>#VALUE!</v>
      </c>
      <c r="BW1850">
        <f t="shared" si="746"/>
        <v>0.27996177742414047</v>
      </c>
      <c r="BX1850" t="e">
        <f t="shared" si="747"/>
        <v>#VALUE!</v>
      </c>
      <c r="BY1850" t="e">
        <f t="shared" si="748"/>
        <v>#VALUE!</v>
      </c>
      <c r="CA1850">
        <f t="shared" si="749"/>
        <v>0.45847562824275084</v>
      </c>
      <c r="CB1850" t="e">
        <f t="shared" si="750"/>
        <v>#VALUE!</v>
      </c>
      <c r="CD1850">
        <v>2.2200000000000002</v>
      </c>
    </row>
    <row r="1851" spans="1:82" x14ac:dyDescent="0.3">
      <c r="A1851" t="s">
        <v>3964</v>
      </c>
      <c r="B1851" t="s">
        <v>3965</v>
      </c>
      <c r="C1851" t="s">
        <v>156</v>
      </c>
      <c r="D1851" t="s">
        <v>44</v>
      </c>
      <c r="E1851" t="s">
        <v>2742</v>
      </c>
      <c r="F1851">
        <v>5.8</v>
      </c>
      <c r="G1851">
        <v>21802</v>
      </c>
      <c r="H1851">
        <v>591</v>
      </c>
      <c r="I1851">
        <v>623</v>
      </c>
      <c r="J1851">
        <v>1044</v>
      </c>
      <c r="K1851">
        <v>2852</v>
      </c>
      <c r="L1851" t="s">
        <v>2742</v>
      </c>
      <c r="M1851" t="s">
        <v>2742</v>
      </c>
      <c r="N1851" t="s">
        <v>2742</v>
      </c>
      <c r="O1851" t="s">
        <v>2742</v>
      </c>
      <c r="P1851">
        <v>21649</v>
      </c>
      <c r="Q1851" t="s">
        <v>2742</v>
      </c>
      <c r="R1851" t="s">
        <v>2742</v>
      </c>
      <c r="S1851">
        <v>642</v>
      </c>
      <c r="T1851">
        <v>16335</v>
      </c>
      <c r="U1851">
        <v>153</v>
      </c>
      <c r="V1851" t="s">
        <v>2742</v>
      </c>
      <c r="W1851">
        <v>2502</v>
      </c>
      <c r="X1851" t="s">
        <v>2742</v>
      </c>
      <c r="Y1851" t="s">
        <v>2742</v>
      </c>
      <c r="Z1851" t="s">
        <v>2742</v>
      </c>
      <c r="AA1851">
        <v>316</v>
      </c>
      <c r="AB1851">
        <v>9049</v>
      </c>
      <c r="AC1851" t="s">
        <v>2742</v>
      </c>
      <c r="AD1851" t="s">
        <v>2742</v>
      </c>
      <c r="AE1851">
        <v>627</v>
      </c>
      <c r="AF1851">
        <v>-3137</v>
      </c>
      <c r="AG1851" t="s">
        <v>2742</v>
      </c>
      <c r="AH1851">
        <v>-3512</v>
      </c>
      <c r="AI1851">
        <v>-375</v>
      </c>
      <c r="AJ1851">
        <v>2930</v>
      </c>
      <c r="AK1851">
        <v>2224</v>
      </c>
      <c r="AL1851">
        <v>105</v>
      </c>
      <c r="AM1851">
        <v>139</v>
      </c>
      <c r="AN1851">
        <v>2119</v>
      </c>
      <c r="AO1851">
        <f t="shared" si="751"/>
        <v>560.05096810933935</v>
      </c>
      <c r="AP1851" t="e">
        <f t="shared" si="752"/>
        <v>#VALUE!</v>
      </c>
      <c r="AQ1851">
        <f t="shared" si="753"/>
        <v>18950</v>
      </c>
      <c r="AS1851" t="e">
        <f t="shared" si="728"/>
        <v>#VALUE!</v>
      </c>
      <c r="AT1851">
        <f t="shared" si="729"/>
        <v>-2699</v>
      </c>
      <c r="AU1851" s="3">
        <f t="shared" si="730"/>
        <v>2220000000</v>
      </c>
      <c r="AV1851" t="e">
        <f t="shared" si="731"/>
        <v>#VALUE!</v>
      </c>
      <c r="AW1851" t="e">
        <f t="shared" si="732"/>
        <v>#VALUE!</v>
      </c>
      <c r="AX1851">
        <f t="shared" si="733"/>
        <v>3.3967186323953139E-2</v>
      </c>
      <c r="AY1851">
        <f t="shared" si="734"/>
        <v>2.875882946518668E-2</v>
      </c>
      <c r="AZ1851">
        <f t="shared" si="735"/>
        <v>3.8027656477438138E-2</v>
      </c>
      <c r="BB1851" t="e">
        <f t="shared" si="736"/>
        <v>#VALUE!</v>
      </c>
      <c r="BD1851">
        <f t="shared" si="737"/>
        <v>14.524879614767256</v>
      </c>
      <c r="BF1851" t="e">
        <f t="shared" si="738"/>
        <v>#VALUE!</v>
      </c>
      <c r="BG1851">
        <f t="shared" si="739"/>
        <v>142.4967320261438</v>
      </c>
      <c r="BI1851" t="e">
        <f t="shared" si="740"/>
        <v>#VALUE!</v>
      </c>
      <c r="BL1851" t="e">
        <f t="shared" si="741"/>
        <v>#VALUE!</v>
      </c>
      <c r="BM1851">
        <f>CD1851/U1851</f>
        <v>1.4509803921568629E-2</v>
      </c>
      <c r="BN1851">
        <f>CD1851/(U1851-K1851-J1851)</f>
        <v>-5.9310713331552241E-4</v>
      </c>
      <c r="BP1851">
        <f t="shared" si="742"/>
        <v>-0.34666814012598079</v>
      </c>
      <c r="BR1851" t="e">
        <f t="shared" si="743"/>
        <v>#VALUE!</v>
      </c>
      <c r="BT1851">
        <f t="shared" si="744"/>
        <v>6.9289424245773015E-2</v>
      </c>
      <c r="BU1851" t="e">
        <f t="shared" si="745"/>
        <v>#VALUE!</v>
      </c>
      <c r="BW1851">
        <f t="shared" si="746"/>
        <v>16.352941176470587</v>
      </c>
      <c r="BX1851" t="e">
        <f t="shared" si="747"/>
        <v>#VALUE!</v>
      </c>
      <c r="BY1851" t="e">
        <f t="shared" si="748"/>
        <v>#VALUE!</v>
      </c>
      <c r="CA1851" t="e">
        <f t="shared" si="749"/>
        <v>#VALUE!</v>
      </c>
      <c r="CB1851" t="e">
        <f t="shared" si="750"/>
        <v>#VALUE!</v>
      </c>
      <c r="CD1851">
        <v>2.2200000000000002</v>
      </c>
    </row>
    <row r="1852" spans="1:82" x14ac:dyDescent="0.3">
      <c r="A1852" t="s">
        <v>3966</v>
      </c>
      <c r="B1852" t="s">
        <v>3967</v>
      </c>
      <c r="C1852" t="s">
        <v>185</v>
      </c>
      <c r="D1852" t="s">
        <v>44</v>
      </c>
      <c r="E1852">
        <v>749</v>
      </c>
      <c r="F1852">
        <v>10</v>
      </c>
      <c r="G1852">
        <v>1704</v>
      </c>
      <c r="H1852">
        <v>420</v>
      </c>
      <c r="I1852">
        <v>185</v>
      </c>
      <c r="J1852">
        <v>394</v>
      </c>
      <c r="K1852" t="s">
        <v>2742</v>
      </c>
      <c r="L1852">
        <v>234</v>
      </c>
      <c r="M1852">
        <v>18</v>
      </c>
      <c r="N1852">
        <v>930</v>
      </c>
      <c r="O1852">
        <v>28</v>
      </c>
      <c r="P1852">
        <v>1571</v>
      </c>
      <c r="Q1852">
        <v>25</v>
      </c>
      <c r="R1852">
        <v>455</v>
      </c>
      <c r="S1852">
        <v>106</v>
      </c>
      <c r="T1852">
        <v>480</v>
      </c>
      <c r="U1852">
        <v>1704</v>
      </c>
      <c r="V1852" t="s">
        <v>2742</v>
      </c>
      <c r="W1852">
        <v>1913</v>
      </c>
      <c r="X1852" t="s">
        <v>2742</v>
      </c>
      <c r="Y1852">
        <v>1</v>
      </c>
      <c r="Z1852" t="s">
        <v>2742</v>
      </c>
      <c r="AA1852">
        <v>147</v>
      </c>
      <c r="AB1852">
        <v>1750</v>
      </c>
      <c r="AC1852">
        <v>692</v>
      </c>
      <c r="AD1852">
        <v>1058</v>
      </c>
      <c r="AE1852">
        <v>209</v>
      </c>
      <c r="AF1852">
        <v>114</v>
      </c>
      <c r="AG1852">
        <v>284</v>
      </c>
      <c r="AH1852">
        <v>164</v>
      </c>
      <c r="AI1852">
        <v>50</v>
      </c>
      <c r="AJ1852">
        <v>96</v>
      </c>
      <c r="AK1852">
        <v>303</v>
      </c>
      <c r="AL1852" t="s">
        <v>2742</v>
      </c>
      <c r="AM1852">
        <v>100</v>
      </c>
      <c r="AN1852">
        <v>277</v>
      </c>
      <c r="AO1852">
        <f t="shared" si="751"/>
        <v>145.28048780487805</v>
      </c>
      <c r="AP1852">
        <f t="shared" si="752"/>
        <v>-181</v>
      </c>
      <c r="AQ1852" t="e">
        <f t="shared" si="753"/>
        <v>#VALUE!</v>
      </c>
      <c r="AS1852">
        <f t="shared" si="728"/>
        <v>774</v>
      </c>
      <c r="AT1852" t="e">
        <f t="shared" si="729"/>
        <v>#VALUE!</v>
      </c>
      <c r="AU1852" s="3">
        <f t="shared" si="730"/>
        <v>2220000000</v>
      </c>
      <c r="AV1852">
        <f t="shared" si="731"/>
        <v>0.18770088863679335</v>
      </c>
      <c r="AW1852">
        <f t="shared" si="732"/>
        <v>0.27002583979328165</v>
      </c>
      <c r="AX1852">
        <f t="shared" si="733"/>
        <v>6.6520369874028415E-2</v>
      </c>
      <c r="AY1852">
        <f t="shared" si="734"/>
        <v>0.12265258215962441</v>
      </c>
      <c r="AZ1852">
        <f t="shared" si="735"/>
        <v>9.5695970695970689E-2</v>
      </c>
      <c r="BB1852">
        <f t="shared" si="736"/>
        <v>0.39147286821705424</v>
      </c>
      <c r="BD1852">
        <f t="shared" si="737"/>
        <v>9.4594594594594597</v>
      </c>
      <c r="BF1852">
        <f t="shared" si="738"/>
        <v>1.3955342902711323</v>
      </c>
      <c r="BG1852">
        <f t="shared" si="739"/>
        <v>1</v>
      </c>
      <c r="BI1852" t="e">
        <f t="shared" si="740"/>
        <v>#VALUE!</v>
      </c>
      <c r="BL1852">
        <f t="shared" si="741"/>
        <v>0.39147286821705424</v>
      </c>
      <c r="BM1852">
        <f>CD1852/U1852</f>
        <v>1.3028169014084507E-3</v>
      </c>
      <c r="BN1852" t="e">
        <f>CD1852/(U1852-K1852-J1852)</f>
        <v>#VALUE!</v>
      </c>
      <c r="BP1852">
        <f t="shared" si="742"/>
        <v>6.5142857142857141E-2</v>
      </c>
      <c r="BR1852">
        <f t="shared" si="743"/>
        <v>0.18770088863679335</v>
      </c>
      <c r="BT1852">
        <f t="shared" si="744"/>
        <v>0.11942857142857143</v>
      </c>
      <c r="BU1852" t="e">
        <f t="shared" si="745"/>
        <v>#VALUE!</v>
      </c>
      <c r="BW1852">
        <f t="shared" si="746"/>
        <v>1.1226525821596245</v>
      </c>
      <c r="BX1852">
        <f t="shared" si="747"/>
        <v>1.0856442180720618E-2</v>
      </c>
      <c r="BY1852">
        <f t="shared" si="748"/>
        <v>-0.10297941628264209</v>
      </c>
      <c r="CA1852">
        <f t="shared" si="749"/>
        <v>0.45161290322580644</v>
      </c>
      <c r="CB1852">
        <f t="shared" si="750"/>
        <v>0.78602150537634408</v>
      </c>
      <c r="CD1852">
        <v>2.2200000000000002</v>
      </c>
    </row>
    <row r="1853" spans="1:82" x14ac:dyDescent="0.3">
      <c r="A1853" t="s">
        <v>3968</v>
      </c>
      <c r="B1853" t="s">
        <v>3969</v>
      </c>
      <c r="C1853" t="s">
        <v>300</v>
      </c>
      <c r="D1853" t="s">
        <v>44</v>
      </c>
      <c r="E1853" t="s">
        <v>2742</v>
      </c>
      <c r="F1853" t="s">
        <v>2742</v>
      </c>
      <c r="G1853">
        <v>3729478</v>
      </c>
      <c r="H1853">
        <v>17643</v>
      </c>
      <c r="I1853">
        <v>2020</v>
      </c>
      <c r="J1853">
        <v>87348</v>
      </c>
      <c r="K1853">
        <v>87348</v>
      </c>
      <c r="L1853">
        <v>2020</v>
      </c>
      <c r="M1853">
        <v>2020</v>
      </c>
      <c r="N1853" t="s">
        <v>2742</v>
      </c>
      <c r="O1853" t="s">
        <v>2742</v>
      </c>
      <c r="P1853">
        <v>2935479</v>
      </c>
      <c r="Q1853">
        <v>2016</v>
      </c>
      <c r="R1853">
        <v>120000</v>
      </c>
      <c r="S1853">
        <v>76206</v>
      </c>
      <c r="T1853">
        <v>122016</v>
      </c>
      <c r="U1853">
        <v>3729478</v>
      </c>
      <c r="V1853" t="s">
        <v>2742</v>
      </c>
      <c r="W1853">
        <v>97120</v>
      </c>
      <c r="X1853">
        <v>1164</v>
      </c>
      <c r="Y1853">
        <v>143</v>
      </c>
      <c r="Z1853">
        <v>2016</v>
      </c>
      <c r="AA1853">
        <v>22120</v>
      </c>
      <c r="AB1853">
        <v>1150200</v>
      </c>
      <c r="AC1853">
        <v>2016</v>
      </c>
      <c r="AD1853">
        <v>1148184</v>
      </c>
      <c r="AE1853">
        <v>162640</v>
      </c>
      <c r="AF1853">
        <v>118828</v>
      </c>
      <c r="AG1853">
        <v>2020</v>
      </c>
      <c r="AH1853">
        <v>152739</v>
      </c>
      <c r="AI1853">
        <v>33911</v>
      </c>
      <c r="AJ1853">
        <v>119661</v>
      </c>
      <c r="AK1853">
        <v>305115</v>
      </c>
      <c r="AL1853">
        <v>2016</v>
      </c>
      <c r="AM1853">
        <v>2007</v>
      </c>
      <c r="AN1853">
        <v>303099</v>
      </c>
      <c r="AO1853">
        <f t="shared" si="751"/>
        <v>126530.7872907378</v>
      </c>
      <c r="AP1853" t="e">
        <f t="shared" si="752"/>
        <v>#VALUE!</v>
      </c>
      <c r="AQ1853">
        <f t="shared" si="753"/>
        <v>3642130</v>
      </c>
      <c r="AS1853" t="e">
        <f t="shared" si="728"/>
        <v>#VALUE!</v>
      </c>
      <c r="AT1853">
        <f t="shared" si="729"/>
        <v>3642130</v>
      </c>
      <c r="AU1853" s="3">
        <f t="shared" si="730"/>
        <v>2220000000</v>
      </c>
      <c r="AV1853" t="e">
        <f t="shared" si="731"/>
        <v>#VALUE!</v>
      </c>
      <c r="AW1853" t="e">
        <f t="shared" si="732"/>
        <v>#VALUE!</v>
      </c>
      <c r="AX1853">
        <f t="shared" si="733"/>
        <v>3.2852391121662869E-2</v>
      </c>
      <c r="AY1853">
        <f t="shared" si="734"/>
        <v>4.3609320124693055E-2</v>
      </c>
      <c r="AZ1853">
        <f t="shared" si="735"/>
        <v>4.2227769276026395E-2</v>
      </c>
      <c r="BB1853" t="e">
        <f t="shared" si="736"/>
        <v>#VALUE!</v>
      </c>
      <c r="BD1853">
        <f t="shared" si="737"/>
        <v>569.40594059405942</v>
      </c>
      <c r="BF1853" t="e">
        <f t="shared" si="738"/>
        <v>#VALUE!</v>
      </c>
      <c r="BG1853">
        <f t="shared" si="739"/>
        <v>1</v>
      </c>
      <c r="BI1853">
        <f t="shared" si="740"/>
        <v>-88512</v>
      </c>
      <c r="BL1853" t="e">
        <f t="shared" si="741"/>
        <v>#VALUE!</v>
      </c>
      <c r="BM1853">
        <f>CD1853/U1853</f>
        <v>5.9525756687665142E-7</v>
      </c>
      <c r="BN1853">
        <f>CD1853/(U1853-K1853-J1853)</f>
        <v>6.2451087014618619E-7</v>
      </c>
      <c r="BP1853">
        <f t="shared" si="742"/>
        <v>0.10331072856894453</v>
      </c>
      <c r="BR1853" t="e">
        <f t="shared" si="743"/>
        <v>#VALUE!</v>
      </c>
      <c r="BT1853">
        <f t="shared" si="744"/>
        <v>0.14140149539210572</v>
      </c>
      <c r="BU1853">
        <f t="shared" si="745"/>
        <v>0.97626691992820447</v>
      </c>
      <c r="BW1853">
        <f t="shared" si="746"/>
        <v>2.604117788065783E-2</v>
      </c>
      <c r="BX1853" t="e">
        <f t="shared" si="747"/>
        <v>#VALUE!</v>
      </c>
      <c r="BY1853" t="e">
        <f t="shared" si="748"/>
        <v>#VALUE!</v>
      </c>
      <c r="CA1853" t="e">
        <f t="shared" si="749"/>
        <v>#VALUE!</v>
      </c>
      <c r="CB1853" t="e">
        <f t="shared" si="750"/>
        <v>#VALUE!</v>
      </c>
      <c r="CD1853">
        <v>2.2200000000000002</v>
      </c>
    </row>
    <row r="1854" spans="1:82" x14ac:dyDescent="0.3">
      <c r="A1854" t="s">
        <v>3970</v>
      </c>
      <c r="B1854" t="s">
        <v>3971</v>
      </c>
      <c r="C1854" t="s">
        <v>644</v>
      </c>
      <c r="D1854" t="s">
        <v>44</v>
      </c>
      <c r="E1854">
        <v>312807</v>
      </c>
      <c r="F1854">
        <v>5435</v>
      </c>
      <c r="G1854">
        <v>318242</v>
      </c>
      <c r="H1854">
        <v>220000000</v>
      </c>
      <c r="I1854">
        <v>220000000</v>
      </c>
      <c r="J1854">
        <v>220000000</v>
      </c>
      <c r="K1854" t="s">
        <v>2742</v>
      </c>
      <c r="L1854">
        <v>220000000</v>
      </c>
      <c r="M1854" t="s">
        <v>2742</v>
      </c>
      <c r="N1854">
        <v>59343</v>
      </c>
      <c r="O1854">
        <v>134977</v>
      </c>
      <c r="P1854">
        <v>194320</v>
      </c>
      <c r="Q1854">
        <v>9973750</v>
      </c>
      <c r="R1854">
        <v>132011</v>
      </c>
      <c r="S1854">
        <v>220000000</v>
      </c>
      <c r="T1854">
        <v>10105761</v>
      </c>
      <c r="U1854">
        <v>220000000</v>
      </c>
      <c r="V1854">
        <v>220000000</v>
      </c>
      <c r="W1854">
        <v>482835</v>
      </c>
      <c r="X1854">
        <v>2</v>
      </c>
      <c r="Y1854">
        <v>220000000</v>
      </c>
      <c r="Z1854">
        <v>220000000</v>
      </c>
      <c r="AA1854">
        <v>32</v>
      </c>
      <c r="AB1854" t="s">
        <v>2742</v>
      </c>
      <c r="AC1854">
        <v>9973750</v>
      </c>
      <c r="AD1854" t="s">
        <v>2742</v>
      </c>
      <c r="AE1854">
        <v>220000000</v>
      </c>
      <c r="AF1854">
        <v>9973750</v>
      </c>
      <c r="AG1854">
        <v>220000000</v>
      </c>
      <c r="AH1854">
        <v>9973750</v>
      </c>
      <c r="AI1854">
        <v>9973750</v>
      </c>
      <c r="AJ1854" t="s">
        <v>2742</v>
      </c>
      <c r="AK1854">
        <v>220000000</v>
      </c>
      <c r="AL1854">
        <v>220000000</v>
      </c>
      <c r="AM1854">
        <v>220000000</v>
      </c>
      <c r="AN1854">
        <v>0</v>
      </c>
      <c r="AO1854">
        <f t="shared" si="751"/>
        <v>0</v>
      </c>
      <c r="AP1854">
        <f t="shared" si="752"/>
        <v>253464</v>
      </c>
      <c r="AQ1854" t="e">
        <f t="shared" si="753"/>
        <v>#VALUE!</v>
      </c>
      <c r="AS1854">
        <f t="shared" si="728"/>
        <v>258899</v>
      </c>
      <c r="AT1854" t="e">
        <f t="shared" si="729"/>
        <v>#VALUE!</v>
      </c>
      <c r="AU1854" s="3">
        <f t="shared" si="730"/>
        <v>2210000000</v>
      </c>
      <c r="AV1854">
        <f t="shared" si="731"/>
        <v>0</v>
      </c>
      <c r="AW1854">
        <f t="shared" si="732"/>
        <v>849.75221997767471</v>
      </c>
      <c r="AX1854">
        <f t="shared" si="733"/>
        <v>0</v>
      </c>
      <c r="AY1854">
        <f t="shared" si="734"/>
        <v>691.2978173842547</v>
      </c>
      <c r="AZ1854">
        <f t="shared" si="735"/>
        <v>0.95608210348110323</v>
      </c>
      <c r="BB1854">
        <f t="shared" si="736"/>
        <v>849.75221997767471</v>
      </c>
      <c r="BD1854" t="e">
        <f t="shared" si="737"/>
        <v>#VALUE!</v>
      </c>
      <c r="BF1854" t="e">
        <f t="shared" si="738"/>
        <v>#VALUE!</v>
      </c>
      <c r="BG1854">
        <f t="shared" si="739"/>
        <v>1.4465545454545455E-3</v>
      </c>
      <c r="BI1854" t="e">
        <f t="shared" si="740"/>
        <v>#VALUE!</v>
      </c>
      <c r="BL1854">
        <f t="shared" si="741"/>
        <v>849.75221997767471</v>
      </c>
      <c r="BM1854">
        <f>CD1854/U1854</f>
        <v>1.0045454545454545E-8</v>
      </c>
      <c r="BN1854" t="e">
        <f>CD1854/(U1854-K1854-J1854)</f>
        <v>#VALUE!</v>
      </c>
      <c r="BP1854" t="e">
        <f t="shared" si="742"/>
        <v>#VALUE!</v>
      </c>
      <c r="BR1854" t="e">
        <f t="shared" si="743"/>
        <v>#VALUE!</v>
      </c>
      <c r="BT1854" t="e">
        <f t="shared" si="744"/>
        <v>#VALUE!</v>
      </c>
      <c r="BU1854" t="e">
        <f t="shared" si="745"/>
        <v>#VALUE!</v>
      </c>
      <c r="BW1854">
        <f t="shared" si="746"/>
        <v>2.1947045454545453E-3</v>
      </c>
      <c r="BX1854" t="e">
        <f t="shared" si="747"/>
        <v>#VALUE!</v>
      </c>
      <c r="BY1854" t="e">
        <f t="shared" si="748"/>
        <v>#VALUE!</v>
      </c>
      <c r="CA1854">
        <f t="shared" si="749"/>
        <v>3707.2611765498878</v>
      </c>
      <c r="CB1854" t="e">
        <f t="shared" si="750"/>
        <v>#VALUE!</v>
      </c>
      <c r="CD1854">
        <v>2.21</v>
      </c>
    </row>
    <row r="1855" spans="1:82" x14ac:dyDescent="0.3">
      <c r="A1855" t="s">
        <v>3972</v>
      </c>
      <c r="B1855" t="s">
        <v>3973</v>
      </c>
      <c r="C1855" t="s">
        <v>148</v>
      </c>
      <c r="D1855" t="s">
        <v>44</v>
      </c>
      <c r="E1855">
        <v>409117</v>
      </c>
      <c r="F1855" t="s">
        <v>2742</v>
      </c>
      <c r="G1855">
        <v>1343617</v>
      </c>
      <c r="H1855">
        <v>9762</v>
      </c>
      <c r="I1855">
        <v>21678</v>
      </c>
      <c r="J1855">
        <v>678743</v>
      </c>
      <c r="K1855">
        <v>26076</v>
      </c>
      <c r="L1855" t="s">
        <v>2742</v>
      </c>
      <c r="M1855" t="s">
        <v>2742</v>
      </c>
      <c r="N1855">
        <v>338820</v>
      </c>
      <c r="O1855">
        <v>443470</v>
      </c>
      <c r="P1855">
        <v>1343617</v>
      </c>
      <c r="Q1855" t="s">
        <v>2742</v>
      </c>
      <c r="R1855">
        <v>356607</v>
      </c>
      <c r="S1855">
        <v>11539</v>
      </c>
      <c r="T1855">
        <v>356607</v>
      </c>
      <c r="U1855">
        <v>1343617</v>
      </c>
      <c r="V1855" t="s">
        <v>2742</v>
      </c>
      <c r="W1855">
        <v>531653</v>
      </c>
      <c r="X1855" t="s">
        <v>2742</v>
      </c>
      <c r="Y1855" t="s">
        <v>2742</v>
      </c>
      <c r="Z1855" t="s">
        <v>2742</v>
      </c>
      <c r="AA1855">
        <v>11886</v>
      </c>
      <c r="AB1855">
        <v>1521805</v>
      </c>
      <c r="AC1855" t="s">
        <v>2742</v>
      </c>
      <c r="AD1855" t="s">
        <v>2742</v>
      </c>
      <c r="AE1855">
        <v>168819</v>
      </c>
      <c r="AF1855">
        <v>116626</v>
      </c>
      <c r="AG1855" t="s">
        <v>2742</v>
      </c>
      <c r="AH1855">
        <v>154016</v>
      </c>
      <c r="AI1855">
        <v>37390</v>
      </c>
      <c r="AJ1855">
        <v>105685</v>
      </c>
      <c r="AK1855">
        <v>201319</v>
      </c>
      <c r="AL1855">
        <v>8651</v>
      </c>
      <c r="AM1855">
        <v>15524</v>
      </c>
      <c r="AN1855">
        <v>192668</v>
      </c>
      <c r="AO1855">
        <f t="shared" si="751"/>
        <v>127835.32031736962</v>
      </c>
      <c r="AP1855">
        <f t="shared" si="752"/>
        <v>70297</v>
      </c>
      <c r="AQ1855">
        <f t="shared" si="753"/>
        <v>1317541</v>
      </c>
      <c r="AS1855">
        <f t="shared" si="728"/>
        <v>1004797</v>
      </c>
      <c r="AT1855">
        <f t="shared" si="729"/>
        <v>1317541</v>
      </c>
      <c r="AU1855" s="3">
        <f t="shared" si="730"/>
        <v>2210000000</v>
      </c>
      <c r="AV1855">
        <f t="shared" si="731"/>
        <v>0.12722502188737589</v>
      </c>
      <c r="AW1855">
        <f t="shared" si="732"/>
        <v>0.16801304144021131</v>
      </c>
      <c r="AX1855">
        <f t="shared" si="733"/>
        <v>7.5187340207742995E-2</v>
      </c>
      <c r="AY1855">
        <f t="shared" si="734"/>
        <v>0.12564518013689913</v>
      </c>
      <c r="AZ1855">
        <f t="shared" si="735"/>
        <v>9.9292210908680262E-2</v>
      </c>
      <c r="BB1855">
        <f t="shared" si="736"/>
        <v>0.2003578832341259</v>
      </c>
      <c r="BD1855">
        <f t="shared" si="737"/>
        <v>70.200433619337574</v>
      </c>
      <c r="BF1855" t="e">
        <f t="shared" si="738"/>
        <v>#VALUE!</v>
      </c>
      <c r="BG1855">
        <f t="shared" si="739"/>
        <v>1</v>
      </c>
      <c r="BI1855" t="e">
        <f t="shared" si="740"/>
        <v>#VALUE!</v>
      </c>
      <c r="BL1855">
        <f t="shared" si="741"/>
        <v>0.2003578832341259</v>
      </c>
      <c r="BM1855">
        <f>CD1855/U1855</f>
        <v>1.6448139611213612E-6</v>
      </c>
      <c r="BN1855">
        <f>CD1855/(U1855-K1855-J1855)</f>
        <v>3.4596226037025789E-6</v>
      </c>
      <c r="BP1855">
        <f t="shared" si="742"/>
        <v>7.663662558606392E-2</v>
      </c>
      <c r="BR1855">
        <f t="shared" si="743"/>
        <v>0.12722502188737589</v>
      </c>
      <c r="BT1855">
        <f t="shared" si="744"/>
        <v>0.11093339816862213</v>
      </c>
      <c r="BU1855" t="e">
        <f t="shared" si="745"/>
        <v>#VALUE!</v>
      </c>
      <c r="BW1855">
        <f t="shared" si="746"/>
        <v>0.39568790808690274</v>
      </c>
      <c r="BX1855" t="e">
        <f t="shared" si="747"/>
        <v>#VALUE!</v>
      </c>
      <c r="BY1855" t="e">
        <f t="shared" si="748"/>
        <v>#VALUE!</v>
      </c>
      <c r="CA1855">
        <f t="shared" si="749"/>
        <v>2.8811758455817248E-2</v>
      </c>
      <c r="CB1855" t="e">
        <f t="shared" si="750"/>
        <v>#VALUE!</v>
      </c>
      <c r="CD1855">
        <v>2.21</v>
      </c>
    </row>
    <row r="1856" spans="1:82" x14ac:dyDescent="0.3">
      <c r="A1856" t="s">
        <v>3974</v>
      </c>
      <c r="B1856" t="s">
        <v>3975</v>
      </c>
      <c r="C1856" t="s">
        <v>148</v>
      </c>
      <c r="D1856" t="s">
        <v>44</v>
      </c>
      <c r="E1856">
        <v>768329</v>
      </c>
      <c r="F1856" t="s">
        <v>2742</v>
      </c>
      <c r="G1856">
        <v>2868343</v>
      </c>
      <c r="H1856">
        <v>98248</v>
      </c>
      <c r="I1856">
        <v>739896</v>
      </c>
      <c r="J1856">
        <v>814309</v>
      </c>
      <c r="K1856" t="s">
        <v>2742</v>
      </c>
      <c r="L1856">
        <v>581516</v>
      </c>
      <c r="M1856" t="s">
        <v>2742</v>
      </c>
      <c r="N1856">
        <v>579481</v>
      </c>
      <c r="O1856">
        <v>44857</v>
      </c>
      <c r="P1856">
        <v>2868343</v>
      </c>
      <c r="Q1856">
        <v>100001</v>
      </c>
      <c r="R1856">
        <v>164361</v>
      </c>
      <c r="S1856">
        <v>279982</v>
      </c>
      <c r="T1856">
        <v>264362</v>
      </c>
      <c r="U1856">
        <v>1691951</v>
      </c>
      <c r="V1856">
        <v>598583</v>
      </c>
      <c r="W1856">
        <v>2022265</v>
      </c>
      <c r="X1856" t="s">
        <v>2742</v>
      </c>
      <c r="Y1856" t="s">
        <v>2742</v>
      </c>
      <c r="Z1856" t="s">
        <v>2742</v>
      </c>
      <c r="AA1856">
        <v>1453</v>
      </c>
      <c r="AB1856">
        <v>31</v>
      </c>
      <c r="AC1856" t="s">
        <v>2742</v>
      </c>
      <c r="AD1856">
        <v>111776</v>
      </c>
      <c r="AE1856">
        <v>31</v>
      </c>
      <c r="AF1856">
        <v>104043</v>
      </c>
      <c r="AG1856">
        <v>8517</v>
      </c>
      <c r="AH1856">
        <v>132546</v>
      </c>
      <c r="AI1856">
        <v>28503</v>
      </c>
      <c r="AJ1856">
        <v>101716</v>
      </c>
      <c r="AK1856">
        <v>194419</v>
      </c>
      <c r="AL1856">
        <v>50847</v>
      </c>
      <c r="AM1856">
        <v>141469</v>
      </c>
      <c r="AN1856">
        <v>143572</v>
      </c>
      <c r="AO1856">
        <f t="shared" si="751"/>
        <v>24.333687927210175</v>
      </c>
      <c r="AP1856">
        <f t="shared" si="752"/>
        <v>188848</v>
      </c>
      <c r="AQ1856" t="e">
        <f t="shared" si="753"/>
        <v>#VALUE!</v>
      </c>
      <c r="AS1856">
        <f t="shared" si="728"/>
        <v>2288862</v>
      </c>
      <c r="AT1856" t="e">
        <f t="shared" si="729"/>
        <v>#VALUE!</v>
      </c>
      <c r="AU1856" s="3">
        <f t="shared" si="730"/>
        <v>2210000000</v>
      </c>
      <c r="AV1856">
        <f t="shared" si="731"/>
        <v>1.0631347773352073E-5</v>
      </c>
      <c r="AW1856">
        <f t="shared" si="732"/>
        <v>1.3543848427733958E-5</v>
      </c>
      <c r="AX1856">
        <f t="shared" si="733"/>
        <v>1.2438545328487913E-5</v>
      </c>
      <c r="AY1856">
        <f t="shared" si="734"/>
        <v>1.0807633536156589E-5</v>
      </c>
      <c r="AZ1856">
        <f t="shared" si="735"/>
        <v>1.5846135050986216E-5</v>
      </c>
      <c r="BB1856">
        <f t="shared" si="736"/>
        <v>8.4941337660374455E-2</v>
      </c>
      <c r="BD1856">
        <f t="shared" si="737"/>
        <v>4.1897780228572663E-5</v>
      </c>
      <c r="BF1856">
        <f t="shared" si="738"/>
        <v>2.2515455770929207E-5</v>
      </c>
      <c r="BG1856">
        <f t="shared" si="739"/>
        <v>1.6952872748678891</v>
      </c>
      <c r="BI1856" t="e">
        <f t="shared" si="740"/>
        <v>#VALUE!</v>
      </c>
      <c r="BL1856">
        <f t="shared" si="741"/>
        <v>8.4941337660374455E-2</v>
      </c>
      <c r="BM1856">
        <f>CD1856/U1856</f>
        <v>1.3061843989571801E-6</v>
      </c>
      <c r="BN1856" t="e">
        <f>CD1856/(U1856-K1856-J1856)</f>
        <v>#VALUE!</v>
      </c>
      <c r="BP1856">
        <f t="shared" si="742"/>
        <v>3356.2258064516127</v>
      </c>
      <c r="BR1856">
        <f t="shared" si="743"/>
        <v>1.0631347773352075E-5</v>
      </c>
      <c r="BT1856">
        <f t="shared" si="744"/>
        <v>1</v>
      </c>
      <c r="BU1856" t="e">
        <f t="shared" si="745"/>
        <v>#VALUE!</v>
      </c>
      <c r="BW1856">
        <f t="shared" si="746"/>
        <v>1.1952266939172589</v>
      </c>
      <c r="BX1856" t="e">
        <f t="shared" si="747"/>
        <v>#VALUE!</v>
      </c>
      <c r="BY1856" t="e">
        <f t="shared" si="748"/>
        <v>#VALUE!</v>
      </c>
      <c r="CA1856">
        <f t="shared" si="749"/>
        <v>0.16954481682747147</v>
      </c>
      <c r="CB1856" t="e">
        <f t="shared" si="750"/>
        <v>#VALUE!</v>
      </c>
      <c r="CD1856">
        <v>2.21</v>
      </c>
    </row>
    <row r="1857" spans="1:82" x14ac:dyDescent="0.3">
      <c r="A1857" t="s">
        <v>3976</v>
      </c>
      <c r="B1857" t="s">
        <v>3977</v>
      </c>
      <c r="C1857" t="s">
        <v>3978</v>
      </c>
      <c r="D1857" t="s">
        <v>110</v>
      </c>
      <c r="E1857">
        <v>3936157</v>
      </c>
      <c r="F1857" t="s">
        <v>2742</v>
      </c>
      <c r="G1857">
        <v>18930558</v>
      </c>
      <c r="H1857">
        <v>3506930</v>
      </c>
      <c r="I1857" t="s">
        <v>2742</v>
      </c>
      <c r="J1857" t="s">
        <v>2742</v>
      </c>
      <c r="K1857" t="s">
        <v>2742</v>
      </c>
      <c r="L1857">
        <v>-167963</v>
      </c>
      <c r="M1857" t="s">
        <v>2742</v>
      </c>
      <c r="N1857" t="s">
        <v>2742</v>
      </c>
      <c r="O1857" t="s">
        <v>2742</v>
      </c>
      <c r="P1857">
        <v>350368</v>
      </c>
      <c r="Q1857" t="s">
        <v>2742</v>
      </c>
      <c r="R1857" t="s">
        <v>2742</v>
      </c>
      <c r="S1857">
        <v>350368</v>
      </c>
      <c r="T1857" t="s">
        <v>2742</v>
      </c>
      <c r="U1857">
        <v>18580190</v>
      </c>
      <c r="V1857" t="s">
        <v>2742</v>
      </c>
      <c r="W1857" t="s">
        <v>2742</v>
      </c>
      <c r="X1857" t="s">
        <v>2742</v>
      </c>
      <c r="Y1857">
        <v>37055631</v>
      </c>
      <c r="Z1857" t="s">
        <v>2742</v>
      </c>
      <c r="AA1857" t="s">
        <v>2742</v>
      </c>
      <c r="AB1857" t="s">
        <v>2742</v>
      </c>
      <c r="AC1857" t="s">
        <v>2742</v>
      </c>
      <c r="AD1857" t="s">
        <v>2742</v>
      </c>
      <c r="AE1857" t="s">
        <v>2742</v>
      </c>
      <c r="AF1857">
        <v>2717669</v>
      </c>
      <c r="AG1857" t="s">
        <v>2742</v>
      </c>
      <c r="AH1857" t="s">
        <v>2742</v>
      </c>
      <c r="AI1857" t="s">
        <v>2742</v>
      </c>
      <c r="AJ1857" t="s">
        <v>2742</v>
      </c>
      <c r="AK1857" t="s">
        <v>2742</v>
      </c>
      <c r="AL1857" t="s">
        <v>2742</v>
      </c>
      <c r="AM1857">
        <v>16820</v>
      </c>
      <c r="AN1857" t="s">
        <v>2742</v>
      </c>
      <c r="AO1857" t="e">
        <f t="shared" si="751"/>
        <v>#VALUE!</v>
      </c>
      <c r="AP1857" t="e">
        <f t="shared" si="752"/>
        <v>#VALUE!</v>
      </c>
      <c r="AQ1857" t="e">
        <f t="shared" si="753"/>
        <v>#VALUE!</v>
      </c>
      <c r="AS1857" t="e">
        <f t="shared" si="728"/>
        <v>#VALUE!</v>
      </c>
      <c r="AT1857" t="e">
        <f t="shared" si="729"/>
        <v>#VALUE!</v>
      </c>
      <c r="AU1857" s="3">
        <f t="shared" si="730"/>
        <v>2210000000</v>
      </c>
      <c r="AV1857" t="e">
        <f t="shared" si="731"/>
        <v>#VALUE!</v>
      </c>
      <c r="AW1857" t="e">
        <f t="shared" si="732"/>
        <v>#VALUE!</v>
      </c>
      <c r="AX1857" t="e">
        <f t="shared" si="733"/>
        <v>#VALUE!</v>
      </c>
      <c r="AY1857" t="e">
        <f t="shared" si="734"/>
        <v>#VALUE!</v>
      </c>
      <c r="AZ1857" t="e">
        <f t="shared" si="735"/>
        <v>#VALUE!</v>
      </c>
      <c r="BB1857" t="e">
        <f t="shared" si="736"/>
        <v>#VALUE!</v>
      </c>
      <c r="BD1857" t="e">
        <f t="shared" si="737"/>
        <v>#VALUE!</v>
      </c>
      <c r="BF1857" t="e">
        <f t="shared" si="738"/>
        <v>#VALUE!</v>
      </c>
      <c r="BG1857">
        <f t="shared" si="739"/>
        <v>1.0188570730439248</v>
      </c>
      <c r="BI1857" t="e">
        <f t="shared" si="740"/>
        <v>#VALUE!</v>
      </c>
      <c r="BL1857" t="e">
        <f t="shared" si="741"/>
        <v>#VALUE!</v>
      </c>
      <c r="BM1857">
        <f>CD1857/U1857</f>
        <v>1.1894388593442801E-7</v>
      </c>
      <c r="BN1857" t="e">
        <f>CD1857/(U1857-K1857-J1857)</f>
        <v>#VALUE!</v>
      </c>
      <c r="BP1857" t="e">
        <f t="shared" si="742"/>
        <v>#VALUE!</v>
      </c>
      <c r="BR1857" t="e">
        <f t="shared" si="743"/>
        <v>#VALUE!</v>
      </c>
      <c r="BT1857" t="e">
        <f t="shared" si="744"/>
        <v>#VALUE!</v>
      </c>
      <c r="BU1857" t="e">
        <f t="shared" si="745"/>
        <v>#VALUE!</v>
      </c>
      <c r="BW1857" t="e">
        <f t="shared" si="746"/>
        <v>#VALUE!</v>
      </c>
      <c r="BX1857" t="e">
        <f t="shared" si="747"/>
        <v>#VALUE!</v>
      </c>
      <c r="BY1857" t="e">
        <f t="shared" si="748"/>
        <v>#VALUE!</v>
      </c>
      <c r="CA1857" t="e">
        <f t="shared" si="749"/>
        <v>#VALUE!</v>
      </c>
      <c r="CB1857" t="e">
        <f t="shared" si="750"/>
        <v>#VALUE!</v>
      </c>
      <c r="CD1857">
        <v>2.21</v>
      </c>
    </row>
    <row r="1858" spans="1:82" x14ac:dyDescent="0.3">
      <c r="A1858" t="s">
        <v>3979</v>
      </c>
      <c r="B1858" t="s">
        <v>3980</v>
      </c>
      <c r="C1858" t="s">
        <v>217</v>
      </c>
      <c r="D1858" t="s">
        <v>44</v>
      </c>
      <c r="E1858">
        <v>93757</v>
      </c>
      <c r="F1858" t="s">
        <v>2742</v>
      </c>
      <c r="G1858">
        <v>343776</v>
      </c>
      <c r="H1858">
        <v>50141</v>
      </c>
      <c r="I1858">
        <v>1566</v>
      </c>
      <c r="J1858">
        <v>119081</v>
      </c>
      <c r="K1858">
        <v>119119</v>
      </c>
      <c r="L1858">
        <v>5848</v>
      </c>
      <c r="M1858" t="s">
        <v>2742</v>
      </c>
      <c r="N1858">
        <v>202966</v>
      </c>
      <c r="O1858" t="s">
        <v>2742</v>
      </c>
      <c r="P1858">
        <v>347490</v>
      </c>
      <c r="Q1858">
        <v>1229</v>
      </c>
      <c r="R1858">
        <v>135404</v>
      </c>
      <c r="S1858">
        <v>8455</v>
      </c>
      <c r="T1858">
        <v>200818</v>
      </c>
      <c r="U1858">
        <v>343776</v>
      </c>
      <c r="V1858">
        <v>57350</v>
      </c>
      <c r="W1858">
        <v>571641</v>
      </c>
      <c r="X1858" t="s">
        <v>2742</v>
      </c>
      <c r="Y1858">
        <v>26</v>
      </c>
      <c r="Z1858" t="s">
        <v>2742</v>
      </c>
      <c r="AA1858">
        <v>121</v>
      </c>
      <c r="AB1858">
        <v>158236</v>
      </c>
      <c r="AC1858">
        <v>113016</v>
      </c>
      <c r="AD1858">
        <v>45220</v>
      </c>
      <c r="AE1858">
        <v>-260577</v>
      </c>
      <c r="AF1858">
        <v>11422</v>
      </c>
      <c r="AG1858">
        <v>10863</v>
      </c>
      <c r="AH1858" t="s">
        <v>2742</v>
      </c>
      <c r="AI1858">
        <v>1506</v>
      </c>
      <c r="AJ1858" t="s">
        <v>2742</v>
      </c>
      <c r="AK1858" t="s">
        <v>2742</v>
      </c>
      <c r="AL1858">
        <v>484</v>
      </c>
      <c r="AM1858">
        <v>11872</v>
      </c>
      <c r="AN1858" t="s">
        <v>2742</v>
      </c>
      <c r="AO1858" t="e">
        <f t="shared" si="751"/>
        <v>#VALUE!</v>
      </c>
      <c r="AP1858">
        <f t="shared" si="752"/>
        <v>-109209</v>
      </c>
      <c r="AQ1858">
        <f t="shared" si="753"/>
        <v>224657</v>
      </c>
      <c r="AS1858">
        <f t="shared" si="728"/>
        <v>140810</v>
      </c>
      <c r="AT1858">
        <f t="shared" si="729"/>
        <v>224657</v>
      </c>
      <c r="AU1858" s="3">
        <f t="shared" si="730"/>
        <v>2200000000</v>
      </c>
      <c r="AV1858" t="e">
        <f t="shared" si="731"/>
        <v>#VALUE!</v>
      </c>
      <c r="AW1858">
        <f t="shared" si="732"/>
        <v>-1.8505574888147149</v>
      </c>
      <c r="AX1858" t="e">
        <f t="shared" si="733"/>
        <v>#VALUE!</v>
      </c>
      <c r="AY1858">
        <f t="shared" si="734"/>
        <v>-0.757984850600391</v>
      </c>
      <c r="AZ1858">
        <f t="shared" si="735"/>
        <v>-0.47847938097004372</v>
      </c>
      <c r="BB1858" t="e">
        <f t="shared" si="736"/>
        <v>#VALUE!</v>
      </c>
      <c r="BD1858">
        <f t="shared" si="737"/>
        <v>101.04469987228607</v>
      </c>
      <c r="BF1858">
        <f t="shared" si="738"/>
        <v>0.57033697011638429</v>
      </c>
      <c r="BG1858">
        <f t="shared" si="739"/>
        <v>1</v>
      </c>
      <c r="BI1858" t="e">
        <f t="shared" si="740"/>
        <v>#VALUE!</v>
      </c>
      <c r="BL1858" t="e">
        <f t="shared" si="741"/>
        <v>#VALUE!</v>
      </c>
      <c r="BM1858">
        <f>CD1858/U1858</f>
        <v>6.3995159638834595E-6</v>
      </c>
      <c r="BN1858">
        <f>CD1858/(U1858-K1858-J1858)</f>
        <v>2.0838069258164737E-5</v>
      </c>
      <c r="BP1858">
        <f t="shared" si="742"/>
        <v>7.2183321115296142E-2</v>
      </c>
      <c r="BR1858" t="e">
        <f t="shared" si="743"/>
        <v>#VALUE!</v>
      </c>
      <c r="BT1858">
        <f t="shared" si="744"/>
        <v>-1.6467617988321241</v>
      </c>
      <c r="BU1858" t="e">
        <f t="shared" si="745"/>
        <v>#VALUE!</v>
      </c>
      <c r="BW1858">
        <f t="shared" si="746"/>
        <v>1.6628298659592293</v>
      </c>
      <c r="BX1858" t="e">
        <f t="shared" si="747"/>
        <v>#VALUE!</v>
      </c>
      <c r="BY1858" t="e">
        <f t="shared" si="748"/>
        <v>#VALUE!</v>
      </c>
      <c r="CA1858">
        <f t="shared" si="749"/>
        <v>0.24704137638816354</v>
      </c>
      <c r="CB1858" t="e">
        <f t="shared" si="750"/>
        <v>#VALUE!</v>
      </c>
      <c r="CD1858">
        <v>2.2000000000000002</v>
      </c>
    </row>
    <row r="1859" spans="1:82" x14ac:dyDescent="0.3">
      <c r="A1859" t="s">
        <v>3981</v>
      </c>
      <c r="B1859" t="s">
        <v>3982</v>
      </c>
      <c r="C1859" t="s">
        <v>119</v>
      </c>
      <c r="D1859" t="s">
        <v>44</v>
      </c>
      <c r="E1859">
        <v>956.6</v>
      </c>
      <c r="F1859" t="s">
        <v>2742</v>
      </c>
      <c r="G1859">
        <v>1734.7</v>
      </c>
      <c r="H1859">
        <v>289.2</v>
      </c>
      <c r="I1859">
        <v>269.7</v>
      </c>
      <c r="J1859">
        <v>382.5</v>
      </c>
      <c r="K1859">
        <v>65.400000000000006</v>
      </c>
      <c r="L1859" t="s">
        <v>2742</v>
      </c>
      <c r="M1859">
        <v>103.1</v>
      </c>
      <c r="N1859">
        <v>371.4</v>
      </c>
      <c r="O1859" t="s">
        <v>2742</v>
      </c>
      <c r="P1859">
        <v>518.6</v>
      </c>
      <c r="Q1859" t="s">
        <v>2742</v>
      </c>
      <c r="R1859" t="s">
        <v>2742</v>
      </c>
      <c r="S1859">
        <v>163.80000000000001</v>
      </c>
      <c r="T1859" t="s">
        <v>2742</v>
      </c>
      <c r="U1859">
        <v>1216.0999999999999</v>
      </c>
      <c r="V1859">
        <v>93</v>
      </c>
      <c r="W1859">
        <v>1025</v>
      </c>
      <c r="X1859" t="s">
        <v>2742</v>
      </c>
      <c r="Y1859">
        <v>24932</v>
      </c>
      <c r="Z1859" t="s">
        <v>2742</v>
      </c>
      <c r="AA1859">
        <v>91</v>
      </c>
      <c r="AB1859">
        <v>1845.4</v>
      </c>
      <c r="AC1859">
        <v>1302.5</v>
      </c>
      <c r="AD1859">
        <v>542.9</v>
      </c>
      <c r="AE1859">
        <v>177.9</v>
      </c>
      <c r="AF1859">
        <v>35.6</v>
      </c>
      <c r="AG1859">
        <v>47.8</v>
      </c>
      <c r="AH1859">
        <v>41.2</v>
      </c>
      <c r="AI1859">
        <v>5.6</v>
      </c>
      <c r="AJ1859">
        <v>92.7</v>
      </c>
      <c r="AK1859">
        <v>184.5</v>
      </c>
      <c r="AL1859">
        <v>41.4</v>
      </c>
      <c r="AM1859">
        <v>43.5</v>
      </c>
      <c r="AN1859">
        <v>143.1</v>
      </c>
      <c r="AO1859">
        <f t="shared" si="751"/>
        <v>153.71941747572816</v>
      </c>
      <c r="AP1859">
        <f t="shared" si="752"/>
        <v>585.20000000000005</v>
      </c>
      <c r="AQ1859">
        <f t="shared" si="753"/>
        <v>1669.3</v>
      </c>
      <c r="AS1859">
        <f t="shared" ref="AS1859:AS1922" si="754">G1859-N1859</f>
        <v>1363.3000000000002</v>
      </c>
      <c r="AT1859">
        <f t="shared" ref="AT1859:AT1922" si="755">U1859-K1859</f>
        <v>1150.6999999999998</v>
      </c>
      <c r="AU1859" s="3">
        <f t="shared" ref="AU1859:AU1922" si="756">CD1859*1000000000</f>
        <v>2200000000</v>
      </c>
      <c r="AV1859">
        <f t="shared" ref="AV1859:AV1922" si="757">AO1859/AS1859</f>
        <v>0.11275538581070062</v>
      </c>
      <c r="AW1859">
        <f t="shared" ref="AW1859:AW1922" si="758">AE1859/(G1859-N1859)</f>
        <v>0.13049218807305801</v>
      </c>
      <c r="AX1859" t="e">
        <f t="shared" ref="AX1859:AX1922" si="759">AO1859/(T1859+U1859)</f>
        <v>#VALUE!</v>
      </c>
      <c r="AY1859">
        <f t="shared" ref="AY1859:AY1922" si="760">AE1859/G1859</f>
        <v>0.10255375569262697</v>
      </c>
      <c r="AZ1859" t="e">
        <f t="shared" ref="AZ1859:AZ1922" si="761">AE1859/(T1859+U1859)</f>
        <v>#VALUE!</v>
      </c>
      <c r="BB1859">
        <f t="shared" ref="BB1859:BB1922" si="762">AK1859/AS1859</f>
        <v>0.13533338223428443</v>
      </c>
      <c r="BD1859">
        <f t="shared" ref="BD1859:BD1922" si="763">AB1859/I1859</f>
        <v>6.8424175009269561</v>
      </c>
      <c r="BF1859" t="e">
        <f t="shared" ref="BF1859:BF1922" si="764">AB1859/(Q1859+R1859+U1859-N1859)</f>
        <v>#VALUE!</v>
      </c>
      <c r="BG1859">
        <f t="shared" ref="BG1859:BG1922" si="765">G1859/U1859</f>
        <v>1.4264451936518381</v>
      </c>
      <c r="BI1859" t="e">
        <f t="shared" ref="BI1859:BI1922" si="766">(U1859-K1859-J1859-X1859)-AQ1859</f>
        <v>#VALUE!</v>
      </c>
      <c r="BL1859">
        <f t="shared" ref="BL1859:BL1922" si="767">AK1859/AS1859</f>
        <v>0.13533338223428443</v>
      </c>
      <c r="BM1859">
        <f>CD1859/U1859</f>
        <v>1.8090617547899025E-3</v>
      </c>
      <c r="BN1859">
        <f>CD1859/(U1859-K1859-J1859)</f>
        <v>2.8638375423066919E-3</v>
      </c>
      <c r="BP1859">
        <f t="shared" ref="BP1859:BP1922" si="768">AF1859/AB1859</f>
        <v>1.929121057765254E-2</v>
      </c>
      <c r="BR1859">
        <f t="shared" ref="BR1859:BR1922" si="769">(AO1859/AB1859)*(AB1859/AS1859)</f>
        <v>0.1127553858107006</v>
      </c>
      <c r="BT1859">
        <f t="shared" ref="BT1859:BT1922" si="770">AE1859/AB1859</f>
        <v>9.6401864094505255E-2</v>
      </c>
      <c r="BU1859" t="e">
        <f t="shared" ref="BU1859:BU1922" si="771">(U1859-X1859-K1859)/G1859</f>
        <v>#VALUE!</v>
      </c>
      <c r="BW1859">
        <f t="shared" ref="BW1859:BW1922" si="772">W1859/U1859</f>
        <v>0.84285831757256813</v>
      </c>
      <c r="BX1859">
        <f t="shared" ref="BX1859:BX1922" si="773">(CB1859+CA1859)/AF1859</f>
        <v>8.6425187417182484E-2</v>
      </c>
      <c r="BY1859">
        <f t="shared" ref="BY1859:BY1922" si="774">(CB1859+AP1859)/AB1859</f>
        <v>0.31835811281529081</v>
      </c>
      <c r="CA1859">
        <f t="shared" ref="CA1859:CA1922" si="775">H1859/N1859</f>
        <v>0.77867528271405495</v>
      </c>
      <c r="CB1859">
        <f t="shared" ref="CB1859:CB1922" si="776">(E1859-M1859)/N1859</f>
        <v>2.2980613893376414</v>
      </c>
      <c r="CD1859">
        <v>2.2000000000000002</v>
      </c>
    </row>
    <row r="1860" spans="1:82" x14ac:dyDescent="0.3">
      <c r="A1860" t="s">
        <v>3983</v>
      </c>
      <c r="B1860" t="s">
        <v>3984</v>
      </c>
      <c r="C1860" t="s">
        <v>241</v>
      </c>
      <c r="D1860" t="s">
        <v>44</v>
      </c>
      <c r="E1860" t="s">
        <v>2742</v>
      </c>
      <c r="F1860" t="s">
        <v>2742</v>
      </c>
      <c r="G1860">
        <v>17903585</v>
      </c>
      <c r="H1860">
        <v>1125605</v>
      </c>
      <c r="I1860" t="s">
        <v>2742</v>
      </c>
      <c r="J1860">
        <v>901312</v>
      </c>
      <c r="K1860">
        <v>933506</v>
      </c>
      <c r="L1860" t="s">
        <v>2742</v>
      </c>
      <c r="M1860" t="s">
        <v>2742</v>
      </c>
      <c r="N1860" t="s">
        <v>2742</v>
      </c>
      <c r="O1860" t="s">
        <v>2742</v>
      </c>
      <c r="P1860">
        <v>15586471</v>
      </c>
      <c r="Q1860">
        <v>200000</v>
      </c>
      <c r="R1860">
        <v>594730</v>
      </c>
      <c r="S1860" t="s">
        <v>2742</v>
      </c>
      <c r="T1860">
        <v>272449</v>
      </c>
      <c r="U1860">
        <v>2955743</v>
      </c>
      <c r="V1860" t="s">
        <v>2742</v>
      </c>
      <c r="W1860">
        <v>635268</v>
      </c>
      <c r="X1860" t="s">
        <v>2742</v>
      </c>
      <c r="Y1860">
        <v>96441667</v>
      </c>
      <c r="Z1860" t="s">
        <v>2742</v>
      </c>
      <c r="AA1860">
        <v>75806</v>
      </c>
      <c r="AB1860">
        <v>619789</v>
      </c>
      <c r="AC1860" t="s">
        <v>2742</v>
      </c>
      <c r="AD1860" t="s">
        <v>2742</v>
      </c>
      <c r="AE1860" t="s">
        <v>2742</v>
      </c>
      <c r="AF1860">
        <v>158802</v>
      </c>
      <c r="AG1860" t="s">
        <v>2742</v>
      </c>
      <c r="AH1860">
        <v>212469</v>
      </c>
      <c r="AI1860">
        <v>53667</v>
      </c>
      <c r="AJ1860">
        <v>182621</v>
      </c>
      <c r="AK1860">
        <v>226459</v>
      </c>
      <c r="AL1860" t="s">
        <v>2742</v>
      </c>
      <c r="AM1860">
        <v>11746</v>
      </c>
      <c r="AN1860" t="s">
        <v>2742</v>
      </c>
      <c r="AO1860" t="e">
        <f t="shared" ref="AO1860:AO1923" si="777">AE1860*(1-AI1860/AH1860)</f>
        <v>#VALUE!</v>
      </c>
      <c r="AP1860" t="e">
        <f t="shared" ref="AP1860:AP1923" si="778">E1860-N1860</f>
        <v>#VALUE!</v>
      </c>
      <c r="AQ1860">
        <f t="shared" ref="AQ1860:AQ1923" si="779" xml:space="preserve"> G1860-K1860</f>
        <v>16970079</v>
      </c>
      <c r="AS1860" t="e">
        <f t="shared" si="754"/>
        <v>#VALUE!</v>
      </c>
      <c r="AT1860">
        <f t="shared" si="755"/>
        <v>2022237</v>
      </c>
      <c r="AU1860" s="3">
        <f t="shared" si="756"/>
        <v>2200000000</v>
      </c>
      <c r="AV1860" t="e">
        <f t="shared" si="757"/>
        <v>#VALUE!</v>
      </c>
      <c r="AW1860" t="e">
        <f t="shared" si="758"/>
        <v>#VALUE!</v>
      </c>
      <c r="AX1860" t="e">
        <f t="shared" si="759"/>
        <v>#VALUE!</v>
      </c>
      <c r="AY1860" t="e">
        <f t="shared" si="760"/>
        <v>#VALUE!</v>
      </c>
      <c r="AZ1860" t="e">
        <f t="shared" si="761"/>
        <v>#VALUE!</v>
      </c>
      <c r="BB1860" t="e">
        <f t="shared" si="762"/>
        <v>#VALUE!</v>
      </c>
      <c r="BD1860" t="e">
        <f t="shared" si="763"/>
        <v>#VALUE!</v>
      </c>
      <c r="BF1860" t="e">
        <f t="shared" si="764"/>
        <v>#VALUE!</v>
      </c>
      <c r="BG1860">
        <f t="shared" si="765"/>
        <v>6.0572197921131847</v>
      </c>
      <c r="BI1860" t="e">
        <f t="shared" si="766"/>
        <v>#VALUE!</v>
      </c>
      <c r="BL1860" t="e">
        <f t="shared" si="767"/>
        <v>#VALUE!</v>
      </c>
      <c r="BM1860">
        <f>CD1860/U1860</f>
        <v>7.4431369709748115E-7</v>
      </c>
      <c r="BN1860">
        <f>CD1860/(U1860-K1860-J1860)</f>
        <v>1.9626647634765933E-6</v>
      </c>
      <c r="BP1860">
        <f t="shared" si="768"/>
        <v>0.25621945533076579</v>
      </c>
      <c r="BR1860" t="e">
        <f t="shared" si="769"/>
        <v>#VALUE!</v>
      </c>
      <c r="BT1860" t="e">
        <f t="shared" si="770"/>
        <v>#VALUE!</v>
      </c>
      <c r="BU1860" t="e">
        <f t="shared" si="771"/>
        <v>#VALUE!</v>
      </c>
      <c r="BW1860">
        <f t="shared" si="772"/>
        <v>0.21492666987623754</v>
      </c>
      <c r="BX1860" t="e">
        <f t="shared" si="773"/>
        <v>#VALUE!</v>
      </c>
      <c r="BY1860" t="e">
        <f t="shared" si="774"/>
        <v>#VALUE!</v>
      </c>
      <c r="CA1860" t="e">
        <f t="shared" si="775"/>
        <v>#VALUE!</v>
      </c>
      <c r="CB1860" t="e">
        <f t="shared" si="776"/>
        <v>#VALUE!</v>
      </c>
      <c r="CD1860">
        <v>2.2000000000000002</v>
      </c>
    </row>
    <row r="1861" spans="1:82" x14ac:dyDescent="0.3">
      <c r="A1861" t="s">
        <v>3985</v>
      </c>
      <c r="B1861" t="s">
        <v>3986</v>
      </c>
      <c r="C1861" t="s">
        <v>241</v>
      </c>
      <c r="D1861" t="s">
        <v>44</v>
      </c>
      <c r="E1861">
        <v>331559</v>
      </c>
      <c r="F1861">
        <v>10583</v>
      </c>
      <c r="G1861">
        <v>941774</v>
      </c>
      <c r="H1861">
        <v>72307</v>
      </c>
      <c r="I1861">
        <v>15133</v>
      </c>
      <c r="J1861">
        <v>105250</v>
      </c>
      <c r="K1861">
        <v>95329</v>
      </c>
      <c r="L1861">
        <v>38376</v>
      </c>
      <c r="M1861">
        <v>14114</v>
      </c>
      <c r="N1861">
        <v>37112</v>
      </c>
      <c r="O1861">
        <v>30163</v>
      </c>
      <c r="P1861">
        <v>111335</v>
      </c>
      <c r="Q1861" t="s">
        <v>2742</v>
      </c>
      <c r="R1861" t="s">
        <v>2742</v>
      </c>
      <c r="S1861">
        <v>5233</v>
      </c>
      <c r="T1861" t="s">
        <v>2742</v>
      </c>
      <c r="U1861">
        <v>941774</v>
      </c>
      <c r="V1861" t="s">
        <v>2742</v>
      </c>
      <c r="W1861">
        <v>498984</v>
      </c>
      <c r="X1861" t="s">
        <v>2742</v>
      </c>
      <c r="Y1861">
        <v>20</v>
      </c>
      <c r="Z1861" t="s">
        <v>2742</v>
      </c>
      <c r="AA1861">
        <v>5942</v>
      </c>
      <c r="AB1861">
        <v>26564</v>
      </c>
      <c r="AC1861" t="s">
        <v>2742</v>
      </c>
      <c r="AD1861" t="s">
        <v>2742</v>
      </c>
      <c r="AE1861">
        <v>-4032</v>
      </c>
      <c r="AF1861">
        <v>32524</v>
      </c>
      <c r="AG1861">
        <v>21425</v>
      </c>
      <c r="AH1861">
        <v>2518</v>
      </c>
      <c r="AI1861">
        <v>6550</v>
      </c>
      <c r="AJ1861" t="s">
        <v>2742</v>
      </c>
      <c r="AK1861">
        <v>97047</v>
      </c>
      <c r="AL1861">
        <v>1821</v>
      </c>
      <c r="AM1861">
        <v>35239</v>
      </c>
      <c r="AN1861">
        <v>95226</v>
      </c>
      <c r="AO1861">
        <f t="shared" si="777"/>
        <v>6456.3240667196178</v>
      </c>
      <c r="AP1861">
        <f t="shared" si="778"/>
        <v>294447</v>
      </c>
      <c r="AQ1861">
        <f t="shared" si="779"/>
        <v>846445</v>
      </c>
      <c r="AS1861">
        <f t="shared" si="754"/>
        <v>904662</v>
      </c>
      <c r="AT1861">
        <f t="shared" si="755"/>
        <v>846445</v>
      </c>
      <c r="AU1861" s="3">
        <f t="shared" si="756"/>
        <v>2190000000</v>
      </c>
      <c r="AV1861">
        <f t="shared" si="757"/>
        <v>7.1367251710800477E-3</v>
      </c>
      <c r="AW1861">
        <f t="shared" si="758"/>
        <v>-4.4569131896774706E-3</v>
      </c>
      <c r="AX1861" t="e">
        <f t="shared" si="759"/>
        <v>#VALUE!</v>
      </c>
      <c r="AY1861">
        <f t="shared" si="760"/>
        <v>-4.2812819211403164E-3</v>
      </c>
      <c r="AZ1861" t="e">
        <f t="shared" si="761"/>
        <v>#VALUE!</v>
      </c>
      <c r="BB1861">
        <f t="shared" si="762"/>
        <v>0.10727431902743788</v>
      </c>
      <c r="BD1861">
        <f t="shared" si="763"/>
        <v>1.755369060992533</v>
      </c>
      <c r="BF1861" t="e">
        <f t="shared" si="764"/>
        <v>#VALUE!</v>
      </c>
      <c r="BG1861">
        <f t="shared" si="765"/>
        <v>1</v>
      </c>
      <c r="BI1861" t="e">
        <f t="shared" si="766"/>
        <v>#VALUE!</v>
      </c>
      <c r="BL1861">
        <f t="shared" si="767"/>
        <v>0.10727431902743788</v>
      </c>
      <c r="BM1861">
        <f>CD1861/U1861</f>
        <v>2.3253986625241298E-6</v>
      </c>
      <c r="BN1861">
        <f>CD1861/(U1861-K1861-J1861)</f>
        <v>2.9546880375609658E-6</v>
      </c>
      <c r="BP1861">
        <f t="shared" si="768"/>
        <v>1.2243638006324349</v>
      </c>
      <c r="BR1861">
        <f t="shared" si="769"/>
        <v>7.1367251710800477E-3</v>
      </c>
      <c r="BT1861">
        <f t="shared" si="770"/>
        <v>-0.15178436982382171</v>
      </c>
      <c r="BU1861" t="e">
        <f t="shared" si="771"/>
        <v>#VALUE!</v>
      </c>
      <c r="BW1861">
        <f t="shared" si="772"/>
        <v>0.52983412156207332</v>
      </c>
      <c r="BX1861">
        <f t="shared" si="773"/>
        <v>3.2290148367793614E-4</v>
      </c>
      <c r="BY1861">
        <f t="shared" si="774"/>
        <v>11.084759588251263</v>
      </c>
      <c r="CA1861">
        <f t="shared" si="775"/>
        <v>1.9483455486096142</v>
      </c>
      <c r="CB1861">
        <f t="shared" si="776"/>
        <v>8.55370230653158</v>
      </c>
      <c r="CD1861">
        <v>2.19</v>
      </c>
    </row>
    <row r="1862" spans="1:82" x14ac:dyDescent="0.3">
      <c r="A1862" t="s">
        <v>3987</v>
      </c>
      <c r="B1862" t="s">
        <v>3988</v>
      </c>
      <c r="C1862" t="s">
        <v>335</v>
      </c>
      <c r="D1862" t="s">
        <v>44</v>
      </c>
      <c r="E1862" t="s">
        <v>2742</v>
      </c>
      <c r="F1862" t="s">
        <v>2742</v>
      </c>
      <c r="G1862">
        <v>3016375</v>
      </c>
      <c r="H1862">
        <v>23112</v>
      </c>
      <c r="I1862" t="s">
        <v>2742</v>
      </c>
      <c r="J1862">
        <v>53643</v>
      </c>
      <c r="K1862">
        <v>6</v>
      </c>
      <c r="L1862">
        <v>2024</v>
      </c>
      <c r="M1862" t="s">
        <v>2742</v>
      </c>
      <c r="N1862" t="s">
        <v>2742</v>
      </c>
      <c r="O1862" t="s">
        <v>2742</v>
      </c>
      <c r="P1862">
        <v>1128506</v>
      </c>
      <c r="Q1862" t="s">
        <v>2742</v>
      </c>
      <c r="R1862" t="s">
        <v>2742</v>
      </c>
      <c r="S1862">
        <v>39196</v>
      </c>
      <c r="T1862">
        <v>1317435</v>
      </c>
      <c r="U1862">
        <v>412548</v>
      </c>
      <c r="V1862" t="s">
        <v>2742</v>
      </c>
      <c r="W1862">
        <v>185649</v>
      </c>
      <c r="X1862">
        <v>196356</v>
      </c>
      <c r="Y1862">
        <v>8</v>
      </c>
      <c r="Z1862" t="s">
        <v>2742</v>
      </c>
      <c r="AA1862">
        <v>1708</v>
      </c>
      <c r="AB1862">
        <v>202523</v>
      </c>
      <c r="AC1862" t="s">
        <v>2742</v>
      </c>
      <c r="AD1862" t="s">
        <v>2742</v>
      </c>
      <c r="AE1862">
        <v>137222</v>
      </c>
      <c r="AF1862">
        <v>137222</v>
      </c>
      <c r="AG1862" t="s">
        <v>2742</v>
      </c>
      <c r="AH1862" t="s">
        <v>2742</v>
      </c>
      <c r="AI1862">
        <v>1484</v>
      </c>
      <c r="AJ1862" t="s">
        <v>2742</v>
      </c>
      <c r="AK1862">
        <v>64027</v>
      </c>
      <c r="AL1862" t="s">
        <v>2742</v>
      </c>
      <c r="AM1862">
        <v>55175</v>
      </c>
      <c r="AN1862" t="s">
        <v>2742</v>
      </c>
      <c r="AO1862" t="e">
        <f t="shared" si="777"/>
        <v>#VALUE!</v>
      </c>
      <c r="AP1862" t="e">
        <f t="shared" si="778"/>
        <v>#VALUE!</v>
      </c>
      <c r="AQ1862">
        <f t="shared" si="779"/>
        <v>3016369</v>
      </c>
      <c r="AS1862" t="e">
        <f t="shared" si="754"/>
        <v>#VALUE!</v>
      </c>
      <c r="AT1862">
        <f t="shared" si="755"/>
        <v>412542</v>
      </c>
      <c r="AU1862" s="3">
        <f t="shared" si="756"/>
        <v>2190000000</v>
      </c>
      <c r="AV1862" t="e">
        <f t="shared" si="757"/>
        <v>#VALUE!</v>
      </c>
      <c r="AW1862" t="e">
        <f t="shared" si="758"/>
        <v>#VALUE!</v>
      </c>
      <c r="AX1862" t="e">
        <f t="shared" si="759"/>
        <v>#VALUE!</v>
      </c>
      <c r="AY1862">
        <f t="shared" si="760"/>
        <v>4.5492354233144086E-2</v>
      </c>
      <c r="AZ1862">
        <f t="shared" si="761"/>
        <v>7.9319854588166469E-2</v>
      </c>
      <c r="BB1862" t="e">
        <f t="shared" si="762"/>
        <v>#VALUE!</v>
      </c>
      <c r="BD1862" t="e">
        <f t="shared" si="763"/>
        <v>#VALUE!</v>
      </c>
      <c r="BF1862" t="e">
        <f t="shared" si="764"/>
        <v>#VALUE!</v>
      </c>
      <c r="BG1862">
        <f t="shared" si="765"/>
        <v>7.31157344115109</v>
      </c>
      <c r="BI1862">
        <f t="shared" si="766"/>
        <v>-2853826</v>
      </c>
      <c r="BL1862" t="e">
        <f t="shared" si="767"/>
        <v>#VALUE!</v>
      </c>
      <c r="BM1862">
        <f>CD1862/U1862</f>
        <v>5.3084731958463015E-6</v>
      </c>
      <c r="BN1862">
        <f>CD1862/(U1862-K1862-J1862)</f>
        <v>6.1019952688639418E-6</v>
      </c>
      <c r="BP1862">
        <f t="shared" si="768"/>
        <v>0.67756254845128705</v>
      </c>
      <c r="BR1862" t="e">
        <f t="shared" si="769"/>
        <v>#VALUE!</v>
      </c>
      <c r="BT1862">
        <f t="shared" si="770"/>
        <v>0.67756254845128705</v>
      </c>
      <c r="BU1862">
        <f t="shared" si="771"/>
        <v>7.1670796900252784E-2</v>
      </c>
      <c r="BW1862">
        <f t="shared" si="772"/>
        <v>0.45000581750487217</v>
      </c>
      <c r="BX1862" t="e">
        <f t="shared" si="773"/>
        <v>#VALUE!</v>
      </c>
      <c r="BY1862" t="e">
        <f t="shared" si="774"/>
        <v>#VALUE!</v>
      </c>
      <c r="CA1862" t="e">
        <f t="shared" si="775"/>
        <v>#VALUE!</v>
      </c>
      <c r="CB1862" t="e">
        <f t="shared" si="776"/>
        <v>#VALUE!</v>
      </c>
      <c r="CD1862">
        <v>2.19</v>
      </c>
    </row>
    <row r="1863" spans="1:82" x14ac:dyDescent="0.3">
      <c r="A1863" t="s">
        <v>3989</v>
      </c>
      <c r="B1863" t="s">
        <v>3990</v>
      </c>
      <c r="C1863" t="s">
        <v>185</v>
      </c>
      <c r="D1863" t="s">
        <v>44</v>
      </c>
      <c r="E1863">
        <v>2024</v>
      </c>
      <c r="F1863">
        <v>2024</v>
      </c>
      <c r="G1863">
        <v>29507476</v>
      </c>
      <c r="H1863">
        <v>2024</v>
      </c>
      <c r="I1863">
        <v>2024</v>
      </c>
      <c r="J1863">
        <v>2024</v>
      </c>
      <c r="K1863" t="s">
        <v>2742</v>
      </c>
      <c r="L1863">
        <v>2024</v>
      </c>
      <c r="M1863">
        <v>2024</v>
      </c>
      <c r="N1863">
        <v>2024</v>
      </c>
      <c r="O1863">
        <v>2024</v>
      </c>
      <c r="P1863">
        <v>27554061</v>
      </c>
      <c r="Q1863">
        <v>2024</v>
      </c>
      <c r="R1863" t="s">
        <v>2742</v>
      </c>
      <c r="S1863">
        <v>2024</v>
      </c>
      <c r="T1863">
        <v>2024</v>
      </c>
      <c r="U1863">
        <v>2024</v>
      </c>
      <c r="V1863">
        <v>2024</v>
      </c>
      <c r="W1863">
        <v>943239</v>
      </c>
      <c r="X1863">
        <v>2024</v>
      </c>
      <c r="Y1863">
        <v>2024</v>
      </c>
      <c r="Z1863">
        <v>2024</v>
      </c>
      <c r="AA1863">
        <v>12147</v>
      </c>
      <c r="AB1863">
        <v>361990</v>
      </c>
      <c r="AC1863">
        <v>2024</v>
      </c>
      <c r="AD1863">
        <v>359966</v>
      </c>
      <c r="AE1863">
        <v>2024</v>
      </c>
      <c r="AF1863">
        <v>353867</v>
      </c>
      <c r="AG1863">
        <v>2024</v>
      </c>
      <c r="AH1863">
        <v>2024</v>
      </c>
      <c r="AI1863">
        <v>48142</v>
      </c>
      <c r="AJ1863">
        <v>2024</v>
      </c>
      <c r="AK1863">
        <v>612646</v>
      </c>
      <c r="AL1863">
        <v>2024</v>
      </c>
      <c r="AM1863">
        <v>2024</v>
      </c>
      <c r="AN1863">
        <v>610622</v>
      </c>
      <c r="AO1863">
        <f t="shared" si="777"/>
        <v>-46118</v>
      </c>
      <c r="AP1863">
        <f t="shared" si="778"/>
        <v>0</v>
      </c>
      <c r="AQ1863" t="e">
        <f t="shared" si="779"/>
        <v>#VALUE!</v>
      </c>
      <c r="AS1863">
        <f t="shared" si="754"/>
        <v>29505452</v>
      </c>
      <c r="AT1863" t="e">
        <f t="shared" si="755"/>
        <v>#VALUE!</v>
      </c>
      <c r="AU1863" s="3">
        <f t="shared" si="756"/>
        <v>2190000000</v>
      </c>
      <c r="AV1863">
        <f t="shared" si="757"/>
        <v>-1.5630331641758954E-3</v>
      </c>
      <c r="AW1863">
        <f t="shared" si="758"/>
        <v>6.8597491744915479E-5</v>
      </c>
      <c r="AX1863">
        <f t="shared" si="759"/>
        <v>-11.392786561264822</v>
      </c>
      <c r="AY1863">
        <f t="shared" si="760"/>
        <v>6.8592786451813093E-5</v>
      </c>
      <c r="AZ1863">
        <f t="shared" si="761"/>
        <v>0.5</v>
      </c>
      <c r="BB1863">
        <f t="shared" si="762"/>
        <v>2.0763823580808048E-2</v>
      </c>
      <c r="BD1863">
        <f t="shared" si="763"/>
        <v>178.848814229249</v>
      </c>
      <c r="BF1863" t="e">
        <f t="shared" si="764"/>
        <v>#VALUE!</v>
      </c>
      <c r="BG1863">
        <f t="shared" si="765"/>
        <v>14578.792490118578</v>
      </c>
      <c r="BI1863" t="e">
        <f t="shared" si="766"/>
        <v>#VALUE!</v>
      </c>
      <c r="BL1863">
        <f t="shared" si="767"/>
        <v>2.0763823580808048E-2</v>
      </c>
      <c r="BM1863">
        <f>CD1863/U1863</f>
        <v>1.0820158102766797E-3</v>
      </c>
      <c r="BN1863" t="e">
        <f>CD1863/(U1863-K1863-J1863)</f>
        <v>#VALUE!</v>
      </c>
      <c r="BP1863">
        <f t="shared" si="768"/>
        <v>0.97756015359540316</v>
      </c>
      <c r="BR1863">
        <f t="shared" si="769"/>
        <v>-1.5630331641758952E-3</v>
      </c>
      <c r="BT1863">
        <f t="shared" si="770"/>
        <v>5.5913146772010279E-3</v>
      </c>
      <c r="BU1863" t="e">
        <f t="shared" si="771"/>
        <v>#VALUE!</v>
      </c>
      <c r="BW1863">
        <f t="shared" si="772"/>
        <v>466.0271739130435</v>
      </c>
      <c r="BX1863">
        <f t="shared" si="773"/>
        <v>2.8259204729460503E-6</v>
      </c>
      <c r="BY1863">
        <f t="shared" si="774"/>
        <v>0</v>
      </c>
      <c r="CA1863">
        <f t="shared" si="775"/>
        <v>1</v>
      </c>
      <c r="CB1863">
        <f t="shared" si="776"/>
        <v>0</v>
      </c>
      <c r="CD1863">
        <v>2.19</v>
      </c>
    </row>
    <row r="1864" spans="1:82" x14ac:dyDescent="0.3">
      <c r="A1864" t="s">
        <v>3991</v>
      </c>
      <c r="B1864" t="s">
        <v>3992</v>
      </c>
      <c r="C1864" t="s">
        <v>104</v>
      </c>
      <c r="D1864" t="s">
        <v>44</v>
      </c>
      <c r="E1864">
        <v>876417</v>
      </c>
      <c r="F1864">
        <v>9216</v>
      </c>
      <c r="G1864">
        <v>2610649</v>
      </c>
      <c r="H1864">
        <v>188880</v>
      </c>
      <c r="I1864">
        <v>229532</v>
      </c>
      <c r="J1864">
        <v>518894</v>
      </c>
      <c r="K1864">
        <v>827098</v>
      </c>
      <c r="L1864">
        <v>400126</v>
      </c>
      <c r="M1864">
        <v>227472</v>
      </c>
      <c r="N1864">
        <v>379768</v>
      </c>
      <c r="O1864">
        <v>20028</v>
      </c>
      <c r="P1864">
        <v>1256466</v>
      </c>
      <c r="Q1864" t="s">
        <v>2742</v>
      </c>
      <c r="R1864">
        <v>669614</v>
      </c>
      <c r="S1864">
        <v>198137</v>
      </c>
      <c r="T1864">
        <v>708267</v>
      </c>
      <c r="U1864">
        <v>1354183</v>
      </c>
      <c r="V1864" t="s">
        <v>2742</v>
      </c>
      <c r="W1864">
        <v>633731</v>
      </c>
      <c r="X1864" t="s">
        <v>2742</v>
      </c>
      <c r="Y1864">
        <v>17674</v>
      </c>
      <c r="Z1864" t="s">
        <v>2742</v>
      </c>
      <c r="AA1864">
        <v>201619</v>
      </c>
      <c r="AB1864">
        <v>1839686</v>
      </c>
      <c r="AC1864" t="s">
        <v>2742</v>
      </c>
      <c r="AD1864">
        <v>686030</v>
      </c>
      <c r="AE1864">
        <v>292054</v>
      </c>
      <c r="AF1864">
        <v>116729</v>
      </c>
      <c r="AG1864">
        <v>12608</v>
      </c>
      <c r="AH1864">
        <v>51352</v>
      </c>
      <c r="AI1864">
        <v>51352</v>
      </c>
      <c r="AJ1864">
        <v>39453</v>
      </c>
      <c r="AK1864">
        <v>204578</v>
      </c>
      <c r="AL1864" t="s">
        <v>2742</v>
      </c>
      <c r="AM1864">
        <v>85108</v>
      </c>
      <c r="AN1864" t="s">
        <v>2742</v>
      </c>
      <c r="AO1864">
        <f t="shared" si="777"/>
        <v>0</v>
      </c>
      <c r="AP1864">
        <f t="shared" si="778"/>
        <v>496649</v>
      </c>
      <c r="AQ1864">
        <f t="shared" si="779"/>
        <v>1783551</v>
      </c>
      <c r="AS1864">
        <f t="shared" si="754"/>
        <v>2230881</v>
      </c>
      <c r="AT1864">
        <f t="shared" si="755"/>
        <v>527085</v>
      </c>
      <c r="AU1864" s="3">
        <f t="shared" si="756"/>
        <v>2180000000</v>
      </c>
      <c r="AV1864">
        <f t="shared" si="757"/>
        <v>0</v>
      </c>
      <c r="AW1864">
        <f t="shared" si="758"/>
        <v>0.13091419936787305</v>
      </c>
      <c r="AX1864">
        <f t="shared" si="759"/>
        <v>0</v>
      </c>
      <c r="AY1864">
        <f t="shared" si="760"/>
        <v>0.11187026674210129</v>
      </c>
      <c r="AZ1864">
        <f t="shared" si="761"/>
        <v>0.14160537225144851</v>
      </c>
      <c r="BB1864">
        <f t="shared" si="762"/>
        <v>9.1702784684615624E-2</v>
      </c>
      <c r="BD1864">
        <f t="shared" si="763"/>
        <v>8.0149434501507422</v>
      </c>
      <c r="BF1864" t="e">
        <f t="shared" si="764"/>
        <v>#VALUE!</v>
      </c>
      <c r="BG1864">
        <f t="shared" si="765"/>
        <v>1.9278406241992405</v>
      </c>
      <c r="BI1864" t="e">
        <f t="shared" si="766"/>
        <v>#VALUE!</v>
      </c>
      <c r="BL1864">
        <f t="shared" si="767"/>
        <v>9.1702784684615624E-2</v>
      </c>
      <c r="BM1864">
        <f>CD1864/U1864</f>
        <v>1.6098267368590509E-6</v>
      </c>
      <c r="BN1864">
        <f>CD1864/(U1864-K1864-J1864)</f>
        <v>2.6614576974728362E-4</v>
      </c>
      <c r="BP1864">
        <f t="shared" si="768"/>
        <v>6.3450501879125029E-2</v>
      </c>
      <c r="BR1864">
        <f t="shared" si="769"/>
        <v>0</v>
      </c>
      <c r="BT1864">
        <f t="shared" si="770"/>
        <v>0.15875209138950885</v>
      </c>
      <c r="BU1864" t="e">
        <f t="shared" si="771"/>
        <v>#VALUE!</v>
      </c>
      <c r="BW1864">
        <f t="shared" si="772"/>
        <v>0.46798032466808398</v>
      </c>
      <c r="BX1864">
        <f t="shared" si="773"/>
        <v>1.8899755364408887E-5</v>
      </c>
      <c r="BY1864">
        <f t="shared" si="774"/>
        <v>0.26996493357739487</v>
      </c>
      <c r="CA1864">
        <f t="shared" si="775"/>
        <v>0.49735628067662363</v>
      </c>
      <c r="CB1864">
        <f t="shared" si="776"/>
        <v>1.7087932632554612</v>
      </c>
      <c r="CD1864">
        <v>2.1800000000000002</v>
      </c>
    </row>
    <row r="1865" spans="1:82" x14ac:dyDescent="0.3">
      <c r="A1865" t="s">
        <v>3993</v>
      </c>
      <c r="B1865" t="s">
        <v>3994</v>
      </c>
      <c r="C1865" t="s">
        <v>716</v>
      </c>
      <c r="D1865" t="s">
        <v>44</v>
      </c>
      <c r="E1865">
        <v>656189</v>
      </c>
      <c r="F1865" t="s">
        <v>2742</v>
      </c>
      <c r="G1865">
        <v>179927</v>
      </c>
      <c r="H1865">
        <v>413331</v>
      </c>
      <c r="I1865">
        <v>971</v>
      </c>
      <c r="J1865">
        <v>501756</v>
      </c>
      <c r="K1865">
        <v>20167</v>
      </c>
      <c r="L1865">
        <v>186169</v>
      </c>
      <c r="M1865">
        <v>971</v>
      </c>
      <c r="N1865">
        <v>247518</v>
      </c>
      <c r="O1865">
        <v>26939</v>
      </c>
      <c r="P1865">
        <v>36290</v>
      </c>
      <c r="Q1865">
        <v>971</v>
      </c>
      <c r="R1865" t="s">
        <v>2742</v>
      </c>
      <c r="S1865">
        <v>112271</v>
      </c>
      <c r="T1865">
        <v>971</v>
      </c>
      <c r="U1865">
        <v>41983</v>
      </c>
      <c r="V1865">
        <v>2430028</v>
      </c>
      <c r="W1865">
        <v>1313358</v>
      </c>
      <c r="X1865" t="s">
        <v>2742</v>
      </c>
      <c r="Y1865" t="s">
        <v>2742</v>
      </c>
      <c r="Z1865">
        <v>971</v>
      </c>
      <c r="AA1865">
        <v>4295</v>
      </c>
      <c r="AB1865">
        <v>745580</v>
      </c>
      <c r="AC1865">
        <v>215910</v>
      </c>
      <c r="AD1865">
        <v>529670</v>
      </c>
      <c r="AE1865">
        <v>5404</v>
      </c>
      <c r="AF1865">
        <v>9708</v>
      </c>
      <c r="AG1865">
        <v>176668</v>
      </c>
      <c r="AH1865">
        <v>22840</v>
      </c>
      <c r="AI1865">
        <v>25342</v>
      </c>
      <c r="AJ1865" t="s">
        <v>2742</v>
      </c>
      <c r="AK1865">
        <v>153965</v>
      </c>
      <c r="AL1865">
        <v>1042</v>
      </c>
      <c r="AM1865">
        <v>17207</v>
      </c>
      <c r="AN1865">
        <v>971</v>
      </c>
      <c r="AO1865">
        <f t="shared" si="777"/>
        <v>-591.97933450087567</v>
      </c>
      <c r="AP1865">
        <f t="shared" si="778"/>
        <v>408671</v>
      </c>
      <c r="AQ1865">
        <f t="shared" si="779"/>
        <v>159760</v>
      </c>
      <c r="AS1865">
        <f t="shared" si="754"/>
        <v>-67591</v>
      </c>
      <c r="AT1865">
        <f t="shared" si="755"/>
        <v>21816</v>
      </c>
      <c r="AU1865" s="3">
        <f t="shared" si="756"/>
        <v>2180000000</v>
      </c>
      <c r="AV1865">
        <f t="shared" si="757"/>
        <v>8.7582567871591736E-3</v>
      </c>
      <c r="AW1865">
        <f t="shared" si="758"/>
        <v>-7.9951472829222825E-2</v>
      </c>
      <c r="AX1865">
        <f t="shared" si="759"/>
        <v>-1.378170448621492E-2</v>
      </c>
      <c r="AY1865">
        <f t="shared" si="760"/>
        <v>3.0034402841152247E-2</v>
      </c>
      <c r="AZ1865">
        <f t="shared" si="761"/>
        <v>0.12580900498207384</v>
      </c>
      <c r="BB1865">
        <f t="shared" si="762"/>
        <v>-2.2778920270450209</v>
      </c>
      <c r="BD1865">
        <f t="shared" si="763"/>
        <v>767.84757981462405</v>
      </c>
      <c r="BF1865" t="e">
        <f t="shared" si="764"/>
        <v>#VALUE!</v>
      </c>
      <c r="BG1865">
        <f t="shared" si="765"/>
        <v>4.285710882976443</v>
      </c>
      <c r="BI1865" t="e">
        <f t="shared" si="766"/>
        <v>#VALUE!</v>
      </c>
      <c r="BL1865">
        <f t="shared" si="767"/>
        <v>-2.2778920270450209</v>
      </c>
      <c r="BM1865">
        <f>CD1865/U1865</f>
        <v>5.1925779482171356E-5</v>
      </c>
      <c r="BN1865">
        <f>CD1865/(U1865-K1865-J1865)</f>
        <v>-4.542234445972414E-6</v>
      </c>
      <c r="BP1865">
        <f t="shared" si="768"/>
        <v>1.3020735534751469E-2</v>
      </c>
      <c r="BR1865">
        <f t="shared" si="769"/>
        <v>8.7582567871591736E-3</v>
      </c>
      <c r="BT1865">
        <f t="shared" si="770"/>
        <v>7.2480484991550203E-3</v>
      </c>
      <c r="BU1865" t="e">
        <f t="shared" si="771"/>
        <v>#VALUE!</v>
      </c>
      <c r="BW1865">
        <f t="shared" si="772"/>
        <v>31.283090774837433</v>
      </c>
      <c r="BX1865">
        <f t="shared" si="773"/>
        <v>4.4469053659665169E-4</v>
      </c>
      <c r="BY1865">
        <f t="shared" si="774"/>
        <v>0.54812850016488412</v>
      </c>
      <c r="CA1865">
        <f t="shared" si="775"/>
        <v>1.6699027949482461</v>
      </c>
      <c r="CB1865">
        <f t="shared" si="776"/>
        <v>2.6471529343320488</v>
      </c>
      <c r="CD1865">
        <v>2.1800000000000002</v>
      </c>
    </row>
    <row r="1866" spans="1:82" x14ac:dyDescent="0.3">
      <c r="A1866" t="s">
        <v>3995</v>
      </c>
      <c r="B1866" t="s">
        <v>3996</v>
      </c>
      <c r="C1866" t="s">
        <v>43</v>
      </c>
      <c r="D1866" t="s">
        <v>44</v>
      </c>
      <c r="E1866">
        <v>730692</v>
      </c>
      <c r="F1866">
        <v>16982</v>
      </c>
      <c r="G1866">
        <v>1648696</v>
      </c>
      <c r="H1866">
        <v>115283</v>
      </c>
      <c r="I1866">
        <v>563431</v>
      </c>
      <c r="J1866">
        <v>176261</v>
      </c>
      <c r="K1866" t="s">
        <v>2742</v>
      </c>
      <c r="L1866">
        <v>246688</v>
      </c>
      <c r="M1866">
        <v>145845</v>
      </c>
      <c r="N1866">
        <v>226366</v>
      </c>
      <c r="O1866" t="s">
        <v>2742</v>
      </c>
      <c r="P1866">
        <v>699749</v>
      </c>
      <c r="Q1866" t="s">
        <v>2742</v>
      </c>
      <c r="R1866">
        <v>318531</v>
      </c>
      <c r="S1866">
        <v>66095</v>
      </c>
      <c r="T1866">
        <v>318531</v>
      </c>
      <c r="U1866">
        <v>948947</v>
      </c>
      <c r="V1866">
        <v>379210</v>
      </c>
      <c r="W1866">
        <v>1065763</v>
      </c>
      <c r="X1866" t="s">
        <v>2742</v>
      </c>
      <c r="Y1866" t="s">
        <v>2742</v>
      </c>
      <c r="Z1866" t="s">
        <v>2742</v>
      </c>
      <c r="AA1866" t="s">
        <v>2742</v>
      </c>
      <c r="AB1866">
        <v>749907</v>
      </c>
      <c r="AC1866">
        <v>828839</v>
      </c>
      <c r="AD1866">
        <v>346044</v>
      </c>
      <c r="AE1866">
        <v>131359</v>
      </c>
      <c r="AF1866">
        <v>88055</v>
      </c>
      <c r="AG1866" t="s">
        <v>2742</v>
      </c>
      <c r="AH1866">
        <v>117089</v>
      </c>
      <c r="AI1866">
        <v>29034</v>
      </c>
      <c r="AJ1866" t="s">
        <v>2742</v>
      </c>
      <c r="AK1866">
        <v>218441</v>
      </c>
      <c r="AL1866" t="s">
        <v>2742</v>
      </c>
      <c r="AM1866">
        <v>89294</v>
      </c>
      <c r="AN1866" t="s">
        <v>2742</v>
      </c>
      <c r="AO1866">
        <f t="shared" si="777"/>
        <v>98786.536267283867</v>
      </c>
      <c r="AP1866">
        <f t="shared" si="778"/>
        <v>504326</v>
      </c>
      <c r="AQ1866" t="e">
        <f t="shared" si="779"/>
        <v>#VALUE!</v>
      </c>
      <c r="AS1866">
        <f t="shared" si="754"/>
        <v>1422330</v>
      </c>
      <c r="AT1866" t="e">
        <f t="shared" si="755"/>
        <v>#VALUE!</v>
      </c>
      <c r="AU1866" s="3">
        <f t="shared" si="756"/>
        <v>2170000000</v>
      </c>
      <c r="AV1866">
        <f t="shared" si="757"/>
        <v>6.9454020000480801E-2</v>
      </c>
      <c r="AW1866">
        <f t="shared" si="758"/>
        <v>9.2354798112955508E-2</v>
      </c>
      <c r="AX1866">
        <f t="shared" si="759"/>
        <v>7.7939448469546507E-2</v>
      </c>
      <c r="AY1866">
        <f t="shared" si="760"/>
        <v>7.9674482136185207E-2</v>
      </c>
      <c r="AZ1866">
        <f t="shared" si="761"/>
        <v>0.10363809075976071</v>
      </c>
      <c r="BB1866">
        <f t="shared" si="762"/>
        <v>0.15357968966414265</v>
      </c>
      <c r="BD1866">
        <f t="shared" si="763"/>
        <v>1.3309651048664344</v>
      </c>
      <c r="BF1866" t="e">
        <f t="shared" si="764"/>
        <v>#VALUE!</v>
      </c>
      <c r="BG1866">
        <f t="shared" si="765"/>
        <v>1.7373952391440197</v>
      </c>
      <c r="BI1866" t="e">
        <f t="shared" si="766"/>
        <v>#VALUE!</v>
      </c>
      <c r="BL1866">
        <f t="shared" si="767"/>
        <v>0.15357968966414265</v>
      </c>
      <c r="BM1866">
        <f>CD1866/U1866</f>
        <v>2.2867452028406221E-6</v>
      </c>
      <c r="BN1866" t="e">
        <f>CD1866/(U1866-K1866-J1866)</f>
        <v>#VALUE!</v>
      </c>
      <c r="BP1866">
        <f t="shared" si="768"/>
        <v>0.11742122689880212</v>
      </c>
      <c r="BR1866">
        <f t="shared" si="769"/>
        <v>6.9454020000480815E-2</v>
      </c>
      <c r="BT1866">
        <f t="shared" si="770"/>
        <v>0.17516705404803529</v>
      </c>
      <c r="BU1866" t="e">
        <f t="shared" si="771"/>
        <v>#VALUE!</v>
      </c>
      <c r="BW1866">
        <f t="shared" si="772"/>
        <v>1.1231006578871106</v>
      </c>
      <c r="BX1866">
        <f t="shared" si="773"/>
        <v>3.512476837929894E-5</v>
      </c>
      <c r="BY1866">
        <f t="shared" si="774"/>
        <v>0.67252150417914236</v>
      </c>
      <c r="CA1866">
        <f t="shared" si="775"/>
        <v>0.50927701156534111</v>
      </c>
      <c r="CB1866">
        <f t="shared" si="776"/>
        <v>2.5836344680738272</v>
      </c>
      <c r="CD1866">
        <v>2.17</v>
      </c>
    </row>
    <row r="1867" spans="1:82" x14ac:dyDescent="0.3">
      <c r="A1867" t="s">
        <v>3997</v>
      </c>
      <c r="B1867" t="s">
        <v>3998</v>
      </c>
      <c r="C1867" t="s">
        <v>185</v>
      </c>
      <c r="D1867" t="s">
        <v>44</v>
      </c>
      <c r="E1867">
        <v>161505</v>
      </c>
      <c r="F1867" t="s">
        <v>2742</v>
      </c>
      <c r="G1867">
        <v>746423</v>
      </c>
      <c r="H1867">
        <v>57439</v>
      </c>
      <c r="I1867">
        <v>17678</v>
      </c>
      <c r="J1867" t="s">
        <v>2742</v>
      </c>
      <c r="K1867">
        <v>530032</v>
      </c>
      <c r="L1867">
        <v>46264</v>
      </c>
      <c r="M1867">
        <v>46748</v>
      </c>
      <c r="N1867">
        <v>79405</v>
      </c>
      <c r="O1867">
        <v>7333</v>
      </c>
      <c r="P1867">
        <v>191926</v>
      </c>
      <c r="Q1867">
        <v>5000</v>
      </c>
      <c r="R1867">
        <v>93557</v>
      </c>
      <c r="S1867">
        <v>29748</v>
      </c>
      <c r="T1867">
        <v>100000</v>
      </c>
      <c r="U1867">
        <v>554497</v>
      </c>
      <c r="V1867" t="s">
        <v>2742</v>
      </c>
      <c r="W1867">
        <v>279889</v>
      </c>
      <c r="X1867" t="s">
        <v>2742</v>
      </c>
      <c r="Y1867">
        <v>10</v>
      </c>
      <c r="Z1867" t="s">
        <v>2742</v>
      </c>
      <c r="AA1867">
        <v>397</v>
      </c>
      <c r="AB1867">
        <v>723273</v>
      </c>
      <c r="AC1867">
        <v>599756</v>
      </c>
      <c r="AD1867">
        <v>123517</v>
      </c>
      <c r="AE1867">
        <v>78060</v>
      </c>
      <c r="AF1867">
        <v>72864</v>
      </c>
      <c r="AG1867" t="s">
        <v>2742</v>
      </c>
      <c r="AH1867">
        <v>76856</v>
      </c>
      <c r="AI1867">
        <v>3992</v>
      </c>
      <c r="AJ1867">
        <v>7</v>
      </c>
      <c r="AK1867">
        <v>78798</v>
      </c>
      <c r="AL1867">
        <v>6743</v>
      </c>
      <c r="AM1867">
        <v>24276</v>
      </c>
      <c r="AN1867">
        <v>72055</v>
      </c>
      <c r="AO1867">
        <f t="shared" si="777"/>
        <v>74005.462683459977</v>
      </c>
      <c r="AP1867">
        <f t="shared" si="778"/>
        <v>82100</v>
      </c>
      <c r="AQ1867">
        <f t="shared" si="779"/>
        <v>216391</v>
      </c>
      <c r="AS1867">
        <f t="shared" si="754"/>
        <v>667018</v>
      </c>
      <c r="AT1867">
        <f t="shared" si="755"/>
        <v>24465</v>
      </c>
      <c r="AU1867" s="3">
        <f t="shared" si="756"/>
        <v>2160000000</v>
      </c>
      <c r="AV1867">
        <f t="shared" si="757"/>
        <v>0.11094972352089445</v>
      </c>
      <c r="AW1867">
        <f t="shared" si="758"/>
        <v>0.11702832607215997</v>
      </c>
      <c r="AX1867">
        <f t="shared" si="759"/>
        <v>0.11307227181096319</v>
      </c>
      <c r="AY1867">
        <f t="shared" si="760"/>
        <v>0.10457877101857793</v>
      </c>
      <c r="AZ1867">
        <f t="shared" si="761"/>
        <v>0.11926716241632887</v>
      </c>
      <c r="BB1867">
        <f t="shared" si="762"/>
        <v>0.11813474299044403</v>
      </c>
      <c r="BD1867">
        <f t="shared" si="763"/>
        <v>40.913734585360338</v>
      </c>
      <c r="BF1867">
        <f t="shared" si="764"/>
        <v>1.2608284857116461</v>
      </c>
      <c r="BG1867">
        <f t="shared" si="765"/>
        <v>1.3461263090693008</v>
      </c>
      <c r="BI1867" t="e">
        <f t="shared" si="766"/>
        <v>#VALUE!</v>
      </c>
      <c r="BL1867">
        <f t="shared" si="767"/>
        <v>0.11813474299044403</v>
      </c>
      <c r="BM1867">
        <f>CD1867/U1867</f>
        <v>3.8954223377222964E-6</v>
      </c>
      <c r="BN1867" t="e">
        <f>CD1867/(U1867-K1867-J1867)</f>
        <v>#VALUE!</v>
      </c>
      <c r="BP1867">
        <f t="shared" si="768"/>
        <v>0.10074204346076793</v>
      </c>
      <c r="BR1867">
        <f t="shared" si="769"/>
        <v>0.11094972352089444</v>
      </c>
      <c r="BT1867">
        <f t="shared" si="770"/>
        <v>0.10792605281823046</v>
      </c>
      <c r="BU1867" t="e">
        <f t="shared" si="771"/>
        <v>#VALUE!</v>
      </c>
      <c r="BW1867">
        <f t="shared" si="772"/>
        <v>0.50476197346423879</v>
      </c>
      <c r="BX1867">
        <f t="shared" si="773"/>
        <v>2.9762005995569208E-5</v>
      </c>
      <c r="BY1867">
        <f t="shared" si="774"/>
        <v>0.1135137703346575</v>
      </c>
      <c r="CA1867">
        <f t="shared" si="775"/>
        <v>0.72336754612429943</v>
      </c>
      <c r="CB1867">
        <f t="shared" si="776"/>
        <v>1.4452112587368553</v>
      </c>
      <c r="CD1867">
        <v>2.16</v>
      </c>
    </row>
    <row r="1868" spans="1:82" x14ac:dyDescent="0.3">
      <c r="A1868" t="s">
        <v>3999</v>
      </c>
      <c r="B1868" t="s">
        <v>4000</v>
      </c>
      <c r="C1868" t="s">
        <v>151</v>
      </c>
      <c r="D1868" t="s">
        <v>44</v>
      </c>
      <c r="E1868">
        <v>864436</v>
      </c>
      <c r="F1868" t="s">
        <v>2742</v>
      </c>
      <c r="G1868">
        <v>1374180</v>
      </c>
      <c r="H1868">
        <v>174960</v>
      </c>
      <c r="I1868">
        <v>55236</v>
      </c>
      <c r="J1868" t="s">
        <v>2742</v>
      </c>
      <c r="K1868" t="s">
        <v>2742</v>
      </c>
      <c r="L1868" t="s">
        <v>2742</v>
      </c>
      <c r="M1868" t="s">
        <v>2742</v>
      </c>
      <c r="N1868">
        <v>102208</v>
      </c>
      <c r="O1868" t="s">
        <v>2742</v>
      </c>
      <c r="P1868">
        <v>144496</v>
      </c>
      <c r="Q1868" t="s">
        <v>2742</v>
      </c>
      <c r="R1868">
        <v>24481</v>
      </c>
      <c r="S1868">
        <v>11137</v>
      </c>
      <c r="T1868">
        <v>24481</v>
      </c>
      <c r="U1868">
        <v>1374180</v>
      </c>
      <c r="V1868" t="s">
        <v>2742</v>
      </c>
      <c r="W1868">
        <v>1538984</v>
      </c>
      <c r="X1868" t="s">
        <v>2742</v>
      </c>
      <c r="Y1868">
        <v>1768</v>
      </c>
      <c r="Z1868" t="s">
        <v>2742</v>
      </c>
      <c r="AA1868">
        <v>2020</v>
      </c>
      <c r="AB1868">
        <v>330531</v>
      </c>
      <c r="AC1868" t="s">
        <v>2742</v>
      </c>
      <c r="AD1868" t="s">
        <v>2742</v>
      </c>
      <c r="AE1868" t="s">
        <v>2742</v>
      </c>
      <c r="AF1868" t="s">
        <v>2742</v>
      </c>
      <c r="AG1868">
        <v>396440</v>
      </c>
      <c r="AH1868">
        <v>-422705</v>
      </c>
      <c r="AI1868">
        <v>-68</v>
      </c>
      <c r="AJ1868" t="s">
        <v>2742</v>
      </c>
      <c r="AK1868" t="s">
        <v>2742</v>
      </c>
      <c r="AL1868">
        <v>15912</v>
      </c>
      <c r="AM1868">
        <v>7795</v>
      </c>
      <c r="AN1868" t="s">
        <v>2742</v>
      </c>
      <c r="AO1868" t="e">
        <f t="shared" si="777"/>
        <v>#VALUE!</v>
      </c>
      <c r="AP1868">
        <f t="shared" si="778"/>
        <v>762228</v>
      </c>
      <c r="AQ1868" t="e">
        <f t="shared" si="779"/>
        <v>#VALUE!</v>
      </c>
      <c r="AS1868">
        <f t="shared" si="754"/>
        <v>1271972</v>
      </c>
      <c r="AT1868" t="e">
        <f t="shared" si="755"/>
        <v>#VALUE!</v>
      </c>
      <c r="AU1868" s="3">
        <f t="shared" si="756"/>
        <v>2160000000</v>
      </c>
      <c r="AV1868" t="e">
        <f t="shared" si="757"/>
        <v>#VALUE!</v>
      </c>
      <c r="AW1868" t="e">
        <f t="shared" si="758"/>
        <v>#VALUE!</v>
      </c>
      <c r="AX1868" t="e">
        <f t="shared" si="759"/>
        <v>#VALUE!</v>
      </c>
      <c r="AY1868" t="e">
        <f t="shared" si="760"/>
        <v>#VALUE!</v>
      </c>
      <c r="AZ1868" t="e">
        <f t="shared" si="761"/>
        <v>#VALUE!</v>
      </c>
      <c r="BB1868" t="e">
        <f t="shared" si="762"/>
        <v>#VALUE!</v>
      </c>
      <c r="BD1868">
        <f t="shared" si="763"/>
        <v>5.9839778405387793</v>
      </c>
      <c r="BF1868" t="e">
        <f t="shared" si="764"/>
        <v>#VALUE!</v>
      </c>
      <c r="BG1868">
        <f t="shared" si="765"/>
        <v>1</v>
      </c>
      <c r="BI1868" t="e">
        <f t="shared" si="766"/>
        <v>#VALUE!</v>
      </c>
      <c r="BL1868" t="e">
        <f t="shared" si="767"/>
        <v>#VALUE!</v>
      </c>
      <c r="BM1868">
        <f>CD1868/U1868</f>
        <v>1.5718464829934945E-6</v>
      </c>
      <c r="BN1868" t="e">
        <f>CD1868/(U1868-K1868-J1868)</f>
        <v>#VALUE!</v>
      </c>
      <c r="BP1868" t="e">
        <f t="shared" si="768"/>
        <v>#VALUE!</v>
      </c>
      <c r="BR1868" t="e">
        <f t="shared" si="769"/>
        <v>#VALUE!</v>
      </c>
      <c r="BT1868" t="e">
        <f t="shared" si="770"/>
        <v>#VALUE!</v>
      </c>
      <c r="BU1868" t="e">
        <f t="shared" si="771"/>
        <v>#VALUE!</v>
      </c>
      <c r="BW1868">
        <f t="shared" si="772"/>
        <v>1.1199289758255833</v>
      </c>
      <c r="BX1868" t="e">
        <f t="shared" si="773"/>
        <v>#VALUE!</v>
      </c>
      <c r="BY1868" t="e">
        <f t="shared" si="774"/>
        <v>#VALUE!</v>
      </c>
      <c r="CA1868">
        <f t="shared" si="775"/>
        <v>1.7118033813400124</v>
      </c>
      <c r="CB1868" t="e">
        <f t="shared" si="776"/>
        <v>#VALUE!</v>
      </c>
      <c r="CD1868">
        <v>2.16</v>
      </c>
    </row>
    <row r="1869" spans="1:82" x14ac:dyDescent="0.3">
      <c r="A1869" t="s">
        <v>4001</v>
      </c>
      <c r="B1869" t="s">
        <v>4002</v>
      </c>
      <c r="C1869" t="s">
        <v>241</v>
      </c>
      <c r="D1869" t="s">
        <v>44</v>
      </c>
      <c r="E1869">
        <v>372267</v>
      </c>
      <c r="F1869" t="s">
        <v>2742</v>
      </c>
      <c r="G1869">
        <v>1300035</v>
      </c>
      <c r="H1869">
        <v>239087</v>
      </c>
      <c r="I1869">
        <v>22953</v>
      </c>
      <c r="J1869">
        <v>745800</v>
      </c>
      <c r="K1869">
        <v>102301</v>
      </c>
      <c r="L1869">
        <v>46525</v>
      </c>
      <c r="M1869" t="s">
        <v>2742</v>
      </c>
      <c r="N1869">
        <v>78633</v>
      </c>
      <c r="O1869">
        <v>43237</v>
      </c>
      <c r="P1869">
        <v>124069</v>
      </c>
      <c r="Q1869" t="s">
        <v>2742</v>
      </c>
      <c r="R1869" t="s">
        <v>2742</v>
      </c>
      <c r="S1869">
        <v>8634</v>
      </c>
      <c r="T1869" t="s">
        <v>2742</v>
      </c>
      <c r="U1869">
        <v>1175966</v>
      </c>
      <c r="V1869" t="s">
        <v>2742</v>
      </c>
      <c r="W1869">
        <v>443983</v>
      </c>
      <c r="X1869" t="s">
        <v>2742</v>
      </c>
      <c r="Y1869">
        <v>78</v>
      </c>
      <c r="Z1869" t="s">
        <v>2742</v>
      </c>
      <c r="AA1869">
        <v>36090</v>
      </c>
      <c r="AB1869">
        <v>445764</v>
      </c>
      <c r="AC1869">
        <v>147619</v>
      </c>
      <c r="AD1869">
        <v>298145</v>
      </c>
      <c r="AE1869">
        <v>16142</v>
      </c>
      <c r="AF1869">
        <v>24138</v>
      </c>
      <c r="AG1869">
        <v>69294</v>
      </c>
      <c r="AH1869">
        <v>25744</v>
      </c>
      <c r="AI1869">
        <v>1606</v>
      </c>
      <c r="AJ1869">
        <v>7328</v>
      </c>
      <c r="AK1869">
        <v>75096</v>
      </c>
      <c r="AL1869" t="s">
        <v>2742</v>
      </c>
      <c r="AM1869">
        <v>23459</v>
      </c>
      <c r="AN1869" t="s">
        <v>2742</v>
      </c>
      <c r="AO1869">
        <f t="shared" si="777"/>
        <v>15135.006059664389</v>
      </c>
      <c r="AP1869">
        <f t="shared" si="778"/>
        <v>293634</v>
      </c>
      <c r="AQ1869">
        <f t="shared" si="779"/>
        <v>1197734</v>
      </c>
      <c r="AS1869">
        <f t="shared" si="754"/>
        <v>1221402</v>
      </c>
      <c r="AT1869">
        <f t="shared" si="755"/>
        <v>1073665</v>
      </c>
      <c r="AU1869" s="3">
        <f t="shared" si="756"/>
        <v>2160000000</v>
      </c>
      <c r="AV1869">
        <f t="shared" si="757"/>
        <v>1.2391502600834442E-2</v>
      </c>
      <c r="AW1869">
        <f t="shared" si="758"/>
        <v>1.321596001971505E-2</v>
      </c>
      <c r="AX1869" t="e">
        <f t="shared" si="759"/>
        <v>#VALUE!</v>
      </c>
      <c r="AY1869">
        <f t="shared" si="760"/>
        <v>1.2416588784148119E-2</v>
      </c>
      <c r="AZ1869" t="e">
        <f t="shared" si="761"/>
        <v>#VALUE!</v>
      </c>
      <c r="BB1869">
        <f t="shared" si="762"/>
        <v>6.1483442797702965E-2</v>
      </c>
      <c r="BD1869">
        <f t="shared" si="763"/>
        <v>19.420729316429224</v>
      </c>
      <c r="BF1869" t="e">
        <f t="shared" si="764"/>
        <v>#VALUE!</v>
      </c>
      <c r="BG1869">
        <f t="shared" si="765"/>
        <v>1.1055039006229772</v>
      </c>
      <c r="BI1869" t="e">
        <f t="shared" si="766"/>
        <v>#VALUE!</v>
      </c>
      <c r="BL1869">
        <f t="shared" si="767"/>
        <v>6.1483442797702965E-2</v>
      </c>
      <c r="BM1869">
        <f>CD1869/U1869</f>
        <v>1.8367877982866852E-6</v>
      </c>
      <c r="BN1869">
        <f>CD1869/(U1869-K1869-J1869)</f>
        <v>6.588077409909567E-6</v>
      </c>
      <c r="BP1869">
        <f t="shared" si="768"/>
        <v>5.414972945325329E-2</v>
      </c>
      <c r="BR1869">
        <f t="shared" si="769"/>
        <v>1.2391502600834442E-2</v>
      </c>
      <c r="BT1869">
        <f t="shared" si="770"/>
        <v>3.6211986611749715E-2</v>
      </c>
      <c r="BU1869" t="e">
        <f t="shared" si="771"/>
        <v>#VALUE!</v>
      </c>
      <c r="BW1869">
        <f t="shared" si="772"/>
        <v>0.37754748011422101</v>
      </c>
      <c r="BX1869" t="e">
        <f t="shared" si="773"/>
        <v>#VALUE!</v>
      </c>
      <c r="BY1869" t="e">
        <f t="shared" si="774"/>
        <v>#VALUE!</v>
      </c>
      <c r="CA1869">
        <f t="shared" si="775"/>
        <v>3.0405427746620375</v>
      </c>
      <c r="CB1869" t="e">
        <f t="shared" si="776"/>
        <v>#VALUE!</v>
      </c>
      <c r="CD1869">
        <v>2.16</v>
      </c>
    </row>
    <row r="1870" spans="1:82" x14ac:dyDescent="0.3">
      <c r="A1870" t="s">
        <v>4003</v>
      </c>
      <c r="B1870" t="s">
        <v>4004</v>
      </c>
      <c r="C1870" t="s">
        <v>104</v>
      </c>
      <c r="D1870" t="s">
        <v>44</v>
      </c>
      <c r="E1870">
        <v>1387896</v>
      </c>
      <c r="F1870">
        <v>31903</v>
      </c>
      <c r="G1870">
        <v>2336347</v>
      </c>
      <c r="H1870">
        <v>35950</v>
      </c>
      <c r="I1870">
        <v>420098</v>
      </c>
      <c r="J1870">
        <v>49350</v>
      </c>
      <c r="K1870">
        <v>33332</v>
      </c>
      <c r="L1870" t="s">
        <v>2742</v>
      </c>
      <c r="M1870">
        <v>-13092</v>
      </c>
      <c r="N1870">
        <v>8663</v>
      </c>
      <c r="O1870">
        <v>98753</v>
      </c>
      <c r="P1870">
        <v>2336347</v>
      </c>
      <c r="Q1870" t="s">
        <v>2742</v>
      </c>
      <c r="R1870">
        <v>500000</v>
      </c>
      <c r="S1870">
        <v>181505</v>
      </c>
      <c r="T1870">
        <v>500000</v>
      </c>
      <c r="U1870">
        <v>720322</v>
      </c>
      <c r="V1870">
        <v>20045</v>
      </c>
      <c r="W1870">
        <v>1572725</v>
      </c>
      <c r="X1870" t="s">
        <v>2742</v>
      </c>
      <c r="Y1870" t="s">
        <v>2742</v>
      </c>
      <c r="Z1870" t="s">
        <v>2742</v>
      </c>
      <c r="AA1870">
        <v>429446</v>
      </c>
      <c r="AB1870">
        <v>2661161</v>
      </c>
      <c r="AC1870" t="s">
        <v>2742</v>
      </c>
      <c r="AD1870">
        <v>485494</v>
      </c>
      <c r="AE1870">
        <v>246270</v>
      </c>
      <c r="AF1870">
        <v>147468</v>
      </c>
      <c r="AG1870" t="s">
        <v>2742</v>
      </c>
      <c r="AH1870">
        <v>224916</v>
      </c>
      <c r="AI1870">
        <v>77448</v>
      </c>
      <c r="AJ1870">
        <v>100362</v>
      </c>
      <c r="AK1870">
        <v>203214</v>
      </c>
      <c r="AL1870">
        <v>107136</v>
      </c>
      <c r="AM1870">
        <v>103443</v>
      </c>
      <c r="AN1870">
        <v>96078</v>
      </c>
      <c r="AO1870">
        <f t="shared" si="777"/>
        <v>161468.92333137707</v>
      </c>
      <c r="AP1870">
        <f t="shared" si="778"/>
        <v>1379233</v>
      </c>
      <c r="AQ1870">
        <f t="shared" si="779"/>
        <v>2303015</v>
      </c>
      <c r="AS1870">
        <f t="shared" si="754"/>
        <v>2327684</v>
      </c>
      <c r="AT1870">
        <f t="shared" si="755"/>
        <v>686990</v>
      </c>
      <c r="AU1870" s="3">
        <f t="shared" si="756"/>
        <v>2160000000</v>
      </c>
      <c r="AV1870">
        <f t="shared" si="757"/>
        <v>6.9368919205260282E-2</v>
      </c>
      <c r="AW1870">
        <f t="shared" si="758"/>
        <v>0.10580044370283939</v>
      </c>
      <c r="AX1870">
        <f t="shared" si="759"/>
        <v>0.13231665358108521</v>
      </c>
      <c r="AY1870">
        <f t="shared" si="760"/>
        <v>0.1054081435677149</v>
      </c>
      <c r="AZ1870">
        <f t="shared" si="761"/>
        <v>0.20180739181953616</v>
      </c>
      <c r="BB1870">
        <f t="shared" si="762"/>
        <v>8.7303087532500115E-2</v>
      </c>
      <c r="BD1870">
        <f t="shared" si="763"/>
        <v>6.3346195411546828</v>
      </c>
      <c r="BF1870" t="e">
        <f t="shared" si="764"/>
        <v>#VALUE!</v>
      </c>
      <c r="BG1870">
        <f t="shared" si="765"/>
        <v>3.2434758344184962</v>
      </c>
      <c r="BI1870" t="e">
        <f t="shared" si="766"/>
        <v>#VALUE!</v>
      </c>
      <c r="BL1870">
        <f t="shared" si="767"/>
        <v>8.7303087532500115E-2</v>
      </c>
      <c r="BM1870">
        <f>CD1870/U1870</f>
        <v>2.9986589330882581E-6</v>
      </c>
      <c r="BN1870">
        <f>CD1870/(U1870-K1870-J1870)</f>
        <v>3.3874913744432596E-6</v>
      </c>
      <c r="BP1870">
        <f t="shared" si="768"/>
        <v>5.5414911010645357E-2</v>
      </c>
      <c r="BR1870">
        <f t="shared" si="769"/>
        <v>6.9368919205260282E-2</v>
      </c>
      <c r="BT1870">
        <f t="shared" si="770"/>
        <v>9.2542315177473286E-2</v>
      </c>
      <c r="BU1870" t="e">
        <f t="shared" si="771"/>
        <v>#VALUE!</v>
      </c>
      <c r="BW1870">
        <f t="shared" si="772"/>
        <v>2.1833638289542732</v>
      </c>
      <c r="BX1870">
        <f t="shared" si="773"/>
        <v>1.124791239679603E-3</v>
      </c>
      <c r="BY1870">
        <f t="shared" si="774"/>
        <v>0.518343204669658</v>
      </c>
      <c r="CA1870">
        <f t="shared" si="775"/>
        <v>4.1498326214937089</v>
      </c>
      <c r="CB1870">
        <f t="shared" si="776"/>
        <v>161.72088191157798</v>
      </c>
      <c r="CD1870">
        <v>2.16</v>
      </c>
    </row>
    <row r="1871" spans="1:82" x14ac:dyDescent="0.3">
      <c r="A1871" t="s">
        <v>4005</v>
      </c>
      <c r="B1871" t="s">
        <v>4006</v>
      </c>
      <c r="C1871" t="s">
        <v>148</v>
      </c>
      <c r="D1871" t="s">
        <v>44</v>
      </c>
      <c r="E1871" t="s">
        <v>2742</v>
      </c>
      <c r="F1871" t="s">
        <v>2742</v>
      </c>
      <c r="G1871">
        <v>13157482</v>
      </c>
      <c r="H1871">
        <v>1042488</v>
      </c>
      <c r="I1871" t="s">
        <v>2742</v>
      </c>
      <c r="J1871">
        <v>-242561</v>
      </c>
      <c r="K1871">
        <v>12909159</v>
      </c>
      <c r="L1871" t="s">
        <v>2742</v>
      </c>
      <c r="M1871" t="s">
        <v>2742</v>
      </c>
      <c r="N1871" t="s">
        <v>2742</v>
      </c>
      <c r="O1871" t="s">
        <v>2742</v>
      </c>
      <c r="P1871">
        <v>11219916</v>
      </c>
      <c r="Q1871" t="s">
        <v>2742</v>
      </c>
      <c r="R1871">
        <v>1538008</v>
      </c>
      <c r="S1871" t="s">
        <v>2742</v>
      </c>
      <c r="T1871">
        <v>1538008</v>
      </c>
      <c r="U1871">
        <v>7.71</v>
      </c>
      <c r="V1871" t="s">
        <v>2742</v>
      </c>
      <c r="W1871">
        <v>762293</v>
      </c>
      <c r="X1871" t="s">
        <v>2742</v>
      </c>
      <c r="Y1871">
        <v>46663120</v>
      </c>
      <c r="Z1871" t="s">
        <v>2742</v>
      </c>
      <c r="AA1871">
        <v>101684</v>
      </c>
      <c r="AB1871">
        <v>455573</v>
      </c>
      <c r="AC1871" t="s">
        <v>2742</v>
      </c>
      <c r="AD1871" t="s">
        <v>2742</v>
      </c>
      <c r="AE1871" t="s">
        <v>2742</v>
      </c>
      <c r="AF1871">
        <v>2.48</v>
      </c>
      <c r="AG1871" t="s">
        <v>2742</v>
      </c>
      <c r="AH1871">
        <v>146670</v>
      </c>
      <c r="AI1871">
        <v>30619</v>
      </c>
      <c r="AJ1871" t="s">
        <v>2742</v>
      </c>
      <c r="AK1871">
        <v>138800</v>
      </c>
      <c r="AL1871" t="s">
        <v>2742</v>
      </c>
      <c r="AM1871">
        <v>8117</v>
      </c>
      <c r="AN1871" t="s">
        <v>2742</v>
      </c>
      <c r="AO1871" t="e">
        <f t="shared" si="777"/>
        <v>#VALUE!</v>
      </c>
      <c r="AP1871" t="e">
        <f t="shared" si="778"/>
        <v>#VALUE!</v>
      </c>
      <c r="AQ1871">
        <f t="shared" si="779"/>
        <v>248323</v>
      </c>
      <c r="AS1871" t="e">
        <f t="shared" si="754"/>
        <v>#VALUE!</v>
      </c>
      <c r="AT1871">
        <f t="shared" si="755"/>
        <v>-12909151.289999999</v>
      </c>
      <c r="AU1871" s="3">
        <f t="shared" si="756"/>
        <v>2160000000</v>
      </c>
      <c r="AV1871" t="e">
        <f t="shared" si="757"/>
        <v>#VALUE!</v>
      </c>
      <c r="AW1871" t="e">
        <f t="shared" si="758"/>
        <v>#VALUE!</v>
      </c>
      <c r="AX1871" t="e">
        <f t="shared" si="759"/>
        <v>#VALUE!</v>
      </c>
      <c r="AY1871" t="e">
        <f t="shared" si="760"/>
        <v>#VALUE!</v>
      </c>
      <c r="AZ1871" t="e">
        <f t="shared" si="761"/>
        <v>#VALUE!</v>
      </c>
      <c r="BB1871" t="e">
        <f t="shared" si="762"/>
        <v>#VALUE!</v>
      </c>
      <c r="BD1871" t="e">
        <f t="shared" si="763"/>
        <v>#VALUE!</v>
      </c>
      <c r="BF1871" t="e">
        <f t="shared" si="764"/>
        <v>#VALUE!</v>
      </c>
      <c r="BG1871">
        <f t="shared" si="765"/>
        <v>1706547.6005188068</v>
      </c>
      <c r="BI1871" t="e">
        <f t="shared" si="766"/>
        <v>#VALUE!</v>
      </c>
      <c r="BL1871" t="e">
        <f t="shared" si="767"/>
        <v>#VALUE!</v>
      </c>
      <c r="BM1871">
        <f>CD1871/U1871</f>
        <v>0.28015564202334631</v>
      </c>
      <c r="BN1871">
        <f>CD1871/(U1871-K1871-J1871)</f>
        <v>-1.7052734402448257E-7</v>
      </c>
      <c r="BP1871">
        <f t="shared" si="768"/>
        <v>5.4436939853766575E-6</v>
      </c>
      <c r="BR1871" t="e">
        <f t="shared" si="769"/>
        <v>#VALUE!</v>
      </c>
      <c r="BT1871" t="e">
        <f t="shared" si="770"/>
        <v>#VALUE!</v>
      </c>
      <c r="BU1871" t="e">
        <f t="shared" si="771"/>
        <v>#VALUE!</v>
      </c>
      <c r="BW1871">
        <f t="shared" si="772"/>
        <v>98870.687418936446</v>
      </c>
      <c r="BX1871" t="e">
        <f t="shared" si="773"/>
        <v>#VALUE!</v>
      </c>
      <c r="BY1871" t="e">
        <f t="shared" si="774"/>
        <v>#VALUE!</v>
      </c>
      <c r="CA1871" t="e">
        <f t="shared" si="775"/>
        <v>#VALUE!</v>
      </c>
      <c r="CB1871" t="e">
        <f t="shared" si="776"/>
        <v>#VALUE!</v>
      </c>
      <c r="CD1871">
        <v>2.16</v>
      </c>
    </row>
    <row r="1872" spans="1:82" x14ac:dyDescent="0.3">
      <c r="A1872" t="s">
        <v>4007</v>
      </c>
      <c r="B1872" t="s">
        <v>4008</v>
      </c>
      <c r="C1872" t="s">
        <v>164</v>
      </c>
      <c r="D1872" t="s">
        <v>44</v>
      </c>
      <c r="E1872" t="s">
        <v>2742</v>
      </c>
      <c r="F1872" t="s">
        <v>2742</v>
      </c>
      <c r="G1872">
        <v>9161</v>
      </c>
      <c r="H1872">
        <v>402</v>
      </c>
      <c r="I1872">
        <v>7398</v>
      </c>
      <c r="J1872" t="s">
        <v>2742</v>
      </c>
      <c r="K1872" t="s">
        <v>2742</v>
      </c>
      <c r="L1872">
        <v>19</v>
      </c>
      <c r="M1872" t="s">
        <v>2742</v>
      </c>
      <c r="N1872" t="s">
        <v>2742</v>
      </c>
      <c r="O1872" t="s">
        <v>2742</v>
      </c>
      <c r="P1872">
        <v>9161</v>
      </c>
      <c r="Q1872" t="s">
        <v>2742</v>
      </c>
      <c r="R1872" t="s">
        <v>2742</v>
      </c>
      <c r="S1872" t="s">
        <v>2742</v>
      </c>
      <c r="T1872" t="s">
        <v>2742</v>
      </c>
      <c r="U1872">
        <v>3594</v>
      </c>
      <c r="V1872" t="s">
        <v>2742</v>
      </c>
      <c r="W1872">
        <v>420</v>
      </c>
      <c r="X1872" t="s">
        <v>2742</v>
      </c>
      <c r="Y1872">
        <v>2</v>
      </c>
      <c r="Z1872" t="s">
        <v>2742</v>
      </c>
      <c r="AA1872" t="s">
        <v>2742</v>
      </c>
      <c r="AB1872">
        <v>-8</v>
      </c>
      <c r="AC1872" t="s">
        <v>2742</v>
      </c>
      <c r="AD1872" t="s">
        <v>2742</v>
      </c>
      <c r="AE1872">
        <v>685</v>
      </c>
      <c r="AF1872">
        <v>226</v>
      </c>
      <c r="AG1872" t="s">
        <v>2742</v>
      </c>
      <c r="AH1872">
        <v>165</v>
      </c>
      <c r="AI1872">
        <v>-61</v>
      </c>
      <c r="AJ1872" t="s">
        <v>2742</v>
      </c>
      <c r="AK1872">
        <v>429</v>
      </c>
      <c r="AL1872">
        <v>227</v>
      </c>
      <c r="AM1872">
        <v>257</v>
      </c>
      <c r="AN1872">
        <v>202</v>
      </c>
      <c r="AO1872">
        <f t="shared" si="777"/>
        <v>938.24242424242425</v>
      </c>
      <c r="AP1872" t="e">
        <f t="shared" si="778"/>
        <v>#VALUE!</v>
      </c>
      <c r="AQ1872" t="e">
        <f t="shared" si="779"/>
        <v>#VALUE!</v>
      </c>
      <c r="AS1872" t="e">
        <f t="shared" si="754"/>
        <v>#VALUE!</v>
      </c>
      <c r="AT1872" t="e">
        <f t="shared" si="755"/>
        <v>#VALUE!</v>
      </c>
      <c r="AU1872" s="3">
        <f t="shared" si="756"/>
        <v>2160000000</v>
      </c>
      <c r="AV1872" t="e">
        <f t="shared" si="757"/>
        <v>#VALUE!</v>
      </c>
      <c r="AW1872" t="e">
        <f t="shared" si="758"/>
        <v>#VALUE!</v>
      </c>
      <c r="AX1872" t="e">
        <f t="shared" si="759"/>
        <v>#VALUE!</v>
      </c>
      <c r="AY1872">
        <f t="shared" si="760"/>
        <v>7.4773496343193968E-2</v>
      </c>
      <c r="AZ1872" t="e">
        <f t="shared" si="761"/>
        <v>#VALUE!</v>
      </c>
      <c r="BB1872" t="e">
        <f t="shared" si="762"/>
        <v>#VALUE!</v>
      </c>
      <c r="BD1872">
        <f t="shared" si="763"/>
        <v>-1.0813733441470668E-3</v>
      </c>
      <c r="BF1872" t="e">
        <f t="shared" si="764"/>
        <v>#VALUE!</v>
      </c>
      <c r="BG1872">
        <f t="shared" si="765"/>
        <v>2.5489705063995549</v>
      </c>
      <c r="BI1872" t="e">
        <f t="shared" si="766"/>
        <v>#VALUE!</v>
      </c>
      <c r="BL1872" t="e">
        <f t="shared" si="767"/>
        <v>#VALUE!</v>
      </c>
      <c r="BM1872">
        <f>CD1872/U1872</f>
        <v>6.0100166944908188E-4</v>
      </c>
      <c r="BN1872" t="e">
        <f>CD1872/(U1872-K1872-J1872)</f>
        <v>#VALUE!</v>
      </c>
      <c r="BP1872">
        <f t="shared" si="768"/>
        <v>-28.25</v>
      </c>
      <c r="BR1872" t="e">
        <f t="shared" si="769"/>
        <v>#VALUE!</v>
      </c>
      <c r="BT1872">
        <f t="shared" si="770"/>
        <v>-85.625</v>
      </c>
      <c r="BU1872" t="e">
        <f t="shared" si="771"/>
        <v>#VALUE!</v>
      </c>
      <c r="BW1872">
        <f t="shared" si="772"/>
        <v>0.11686143572621036</v>
      </c>
      <c r="BX1872" t="e">
        <f t="shared" si="773"/>
        <v>#VALUE!</v>
      </c>
      <c r="BY1872" t="e">
        <f t="shared" si="774"/>
        <v>#VALUE!</v>
      </c>
      <c r="CA1872" t="e">
        <f t="shared" si="775"/>
        <v>#VALUE!</v>
      </c>
      <c r="CB1872" t="e">
        <f t="shared" si="776"/>
        <v>#VALUE!</v>
      </c>
      <c r="CD1872">
        <v>2.16</v>
      </c>
    </row>
    <row r="1873" spans="1:82" x14ac:dyDescent="0.3">
      <c r="A1873" t="s">
        <v>4009</v>
      </c>
      <c r="B1873" t="s">
        <v>4010</v>
      </c>
      <c r="C1873" t="s">
        <v>148</v>
      </c>
      <c r="D1873" t="s">
        <v>44</v>
      </c>
      <c r="E1873">
        <v>1667.9</v>
      </c>
      <c r="F1873">
        <v>91.5</v>
      </c>
      <c r="G1873">
        <v>3543.5</v>
      </c>
      <c r="H1873">
        <v>296.2</v>
      </c>
      <c r="I1873">
        <v>128.1</v>
      </c>
      <c r="J1873">
        <v>586.4</v>
      </c>
      <c r="K1873">
        <v>295.89999999999998</v>
      </c>
      <c r="L1873">
        <v>99.6</v>
      </c>
      <c r="M1873">
        <v>528.1</v>
      </c>
      <c r="N1873">
        <v>1266.3</v>
      </c>
      <c r="O1873">
        <v>76.3</v>
      </c>
      <c r="P1873">
        <v>2605.3000000000002</v>
      </c>
      <c r="Q1873">
        <v>0.4</v>
      </c>
      <c r="R1873">
        <v>927.3</v>
      </c>
      <c r="S1873">
        <v>460.2</v>
      </c>
      <c r="T1873">
        <v>927.69999999999993</v>
      </c>
      <c r="U1873">
        <v>938.2</v>
      </c>
      <c r="V1873">
        <v>-1</v>
      </c>
      <c r="W1873">
        <v>1.1000000000000001</v>
      </c>
      <c r="X1873" t="s">
        <v>2742</v>
      </c>
      <c r="Y1873" t="s">
        <v>2742</v>
      </c>
      <c r="Z1873" t="s">
        <v>2742</v>
      </c>
      <c r="AA1873">
        <v>117.9</v>
      </c>
      <c r="AB1873">
        <v>19.100000000000001</v>
      </c>
      <c r="AC1873">
        <v>24.6</v>
      </c>
      <c r="AD1873">
        <v>920</v>
      </c>
      <c r="AE1873">
        <v>182.1</v>
      </c>
      <c r="AF1873">
        <v>14.5</v>
      </c>
      <c r="AG1873" t="s">
        <v>2742</v>
      </c>
      <c r="AH1873">
        <v>47.3</v>
      </c>
      <c r="AI1873">
        <v>64.3</v>
      </c>
      <c r="AJ1873" t="s">
        <v>2742</v>
      </c>
      <c r="AK1873">
        <v>149.19999999999999</v>
      </c>
      <c r="AL1873">
        <v>17.399999999999999</v>
      </c>
      <c r="AM1873">
        <v>40.1</v>
      </c>
      <c r="AN1873">
        <v>131.80000000000001</v>
      </c>
      <c r="AO1873">
        <f t="shared" si="777"/>
        <v>-65.44820295983088</v>
      </c>
      <c r="AP1873">
        <f t="shared" si="778"/>
        <v>401.60000000000014</v>
      </c>
      <c r="AQ1873">
        <f t="shared" si="779"/>
        <v>3247.6</v>
      </c>
      <c r="AS1873">
        <f t="shared" si="754"/>
        <v>2277.1999999999998</v>
      </c>
      <c r="AT1873">
        <f t="shared" si="755"/>
        <v>642.30000000000007</v>
      </c>
      <c r="AU1873" s="3">
        <f t="shared" si="756"/>
        <v>2150000000</v>
      </c>
      <c r="AV1873">
        <f t="shared" si="757"/>
        <v>-2.8740647707636961E-2</v>
      </c>
      <c r="AW1873">
        <f t="shared" si="758"/>
        <v>7.9966625680660458E-2</v>
      </c>
      <c r="AX1873">
        <f t="shared" si="759"/>
        <v>-3.5075943490986056E-2</v>
      </c>
      <c r="AY1873">
        <f t="shared" si="760"/>
        <v>5.1389868773811201E-2</v>
      </c>
      <c r="AZ1873">
        <f t="shared" si="761"/>
        <v>9.7593654536684699E-2</v>
      </c>
      <c r="BB1873">
        <f t="shared" si="762"/>
        <v>6.5519058492886001E-2</v>
      </c>
      <c r="BD1873">
        <f t="shared" si="763"/>
        <v>0.14910226385636224</v>
      </c>
      <c r="BF1873">
        <f t="shared" si="764"/>
        <v>3.1854569713142093E-2</v>
      </c>
      <c r="BG1873">
        <f t="shared" si="765"/>
        <v>3.7769132381155401</v>
      </c>
      <c r="BI1873" t="e">
        <f t="shared" si="766"/>
        <v>#VALUE!</v>
      </c>
      <c r="BL1873">
        <f t="shared" si="767"/>
        <v>6.5519058492886001E-2</v>
      </c>
      <c r="BM1873">
        <f>CD1873/U1873</f>
        <v>2.2916222553826474E-3</v>
      </c>
      <c r="BN1873">
        <f>CD1873/(U1873-K1873-J1873)</f>
        <v>3.8461538461538394E-2</v>
      </c>
      <c r="BP1873">
        <f t="shared" si="768"/>
        <v>0.75916230366492143</v>
      </c>
      <c r="BR1873">
        <f t="shared" si="769"/>
        <v>-2.8740647707636961E-2</v>
      </c>
      <c r="BT1873">
        <f t="shared" si="770"/>
        <v>9.5340314136125652</v>
      </c>
      <c r="BU1873" t="e">
        <f t="shared" si="771"/>
        <v>#VALUE!</v>
      </c>
      <c r="BW1873">
        <f t="shared" si="772"/>
        <v>1.17245789810275E-3</v>
      </c>
      <c r="BX1873">
        <f t="shared" si="773"/>
        <v>7.8207757054900656E-2</v>
      </c>
      <c r="BY1873">
        <f t="shared" si="774"/>
        <v>21.073303804256376</v>
      </c>
      <c r="CA1873">
        <f t="shared" si="775"/>
        <v>0.23390981599936825</v>
      </c>
      <c r="CB1873">
        <f t="shared" si="776"/>
        <v>0.90010266129669136</v>
      </c>
      <c r="CD1873">
        <v>2.15</v>
      </c>
    </row>
    <row r="1874" spans="1:82" x14ac:dyDescent="0.3">
      <c r="A1874" t="s">
        <v>4011</v>
      </c>
      <c r="B1874" t="s">
        <v>4012</v>
      </c>
      <c r="C1874" t="s">
        <v>151</v>
      </c>
      <c r="D1874" t="s">
        <v>44</v>
      </c>
      <c r="E1874" t="s">
        <v>2742</v>
      </c>
      <c r="F1874">
        <v>4.0999999999999996</v>
      </c>
      <c r="G1874">
        <v>1.39</v>
      </c>
      <c r="H1874">
        <v>697659</v>
      </c>
      <c r="I1874" t="s">
        <v>2742</v>
      </c>
      <c r="J1874">
        <v>53</v>
      </c>
      <c r="K1874">
        <v>32280</v>
      </c>
      <c r="L1874" t="s">
        <v>2742</v>
      </c>
      <c r="M1874" t="s">
        <v>2742</v>
      </c>
      <c r="N1874" t="s">
        <v>2742</v>
      </c>
      <c r="O1874" t="s">
        <v>2742</v>
      </c>
      <c r="P1874">
        <v>12051871</v>
      </c>
      <c r="Q1874">
        <v>12000</v>
      </c>
      <c r="R1874">
        <v>18000</v>
      </c>
      <c r="S1874" t="s">
        <v>2742</v>
      </c>
      <c r="T1874">
        <v>1226</v>
      </c>
      <c r="U1874">
        <v>1383269</v>
      </c>
      <c r="V1874">
        <v>2650292</v>
      </c>
      <c r="W1874">
        <v>294054</v>
      </c>
      <c r="X1874" t="s">
        <v>2742</v>
      </c>
      <c r="Y1874">
        <v>56895981</v>
      </c>
      <c r="Z1874" t="s">
        <v>2742</v>
      </c>
      <c r="AA1874">
        <v>207039</v>
      </c>
      <c r="AB1874">
        <v>1.39</v>
      </c>
      <c r="AC1874" t="s">
        <v>2742</v>
      </c>
      <c r="AD1874" t="s">
        <v>2742</v>
      </c>
      <c r="AE1874">
        <v>29.97</v>
      </c>
      <c r="AF1874">
        <v>322611</v>
      </c>
      <c r="AG1874" t="s">
        <v>2742</v>
      </c>
      <c r="AH1874">
        <v>153304</v>
      </c>
      <c r="AI1874">
        <v>64</v>
      </c>
      <c r="AJ1874">
        <v>125455</v>
      </c>
      <c r="AK1874">
        <v>178267</v>
      </c>
      <c r="AL1874" t="s">
        <v>2742</v>
      </c>
      <c r="AM1874">
        <v>1163</v>
      </c>
      <c r="AN1874" t="s">
        <v>2742</v>
      </c>
      <c r="AO1874">
        <f t="shared" si="777"/>
        <v>29.957488389083128</v>
      </c>
      <c r="AP1874" t="e">
        <f t="shared" si="778"/>
        <v>#VALUE!</v>
      </c>
      <c r="AQ1874">
        <f t="shared" si="779"/>
        <v>-32278.61</v>
      </c>
      <c r="AS1874" t="e">
        <f t="shared" si="754"/>
        <v>#VALUE!</v>
      </c>
      <c r="AT1874">
        <f t="shared" si="755"/>
        <v>1350989</v>
      </c>
      <c r="AU1874" s="3">
        <f t="shared" si="756"/>
        <v>2150000000</v>
      </c>
      <c r="AV1874" t="e">
        <f t="shared" si="757"/>
        <v>#VALUE!</v>
      </c>
      <c r="AW1874" t="e">
        <f t="shared" si="758"/>
        <v>#VALUE!</v>
      </c>
      <c r="AX1874">
        <f t="shared" si="759"/>
        <v>2.1637845126983579E-5</v>
      </c>
      <c r="AY1874">
        <f t="shared" si="760"/>
        <v>21.561151079136692</v>
      </c>
      <c r="AZ1874">
        <f t="shared" si="761"/>
        <v>2.1646882076136063E-5</v>
      </c>
      <c r="BB1874" t="e">
        <f t="shared" si="762"/>
        <v>#VALUE!</v>
      </c>
      <c r="BD1874" t="e">
        <f t="shared" si="763"/>
        <v>#VALUE!</v>
      </c>
      <c r="BF1874" t="e">
        <f t="shared" si="764"/>
        <v>#VALUE!</v>
      </c>
      <c r="BG1874">
        <f t="shared" si="765"/>
        <v>1.004866009431282E-6</v>
      </c>
      <c r="BI1874" t="e">
        <f t="shared" si="766"/>
        <v>#VALUE!</v>
      </c>
      <c r="BL1874" t="e">
        <f t="shared" si="767"/>
        <v>#VALUE!</v>
      </c>
      <c r="BM1874">
        <f>CD1874/U1874</f>
        <v>1.5542891512786017E-6</v>
      </c>
      <c r="BN1874">
        <f>CD1874/(U1874-K1874-J1874)</f>
        <v>1.5914891601082508E-6</v>
      </c>
      <c r="BP1874">
        <f t="shared" si="768"/>
        <v>232094.24460431657</v>
      </c>
      <c r="BR1874" t="e">
        <f t="shared" si="769"/>
        <v>#VALUE!</v>
      </c>
      <c r="BT1874">
        <f t="shared" si="770"/>
        <v>21.561151079136692</v>
      </c>
      <c r="BU1874" t="e">
        <f t="shared" si="771"/>
        <v>#VALUE!</v>
      </c>
      <c r="BW1874">
        <f t="shared" si="772"/>
        <v>0.21257904283259438</v>
      </c>
      <c r="BX1874" t="e">
        <f t="shared" si="773"/>
        <v>#VALUE!</v>
      </c>
      <c r="BY1874" t="e">
        <f t="shared" si="774"/>
        <v>#VALUE!</v>
      </c>
      <c r="CA1874" t="e">
        <f t="shared" si="775"/>
        <v>#VALUE!</v>
      </c>
      <c r="CB1874" t="e">
        <f t="shared" si="776"/>
        <v>#VALUE!</v>
      </c>
      <c r="CD1874">
        <v>2.15</v>
      </c>
    </row>
    <row r="1875" spans="1:82" x14ac:dyDescent="0.3">
      <c r="A1875" t="s">
        <v>4013</v>
      </c>
      <c r="B1875" t="s">
        <v>4014</v>
      </c>
      <c r="C1875" t="s">
        <v>164</v>
      </c>
      <c r="D1875" t="s">
        <v>44</v>
      </c>
      <c r="E1875">
        <v>1063</v>
      </c>
      <c r="F1875">
        <v>12</v>
      </c>
      <c r="G1875">
        <v>2604</v>
      </c>
      <c r="H1875">
        <v>10</v>
      </c>
      <c r="I1875" t="s">
        <v>2742</v>
      </c>
      <c r="J1875">
        <v>111</v>
      </c>
      <c r="K1875" t="s">
        <v>2742</v>
      </c>
      <c r="L1875">
        <v>63</v>
      </c>
      <c r="M1875">
        <v>2</v>
      </c>
      <c r="N1875">
        <v>682</v>
      </c>
      <c r="O1875" t="s">
        <v>2742</v>
      </c>
      <c r="P1875">
        <v>2604</v>
      </c>
      <c r="Q1875" t="s">
        <v>2742</v>
      </c>
      <c r="R1875">
        <v>782</v>
      </c>
      <c r="S1875">
        <v>375</v>
      </c>
      <c r="T1875">
        <v>782</v>
      </c>
      <c r="U1875">
        <v>847</v>
      </c>
      <c r="V1875" t="s">
        <v>2742</v>
      </c>
      <c r="W1875">
        <v>2455</v>
      </c>
      <c r="X1875" t="s">
        <v>2742</v>
      </c>
      <c r="Y1875">
        <v>45</v>
      </c>
      <c r="Z1875" t="s">
        <v>2742</v>
      </c>
      <c r="AA1875">
        <v>1490</v>
      </c>
      <c r="AB1875">
        <v>3773</v>
      </c>
      <c r="AC1875" t="s">
        <v>2742</v>
      </c>
      <c r="AD1875">
        <v>239</v>
      </c>
      <c r="AE1875">
        <v>405</v>
      </c>
      <c r="AF1875">
        <v>302</v>
      </c>
      <c r="AG1875">
        <v>23</v>
      </c>
      <c r="AH1875">
        <v>405</v>
      </c>
      <c r="AI1875">
        <v>103</v>
      </c>
      <c r="AJ1875">
        <v>68</v>
      </c>
      <c r="AK1875">
        <v>469</v>
      </c>
      <c r="AL1875" t="s">
        <v>2742</v>
      </c>
      <c r="AM1875" t="s">
        <v>2742</v>
      </c>
      <c r="AN1875">
        <v>248</v>
      </c>
      <c r="AO1875">
        <f t="shared" si="777"/>
        <v>302</v>
      </c>
      <c r="AP1875">
        <f t="shared" si="778"/>
        <v>381</v>
      </c>
      <c r="AQ1875" t="e">
        <f t="shared" si="779"/>
        <v>#VALUE!</v>
      </c>
      <c r="AS1875">
        <f t="shared" si="754"/>
        <v>1922</v>
      </c>
      <c r="AT1875" t="e">
        <f t="shared" si="755"/>
        <v>#VALUE!</v>
      </c>
      <c r="AU1875" s="3">
        <f t="shared" si="756"/>
        <v>2150000000</v>
      </c>
      <c r="AV1875">
        <f t="shared" si="757"/>
        <v>0.1571279916753382</v>
      </c>
      <c r="AW1875">
        <f t="shared" si="758"/>
        <v>0.21071800208116545</v>
      </c>
      <c r="AX1875">
        <f t="shared" si="759"/>
        <v>0.18538980969920196</v>
      </c>
      <c r="AY1875">
        <f t="shared" si="760"/>
        <v>0.15552995391705068</v>
      </c>
      <c r="AZ1875">
        <f t="shared" si="761"/>
        <v>0.24861878453038674</v>
      </c>
      <c r="BB1875">
        <f t="shared" si="762"/>
        <v>0.24401664932362122</v>
      </c>
      <c r="BD1875" t="e">
        <f t="shared" si="763"/>
        <v>#VALUE!</v>
      </c>
      <c r="BF1875" t="e">
        <f t="shared" si="764"/>
        <v>#VALUE!</v>
      </c>
      <c r="BG1875">
        <f t="shared" si="765"/>
        <v>3.0743801652892562</v>
      </c>
      <c r="BI1875" t="e">
        <f t="shared" si="766"/>
        <v>#VALUE!</v>
      </c>
      <c r="BL1875">
        <f t="shared" si="767"/>
        <v>0.24401664932362122</v>
      </c>
      <c r="BM1875">
        <f>CD1875/U1875</f>
        <v>2.5383707201889019E-3</v>
      </c>
      <c r="BN1875" t="e">
        <f>CD1875/(U1875-K1875-J1875)</f>
        <v>#VALUE!</v>
      </c>
      <c r="BP1875">
        <f t="shared" si="768"/>
        <v>8.0042406573018823E-2</v>
      </c>
      <c r="BR1875">
        <f t="shared" si="769"/>
        <v>0.1571279916753382</v>
      </c>
      <c r="BT1875">
        <f t="shared" si="770"/>
        <v>0.10734163795388285</v>
      </c>
      <c r="BU1875" t="e">
        <f t="shared" si="771"/>
        <v>#VALUE!</v>
      </c>
      <c r="BW1875">
        <f t="shared" si="772"/>
        <v>2.8984651711924441</v>
      </c>
      <c r="BX1875">
        <f t="shared" si="773"/>
        <v>5.1999378532170673E-3</v>
      </c>
      <c r="BY1875">
        <f t="shared" si="774"/>
        <v>0.10139298130799716</v>
      </c>
      <c r="CA1875">
        <f t="shared" si="775"/>
        <v>1.466275659824047E-2</v>
      </c>
      <c r="CB1875">
        <f t="shared" si="776"/>
        <v>1.5557184750733137</v>
      </c>
      <c r="CD1875">
        <v>2.15</v>
      </c>
    </row>
    <row r="1876" spans="1:82" x14ac:dyDescent="0.3">
      <c r="A1876" t="s">
        <v>4015</v>
      </c>
      <c r="B1876" t="s">
        <v>4016</v>
      </c>
      <c r="C1876" t="s">
        <v>151</v>
      </c>
      <c r="D1876" t="s">
        <v>44</v>
      </c>
      <c r="E1876" t="s">
        <v>2742</v>
      </c>
      <c r="F1876" t="s">
        <v>2742</v>
      </c>
      <c r="G1876">
        <v>7796033</v>
      </c>
      <c r="H1876">
        <v>996493</v>
      </c>
      <c r="I1876">
        <v>2024</v>
      </c>
      <c r="J1876" t="s">
        <v>2742</v>
      </c>
      <c r="K1876">
        <v>93121</v>
      </c>
      <c r="L1876" t="s">
        <v>2742</v>
      </c>
      <c r="M1876" t="s">
        <v>2742</v>
      </c>
      <c r="N1876" t="s">
        <v>2742</v>
      </c>
      <c r="O1876" t="s">
        <v>2742</v>
      </c>
      <c r="P1876">
        <v>201122</v>
      </c>
      <c r="Q1876">
        <v>2024</v>
      </c>
      <c r="R1876" t="s">
        <v>2742</v>
      </c>
      <c r="S1876">
        <v>5585</v>
      </c>
      <c r="T1876">
        <v>2024</v>
      </c>
      <c r="U1876">
        <v>2328709</v>
      </c>
      <c r="V1876">
        <v>2024</v>
      </c>
      <c r="W1876">
        <v>1168526</v>
      </c>
      <c r="X1876" t="s">
        <v>2742</v>
      </c>
      <c r="Y1876">
        <v>101466997</v>
      </c>
      <c r="Z1876">
        <v>2024</v>
      </c>
      <c r="AA1876">
        <v>4441</v>
      </c>
      <c r="AB1876">
        <v>2329924</v>
      </c>
      <c r="AC1876">
        <v>2024</v>
      </c>
      <c r="AD1876">
        <v>2327900</v>
      </c>
      <c r="AE1876" t="s">
        <v>2742</v>
      </c>
      <c r="AF1876">
        <v>613158</v>
      </c>
      <c r="AG1876" t="s">
        <v>2742</v>
      </c>
      <c r="AH1876">
        <v>621560</v>
      </c>
      <c r="AI1876">
        <v>8402</v>
      </c>
      <c r="AJ1876" t="s">
        <v>2742</v>
      </c>
      <c r="AK1876">
        <v>759303</v>
      </c>
      <c r="AL1876">
        <v>2024</v>
      </c>
      <c r="AM1876">
        <v>16466</v>
      </c>
      <c r="AN1876">
        <v>757279</v>
      </c>
      <c r="AO1876" t="e">
        <f t="shared" si="777"/>
        <v>#VALUE!</v>
      </c>
      <c r="AP1876" t="e">
        <f t="shared" si="778"/>
        <v>#VALUE!</v>
      </c>
      <c r="AQ1876">
        <f t="shared" si="779"/>
        <v>7702912</v>
      </c>
      <c r="AS1876" t="e">
        <f t="shared" si="754"/>
        <v>#VALUE!</v>
      </c>
      <c r="AT1876">
        <f t="shared" si="755"/>
        <v>2235588</v>
      </c>
      <c r="AU1876" s="3">
        <f t="shared" si="756"/>
        <v>2150000000</v>
      </c>
      <c r="AV1876" t="e">
        <f t="shared" si="757"/>
        <v>#VALUE!</v>
      </c>
      <c r="AW1876" t="e">
        <f t="shared" si="758"/>
        <v>#VALUE!</v>
      </c>
      <c r="AX1876" t="e">
        <f t="shared" si="759"/>
        <v>#VALUE!</v>
      </c>
      <c r="AY1876" t="e">
        <f t="shared" si="760"/>
        <v>#VALUE!</v>
      </c>
      <c r="AZ1876" t="e">
        <f t="shared" si="761"/>
        <v>#VALUE!</v>
      </c>
      <c r="BB1876" t="e">
        <f t="shared" si="762"/>
        <v>#VALUE!</v>
      </c>
      <c r="BD1876">
        <f t="shared" si="763"/>
        <v>1151.1482213438735</v>
      </c>
      <c r="BF1876" t="e">
        <f t="shared" si="764"/>
        <v>#VALUE!</v>
      </c>
      <c r="BG1876">
        <f t="shared" si="765"/>
        <v>3.3477918451811712</v>
      </c>
      <c r="BI1876" t="e">
        <f t="shared" si="766"/>
        <v>#VALUE!</v>
      </c>
      <c r="BL1876" t="e">
        <f t="shared" si="767"/>
        <v>#VALUE!</v>
      </c>
      <c r="BM1876">
        <f>CD1876/U1876</f>
        <v>9.2325833755956624E-7</v>
      </c>
      <c r="BN1876" t="e">
        <f>CD1876/(U1876-K1876-J1876)</f>
        <v>#VALUE!</v>
      </c>
      <c r="BP1876">
        <f t="shared" si="768"/>
        <v>0.26316652388661604</v>
      </c>
      <c r="BR1876" t="e">
        <f t="shared" si="769"/>
        <v>#VALUE!</v>
      </c>
      <c r="BT1876" t="e">
        <f t="shared" si="770"/>
        <v>#VALUE!</v>
      </c>
      <c r="BU1876" t="e">
        <f t="shared" si="771"/>
        <v>#VALUE!</v>
      </c>
      <c r="BW1876">
        <f t="shared" si="772"/>
        <v>0.5017913358861068</v>
      </c>
      <c r="BX1876" t="e">
        <f t="shared" si="773"/>
        <v>#VALUE!</v>
      </c>
      <c r="BY1876" t="e">
        <f t="shared" si="774"/>
        <v>#VALUE!</v>
      </c>
      <c r="CA1876" t="e">
        <f t="shared" si="775"/>
        <v>#VALUE!</v>
      </c>
      <c r="CB1876" t="e">
        <f t="shared" si="776"/>
        <v>#VALUE!</v>
      </c>
      <c r="CD1876">
        <v>2.15</v>
      </c>
    </row>
    <row r="1877" spans="1:82" x14ac:dyDescent="0.3">
      <c r="A1877" t="s">
        <v>4017</v>
      </c>
      <c r="B1877" t="s">
        <v>4018</v>
      </c>
      <c r="C1877" t="s">
        <v>159</v>
      </c>
      <c r="D1877" t="s">
        <v>44</v>
      </c>
      <c r="E1877">
        <v>250976</v>
      </c>
      <c r="F1877" t="s">
        <v>2742</v>
      </c>
      <c r="G1877">
        <v>1122881</v>
      </c>
      <c r="H1877">
        <v>114255</v>
      </c>
      <c r="I1877">
        <v>298828</v>
      </c>
      <c r="J1877">
        <v>103985</v>
      </c>
      <c r="K1877">
        <v>71521</v>
      </c>
      <c r="L1877">
        <v>19159</v>
      </c>
      <c r="M1877">
        <v>10948</v>
      </c>
      <c r="N1877">
        <v>65533</v>
      </c>
      <c r="O1877">
        <v>44</v>
      </c>
      <c r="P1877">
        <v>456152</v>
      </c>
      <c r="Q1877" t="s">
        <v>2742</v>
      </c>
      <c r="R1877">
        <v>307.60000000000002</v>
      </c>
      <c r="S1877">
        <v>21092</v>
      </c>
      <c r="T1877">
        <v>307.60000000000002</v>
      </c>
      <c r="U1877">
        <v>666729</v>
      </c>
      <c r="V1877" t="s">
        <v>2742</v>
      </c>
      <c r="W1877">
        <v>17664</v>
      </c>
      <c r="X1877" t="s">
        <v>2742</v>
      </c>
      <c r="Y1877">
        <v>359</v>
      </c>
      <c r="Z1877" t="s">
        <v>2742</v>
      </c>
      <c r="AA1877" t="s">
        <v>2742</v>
      </c>
      <c r="AB1877">
        <v>313091</v>
      </c>
      <c r="AC1877">
        <v>7.9</v>
      </c>
      <c r="AD1877">
        <v>313083.09999999998</v>
      </c>
      <c r="AE1877">
        <v>52816</v>
      </c>
      <c r="AF1877">
        <v>28918</v>
      </c>
      <c r="AG1877" t="s">
        <v>2742</v>
      </c>
      <c r="AH1877">
        <v>36923</v>
      </c>
      <c r="AI1877">
        <v>8005</v>
      </c>
      <c r="AJ1877" t="s">
        <v>2742</v>
      </c>
      <c r="AK1877">
        <v>59367</v>
      </c>
      <c r="AL1877">
        <v>0.3</v>
      </c>
      <c r="AM1877">
        <v>41183</v>
      </c>
      <c r="AN1877">
        <v>59366.7</v>
      </c>
      <c r="AO1877">
        <f t="shared" si="777"/>
        <v>41365.357311161068</v>
      </c>
      <c r="AP1877">
        <f t="shared" si="778"/>
        <v>185443</v>
      </c>
      <c r="AQ1877">
        <f t="shared" si="779"/>
        <v>1051360</v>
      </c>
      <c r="AS1877">
        <f t="shared" si="754"/>
        <v>1057348</v>
      </c>
      <c r="AT1877">
        <f t="shared" si="755"/>
        <v>595208</v>
      </c>
      <c r="AU1877" s="3">
        <f t="shared" si="756"/>
        <v>2140000000.0000002</v>
      </c>
      <c r="AV1877">
        <f t="shared" si="757"/>
        <v>3.9121800307146813E-2</v>
      </c>
      <c r="AW1877">
        <f t="shared" si="758"/>
        <v>4.9951387811770581E-2</v>
      </c>
      <c r="AX1877">
        <f t="shared" si="759"/>
        <v>6.2013624606447486E-2</v>
      </c>
      <c r="AY1877">
        <f t="shared" si="760"/>
        <v>4.7036150758628922E-2</v>
      </c>
      <c r="AZ1877">
        <f t="shared" si="761"/>
        <v>7.9180062983050706E-2</v>
      </c>
      <c r="BB1877">
        <f t="shared" si="762"/>
        <v>5.6147077404979248E-2</v>
      </c>
      <c r="BD1877">
        <f t="shared" si="763"/>
        <v>1.0477297977431834</v>
      </c>
      <c r="BF1877" t="e">
        <f t="shared" si="764"/>
        <v>#VALUE!</v>
      </c>
      <c r="BG1877">
        <f t="shared" si="765"/>
        <v>1.6841640306631329</v>
      </c>
      <c r="BI1877" t="e">
        <f t="shared" si="766"/>
        <v>#VALUE!</v>
      </c>
      <c r="BL1877">
        <f t="shared" si="767"/>
        <v>5.6147077404979248E-2</v>
      </c>
      <c r="BM1877">
        <f>CD1877/U1877</f>
        <v>3.209699893059999E-6</v>
      </c>
      <c r="BN1877">
        <f>CD1877/(U1877-K1877-J1877)</f>
        <v>4.3564735364590015E-6</v>
      </c>
      <c r="BP1877">
        <f t="shared" si="768"/>
        <v>9.2362923239569322E-2</v>
      </c>
      <c r="BR1877">
        <f t="shared" si="769"/>
        <v>3.9121800307146813E-2</v>
      </c>
      <c r="BT1877">
        <f t="shared" si="770"/>
        <v>0.1686921693692888</v>
      </c>
      <c r="BU1877" t="e">
        <f t="shared" si="771"/>
        <v>#VALUE!</v>
      </c>
      <c r="BW1877">
        <f t="shared" si="772"/>
        <v>2.6493522855612999E-2</v>
      </c>
      <c r="BX1877">
        <f t="shared" si="773"/>
        <v>1.8694851098191361E-4</v>
      </c>
      <c r="BY1877">
        <f t="shared" si="774"/>
        <v>0.59230914559756231</v>
      </c>
      <c r="CA1877">
        <f t="shared" si="775"/>
        <v>1.7434727541849144</v>
      </c>
      <c r="CB1877">
        <f t="shared" si="776"/>
        <v>3.662704286390063</v>
      </c>
      <c r="CD1877">
        <v>2.14</v>
      </c>
    </row>
    <row r="1878" spans="1:82" x14ac:dyDescent="0.3">
      <c r="A1878" t="s">
        <v>4019</v>
      </c>
      <c r="B1878" t="s">
        <v>4020</v>
      </c>
      <c r="C1878" t="s">
        <v>267</v>
      </c>
      <c r="D1878" t="s">
        <v>44</v>
      </c>
      <c r="E1878">
        <v>1521</v>
      </c>
      <c r="F1878" t="s">
        <v>2742</v>
      </c>
      <c r="G1878">
        <v>5213</v>
      </c>
      <c r="H1878">
        <v>166</v>
      </c>
      <c r="I1878">
        <v>513</v>
      </c>
      <c r="J1878">
        <v>688</v>
      </c>
      <c r="K1878">
        <v>1116</v>
      </c>
      <c r="L1878">
        <v>277</v>
      </c>
      <c r="M1878">
        <v>869</v>
      </c>
      <c r="N1878">
        <v>1336</v>
      </c>
      <c r="O1878">
        <v>437</v>
      </c>
      <c r="P1878">
        <v>4841</v>
      </c>
      <c r="Q1878">
        <v>24</v>
      </c>
      <c r="R1878">
        <v>1476</v>
      </c>
      <c r="S1878">
        <v>485</v>
      </c>
      <c r="T1878">
        <v>1506</v>
      </c>
      <c r="U1878">
        <v>5213</v>
      </c>
      <c r="V1878" t="s">
        <v>2742</v>
      </c>
      <c r="W1878">
        <v>4297</v>
      </c>
      <c r="X1878" t="s">
        <v>2742</v>
      </c>
      <c r="Y1878" t="s">
        <v>2742</v>
      </c>
      <c r="Z1878" t="s">
        <v>2742</v>
      </c>
      <c r="AA1878">
        <v>57</v>
      </c>
      <c r="AB1878">
        <v>4442</v>
      </c>
      <c r="AC1878">
        <v>1616</v>
      </c>
      <c r="AD1878">
        <v>2826</v>
      </c>
      <c r="AE1878">
        <v>-752</v>
      </c>
      <c r="AF1878">
        <v>616</v>
      </c>
      <c r="AG1878">
        <v>14</v>
      </c>
      <c r="AH1878">
        <v>-727</v>
      </c>
      <c r="AI1878">
        <v>452</v>
      </c>
      <c r="AJ1878">
        <v>1286</v>
      </c>
      <c r="AK1878">
        <v>281</v>
      </c>
      <c r="AL1878">
        <v>128</v>
      </c>
      <c r="AM1878">
        <v>193</v>
      </c>
      <c r="AN1878">
        <v>153</v>
      </c>
      <c r="AO1878">
        <f t="shared" si="777"/>
        <v>-1219.5433287482806</v>
      </c>
      <c r="AP1878">
        <f t="shared" si="778"/>
        <v>185</v>
      </c>
      <c r="AQ1878">
        <f t="shared" si="779"/>
        <v>4097</v>
      </c>
      <c r="AS1878">
        <f t="shared" si="754"/>
        <v>3877</v>
      </c>
      <c r="AT1878">
        <f t="shared" si="755"/>
        <v>4097</v>
      </c>
      <c r="AU1878" s="3">
        <f t="shared" si="756"/>
        <v>2140000000.0000002</v>
      </c>
      <c r="AV1878">
        <f t="shared" si="757"/>
        <v>-0.31455850625439274</v>
      </c>
      <c r="AW1878">
        <f t="shared" si="758"/>
        <v>-0.19396440546814547</v>
      </c>
      <c r="AX1878">
        <f t="shared" si="759"/>
        <v>-0.18150667193753245</v>
      </c>
      <c r="AY1878">
        <f t="shared" si="760"/>
        <v>-0.14425474774601957</v>
      </c>
      <c r="AZ1878">
        <f t="shared" si="761"/>
        <v>-0.11192141687751153</v>
      </c>
      <c r="BB1878">
        <f t="shared" si="762"/>
        <v>7.2478720660304363E-2</v>
      </c>
      <c r="BD1878">
        <f t="shared" si="763"/>
        <v>8.6588693957115002</v>
      </c>
      <c r="BF1878">
        <f t="shared" si="764"/>
        <v>0.82611121443183932</v>
      </c>
      <c r="BG1878">
        <f t="shared" si="765"/>
        <v>1</v>
      </c>
      <c r="BI1878" t="e">
        <f t="shared" si="766"/>
        <v>#VALUE!</v>
      </c>
      <c r="BL1878">
        <f t="shared" si="767"/>
        <v>7.2478720660304363E-2</v>
      </c>
      <c r="BM1878">
        <f>CD1878/U1878</f>
        <v>4.1051218108574718E-4</v>
      </c>
      <c r="BN1878">
        <f>CD1878/(U1878-K1878-J1878)</f>
        <v>6.2775007333528896E-4</v>
      </c>
      <c r="BP1878">
        <f t="shared" si="768"/>
        <v>0.13867627194957227</v>
      </c>
      <c r="BR1878">
        <f t="shared" si="769"/>
        <v>-0.31455850625439274</v>
      </c>
      <c r="BT1878">
        <f t="shared" si="770"/>
        <v>-0.16929311121116614</v>
      </c>
      <c r="BU1878" t="e">
        <f t="shared" si="771"/>
        <v>#VALUE!</v>
      </c>
      <c r="BW1878">
        <f t="shared" si="772"/>
        <v>0.82428544024553996</v>
      </c>
      <c r="BX1878">
        <f t="shared" si="773"/>
        <v>9.9395365113927998E-4</v>
      </c>
      <c r="BY1878">
        <f t="shared" si="774"/>
        <v>4.1757772163911709E-2</v>
      </c>
      <c r="CA1878">
        <f t="shared" si="775"/>
        <v>0.12425149700598802</v>
      </c>
      <c r="CB1878">
        <f t="shared" si="776"/>
        <v>0.4880239520958084</v>
      </c>
      <c r="CD1878">
        <v>2.14</v>
      </c>
    </row>
    <row r="1879" spans="1:82" x14ac:dyDescent="0.3">
      <c r="A1879" t="s">
        <v>4021</v>
      </c>
      <c r="B1879" t="s">
        <v>4022</v>
      </c>
      <c r="C1879" t="s">
        <v>151</v>
      </c>
      <c r="D1879" t="s">
        <v>44</v>
      </c>
      <c r="E1879">
        <v>436571</v>
      </c>
      <c r="F1879">
        <v>4246078</v>
      </c>
      <c r="G1879">
        <v>5956915</v>
      </c>
      <c r="H1879">
        <v>76305</v>
      </c>
      <c r="I1879">
        <v>1819037</v>
      </c>
      <c r="J1879">
        <v>2144452</v>
      </c>
      <c r="K1879">
        <v>70003</v>
      </c>
      <c r="L1879">
        <v>365339</v>
      </c>
      <c r="M1879">
        <v>5654</v>
      </c>
      <c r="N1879">
        <v>548909</v>
      </c>
      <c r="O1879">
        <v>2111252</v>
      </c>
      <c r="P1879">
        <v>2766084</v>
      </c>
      <c r="Q1879">
        <v>76816</v>
      </c>
      <c r="R1879">
        <v>1880093</v>
      </c>
      <c r="S1879">
        <v>232704</v>
      </c>
      <c r="T1879">
        <v>1956909</v>
      </c>
      <c r="U1879">
        <v>2022488</v>
      </c>
      <c r="V1879" t="s">
        <v>2742</v>
      </c>
      <c r="W1879">
        <v>387333</v>
      </c>
      <c r="X1879" t="s">
        <v>2742</v>
      </c>
      <c r="Y1879">
        <v>918</v>
      </c>
      <c r="Z1879">
        <v>2131957</v>
      </c>
      <c r="AA1879" t="s">
        <v>2742</v>
      </c>
      <c r="AB1879">
        <v>3153963</v>
      </c>
      <c r="AC1879" t="s">
        <v>2742</v>
      </c>
      <c r="AD1879" t="s">
        <v>2742</v>
      </c>
      <c r="AE1879" t="s">
        <v>2742</v>
      </c>
      <c r="AF1879">
        <v>264484</v>
      </c>
      <c r="AG1879" t="s">
        <v>2742</v>
      </c>
      <c r="AH1879">
        <v>341879</v>
      </c>
      <c r="AI1879">
        <v>77395</v>
      </c>
      <c r="AJ1879" t="s">
        <v>2742</v>
      </c>
      <c r="AK1879">
        <v>129693</v>
      </c>
      <c r="AL1879">
        <v>690385</v>
      </c>
      <c r="AM1879">
        <v>149595</v>
      </c>
      <c r="AN1879">
        <v>-560692</v>
      </c>
      <c r="AO1879" t="e">
        <f t="shared" si="777"/>
        <v>#VALUE!</v>
      </c>
      <c r="AP1879">
        <f t="shared" si="778"/>
        <v>-112338</v>
      </c>
      <c r="AQ1879">
        <f t="shared" si="779"/>
        <v>5886912</v>
      </c>
      <c r="AS1879">
        <f t="shared" si="754"/>
        <v>5408006</v>
      </c>
      <c r="AT1879">
        <f t="shared" si="755"/>
        <v>1952485</v>
      </c>
      <c r="AU1879" s="3">
        <f t="shared" si="756"/>
        <v>2140000000.0000002</v>
      </c>
      <c r="AV1879" t="e">
        <f t="shared" si="757"/>
        <v>#VALUE!</v>
      </c>
      <c r="AW1879" t="e">
        <f t="shared" si="758"/>
        <v>#VALUE!</v>
      </c>
      <c r="AX1879" t="e">
        <f t="shared" si="759"/>
        <v>#VALUE!</v>
      </c>
      <c r="AY1879" t="e">
        <f t="shared" si="760"/>
        <v>#VALUE!</v>
      </c>
      <c r="AZ1879" t="e">
        <f t="shared" si="761"/>
        <v>#VALUE!</v>
      </c>
      <c r="BB1879">
        <f t="shared" si="762"/>
        <v>2.3981667180102979E-2</v>
      </c>
      <c r="BD1879">
        <f t="shared" si="763"/>
        <v>1.7338641270078619</v>
      </c>
      <c r="BF1879">
        <f t="shared" si="764"/>
        <v>0.91939193490838622</v>
      </c>
      <c r="BG1879">
        <f t="shared" si="765"/>
        <v>2.9453400959610145</v>
      </c>
      <c r="BI1879" t="e">
        <f t="shared" si="766"/>
        <v>#VALUE!</v>
      </c>
      <c r="BL1879">
        <f t="shared" si="767"/>
        <v>2.3981667180102979E-2</v>
      </c>
      <c r="BM1879">
        <f>CD1879/U1879</f>
        <v>1.0581026933163509E-6</v>
      </c>
      <c r="BN1879">
        <f>CD1879/(U1879-K1879-J1879)</f>
        <v>-1.1147749352753338E-5</v>
      </c>
      <c r="BP1879">
        <f t="shared" si="768"/>
        <v>8.3857673663261106E-2</v>
      </c>
      <c r="BR1879" t="e">
        <f t="shared" si="769"/>
        <v>#VALUE!</v>
      </c>
      <c r="BT1879" t="e">
        <f t="shared" si="770"/>
        <v>#VALUE!</v>
      </c>
      <c r="BU1879" t="e">
        <f t="shared" si="771"/>
        <v>#VALUE!</v>
      </c>
      <c r="BW1879">
        <f t="shared" si="772"/>
        <v>0.19151312640668325</v>
      </c>
      <c r="BX1879">
        <f t="shared" si="773"/>
        <v>3.4938022976768933E-6</v>
      </c>
      <c r="BY1879">
        <f t="shared" si="774"/>
        <v>-3.5617797341727285E-2</v>
      </c>
      <c r="CA1879">
        <f t="shared" si="775"/>
        <v>0.13901211311893227</v>
      </c>
      <c r="CB1879">
        <f t="shared" si="776"/>
        <v>0.78504269377984326</v>
      </c>
      <c r="CD1879">
        <v>2.14</v>
      </c>
    </row>
    <row r="1880" spans="1:82" x14ac:dyDescent="0.3">
      <c r="A1880" t="s">
        <v>4023</v>
      </c>
      <c r="B1880" t="s">
        <v>4024</v>
      </c>
      <c r="C1880" t="s">
        <v>148</v>
      </c>
      <c r="D1880" t="s">
        <v>44</v>
      </c>
      <c r="E1880">
        <v>295006</v>
      </c>
      <c r="F1880" t="s">
        <v>2742</v>
      </c>
      <c r="G1880">
        <v>527169</v>
      </c>
      <c r="H1880">
        <v>272869</v>
      </c>
      <c r="I1880">
        <v>167947</v>
      </c>
      <c r="J1880">
        <v>12217</v>
      </c>
      <c r="K1880">
        <v>41948</v>
      </c>
      <c r="L1880">
        <v>4566</v>
      </c>
      <c r="M1880">
        <v>7664</v>
      </c>
      <c r="N1880">
        <v>53701</v>
      </c>
      <c r="O1880" t="s">
        <v>2742</v>
      </c>
      <c r="P1880">
        <v>277766</v>
      </c>
      <c r="Q1880">
        <v>9452</v>
      </c>
      <c r="R1880">
        <v>169820</v>
      </c>
      <c r="S1880">
        <v>9492</v>
      </c>
      <c r="T1880">
        <v>174037</v>
      </c>
      <c r="U1880">
        <v>249403</v>
      </c>
      <c r="V1880" t="s">
        <v>2742</v>
      </c>
      <c r="W1880">
        <v>821086</v>
      </c>
      <c r="X1880" t="s">
        <v>2742</v>
      </c>
      <c r="Y1880">
        <v>19</v>
      </c>
      <c r="Z1880" t="s">
        <v>2742</v>
      </c>
      <c r="AA1880">
        <v>143</v>
      </c>
      <c r="AB1880">
        <v>23074</v>
      </c>
      <c r="AC1880">
        <v>25119</v>
      </c>
      <c r="AD1880">
        <v>-2045</v>
      </c>
      <c r="AE1880" t="s">
        <v>2742</v>
      </c>
      <c r="AF1880" t="s">
        <v>2742</v>
      </c>
      <c r="AG1880">
        <v>124506</v>
      </c>
      <c r="AH1880">
        <v>-223926</v>
      </c>
      <c r="AI1880" t="s">
        <v>2742</v>
      </c>
      <c r="AJ1880" t="s">
        <v>2742</v>
      </c>
      <c r="AK1880" t="s">
        <v>2742</v>
      </c>
      <c r="AL1880" t="s">
        <v>2742</v>
      </c>
      <c r="AM1880" t="s">
        <v>2742</v>
      </c>
      <c r="AN1880" t="s">
        <v>2742</v>
      </c>
      <c r="AO1880" t="e">
        <f t="shared" si="777"/>
        <v>#VALUE!</v>
      </c>
      <c r="AP1880">
        <f t="shared" si="778"/>
        <v>241305</v>
      </c>
      <c r="AQ1880">
        <f t="shared" si="779"/>
        <v>485221</v>
      </c>
      <c r="AS1880">
        <f t="shared" si="754"/>
        <v>473468</v>
      </c>
      <c r="AT1880">
        <f t="shared" si="755"/>
        <v>207455</v>
      </c>
      <c r="AU1880" s="3">
        <f t="shared" si="756"/>
        <v>2140000000.0000002</v>
      </c>
      <c r="AV1880" t="e">
        <f t="shared" si="757"/>
        <v>#VALUE!</v>
      </c>
      <c r="AW1880" t="e">
        <f t="shared" si="758"/>
        <v>#VALUE!</v>
      </c>
      <c r="AX1880" t="e">
        <f t="shared" si="759"/>
        <v>#VALUE!</v>
      </c>
      <c r="AY1880" t="e">
        <f t="shared" si="760"/>
        <v>#VALUE!</v>
      </c>
      <c r="AZ1880" t="e">
        <f t="shared" si="761"/>
        <v>#VALUE!</v>
      </c>
      <c r="BB1880" t="e">
        <f t="shared" si="762"/>
        <v>#VALUE!</v>
      </c>
      <c r="BD1880">
        <f t="shared" si="763"/>
        <v>0.13738858092136211</v>
      </c>
      <c r="BF1880">
        <f t="shared" si="764"/>
        <v>6.1534933088694149E-2</v>
      </c>
      <c r="BG1880">
        <f t="shared" si="765"/>
        <v>2.1137235718896727</v>
      </c>
      <c r="BI1880" t="e">
        <f t="shared" si="766"/>
        <v>#VALUE!</v>
      </c>
      <c r="BL1880" t="e">
        <f t="shared" si="767"/>
        <v>#VALUE!</v>
      </c>
      <c r="BM1880">
        <f>CD1880/U1880</f>
        <v>8.5804902106229683E-6</v>
      </c>
      <c r="BN1880">
        <f>CD1880/(U1880-K1880-J1880)</f>
        <v>1.0960980956576077E-5</v>
      </c>
      <c r="BP1880" t="e">
        <f t="shared" si="768"/>
        <v>#VALUE!</v>
      </c>
      <c r="BR1880" t="e">
        <f t="shared" si="769"/>
        <v>#VALUE!</v>
      </c>
      <c r="BT1880" t="e">
        <f t="shared" si="770"/>
        <v>#VALUE!</v>
      </c>
      <c r="BU1880" t="e">
        <f t="shared" si="771"/>
        <v>#VALUE!</v>
      </c>
      <c r="BW1880">
        <f t="shared" si="772"/>
        <v>3.2922057874203596</v>
      </c>
      <c r="BX1880" t="e">
        <f t="shared" si="773"/>
        <v>#VALUE!</v>
      </c>
      <c r="BY1880">
        <f t="shared" si="774"/>
        <v>10.458106560439923</v>
      </c>
      <c r="CA1880">
        <f t="shared" si="775"/>
        <v>5.0812647809165563</v>
      </c>
      <c r="CB1880">
        <f t="shared" si="776"/>
        <v>5.3507755907711214</v>
      </c>
      <c r="CD1880">
        <v>2.14</v>
      </c>
    </row>
    <row r="1881" spans="1:82" x14ac:dyDescent="0.3">
      <c r="A1881" t="s">
        <v>4025</v>
      </c>
      <c r="B1881" t="s">
        <v>4026</v>
      </c>
      <c r="C1881" t="s">
        <v>43</v>
      </c>
      <c r="D1881" t="s">
        <v>44</v>
      </c>
      <c r="E1881">
        <v>863413</v>
      </c>
      <c r="F1881" t="s">
        <v>2742</v>
      </c>
      <c r="G1881">
        <v>864620</v>
      </c>
      <c r="H1881">
        <v>771743</v>
      </c>
      <c r="I1881">
        <v>242</v>
      </c>
      <c r="J1881">
        <v>2024</v>
      </c>
      <c r="K1881">
        <v>534</v>
      </c>
      <c r="L1881">
        <v>2024</v>
      </c>
      <c r="M1881">
        <v>2024</v>
      </c>
      <c r="N1881">
        <v>106918</v>
      </c>
      <c r="O1881" t="s">
        <v>2742</v>
      </c>
      <c r="P1881">
        <v>107120</v>
      </c>
      <c r="Q1881">
        <v>2024</v>
      </c>
      <c r="R1881" t="s">
        <v>2742</v>
      </c>
      <c r="S1881">
        <v>4744</v>
      </c>
      <c r="T1881">
        <v>2024</v>
      </c>
      <c r="U1881">
        <v>757500</v>
      </c>
      <c r="V1881">
        <v>2024</v>
      </c>
      <c r="W1881" t="s">
        <v>2742</v>
      </c>
      <c r="X1881">
        <v>2024</v>
      </c>
      <c r="Y1881">
        <v>13444</v>
      </c>
      <c r="Z1881">
        <v>2024</v>
      </c>
      <c r="AA1881">
        <v>4467</v>
      </c>
      <c r="AB1881">
        <v>45563</v>
      </c>
      <c r="AC1881">
        <v>2024</v>
      </c>
      <c r="AD1881">
        <v>43539</v>
      </c>
      <c r="AE1881">
        <v>2024</v>
      </c>
      <c r="AF1881">
        <v>2024</v>
      </c>
      <c r="AG1881">
        <v>151406</v>
      </c>
      <c r="AH1881" t="s">
        <v>2742</v>
      </c>
      <c r="AI1881">
        <v>1</v>
      </c>
      <c r="AJ1881" t="s">
        <v>2742</v>
      </c>
      <c r="AK1881">
        <v>2024</v>
      </c>
      <c r="AL1881">
        <v>2024</v>
      </c>
      <c r="AM1881">
        <v>2024</v>
      </c>
      <c r="AN1881">
        <v>0</v>
      </c>
      <c r="AO1881" t="e">
        <f t="shared" si="777"/>
        <v>#VALUE!</v>
      </c>
      <c r="AP1881">
        <f t="shared" si="778"/>
        <v>756495</v>
      </c>
      <c r="AQ1881">
        <f t="shared" si="779"/>
        <v>864086</v>
      </c>
      <c r="AS1881">
        <f t="shared" si="754"/>
        <v>757702</v>
      </c>
      <c r="AT1881">
        <f t="shared" si="755"/>
        <v>756966</v>
      </c>
      <c r="AU1881" s="3">
        <f t="shared" si="756"/>
        <v>2130000000</v>
      </c>
      <c r="AV1881" t="e">
        <f t="shared" si="757"/>
        <v>#VALUE!</v>
      </c>
      <c r="AW1881">
        <f t="shared" si="758"/>
        <v>2.6712348654220259E-3</v>
      </c>
      <c r="AX1881" t="e">
        <f t="shared" si="759"/>
        <v>#VALUE!</v>
      </c>
      <c r="AY1881">
        <f t="shared" si="760"/>
        <v>2.3409127709282693E-3</v>
      </c>
      <c r="AZ1881">
        <f t="shared" si="761"/>
        <v>2.6648269179117448E-3</v>
      </c>
      <c r="BB1881">
        <f t="shared" si="762"/>
        <v>2.6712348654220259E-3</v>
      </c>
      <c r="BD1881">
        <f t="shared" si="763"/>
        <v>188.27685950413223</v>
      </c>
      <c r="BF1881" t="e">
        <f t="shared" si="764"/>
        <v>#VALUE!</v>
      </c>
      <c r="BG1881">
        <f t="shared" si="765"/>
        <v>1.1414125412541254</v>
      </c>
      <c r="BI1881">
        <f t="shared" si="766"/>
        <v>-111168</v>
      </c>
      <c r="BL1881">
        <f t="shared" si="767"/>
        <v>2.6712348654220259E-3</v>
      </c>
      <c r="BM1881">
        <f>CD1881/U1881</f>
        <v>2.8118811881188117E-6</v>
      </c>
      <c r="BN1881">
        <f>CD1881/(U1881-K1881-J1881)</f>
        <v>2.8214087969671841E-6</v>
      </c>
      <c r="BP1881">
        <f t="shared" si="768"/>
        <v>4.442200908632004E-2</v>
      </c>
      <c r="BR1881" t="e">
        <f t="shared" si="769"/>
        <v>#VALUE!</v>
      </c>
      <c r="BT1881">
        <f t="shared" si="770"/>
        <v>4.442200908632004E-2</v>
      </c>
      <c r="BU1881">
        <f t="shared" si="771"/>
        <v>0.87314889778168447</v>
      </c>
      <c r="BW1881" t="e">
        <f t="shared" si="772"/>
        <v>#VALUE!</v>
      </c>
      <c r="BX1881">
        <f t="shared" si="773"/>
        <v>7.5467498382824801E-3</v>
      </c>
      <c r="BY1881">
        <f t="shared" si="774"/>
        <v>16.603451408789056</v>
      </c>
      <c r="CA1881">
        <f t="shared" si="775"/>
        <v>7.2180830168914492</v>
      </c>
      <c r="CB1881">
        <f t="shared" si="776"/>
        <v>8.0565386557922896</v>
      </c>
      <c r="CD1881">
        <v>2.13</v>
      </c>
    </row>
    <row r="1882" spans="1:82" x14ac:dyDescent="0.3">
      <c r="A1882" t="s">
        <v>3989</v>
      </c>
      <c r="B1882" t="s">
        <v>4027</v>
      </c>
      <c r="C1882" t="s">
        <v>185</v>
      </c>
      <c r="D1882" t="s">
        <v>44</v>
      </c>
      <c r="E1882">
        <v>2024</v>
      </c>
      <c r="F1882">
        <v>2024</v>
      </c>
      <c r="G1882">
        <v>29507476</v>
      </c>
      <c r="H1882">
        <v>2024</v>
      </c>
      <c r="I1882">
        <v>2024</v>
      </c>
      <c r="J1882">
        <v>2024</v>
      </c>
      <c r="K1882" t="s">
        <v>2742</v>
      </c>
      <c r="L1882">
        <v>2024</v>
      </c>
      <c r="M1882">
        <v>2024</v>
      </c>
      <c r="N1882">
        <v>2024</v>
      </c>
      <c r="O1882">
        <v>2024</v>
      </c>
      <c r="P1882">
        <v>27554061</v>
      </c>
      <c r="Q1882">
        <v>2024</v>
      </c>
      <c r="R1882" t="s">
        <v>2742</v>
      </c>
      <c r="S1882">
        <v>2024</v>
      </c>
      <c r="T1882">
        <v>2024</v>
      </c>
      <c r="U1882">
        <v>2024</v>
      </c>
      <c r="V1882">
        <v>2024</v>
      </c>
      <c r="W1882">
        <v>943239</v>
      </c>
      <c r="X1882">
        <v>2024</v>
      </c>
      <c r="Y1882">
        <v>2024</v>
      </c>
      <c r="Z1882">
        <v>2024</v>
      </c>
      <c r="AA1882">
        <v>12147</v>
      </c>
      <c r="AB1882">
        <v>361990</v>
      </c>
      <c r="AC1882">
        <v>2024</v>
      </c>
      <c r="AD1882">
        <v>359966</v>
      </c>
      <c r="AE1882">
        <v>2024</v>
      </c>
      <c r="AF1882">
        <v>353867</v>
      </c>
      <c r="AG1882">
        <v>2024</v>
      </c>
      <c r="AH1882">
        <v>2024</v>
      </c>
      <c r="AI1882">
        <v>48142</v>
      </c>
      <c r="AJ1882">
        <v>2024</v>
      </c>
      <c r="AK1882">
        <v>612646</v>
      </c>
      <c r="AL1882">
        <v>2024</v>
      </c>
      <c r="AM1882">
        <v>2024</v>
      </c>
      <c r="AN1882">
        <v>610622</v>
      </c>
      <c r="AO1882">
        <f t="shared" si="777"/>
        <v>-46118</v>
      </c>
      <c r="AP1882">
        <f t="shared" si="778"/>
        <v>0</v>
      </c>
      <c r="AQ1882" t="e">
        <f t="shared" si="779"/>
        <v>#VALUE!</v>
      </c>
      <c r="AS1882">
        <f t="shared" si="754"/>
        <v>29505452</v>
      </c>
      <c r="AT1882" t="e">
        <f t="shared" si="755"/>
        <v>#VALUE!</v>
      </c>
      <c r="AU1882" s="3">
        <f t="shared" si="756"/>
        <v>2130000000</v>
      </c>
      <c r="AV1882">
        <f t="shared" si="757"/>
        <v>-1.5630331641758954E-3</v>
      </c>
      <c r="AW1882">
        <f t="shared" si="758"/>
        <v>6.8597491744915479E-5</v>
      </c>
      <c r="AX1882">
        <f t="shared" si="759"/>
        <v>-11.392786561264822</v>
      </c>
      <c r="AY1882">
        <f t="shared" si="760"/>
        <v>6.8592786451813093E-5</v>
      </c>
      <c r="AZ1882">
        <f t="shared" si="761"/>
        <v>0.5</v>
      </c>
      <c r="BB1882">
        <f t="shared" si="762"/>
        <v>2.0763823580808048E-2</v>
      </c>
      <c r="BD1882">
        <f t="shared" si="763"/>
        <v>178.848814229249</v>
      </c>
      <c r="BF1882" t="e">
        <f t="shared" si="764"/>
        <v>#VALUE!</v>
      </c>
      <c r="BG1882">
        <f t="shared" si="765"/>
        <v>14578.792490118578</v>
      </c>
      <c r="BI1882" t="e">
        <f t="shared" si="766"/>
        <v>#VALUE!</v>
      </c>
      <c r="BL1882">
        <f t="shared" si="767"/>
        <v>2.0763823580808048E-2</v>
      </c>
      <c r="BM1882">
        <f>CD1882/U1882</f>
        <v>1.0523715415019762E-3</v>
      </c>
      <c r="BN1882" t="e">
        <f>CD1882/(U1882-K1882-J1882)</f>
        <v>#VALUE!</v>
      </c>
      <c r="BP1882">
        <f t="shared" si="768"/>
        <v>0.97756015359540316</v>
      </c>
      <c r="BR1882">
        <f t="shared" si="769"/>
        <v>-1.5630331641758952E-3</v>
      </c>
      <c r="BT1882">
        <f t="shared" si="770"/>
        <v>5.5913146772010279E-3</v>
      </c>
      <c r="BU1882" t="e">
        <f t="shared" si="771"/>
        <v>#VALUE!</v>
      </c>
      <c r="BW1882">
        <f t="shared" si="772"/>
        <v>466.0271739130435</v>
      </c>
      <c r="BX1882">
        <f t="shared" si="773"/>
        <v>2.8259204729460503E-6</v>
      </c>
      <c r="BY1882">
        <f t="shared" si="774"/>
        <v>0</v>
      </c>
      <c r="CA1882">
        <f t="shared" si="775"/>
        <v>1</v>
      </c>
      <c r="CB1882">
        <f t="shared" si="776"/>
        <v>0</v>
      </c>
      <c r="CD1882">
        <v>2.13</v>
      </c>
    </row>
    <row r="1883" spans="1:82" x14ac:dyDescent="0.3">
      <c r="A1883" t="s">
        <v>4028</v>
      </c>
      <c r="B1883" t="s">
        <v>4029</v>
      </c>
      <c r="C1883" t="s">
        <v>300</v>
      </c>
      <c r="D1883" t="s">
        <v>44</v>
      </c>
      <c r="E1883">
        <v>871087</v>
      </c>
      <c r="F1883">
        <v>914918</v>
      </c>
      <c r="G1883">
        <v>470777</v>
      </c>
      <c r="H1883">
        <v>150000</v>
      </c>
      <c r="I1883">
        <v>150000</v>
      </c>
      <c r="J1883">
        <v>150000</v>
      </c>
      <c r="K1883">
        <v>25</v>
      </c>
      <c r="L1883">
        <v>150000</v>
      </c>
      <c r="M1883">
        <v>22</v>
      </c>
      <c r="N1883">
        <v>812220</v>
      </c>
      <c r="O1883">
        <v>4264871</v>
      </c>
      <c r="P1883">
        <v>5521909</v>
      </c>
      <c r="Q1883" t="s">
        <v>2742</v>
      </c>
      <c r="R1883">
        <v>4189987</v>
      </c>
      <c r="S1883">
        <v>150000</v>
      </c>
      <c r="T1883">
        <v>4189987</v>
      </c>
      <c r="U1883" t="s">
        <v>2742</v>
      </c>
      <c r="V1883" t="s">
        <v>2742</v>
      </c>
      <c r="W1883" t="s">
        <v>2742</v>
      </c>
      <c r="X1883" t="s">
        <v>2742</v>
      </c>
      <c r="Y1883">
        <v>150000</v>
      </c>
      <c r="Z1883" t="s">
        <v>2742</v>
      </c>
      <c r="AA1883">
        <v>9486</v>
      </c>
      <c r="AB1883">
        <v>2966216</v>
      </c>
      <c r="AC1883" t="s">
        <v>2742</v>
      </c>
      <c r="AD1883" t="s">
        <v>2742</v>
      </c>
      <c r="AE1883">
        <v>127115</v>
      </c>
      <c r="AF1883">
        <v>33007</v>
      </c>
      <c r="AG1883">
        <v>150000</v>
      </c>
      <c r="AH1883">
        <v>-90005</v>
      </c>
      <c r="AI1883">
        <v>-1300</v>
      </c>
      <c r="AJ1883">
        <v>31561</v>
      </c>
      <c r="AK1883">
        <v>391934</v>
      </c>
      <c r="AL1883">
        <v>471062</v>
      </c>
      <c r="AM1883">
        <v>12449</v>
      </c>
      <c r="AN1883">
        <v>-79128</v>
      </c>
      <c r="AO1883">
        <f t="shared" si="777"/>
        <v>125278.99644464196</v>
      </c>
      <c r="AP1883">
        <f t="shared" si="778"/>
        <v>58867</v>
      </c>
      <c r="AQ1883">
        <f t="shared" si="779"/>
        <v>470752</v>
      </c>
      <c r="AS1883">
        <f t="shared" si="754"/>
        <v>-341443</v>
      </c>
      <c r="AT1883" t="e">
        <f t="shared" si="755"/>
        <v>#VALUE!</v>
      </c>
      <c r="AU1883" s="3">
        <f t="shared" si="756"/>
        <v>2120000000</v>
      </c>
      <c r="AV1883">
        <f t="shared" si="757"/>
        <v>-0.36691042558975279</v>
      </c>
      <c r="AW1883">
        <f t="shared" si="758"/>
        <v>-0.37228761462381715</v>
      </c>
      <c r="AX1883" t="e">
        <f t="shared" si="759"/>
        <v>#VALUE!</v>
      </c>
      <c r="AY1883">
        <f t="shared" si="760"/>
        <v>0.27001106681082548</v>
      </c>
      <c r="AZ1883" t="e">
        <f t="shared" si="761"/>
        <v>#VALUE!</v>
      </c>
      <c r="BB1883">
        <f t="shared" si="762"/>
        <v>-1.147875340832877</v>
      </c>
      <c r="BD1883">
        <f t="shared" si="763"/>
        <v>19.774773333333332</v>
      </c>
      <c r="BF1883" t="e">
        <f t="shared" si="764"/>
        <v>#VALUE!</v>
      </c>
      <c r="BG1883" t="e">
        <f t="shared" si="765"/>
        <v>#VALUE!</v>
      </c>
      <c r="BI1883" t="e">
        <f t="shared" si="766"/>
        <v>#VALUE!</v>
      </c>
      <c r="BL1883">
        <f t="shared" si="767"/>
        <v>-1.147875340832877</v>
      </c>
      <c r="BM1883" t="e">
        <f>CD1883/U1883</f>
        <v>#VALUE!</v>
      </c>
      <c r="BN1883" t="e">
        <f>CD1883/(U1883-K1883-J1883)</f>
        <v>#VALUE!</v>
      </c>
      <c r="BP1883">
        <f t="shared" si="768"/>
        <v>1.1127645458051606E-2</v>
      </c>
      <c r="BR1883">
        <f t="shared" si="769"/>
        <v>-0.36691042558975279</v>
      </c>
      <c r="BT1883">
        <f t="shared" si="770"/>
        <v>4.2854262804866539E-2</v>
      </c>
      <c r="BU1883" t="e">
        <f t="shared" si="771"/>
        <v>#VALUE!</v>
      </c>
      <c r="BW1883" t="e">
        <f t="shared" si="772"/>
        <v>#VALUE!</v>
      </c>
      <c r="BX1883">
        <f t="shared" si="773"/>
        <v>3.8086727375253563E-5</v>
      </c>
      <c r="BY1883">
        <f t="shared" si="774"/>
        <v>1.9846185324865966E-2</v>
      </c>
      <c r="CA1883">
        <f t="shared" si="775"/>
        <v>0.18467902784959739</v>
      </c>
      <c r="CB1883">
        <f t="shared" si="776"/>
        <v>1.072449582625397</v>
      </c>
      <c r="CD1883">
        <v>2.12</v>
      </c>
    </row>
    <row r="1884" spans="1:82" x14ac:dyDescent="0.3">
      <c r="A1884" t="s">
        <v>4030</v>
      </c>
      <c r="B1884" t="s">
        <v>4031</v>
      </c>
      <c r="C1884" t="s">
        <v>300</v>
      </c>
      <c r="D1884" t="s">
        <v>44</v>
      </c>
      <c r="E1884">
        <v>1766</v>
      </c>
      <c r="F1884">
        <v>227</v>
      </c>
      <c r="G1884">
        <v>5552</v>
      </c>
      <c r="H1884">
        <v>419</v>
      </c>
      <c r="I1884">
        <v>474</v>
      </c>
      <c r="J1884">
        <v>1950</v>
      </c>
      <c r="K1884">
        <v>38</v>
      </c>
      <c r="L1884">
        <v>-166</v>
      </c>
      <c r="M1884">
        <v>307</v>
      </c>
      <c r="N1884">
        <v>1702</v>
      </c>
      <c r="O1884">
        <v>29</v>
      </c>
      <c r="P1884">
        <v>5288</v>
      </c>
      <c r="Q1884">
        <v>81</v>
      </c>
      <c r="R1884">
        <v>2855</v>
      </c>
      <c r="S1884">
        <v>562</v>
      </c>
      <c r="T1884">
        <v>2855</v>
      </c>
      <c r="U1884">
        <v>5552</v>
      </c>
      <c r="V1884" t="s">
        <v>2742</v>
      </c>
      <c r="W1884">
        <v>231</v>
      </c>
      <c r="X1884" t="s">
        <v>2742</v>
      </c>
      <c r="Y1884">
        <v>1</v>
      </c>
      <c r="Z1884" t="s">
        <v>2742</v>
      </c>
      <c r="AA1884">
        <v>19</v>
      </c>
      <c r="AB1884">
        <v>4317</v>
      </c>
      <c r="AC1884">
        <v>2445</v>
      </c>
      <c r="AD1884">
        <v>1033</v>
      </c>
      <c r="AE1884">
        <v>449</v>
      </c>
      <c r="AF1884">
        <v>92</v>
      </c>
      <c r="AG1884">
        <v>66</v>
      </c>
      <c r="AH1884">
        <v>139</v>
      </c>
      <c r="AI1884">
        <v>47</v>
      </c>
      <c r="AJ1884">
        <v>13</v>
      </c>
      <c r="AK1884">
        <v>344</v>
      </c>
      <c r="AL1884" t="s">
        <v>2742</v>
      </c>
      <c r="AM1884">
        <v>176</v>
      </c>
      <c r="AN1884" t="s">
        <v>2742</v>
      </c>
      <c r="AO1884">
        <f t="shared" si="777"/>
        <v>297.1798561151079</v>
      </c>
      <c r="AP1884">
        <f t="shared" si="778"/>
        <v>64</v>
      </c>
      <c r="AQ1884">
        <f t="shared" si="779"/>
        <v>5514</v>
      </c>
      <c r="AS1884">
        <f t="shared" si="754"/>
        <v>3850</v>
      </c>
      <c r="AT1884">
        <f t="shared" si="755"/>
        <v>5514</v>
      </c>
      <c r="AU1884" s="3">
        <f t="shared" si="756"/>
        <v>2120000000</v>
      </c>
      <c r="AV1884">
        <f t="shared" si="757"/>
        <v>7.7189573016911137E-2</v>
      </c>
      <c r="AW1884">
        <f t="shared" si="758"/>
        <v>0.11662337662337663</v>
      </c>
      <c r="AX1884">
        <f t="shared" si="759"/>
        <v>3.5349096718818591E-2</v>
      </c>
      <c r="AY1884">
        <f t="shared" si="760"/>
        <v>8.0871757925072049E-2</v>
      </c>
      <c r="AZ1884">
        <f t="shared" si="761"/>
        <v>5.3407874390388958E-2</v>
      </c>
      <c r="BB1884">
        <f t="shared" si="762"/>
        <v>8.9350649350649347E-2</v>
      </c>
      <c r="BD1884">
        <f t="shared" si="763"/>
        <v>9.1075949367088604</v>
      </c>
      <c r="BF1884">
        <f t="shared" si="764"/>
        <v>0.63616268788682584</v>
      </c>
      <c r="BG1884">
        <f t="shared" si="765"/>
        <v>1</v>
      </c>
      <c r="BI1884" t="e">
        <f t="shared" si="766"/>
        <v>#VALUE!</v>
      </c>
      <c r="BL1884">
        <f t="shared" si="767"/>
        <v>8.9350649350649347E-2</v>
      </c>
      <c r="BM1884">
        <f>CD1884/U1884</f>
        <v>3.8184438040345824E-4</v>
      </c>
      <c r="BN1884">
        <f>CD1884/(U1884-K1884-J1884)</f>
        <v>5.9483726150392818E-4</v>
      </c>
      <c r="BP1884">
        <f t="shared" si="768"/>
        <v>2.1311095668288163E-2</v>
      </c>
      <c r="BR1884">
        <f t="shared" si="769"/>
        <v>7.7189573016911137E-2</v>
      </c>
      <c r="BT1884">
        <f t="shared" si="770"/>
        <v>0.10400741255501506</v>
      </c>
      <c r="BU1884" t="e">
        <f t="shared" si="771"/>
        <v>#VALUE!</v>
      </c>
      <c r="BW1884">
        <f t="shared" si="772"/>
        <v>4.1606628242074929E-2</v>
      </c>
      <c r="BX1884">
        <f t="shared" si="773"/>
        <v>1.1993562560670312E-2</v>
      </c>
      <c r="BY1884">
        <f t="shared" si="774"/>
        <v>1.5023680053743202E-2</v>
      </c>
      <c r="CA1884">
        <f t="shared" si="775"/>
        <v>0.24618096357226793</v>
      </c>
      <c r="CB1884">
        <f t="shared" si="776"/>
        <v>0.85722679200940066</v>
      </c>
      <c r="CD1884">
        <v>2.12</v>
      </c>
    </row>
    <row r="1885" spans="1:82" x14ac:dyDescent="0.3">
      <c r="A1885" t="s">
        <v>4032</v>
      </c>
      <c r="B1885" t="s">
        <v>4033</v>
      </c>
      <c r="C1885" t="s">
        <v>241</v>
      </c>
      <c r="D1885" t="s">
        <v>44</v>
      </c>
      <c r="E1885">
        <v>714269</v>
      </c>
      <c r="F1885" t="s">
        <v>2742</v>
      </c>
      <c r="G1885">
        <v>1448598</v>
      </c>
      <c r="H1885">
        <v>277104</v>
      </c>
      <c r="I1885">
        <v>141063</v>
      </c>
      <c r="J1885">
        <v>148873</v>
      </c>
      <c r="K1885">
        <v>335855</v>
      </c>
      <c r="L1885">
        <v>49166</v>
      </c>
      <c r="M1885" t="s">
        <v>2742</v>
      </c>
      <c r="N1885">
        <v>187472</v>
      </c>
      <c r="O1885">
        <v>4440</v>
      </c>
      <c r="P1885">
        <v>413816</v>
      </c>
      <c r="Q1885" t="s">
        <v>2742</v>
      </c>
      <c r="R1885" t="s">
        <v>2742</v>
      </c>
      <c r="S1885">
        <v>21613</v>
      </c>
      <c r="T1885" t="s">
        <v>2742</v>
      </c>
      <c r="U1885">
        <v>1448598</v>
      </c>
      <c r="V1885" t="s">
        <v>2742</v>
      </c>
      <c r="W1885">
        <v>1431283</v>
      </c>
      <c r="X1885" t="s">
        <v>2742</v>
      </c>
      <c r="Y1885">
        <v>4</v>
      </c>
      <c r="Z1885" t="s">
        <v>2742</v>
      </c>
      <c r="AA1885">
        <v>7637</v>
      </c>
      <c r="AB1885">
        <v>58839</v>
      </c>
      <c r="AC1885">
        <v>45238</v>
      </c>
      <c r="AD1885">
        <v>13601</v>
      </c>
      <c r="AE1885" t="s">
        <v>2742</v>
      </c>
      <c r="AF1885" t="s">
        <v>2742</v>
      </c>
      <c r="AG1885">
        <v>314421</v>
      </c>
      <c r="AH1885">
        <v>-464788</v>
      </c>
      <c r="AI1885">
        <v>1127</v>
      </c>
      <c r="AJ1885" t="s">
        <v>2742</v>
      </c>
      <c r="AK1885" t="s">
        <v>2742</v>
      </c>
      <c r="AL1885">
        <v>13695</v>
      </c>
      <c r="AM1885">
        <v>36494</v>
      </c>
      <c r="AN1885" t="s">
        <v>2742</v>
      </c>
      <c r="AO1885" t="e">
        <f t="shared" si="777"/>
        <v>#VALUE!</v>
      </c>
      <c r="AP1885">
        <f t="shared" si="778"/>
        <v>526797</v>
      </c>
      <c r="AQ1885">
        <f t="shared" si="779"/>
        <v>1112743</v>
      </c>
      <c r="AS1885">
        <f t="shared" si="754"/>
        <v>1261126</v>
      </c>
      <c r="AT1885">
        <f t="shared" si="755"/>
        <v>1112743</v>
      </c>
      <c r="AU1885" s="3">
        <f t="shared" si="756"/>
        <v>2120000000</v>
      </c>
      <c r="AV1885" t="e">
        <f t="shared" si="757"/>
        <v>#VALUE!</v>
      </c>
      <c r="AW1885" t="e">
        <f t="shared" si="758"/>
        <v>#VALUE!</v>
      </c>
      <c r="AX1885" t="e">
        <f t="shared" si="759"/>
        <v>#VALUE!</v>
      </c>
      <c r="AY1885" t="e">
        <f t="shared" si="760"/>
        <v>#VALUE!</v>
      </c>
      <c r="AZ1885" t="e">
        <f t="shared" si="761"/>
        <v>#VALUE!</v>
      </c>
      <c r="BB1885" t="e">
        <f t="shared" si="762"/>
        <v>#VALUE!</v>
      </c>
      <c r="BD1885">
        <f t="shared" si="763"/>
        <v>0.4171115033708343</v>
      </c>
      <c r="BF1885" t="e">
        <f t="shared" si="764"/>
        <v>#VALUE!</v>
      </c>
      <c r="BG1885">
        <f t="shared" si="765"/>
        <v>1</v>
      </c>
      <c r="BI1885" t="e">
        <f t="shared" si="766"/>
        <v>#VALUE!</v>
      </c>
      <c r="BL1885" t="e">
        <f t="shared" si="767"/>
        <v>#VALUE!</v>
      </c>
      <c r="BM1885">
        <f>CD1885/U1885</f>
        <v>1.463484003153394E-6</v>
      </c>
      <c r="BN1885">
        <f>CD1885/(U1885-K1885-J1885)</f>
        <v>2.1994667330656626E-6</v>
      </c>
      <c r="BP1885" t="e">
        <f t="shared" si="768"/>
        <v>#VALUE!</v>
      </c>
      <c r="BR1885" t="e">
        <f t="shared" si="769"/>
        <v>#VALUE!</v>
      </c>
      <c r="BT1885" t="e">
        <f t="shared" si="770"/>
        <v>#VALUE!</v>
      </c>
      <c r="BU1885" t="e">
        <f t="shared" si="771"/>
        <v>#VALUE!</v>
      </c>
      <c r="BW1885">
        <f t="shared" si="772"/>
        <v>0.98804706343650894</v>
      </c>
      <c r="BX1885" t="e">
        <f t="shared" si="773"/>
        <v>#VALUE!</v>
      </c>
      <c r="BY1885" t="e">
        <f t="shared" si="774"/>
        <v>#VALUE!</v>
      </c>
      <c r="CA1885">
        <f t="shared" si="775"/>
        <v>1.478108730903815</v>
      </c>
      <c r="CB1885" t="e">
        <f t="shared" si="776"/>
        <v>#VALUE!</v>
      </c>
      <c r="CD1885">
        <v>2.12</v>
      </c>
    </row>
    <row r="1886" spans="1:82" x14ac:dyDescent="0.3">
      <c r="A1886" t="s">
        <v>4034</v>
      </c>
      <c r="B1886" t="s">
        <v>4035</v>
      </c>
      <c r="C1886" t="s">
        <v>142</v>
      </c>
      <c r="D1886" t="s">
        <v>44</v>
      </c>
      <c r="E1886" t="s">
        <v>2742</v>
      </c>
      <c r="F1886" t="s">
        <v>2742</v>
      </c>
      <c r="G1886">
        <v>2635950</v>
      </c>
      <c r="H1886" t="s">
        <v>2742</v>
      </c>
      <c r="I1886" t="s">
        <v>2742</v>
      </c>
      <c r="J1886" t="s">
        <v>2742</v>
      </c>
      <c r="K1886">
        <v>-2804</v>
      </c>
      <c r="L1886">
        <v>36131</v>
      </c>
      <c r="M1886" t="s">
        <v>2742</v>
      </c>
      <c r="N1886" t="s">
        <v>2742</v>
      </c>
      <c r="O1886" t="s">
        <v>2742</v>
      </c>
      <c r="P1886">
        <v>875945</v>
      </c>
      <c r="Q1886" t="s">
        <v>2742</v>
      </c>
      <c r="R1886">
        <v>66347</v>
      </c>
      <c r="S1886" t="s">
        <v>2742</v>
      </c>
      <c r="T1886">
        <v>66347</v>
      </c>
      <c r="U1886">
        <v>1760005</v>
      </c>
      <c r="V1886" t="s">
        <v>2742</v>
      </c>
      <c r="W1886" t="s">
        <v>2742</v>
      </c>
      <c r="X1886" t="s">
        <v>2742</v>
      </c>
      <c r="Y1886">
        <v>77</v>
      </c>
      <c r="Z1886" t="s">
        <v>2742</v>
      </c>
      <c r="AA1886" t="s">
        <v>2742</v>
      </c>
      <c r="AB1886" t="s">
        <v>2742</v>
      </c>
      <c r="AC1886" t="s">
        <v>2742</v>
      </c>
      <c r="AD1886" t="s">
        <v>2742</v>
      </c>
      <c r="AE1886">
        <v>165249</v>
      </c>
      <c r="AF1886">
        <v>13658</v>
      </c>
      <c r="AG1886" t="s">
        <v>2742</v>
      </c>
      <c r="AH1886" t="s">
        <v>2742</v>
      </c>
      <c r="AI1886">
        <v>543</v>
      </c>
      <c r="AJ1886">
        <v>14426</v>
      </c>
      <c r="AK1886">
        <v>136876</v>
      </c>
      <c r="AL1886" t="s">
        <v>2742</v>
      </c>
      <c r="AM1886">
        <v>113948</v>
      </c>
      <c r="AN1886" t="s">
        <v>2742</v>
      </c>
      <c r="AO1886" t="e">
        <f t="shared" si="777"/>
        <v>#VALUE!</v>
      </c>
      <c r="AP1886" t="e">
        <f t="shared" si="778"/>
        <v>#VALUE!</v>
      </c>
      <c r="AQ1886">
        <f t="shared" si="779"/>
        <v>2638754</v>
      </c>
      <c r="AS1886" t="e">
        <f t="shared" si="754"/>
        <v>#VALUE!</v>
      </c>
      <c r="AT1886">
        <f t="shared" si="755"/>
        <v>1762809</v>
      </c>
      <c r="AU1886" s="3">
        <f t="shared" si="756"/>
        <v>2120000000</v>
      </c>
      <c r="AV1886" t="e">
        <f t="shared" si="757"/>
        <v>#VALUE!</v>
      </c>
      <c r="AW1886" t="e">
        <f t="shared" si="758"/>
        <v>#VALUE!</v>
      </c>
      <c r="AX1886" t="e">
        <f t="shared" si="759"/>
        <v>#VALUE!</v>
      </c>
      <c r="AY1886">
        <f t="shared" si="760"/>
        <v>6.269049109429238E-2</v>
      </c>
      <c r="AZ1886">
        <f t="shared" si="761"/>
        <v>9.0480367420957192E-2</v>
      </c>
      <c r="BB1886" t="e">
        <f t="shared" si="762"/>
        <v>#VALUE!</v>
      </c>
      <c r="BD1886" t="e">
        <f t="shared" si="763"/>
        <v>#VALUE!</v>
      </c>
      <c r="BF1886" t="e">
        <f t="shared" si="764"/>
        <v>#VALUE!</v>
      </c>
      <c r="BG1886">
        <f t="shared" si="765"/>
        <v>1.4976946088221341</v>
      </c>
      <c r="BI1886" t="e">
        <f t="shared" si="766"/>
        <v>#VALUE!</v>
      </c>
      <c r="BL1886" t="e">
        <f t="shared" si="767"/>
        <v>#VALUE!</v>
      </c>
      <c r="BM1886">
        <f>CD1886/U1886</f>
        <v>1.2045420325510439E-6</v>
      </c>
      <c r="BN1886" t="e">
        <f>CD1886/(U1886-K1886-J1886)</f>
        <v>#VALUE!</v>
      </c>
      <c r="BP1886" t="e">
        <f t="shared" si="768"/>
        <v>#VALUE!</v>
      </c>
      <c r="BR1886" t="e">
        <f t="shared" si="769"/>
        <v>#VALUE!</v>
      </c>
      <c r="BT1886" t="e">
        <f t="shared" si="770"/>
        <v>#VALUE!</v>
      </c>
      <c r="BU1886" t="e">
        <f t="shared" si="771"/>
        <v>#VALUE!</v>
      </c>
      <c r="BW1886" t="e">
        <f t="shared" si="772"/>
        <v>#VALUE!</v>
      </c>
      <c r="BX1886" t="e">
        <f t="shared" si="773"/>
        <v>#VALUE!</v>
      </c>
      <c r="BY1886" t="e">
        <f t="shared" si="774"/>
        <v>#VALUE!</v>
      </c>
      <c r="CA1886" t="e">
        <f t="shared" si="775"/>
        <v>#VALUE!</v>
      </c>
      <c r="CB1886" t="e">
        <f t="shared" si="776"/>
        <v>#VALUE!</v>
      </c>
      <c r="CD1886">
        <v>2.12</v>
      </c>
    </row>
    <row r="1887" spans="1:82" x14ac:dyDescent="0.3">
      <c r="A1887" t="s">
        <v>4036</v>
      </c>
      <c r="B1887" t="s">
        <v>4037</v>
      </c>
      <c r="C1887" t="s">
        <v>43</v>
      </c>
      <c r="D1887" t="s">
        <v>44</v>
      </c>
      <c r="E1887">
        <v>341291</v>
      </c>
      <c r="F1887" t="s">
        <v>2742</v>
      </c>
      <c r="G1887">
        <v>362381</v>
      </c>
      <c r="H1887">
        <v>33066</v>
      </c>
      <c r="I1887">
        <v>2351</v>
      </c>
      <c r="J1887">
        <v>7791</v>
      </c>
      <c r="K1887" t="s">
        <v>2742</v>
      </c>
      <c r="L1887">
        <v>14171</v>
      </c>
      <c r="M1887">
        <v>83600</v>
      </c>
      <c r="N1887">
        <v>103266</v>
      </c>
      <c r="O1887">
        <v>295</v>
      </c>
      <c r="P1887">
        <v>103564</v>
      </c>
      <c r="Q1887" t="s">
        <v>2742</v>
      </c>
      <c r="R1887" t="s">
        <v>2742</v>
      </c>
      <c r="S1887">
        <v>30758</v>
      </c>
      <c r="T1887" t="s">
        <v>2742</v>
      </c>
      <c r="U1887">
        <v>362381</v>
      </c>
      <c r="V1887">
        <v>71731</v>
      </c>
      <c r="W1887">
        <v>156694</v>
      </c>
      <c r="X1887" t="s">
        <v>2742</v>
      </c>
      <c r="Y1887">
        <v>637</v>
      </c>
      <c r="Z1887" t="s">
        <v>2742</v>
      </c>
      <c r="AA1887">
        <v>860</v>
      </c>
      <c r="AB1887">
        <v>516013</v>
      </c>
      <c r="AC1887">
        <v>317230</v>
      </c>
      <c r="AD1887">
        <v>198783</v>
      </c>
      <c r="AE1887">
        <v>73820</v>
      </c>
      <c r="AF1887">
        <v>55952</v>
      </c>
      <c r="AG1887" t="s">
        <v>2742</v>
      </c>
      <c r="AH1887">
        <v>70788</v>
      </c>
      <c r="AI1887">
        <v>14836</v>
      </c>
      <c r="AJ1887" t="s">
        <v>2742</v>
      </c>
      <c r="AK1887">
        <v>42899</v>
      </c>
      <c r="AL1887" t="s">
        <v>2742</v>
      </c>
      <c r="AM1887">
        <v>745</v>
      </c>
      <c r="AN1887" t="s">
        <v>2742</v>
      </c>
      <c r="AO1887">
        <f t="shared" si="777"/>
        <v>58348.542690851558</v>
      </c>
      <c r="AP1887">
        <f t="shared" si="778"/>
        <v>238025</v>
      </c>
      <c r="AQ1887" t="e">
        <f t="shared" si="779"/>
        <v>#VALUE!</v>
      </c>
      <c r="AS1887">
        <f t="shared" si="754"/>
        <v>259115</v>
      </c>
      <c r="AT1887" t="e">
        <f t="shared" si="755"/>
        <v>#VALUE!</v>
      </c>
      <c r="AU1887" s="3">
        <f t="shared" si="756"/>
        <v>2109999999.9999998</v>
      </c>
      <c r="AV1887">
        <f t="shared" si="757"/>
        <v>0.22518396345580749</v>
      </c>
      <c r="AW1887">
        <f t="shared" si="758"/>
        <v>0.28489280821256968</v>
      </c>
      <c r="AX1887" t="e">
        <f t="shared" si="759"/>
        <v>#VALUE!</v>
      </c>
      <c r="AY1887">
        <f t="shared" si="760"/>
        <v>0.20370825181231908</v>
      </c>
      <c r="AZ1887" t="e">
        <f t="shared" si="761"/>
        <v>#VALUE!</v>
      </c>
      <c r="BB1887">
        <f t="shared" si="762"/>
        <v>0.16555969357235203</v>
      </c>
      <c r="BD1887">
        <f t="shared" si="763"/>
        <v>219.48660144619311</v>
      </c>
      <c r="BF1887" t="e">
        <f t="shared" si="764"/>
        <v>#VALUE!</v>
      </c>
      <c r="BG1887">
        <f t="shared" si="765"/>
        <v>1</v>
      </c>
      <c r="BI1887" t="e">
        <f t="shared" si="766"/>
        <v>#VALUE!</v>
      </c>
      <c r="BL1887">
        <f t="shared" si="767"/>
        <v>0.16555969357235203</v>
      </c>
      <c r="BM1887">
        <f>CD1887/U1887</f>
        <v>5.8226010745596485E-6</v>
      </c>
      <c r="BN1887" t="e">
        <f>CD1887/(U1887-K1887-J1887)</f>
        <v>#VALUE!</v>
      </c>
      <c r="BP1887">
        <f t="shared" si="768"/>
        <v>0.10843137672888087</v>
      </c>
      <c r="BR1887">
        <f t="shared" si="769"/>
        <v>0.22518396345580749</v>
      </c>
      <c r="BT1887">
        <f t="shared" si="770"/>
        <v>0.14305841131909466</v>
      </c>
      <c r="BU1887" t="e">
        <f t="shared" si="771"/>
        <v>#VALUE!</v>
      </c>
      <c r="BW1887">
        <f t="shared" si="772"/>
        <v>0.43240125724030787</v>
      </c>
      <c r="BX1887">
        <f t="shared" si="773"/>
        <v>5.0321920727324124E-5</v>
      </c>
      <c r="BY1887">
        <f t="shared" si="774"/>
        <v>0.46128197431055468</v>
      </c>
      <c r="CA1887">
        <f t="shared" si="775"/>
        <v>0.32020219626982743</v>
      </c>
      <c r="CB1887">
        <f t="shared" si="776"/>
        <v>2.4954099122654116</v>
      </c>
      <c r="CD1887">
        <v>2.11</v>
      </c>
    </row>
    <row r="1888" spans="1:82" x14ac:dyDescent="0.3">
      <c r="A1888" t="s">
        <v>4038</v>
      </c>
      <c r="B1888" t="s">
        <v>4039</v>
      </c>
      <c r="C1888" t="s">
        <v>148</v>
      </c>
      <c r="D1888" t="s">
        <v>44</v>
      </c>
      <c r="E1888">
        <v>168205</v>
      </c>
      <c r="F1888" t="s">
        <v>2742</v>
      </c>
      <c r="G1888">
        <v>855446</v>
      </c>
      <c r="H1888">
        <v>5585</v>
      </c>
      <c r="I1888">
        <v>480865</v>
      </c>
      <c r="J1888" t="s">
        <v>2742</v>
      </c>
      <c r="K1888">
        <v>8881</v>
      </c>
      <c r="L1888">
        <v>596</v>
      </c>
      <c r="M1888" t="s">
        <v>2742</v>
      </c>
      <c r="N1888">
        <v>131778</v>
      </c>
      <c r="O1888" t="s">
        <v>2742</v>
      </c>
      <c r="P1888">
        <v>173493</v>
      </c>
      <c r="Q1888">
        <v>32330</v>
      </c>
      <c r="R1888" t="s">
        <v>2742</v>
      </c>
      <c r="S1888">
        <v>22699</v>
      </c>
      <c r="T1888">
        <v>32330</v>
      </c>
      <c r="U1888">
        <v>855446</v>
      </c>
      <c r="V1888">
        <v>11</v>
      </c>
      <c r="W1888">
        <v>181412</v>
      </c>
      <c r="X1888" t="s">
        <v>2742</v>
      </c>
      <c r="Y1888">
        <v>361</v>
      </c>
      <c r="Z1888" t="s">
        <v>2742</v>
      </c>
      <c r="AA1888" t="s">
        <v>2742</v>
      </c>
      <c r="AB1888" t="s">
        <v>2742</v>
      </c>
      <c r="AC1888">
        <v>-62364</v>
      </c>
      <c r="AD1888" t="s">
        <v>2742</v>
      </c>
      <c r="AE1888">
        <v>65080</v>
      </c>
      <c r="AF1888" t="s">
        <v>2742</v>
      </c>
      <c r="AG1888" t="s">
        <v>2742</v>
      </c>
      <c r="AH1888" t="s">
        <v>2742</v>
      </c>
      <c r="AI1888">
        <v>318</v>
      </c>
      <c r="AJ1888" t="s">
        <v>2742</v>
      </c>
      <c r="AK1888" t="s">
        <v>2742</v>
      </c>
      <c r="AL1888">
        <v>139495</v>
      </c>
      <c r="AM1888">
        <v>-102448</v>
      </c>
      <c r="AN1888" t="s">
        <v>2742</v>
      </c>
      <c r="AO1888" t="e">
        <f t="shared" si="777"/>
        <v>#VALUE!</v>
      </c>
      <c r="AP1888">
        <f t="shared" si="778"/>
        <v>36427</v>
      </c>
      <c r="AQ1888">
        <f t="shared" si="779"/>
        <v>846565</v>
      </c>
      <c r="AS1888">
        <f t="shared" si="754"/>
        <v>723668</v>
      </c>
      <c r="AT1888">
        <f t="shared" si="755"/>
        <v>846565</v>
      </c>
      <c r="AU1888" s="3">
        <f t="shared" si="756"/>
        <v>2109999999.9999998</v>
      </c>
      <c r="AV1888" t="e">
        <f t="shared" si="757"/>
        <v>#VALUE!</v>
      </c>
      <c r="AW1888">
        <f t="shared" si="758"/>
        <v>8.9930741721341828E-2</v>
      </c>
      <c r="AX1888" t="e">
        <f t="shared" si="759"/>
        <v>#VALUE!</v>
      </c>
      <c r="AY1888">
        <f t="shared" si="760"/>
        <v>7.607727431071043E-2</v>
      </c>
      <c r="AZ1888">
        <f t="shared" si="761"/>
        <v>7.3306780088671017E-2</v>
      </c>
      <c r="BB1888" t="e">
        <f t="shared" si="762"/>
        <v>#VALUE!</v>
      </c>
      <c r="BD1888" t="e">
        <f t="shared" si="763"/>
        <v>#VALUE!</v>
      </c>
      <c r="BF1888" t="e">
        <f t="shared" si="764"/>
        <v>#VALUE!</v>
      </c>
      <c r="BG1888">
        <f t="shared" si="765"/>
        <v>1</v>
      </c>
      <c r="BI1888" t="e">
        <f t="shared" si="766"/>
        <v>#VALUE!</v>
      </c>
      <c r="BL1888" t="e">
        <f t="shared" si="767"/>
        <v>#VALUE!</v>
      </c>
      <c r="BM1888">
        <f>CD1888/U1888</f>
        <v>2.4665496127166411E-6</v>
      </c>
      <c r="BN1888" t="e">
        <f>CD1888/(U1888-K1888-J1888)</f>
        <v>#VALUE!</v>
      </c>
      <c r="BP1888" t="e">
        <f t="shared" si="768"/>
        <v>#VALUE!</v>
      </c>
      <c r="BR1888" t="e">
        <f t="shared" si="769"/>
        <v>#VALUE!</v>
      </c>
      <c r="BT1888" t="e">
        <f t="shared" si="770"/>
        <v>#VALUE!</v>
      </c>
      <c r="BU1888" t="e">
        <f t="shared" si="771"/>
        <v>#VALUE!</v>
      </c>
      <c r="BW1888">
        <f t="shared" si="772"/>
        <v>0.212067155612394</v>
      </c>
      <c r="BX1888" t="e">
        <f t="shared" si="773"/>
        <v>#VALUE!</v>
      </c>
      <c r="BY1888" t="e">
        <f t="shared" si="774"/>
        <v>#VALUE!</v>
      </c>
      <c r="CA1888">
        <f t="shared" si="775"/>
        <v>4.2381884684848763E-2</v>
      </c>
      <c r="CB1888" t="e">
        <f t="shared" si="776"/>
        <v>#VALUE!</v>
      </c>
      <c r="CD1888">
        <v>2.11</v>
      </c>
    </row>
    <row r="1889" spans="1:82" x14ac:dyDescent="0.3">
      <c r="A1889" t="s">
        <v>4040</v>
      </c>
      <c r="B1889" t="s">
        <v>4041</v>
      </c>
      <c r="C1889" t="s">
        <v>185</v>
      </c>
      <c r="D1889" t="s">
        <v>44</v>
      </c>
      <c r="E1889">
        <v>99090</v>
      </c>
      <c r="F1889" t="s">
        <v>2742</v>
      </c>
      <c r="G1889">
        <v>3101796</v>
      </c>
      <c r="H1889">
        <v>67463</v>
      </c>
      <c r="I1889">
        <v>814600</v>
      </c>
      <c r="J1889">
        <v>1134734</v>
      </c>
      <c r="K1889">
        <v>112507</v>
      </c>
      <c r="L1889">
        <v>5513</v>
      </c>
      <c r="M1889">
        <v>3224</v>
      </c>
      <c r="N1889">
        <v>186968</v>
      </c>
      <c r="O1889">
        <v>1766</v>
      </c>
      <c r="P1889">
        <v>2103444</v>
      </c>
      <c r="Q1889">
        <v>6920</v>
      </c>
      <c r="R1889">
        <v>909094</v>
      </c>
      <c r="S1889">
        <v>3373</v>
      </c>
      <c r="T1889">
        <v>920381</v>
      </c>
      <c r="U1889">
        <v>3101796</v>
      </c>
      <c r="V1889" t="s">
        <v>2742</v>
      </c>
      <c r="W1889">
        <v>164846</v>
      </c>
      <c r="X1889" t="s">
        <v>2742</v>
      </c>
      <c r="Y1889">
        <v>3242</v>
      </c>
      <c r="Z1889" t="s">
        <v>2742</v>
      </c>
      <c r="AA1889" t="s">
        <v>2742</v>
      </c>
      <c r="AB1889">
        <v>74</v>
      </c>
      <c r="AC1889" t="s">
        <v>2742</v>
      </c>
      <c r="AD1889" t="s">
        <v>2742</v>
      </c>
      <c r="AE1889">
        <v>178932</v>
      </c>
      <c r="AF1889">
        <v>70239</v>
      </c>
      <c r="AG1889" t="s">
        <v>2742</v>
      </c>
      <c r="AH1889">
        <v>102667</v>
      </c>
      <c r="AI1889">
        <v>32428</v>
      </c>
      <c r="AJ1889" t="s">
        <v>2742</v>
      </c>
      <c r="AK1889">
        <v>248620</v>
      </c>
      <c r="AL1889">
        <v>330079</v>
      </c>
      <c r="AM1889">
        <v>81366</v>
      </c>
      <c r="AN1889">
        <v>-81459</v>
      </c>
      <c r="AO1889">
        <f t="shared" si="777"/>
        <v>122415.23321028179</v>
      </c>
      <c r="AP1889">
        <f t="shared" si="778"/>
        <v>-87878</v>
      </c>
      <c r="AQ1889">
        <f t="shared" si="779"/>
        <v>2989289</v>
      </c>
      <c r="AS1889">
        <f t="shared" si="754"/>
        <v>2914828</v>
      </c>
      <c r="AT1889">
        <f t="shared" si="755"/>
        <v>2989289</v>
      </c>
      <c r="AU1889" s="3">
        <f t="shared" si="756"/>
        <v>2100000000</v>
      </c>
      <c r="AV1889">
        <f t="shared" si="757"/>
        <v>4.1997412269362648E-2</v>
      </c>
      <c r="AW1889">
        <f t="shared" si="758"/>
        <v>6.1386812532334668E-2</v>
      </c>
      <c r="AX1889">
        <f t="shared" si="759"/>
        <v>3.0435068673079727E-2</v>
      </c>
      <c r="AY1889">
        <f t="shared" si="760"/>
        <v>5.7686579001326975E-2</v>
      </c>
      <c r="AZ1889">
        <f t="shared" si="761"/>
        <v>4.4486356517875768E-2</v>
      </c>
      <c r="BB1889">
        <f t="shared" si="762"/>
        <v>8.5294912770153164E-2</v>
      </c>
      <c r="BD1889">
        <f t="shared" si="763"/>
        <v>9.0842131107291929E-5</v>
      </c>
      <c r="BF1889">
        <f t="shared" si="764"/>
        <v>1.9316902132742619E-5</v>
      </c>
      <c r="BG1889">
        <f t="shared" si="765"/>
        <v>1</v>
      </c>
      <c r="BI1889" t="e">
        <f t="shared" si="766"/>
        <v>#VALUE!</v>
      </c>
      <c r="BL1889">
        <f t="shared" si="767"/>
        <v>8.5294912770153164E-2</v>
      </c>
      <c r="BM1889">
        <f>CD1889/U1889</f>
        <v>6.7702711590317359E-7</v>
      </c>
      <c r="BN1889">
        <f>CD1889/(U1889-K1889-J1889)</f>
        <v>1.1323471129192719E-6</v>
      </c>
      <c r="BP1889">
        <f t="shared" si="768"/>
        <v>949.17567567567562</v>
      </c>
      <c r="BR1889">
        <f t="shared" si="769"/>
        <v>4.1997412269362648E-2</v>
      </c>
      <c r="BT1889">
        <f t="shared" si="770"/>
        <v>2418</v>
      </c>
      <c r="BU1889" t="e">
        <f t="shared" si="771"/>
        <v>#VALUE!</v>
      </c>
      <c r="BW1889">
        <f t="shared" si="772"/>
        <v>5.3145339022940261E-2</v>
      </c>
      <c r="BX1889">
        <f t="shared" si="773"/>
        <v>1.243705917840548E-5</v>
      </c>
      <c r="BY1889">
        <f t="shared" si="774"/>
        <v>-1187.5336116196211</v>
      </c>
      <c r="CA1889">
        <f t="shared" si="775"/>
        <v>0.36082645158529802</v>
      </c>
      <c r="CB1889">
        <f t="shared" si="776"/>
        <v>0.51274014804672452</v>
      </c>
      <c r="CD1889">
        <v>2.1</v>
      </c>
    </row>
    <row r="1890" spans="1:82" x14ac:dyDescent="0.3">
      <c r="A1890" t="s">
        <v>3904</v>
      </c>
      <c r="B1890" t="s">
        <v>4042</v>
      </c>
      <c r="C1890" t="s">
        <v>751</v>
      </c>
      <c r="D1890" t="s">
        <v>44</v>
      </c>
      <c r="E1890">
        <v>936497</v>
      </c>
      <c r="F1890" t="s">
        <v>2742</v>
      </c>
      <c r="G1890">
        <v>4812102</v>
      </c>
      <c r="H1890">
        <v>753550</v>
      </c>
      <c r="I1890">
        <v>379166</v>
      </c>
      <c r="J1890">
        <v>551361</v>
      </c>
      <c r="K1890">
        <v>473280</v>
      </c>
      <c r="L1890">
        <v>326220</v>
      </c>
      <c r="M1890">
        <v>757943</v>
      </c>
      <c r="N1890">
        <v>164607</v>
      </c>
      <c r="O1890">
        <v>173086</v>
      </c>
      <c r="P1890">
        <v>3242574</v>
      </c>
      <c r="Q1890">
        <v>239</v>
      </c>
      <c r="R1890">
        <v>1189655</v>
      </c>
      <c r="S1890">
        <v>212606</v>
      </c>
      <c r="T1890">
        <v>1189894</v>
      </c>
      <c r="U1890">
        <v>1557545</v>
      </c>
      <c r="V1890" t="s">
        <v>2742</v>
      </c>
      <c r="W1890">
        <v>959511</v>
      </c>
      <c r="X1890" t="s">
        <v>2742</v>
      </c>
      <c r="Y1890" t="s">
        <v>2742</v>
      </c>
      <c r="Z1890" t="s">
        <v>2742</v>
      </c>
      <c r="AA1890">
        <v>2626</v>
      </c>
      <c r="AB1890">
        <v>3200460</v>
      </c>
      <c r="AC1890">
        <v>2256725</v>
      </c>
      <c r="AD1890">
        <v>29.5</v>
      </c>
      <c r="AE1890">
        <v>185387</v>
      </c>
      <c r="AF1890">
        <v>-58047</v>
      </c>
      <c r="AG1890" t="s">
        <v>2742</v>
      </c>
      <c r="AH1890" t="s">
        <v>2742</v>
      </c>
      <c r="AI1890">
        <v>33112</v>
      </c>
      <c r="AJ1890">
        <v>109657</v>
      </c>
      <c r="AK1890">
        <v>394892</v>
      </c>
      <c r="AL1890" t="s">
        <v>2742</v>
      </c>
      <c r="AM1890">
        <v>90807</v>
      </c>
      <c r="AN1890" t="s">
        <v>2742</v>
      </c>
      <c r="AO1890" t="e">
        <f t="shared" si="777"/>
        <v>#VALUE!</v>
      </c>
      <c r="AP1890">
        <f t="shared" si="778"/>
        <v>771890</v>
      </c>
      <c r="AQ1890">
        <f t="shared" si="779"/>
        <v>4338822</v>
      </c>
      <c r="AS1890">
        <f t="shared" si="754"/>
        <v>4647495</v>
      </c>
      <c r="AT1890">
        <f t="shared" si="755"/>
        <v>1084265</v>
      </c>
      <c r="AU1890" s="3">
        <f t="shared" si="756"/>
        <v>2100000000</v>
      </c>
      <c r="AV1890" t="e">
        <f t="shared" si="757"/>
        <v>#VALUE!</v>
      </c>
      <c r="AW1890">
        <f t="shared" si="758"/>
        <v>3.9889660989414731E-2</v>
      </c>
      <c r="AX1890" t="e">
        <f t="shared" si="759"/>
        <v>#VALUE!</v>
      </c>
      <c r="AY1890">
        <f t="shared" si="760"/>
        <v>3.852516010674753E-2</v>
      </c>
      <c r="AZ1890">
        <f t="shared" si="761"/>
        <v>6.7476293377214197E-2</v>
      </c>
      <c r="BB1890">
        <f t="shared" si="762"/>
        <v>8.4968784259047081E-2</v>
      </c>
      <c r="BD1890">
        <f t="shared" si="763"/>
        <v>8.4407884673203828</v>
      </c>
      <c r="BF1890">
        <f t="shared" si="764"/>
        <v>1.2391282127525136</v>
      </c>
      <c r="BG1890">
        <f t="shared" si="765"/>
        <v>3.0895428382486543</v>
      </c>
      <c r="BI1890" t="e">
        <f t="shared" si="766"/>
        <v>#VALUE!</v>
      </c>
      <c r="BL1890">
        <f t="shared" si="767"/>
        <v>8.4968784259047081E-2</v>
      </c>
      <c r="BM1890">
        <f>CD1890/U1890</f>
        <v>1.3482756517468196E-6</v>
      </c>
      <c r="BN1890">
        <f>CD1890/(U1890-K1890-J1890)</f>
        <v>3.9406722411541293E-6</v>
      </c>
      <c r="BP1890">
        <f t="shared" si="768"/>
        <v>-1.8137080294707637E-2</v>
      </c>
      <c r="BR1890" t="e">
        <f t="shared" si="769"/>
        <v>#VALUE!</v>
      </c>
      <c r="BT1890">
        <f t="shared" si="770"/>
        <v>5.7925110765327484E-2</v>
      </c>
      <c r="BU1890" t="e">
        <f t="shared" si="771"/>
        <v>#VALUE!</v>
      </c>
      <c r="BW1890">
        <f t="shared" si="772"/>
        <v>0.61604062803963933</v>
      </c>
      <c r="BX1890">
        <f t="shared" si="773"/>
        <v>-9.7552025788851296E-5</v>
      </c>
      <c r="BY1890">
        <f t="shared" si="774"/>
        <v>0.24118129416680162</v>
      </c>
      <c r="CA1890">
        <f t="shared" si="775"/>
        <v>4.5778733589701535</v>
      </c>
      <c r="CB1890">
        <f t="shared" si="776"/>
        <v>1.0847290819952979</v>
      </c>
      <c r="CD1890">
        <v>2.1</v>
      </c>
    </row>
    <row r="1891" spans="1:82" x14ac:dyDescent="0.3">
      <c r="A1891" t="s">
        <v>4043</v>
      </c>
      <c r="B1891" t="s">
        <v>4044</v>
      </c>
      <c r="C1891" t="s">
        <v>241</v>
      </c>
      <c r="D1891" t="s">
        <v>44</v>
      </c>
      <c r="E1891" t="s">
        <v>2742</v>
      </c>
      <c r="F1891" t="s">
        <v>2742</v>
      </c>
      <c r="G1891">
        <v>15596431</v>
      </c>
      <c r="H1891">
        <v>764170</v>
      </c>
      <c r="I1891" t="s">
        <v>2742</v>
      </c>
      <c r="J1891">
        <v>365164</v>
      </c>
      <c r="K1891">
        <v>8484</v>
      </c>
      <c r="L1891" t="s">
        <v>2742</v>
      </c>
      <c r="M1891" t="s">
        <v>2742</v>
      </c>
      <c r="N1891" t="s">
        <v>2742</v>
      </c>
      <c r="O1891" t="s">
        <v>2742</v>
      </c>
      <c r="P1891">
        <v>13057515</v>
      </c>
      <c r="Q1891" t="s">
        <v>2742</v>
      </c>
      <c r="R1891">
        <v>142967</v>
      </c>
      <c r="S1891" t="s">
        <v>2742</v>
      </c>
      <c r="T1891">
        <v>142967</v>
      </c>
      <c r="U1891">
        <v>1784175</v>
      </c>
      <c r="V1891" t="s">
        <v>2742</v>
      </c>
      <c r="W1891">
        <v>877629</v>
      </c>
      <c r="X1891">
        <v>71988</v>
      </c>
      <c r="Y1891">
        <v>36988</v>
      </c>
      <c r="Z1891" t="s">
        <v>2742</v>
      </c>
      <c r="AA1891">
        <v>116718</v>
      </c>
      <c r="AB1891" t="s">
        <v>2742</v>
      </c>
      <c r="AC1891" t="s">
        <v>2742</v>
      </c>
      <c r="AD1891" t="s">
        <v>2742</v>
      </c>
      <c r="AE1891" t="s">
        <v>2742</v>
      </c>
      <c r="AF1891">
        <v>185266</v>
      </c>
      <c r="AG1891" t="s">
        <v>2742</v>
      </c>
      <c r="AH1891">
        <v>231244</v>
      </c>
      <c r="AI1891">
        <v>45978</v>
      </c>
      <c r="AJ1891">
        <v>169563</v>
      </c>
      <c r="AK1891">
        <v>247400</v>
      </c>
      <c r="AL1891" t="s">
        <v>2742</v>
      </c>
      <c r="AM1891">
        <v>5149</v>
      </c>
      <c r="AN1891" t="s">
        <v>2742</v>
      </c>
      <c r="AO1891" t="e">
        <f t="shared" si="777"/>
        <v>#VALUE!</v>
      </c>
      <c r="AP1891" t="e">
        <f t="shared" si="778"/>
        <v>#VALUE!</v>
      </c>
      <c r="AQ1891">
        <f t="shared" si="779"/>
        <v>15587947</v>
      </c>
      <c r="AS1891" t="e">
        <f t="shared" si="754"/>
        <v>#VALUE!</v>
      </c>
      <c r="AT1891">
        <f t="shared" si="755"/>
        <v>1775691</v>
      </c>
      <c r="AU1891" s="3">
        <f t="shared" si="756"/>
        <v>2089999999.9999998</v>
      </c>
      <c r="AV1891" t="e">
        <f t="shared" si="757"/>
        <v>#VALUE!</v>
      </c>
      <c r="AW1891" t="e">
        <f t="shared" si="758"/>
        <v>#VALUE!</v>
      </c>
      <c r="AX1891" t="e">
        <f t="shared" si="759"/>
        <v>#VALUE!</v>
      </c>
      <c r="AY1891" t="e">
        <f t="shared" si="760"/>
        <v>#VALUE!</v>
      </c>
      <c r="AZ1891" t="e">
        <f t="shared" si="761"/>
        <v>#VALUE!</v>
      </c>
      <c r="BB1891" t="e">
        <f t="shared" si="762"/>
        <v>#VALUE!</v>
      </c>
      <c r="BD1891" t="e">
        <f t="shared" si="763"/>
        <v>#VALUE!</v>
      </c>
      <c r="BF1891" t="e">
        <f t="shared" si="764"/>
        <v>#VALUE!</v>
      </c>
      <c r="BG1891">
        <f t="shared" si="765"/>
        <v>8.7415365645186149</v>
      </c>
      <c r="BI1891">
        <f t="shared" si="766"/>
        <v>-14249408</v>
      </c>
      <c r="BL1891" t="e">
        <f t="shared" si="767"/>
        <v>#VALUE!</v>
      </c>
      <c r="BM1891">
        <f>CD1891/U1891</f>
        <v>1.17140975520899E-6</v>
      </c>
      <c r="BN1891">
        <f>CD1891/(U1891-K1891-J1891)</f>
        <v>1.4817156991677579E-6</v>
      </c>
      <c r="BP1891" t="e">
        <f t="shared" si="768"/>
        <v>#VALUE!</v>
      </c>
      <c r="BR1891" t="e">
        <f t="shared" si="769"/>
        <v>#VALUE!</v>
      </c>
      <c r="BT1891" t="e">
        <f t="shared" si="770"/>
        <v>#VALUE!</v>
      </c>
      <c r="BU1891">
        <f t="shared" si="771"/>
        <v>0.10923672217060429</v>
      </c>
      <c r="BW1891">
        <f t="shared" si="772"/>
        <v>0.49189625457144059</v>
      </c>
      <c r="BX1891" t="e">
        <f t="shared" si="773"/>
        <v>#VALUE!</v>
      </c>
      <c r="BY1891" t="e">
        <f t="shared" si="774"/>
        <v>#VALUE!</v>
      </c>
      <c r="CA1891" t="e">
        <f t="shared" si="775"/>
        <v>#VALUE!</v>
      </c>
      <c r="CB1891" t="e">
        <f t="shared" si="776"/>
        <v>#VALUE!</v>
      </c>
      <c r="CD1891">
        <v>2.09</v>
      </c>
    </row>
    <row r="1892" spans="1:82" x14ac:dyDescent="0.3">
      <c r="A1892" t="s">
        <v>4045</v>
      </c>
      <c r="B1892" t="s">
        <v>4046</v>
      </c>
      <c r="C1892" t="s">
        <v>151</v>
      </c>
      <c r="D1892" t="s">
        <v>44</v>
      </c>
      <c r="E1892">
        <v>212777</v>
      </c>
      <c r="F1892" t="s">
        <v>2742</v>
      </c>
      <c r="G1892">
        <v>432722</v>
      </c>
      <c r="H1892">
        <v>74520</v>
      </c>
      <c r="I1892">
        <v>103161</v>
      </c>
      <c r="J1892" t="s">
        <v>2742</v>
      </c>
      <c r="K1892">
        <v>6250</v>
      </c>
      <c r="L1892">
        <v>3019</v>
      </c>
      <c r="M1892">
        <v>17373</v>
      </c>
      <c r="N1892">
        <v>50286</v>
      </c>
      <c r="O1892">
        <v>876</v>
      </c>
      <c r="P1892">
        <v>140755</v>
      </c>
      <c r="Q1892" t="s">
        <v>2742</v>
      </c>
      <c r="R1892" t="s">
        <v>2742</v>
      </c>
      <c r="S1892">
        <v>23848</v>
      </c>
      <c r="T1892" t="s">
        <v>2742</v>
      </c>
      <c r="U1892">
        <v>432722</v>
      </c>
      <c r="V1892" t="s">
        <v>2742</v>
      </c>
      <c r="W1892">
        <v>392815</v>
      </c>
      <c r="X1892" t="s">
        <v>2742</v>
      </c>
      <c r="Y1892">
        <v>684778</v>
      </c>
      <c r="Z1892" t="s">
        <v>2742</v>
      </c>
      <c r="AA1892">
        <v>4</v>
      </c>
      <c r="AB1892">
        <v>237224</v>
      </c>
      <c r="AC1892">
        <v>65117</v>
      </c>
      <c r="AD1892">
        <v>172107</v>
      </c>
      <c r="AE1892">
        <v>4519</v>
      </c>
      <c r="AF1892">
        <v>10362</v>
      </c>
      <c r="AG1892">
        <v>24797</v>
      </c>
      <c r="AH1892">
        <v>10510</v>
      </c>
      <c r="AI1892">
        <v>148</v>
      </c>
      <c r="AJ1892" t="s">
        <v>2742</v>
      </c>
      <c r="AK1892">
        <v>58163</v>
      </c>
      <c r="AL1892" t="s">
        <v>2742</v>
      </c>
      <c r="AM1892">
        <v>5504</v>
      </c>
      <c r="AN1892" t="s">
        <v>2742</v>
      </c>
      <c r="AO1892">
        <f t="shared" si="777"/>
        <v>4455.3642245480496</v>
      </c>
      <c r="AP1892">
        <f t="shared" si="778"/>
        <v>162491</v>
      </c>
      <c r="AQ1892">
        <f t="shared" si="779"/>
        <v>426472</v>
      </c>
      <c r="AS1892">
        <f t="shared" si="754"/>
        <v>382436</v>
      </c>
      <c r="AT1892">
        <f t="shared" si="755"/>
        <v>426472</v>
      </c>
      <c r="AU1892" s="3">
        <f t="shared" si="756"/>
        <v>2080000000</v>
      </c>
      <c r="AV1892">
        <f t="shared" si="757"/>
        <v>1.1649960318976377E-2</v>
      </c>
      <c r="AW1892">
        <f t="shared" si="758"/>
        <v>1.1816356200776078E-2</v>
      </c>
      <c r="AX1892" t="e">
        <f t="shared" si="759"/>
        <v>#VALUE!</v>
      </c>
      <c r="AY1892">
        <f t="shared" si="760"/>
        <v>1.0443194475899076E-2</v>
      </c>
      <c r="AZ1892" t="e">
        <f t="shared" si="761"/>
        <v>#VALUE!</v>
      </c>
      <c r="BB1892">
        <f t="shared" si="762"/>
        <v>0.15208557771757888</v>
      </c>
      <c r="BD1892">
        <f t="shared" si="763"/>
        <v>2.2995511869795755</v>
      </c>
      <c r="BF1892" t="e">
        <f t="shared" si="764"/>
        <v>#VALUE!</v>
      </c>
      <c r="BG1892">
        <f t="shared" si="765"/>
        <v>1</v>
      </c>
      <c r="BI1892" t="e">
        <f t="shared" si="766"/>
        <v>#VALUE!</v>
      </c>
      <c r="BL1892">
        <f t="shared" si="767"/>
        <v>0.15208557771757888</v>
      </c>
      <c r="BM1892">
        <f>CD1892/U1892</f>
        <v>4.8067812590993758E-6</v>
      </c>
      <c r="BN1892" t="e">
        <f>CD1892/(U1892-K1892-J1892)</f>
        <v>#VALUE!</v>
      </c>
      <c r="BP1892">
        <f t="shared" si="768"/>
        <v>4.3680234714868649E-2</v>
      </c>
      <c r="BR1892">
        <f t="shared" si="769"/>
        <v>1.1649960318976376E-2</v>
      </c>
      <c r="BT1892">
        <f t="shared" si="770"/>
        <v>1.9049505952180218E-2</v>
      </c>
      <c r="BU1892" t="e">
        <f t="shared" si="771"/>
        <v>#VALUE!</v>
      </c>
      <c r="BW1892">
        <f t="shared" si="772"/>
        <v>0.90777681744861594</v>
      </c>
      <c r="BX1892">
        <f t="shared" si="773"/>
        <v>5.1802512251039666E-4</v>
      </c>
      <c r="BY1892">
        <f t="shared" si="774"/>
        <v>0.68498501775925402</v>
      </c>
      <c r="CA1892">
        <f t="shared" si="775"/>
        <v>1.4819233981625104</v>
      </c>
      <c r="CB1892">
        <f t="shared" si="776"/>
        <v>3.88585292129022</v>
      </c>
      <c r="CD1892">
        <v>2.08</v>
      </c>
    </row>
    <row r="1893" spans="1:82" x14ac:dyDescent="0.3">
      <c r="A1893" t="s">
        <v>4047</v>
      </c>
      <c r="B1893" t="s">
        <v>4048</v>
      </c>
      <c r="C1893" t="s">
        <v>1600</v>
      </c>
      <c r="D1893" t="s">
        <v>110</v>
      </c>
      <c r="E1893">
        <v>307411</v>
      </c>
      <c r="F1893" t="s">
        <v>2742</v>
      </c>
      <c r="G1893">
        <v>3191793</v>
      </c>
      <c r="H1893">
        <v>183211</v>
      </c>
      <c r="I1893" t="s">
        <v>2742</v>
      </c>
      <c r="J1893" t="s">
        <v>2742</v>
      </c>
      <c r="K1893" t="s">
        <v>2742</v>
      </c>
      <c r="L1893">
        <v>68624</v>
      </c>
      <c r="M1893">
        <v>9411</v>
      </c>
      <c r="N1893">
        <v>359363</v>
      </c>
      <c r="O1893" t="s">
        <v>2742</v>
      </c>
      <c r="P1893">
        <v>3191793</v>
      </c>
      <c r="Q1893" t="s">
        <v>2742</v>
      </c>
      <c r="R1893">
        <v>375500</v>
      </c>
      <c r="S1893">
        <v>39317</v>
      </c>
      <c r="T1893">
        <v>375500</v>
      </c>
      <c r="U1893">
        <v>3191793</v>
      </c>
      <c r="V1893" t="s">
        <v>2742</v>
      </c>
      <c r="W1893">
        <v>633218</v>
      </c>
      <c r="X1893" t="s">
        <v>2742</v>
      </c>
      <c r="Y1893">
        <v>10476091</v>
      </c>
      <c r="Z1893" t="s">
        <v>2742</v>
      </c>
      <c r="AA1893">
        <v>5393</v>
      </c>
      <c r="AB1893" t="s">
        <v>2742</v>
      </c>
      <c r="AC1893" t="s">
        <v>2742</v>
      </c>
      <c r="AD1893" t="s">
        <v>2742</v>
      </c>
      <c r="AE1893">
        <v>83988</v>
      </c>
      <c r="AF1893">
        <v>565999</v>
      </c>
      <c r="AG1893" t="s">
        <v>2742</v>
      </c>
      <c r="AH1893">
        <v>9776</v>
      </c>
      <c r="AI1893">
        <v>9776</v>
      </c>
      <c r="AJ1893">
        <v>580028</v>
      </c>
      <c r="AK1893">
        <v>769898</v>
      </c>
      <c r="AL1893" t="s">
        <v>2742</v>
      </c>
      <c r="AM1893">
        <v>142293</v>
      </c>
      <c r="AN1893" t="s">
        <v>2742</v>
      </c>
      <c r="AO1893">
        <f t="shared" si="777"/>
        <v>0</v>
      </c>
      <c r="AP1893">
        <f t="shared" si="778"/>
        <v>-51952</v>
      </c>
      <c r="AQ1893" t="e">
        <f t="shared" si="779"/>
        <v>#VALUE!</v>
      </c>
      <c r="AS1893">
        <f t="shared" si="754"/>
        <v>2832430</v>
      </c>
      <c r="AT1893" t="e">
        <f t="shared" si="755"/>
        <v>#VALUE!</v>
      </c>
      <c r="AU1893" s="3">
        <f t="shared" si="756"/>
        <v>2080000000</v>
      </c>
      <c r="AV1893">
        <f t="shared" si="757"/>
        <v>0</v>
      </c>
      <c r="AW1893">
        <f t="shared" si="758"/>
        <v>2.9652277373138965E-2</v>
      </c>
      <c r="AX1893">
        <f t="shared" si="759"/>
        <v>0</v>
      </c>
      <c r="AY1893">
        <f t="shared" si="760"/>
        <v>2.6313736511108334E-2</v>
      </c>
      <c r="AZ1893">
        <f t="shared" si="761"/>
        <v>2.3543902897799535E-2</v>
      </c>
      <c r="BB1893">
        <f t="shared" si="762"/>
        <v>0.27181536701701364</v>
      </c>
      <c r="BD1893" t="e">
        <f t="shared" si="763"/>
        <v>#VALUE!</v>
      </c>
      <c r="BF1893" t="e">
        <f t="shared" si="764"/>
        <v>#VALUE!</v>
      </c>
      <c r="BG1893">
        <f t="shared" si="765"/>
        <v>1</v>
      </c>
      <c r="BI1893" t="e">
        <f t="shared" si="766"/>
        <v>#VALUE!</v>
      </c>
      <c r="BL1893">
        <f t="shared" si="767"/>
        <v>0.27181536701701364</v>
      </c>
      <c r="BM1893">
        <f>CD1893/U1893</f>
        <v>6.5167133332268104E-7</v>
      </c>
      <c r="BN1893" t="e">
        <f>CD1893/(U1893-K1893-J1893)</f>
        <v>#VALUE!</v>
      </c>
      <c r="BP1893" t="e">
        <f t="shared" si="768"/>
        <v>#VALUE!</v>
      </c>
      <c r="BR1893" t="e">
        <f t="shared" si="769"/>
        <v>#VALUE!</v>
      </c>
      <c r="BT1893" t="e">
        <f t="shared" si="770"/>
        <v>#VALUE!</v>
      </c>
      <c r="BU1893" t="e">
        <f t="shared" si="771"/>
        <v>#VALUE!</v>
      </c>
      <c r="BW1893">
        <f t="shared" si="772"/>
        <v>0.19838943189611608</v>
      </c>
      <c r="BX1893">
        <f t="shared" si="773"/>
        <v>2.3658462757438382E-6</v>
      </c>
      <c r="BY1893" t="e">
        <f t="shared" si="774"/>
        <v>#VALUE!</v>
      </c>
      <c r="CA1893">
        <f t="shared" si="775"/>
        <v>0.50982154534551416</v>
      </c>
      <c r="CB1893">
        <f t="shared" si="776"/>
        <v>0.82924508087922244</v>
      </c>
      <c r="CD1893">
        <v>2.08</v>
      </c>
    </row>
    <row r="1894" spans="1:82" x14ac:dyDescent="0.3">
      <c r="A1894" t="s">
        <v>4049</v>
      </c>
      <c r="B1894" t="s">
        <v>4050</v>
      </c>
      <c r="C1894" t="s">
        <v>300</v>
      </c>
      <c r="D1894" t="s">
        <v>44</v>
      </c>
      <c r="E1894">
        <v>463034</v>
      </c>
      <c r="F1894" t="s">
        <v>2742</v>
      </c>
      <c r="G1894">
        <v>641118</v>
      </c>
      <c r="H1894">
        <v>35054</v>
      </c>
      <c r="I1894">
        <v>152705</v>
      </c>
      <c r="J1894" t="s">
        <v>2742</v>
      </c>
      <c r="K1894" t="s">
        <v>2742</v>
      </c>
      <c r="L1894">
        <v>317</v>
      </c>
      <c r="M1894">
        <v>547</v>
      </c>
      <c r="N1894">
        <v>61820</v>
      </c>
      <c r="O1894">
        <v>5620</v>
      </c>
      <c r="P1894">
        <v>70827</v>
      </c>
      <c r="Q1894" t="s">
        <v>2742</v>
      </c>
      <c r="R1894" t="s">
        <v>2742</v>
      </c>
      <c r="S1894">
        <v>3363</v>
      </c>
      <c r="T1894" t="s">
        <v>2742</v>
      </c>
      <c r="U1894">
        <v>570291</v>
      </c>
      <c r="V1894">
        <v>139424</v>
      </c>
      <c r="W1894">
        <v>302803</v>
      </c>
      <c r="X1894" t="s">
        <v>2742</v>
      </c>
      <c r="Y1894">
        <v>452</v>
      </c>
      <c r="Z1894" t="s">
        <v>2742</v>
      </c>
      <c r="AA1894">
        <v>1495</v>
      </c>
      <c r="AB1894">
        <v>359058</v>
      </c>
      <c r="AC1894" t="s">
        <v>2742</v>
      </c>
      <c r="AD1894">
        <v>183998</v>
      </c>
      <c r="AE1894">
        <v>1310</v>
      </c>
      <c r="AF1894">
        <v>3</v>
      </c>
      <c r="AG1894">
        <v>68922</v>
      </c>
      <c r="AH1894">
        <v>10487</v>
      </c>
      <c r="AI1894">
        <v>687</v>
      </c>
      <c r="AJ1894">
        <v>111</v>
      </c>
      <c r="AK1894">
        <v>50842</v>
      </c>
      <c r="AL1894" t="s">
        <v>2742</v>
      </c>
      <c r="AM1894">
        <v>18626</v>
      </c>
      <c r="AN1894" t="s">
        <v>2742</v>
      </c>
      <c r="AO1894">
        <f t="shared" si="777"/>
        <v>1224.1823209688184</v>
      </c>
      <c r="AP1894">
        <f t="shared" si="778"/>
        <v>401214</v>
      </c>
      <c r="AQ1894" t="e">
        <f t="shared" si="779"/>
        <v>#VALUE!</v>
      </c>
      <c r="AS1894">
        <f t="shared" si="754"/>
        <v>579298</v>
      </c>
      <c r="AT1894" t="e">
        <f t="shared" si="755"/>
        <v>#VALUE!</v>
      </c>
      <c r="AU1894" s="3">
        <f t="shared" si="756"/>
        <v>2069999999.9999998</v>
      </c>
      <c r="AV1894">
        <f t="shared" si="757"/>
        <v>2.1132168952228705E-3</v>
      </c>
      <c r="AW1894">
        <f t="shared" si="758"/>
        <v>2.261357712265535E-3</v>
      </c>
      <c r="AX1894" t="e">
        <f t="shared" si="759"/>
        <v>#VALUE!</v>
      </c>
      <c r="AY1894">
        <f t="shared" si="760"/>
        <v>2.0433056005290757E-3</v>
      </c>
      <c r="AZ1894" t="e">
        <f t="shared" si="761"/>
        <v>#VALUE!</v>
      </c>
      <c r="BB1894">
        <f t="shared" si="762"/>
        <v>8.7764846417560563E-2</v>
      </c>
      <c r="BD1894">
        <f t="shared" si="763"/>
        <v>2.3513179005271603</v>
      </c>
      <c r="BF1894" t="e">
        <f t="shared" si="764"/>
        <v>#VALUE!</v>
      </c>
      <c r="BG1894">
        <f t="shared" si="765"/>
        <v>1.1241944901813286</v>
      </c>
      <c r="BI1894" t="e">
        <f t="shared" si="766"/>
        <v>#VALUE!</v>
      </c>
      <c r="BL1894">
        <f t="shared" si="767"/>
        <v>8.7764846417560563E-2</v>
      </c>
      <c r="BM1894">
        <f>CD1894/U1894</f>
        <v>3.6297258767892179E-6</v>
      </c>
      <c r="BN1894" t="e">
        <f>CD1894/(U1894-K1894-J1894)</f>
        <v>#VALUE!</v>
      </c>
      <c r="BP1894">
        <f t="shared" si="768"/>
        <v>8.3551960964523837E-6</v>
      </c>
      <c r="BR1894">
        <f t="shared" si="769"/>
        <v>2.1132168952228705E-3</v>
      </c>
      <c r="BT1894">
        <f t="shared" si="770"/>
        <v>3.6484356287842076E-3</v>
      </c>
      <c r="BU1894" t="e">
        <f t="shared" si="771"/>
        <v>#VALUE!</v>
      </c>
      <c r="BW1894">
        <f t="shared" si="772"/>
        <v>0.53096226312531669</v>
      </c>
      <c r="BX1894">
        <f t="shared" si="773"/>
        <v>2.682740213523132</v>
      </c>
      <c r="BY1894">
        <f t="shared" si="774"/>
        <v>1.117428051143041</v>
      </c>
      <c r="CA1894">
        <f t="shared" si="775"/>
        <v>0.5670333225493368</v>
      </c>
      <c r="CB1894">
        <f t="shared" si="776"/>
        <v>7.4811873180200585</v>
      </c>
      <c r="CD1894">
        <v>2.0699999999999998</v>
      </c>
    </row>
    <row r="1895" spans="1:82" x14ac:dyDescent="0.3">
      <c r="A1895" t="s">
        <v>4051</v>
      </c>
      <c r="B1895" t="s">
        <v>4052</v>
      </c>
      <c r="C1895" t="s">
        <v>156</v>
      </c>
      <c r="D1895" t="s">
        <v>44</v>
      </c>
      <c r="E1895">
        <v>640154</v>
      </c>
      <c r="F1895" t="s">
        <v>2742</v>
      </c>
      <c r="G1895">
        <v>1237034</v>
      </c>
      <c r="H1895">
        <v>109130</v>
      </c>
      <c r="I1895" t="s">
        <v>2742</v>
      </c>
      <c r="J1895">
        <v>258012</v>
      </c>
      <c r="K1895">
        <v>0.09</v>
      </c>
      <c r="L1895">
        <v>5330</v>
      </c>
      <c r="M1895">
        <v>3388</v>
      </c>
      <c r="N1895">
        <v>132162</v>
      </c>
      <c r="O1895">
        <v>145336</v>
      </c>
      <c r="P1895">
        <v>1237034</v>
      </c>
      <c r="Q1895" t="s">
        <v>2742</v>
      </c>
      <c r="R1895" t="s">
        <v>2742</v>
      </c>
      <c r="S1895">
        <v>12805</v>
      </c>
      <c r="T1895">
        <v>33719</v>
      </c>
      <c r="U1895">
        <v>383216</v>
      </c>
      <c r="V1895">
        <v>344424</v>
      </c>
      <c r="W1895">
        <v>595672</v>
      </c>
      <c r="X1895" t="s">
        <v>2742</v>
      </c>
      <c r="Y1895">
        <v>910</v>
      </c>
      <c r="Z1895">
        <v>383216</v>
      </c>
      <c r="AA1895">
        <v>166</v>
      </c>
      <c r="AB1895">
        <v>681263</v>
      </c>
      <c r="AC1895" t="s">
        <v>2742</v>
      </c>
      <c r="AD1895" t="s">
        <v>2742</v>
      </c>
      <c r="AE1895">
        <v>174253</v>
      </c>
      <c r="AF1895">
        <v>147590</v>
      </c>
      <c r="AG1895">
        <v>4908</v>
      </c>
      <c r="AH1895" t="s">
        <v>2742</v>
      </c>
      <c r="AI1895">
        <v>53850</v>
      </c>
      <c r="AJ1895">
        <v>148422</v>
      </c>
      <c r="AK1895">
        <v>161594</v>
      </c>
      <c r="AL1895">
        <v>4625</v>
      </c>
      <c r="AM1895">
        <v>14645</v>
      </c>
      <c r="AN1895">
        <v>156969</v>
      </c>
      <c r="AO1895" t="e">
        <f t="shared" si="777"/>
        <v>#VALUE!</v>
      </c>
      <c r="AP1895">
        <f t="shared" si="778"/>
        <v>507992</v>
      </c>
      <c r="AQ1895">
        <f t="shared" si="779"/>
        <v>1237033.9099999999</v>
      </c>
      <c r="AS1895">
        <f t="shared" si="754"/>
        <v>1104872</v>
      </c>
      <c r="AT1895">
        <f t="shared" si="755"/>
        <v>383215.91</v>
      </c>
      <c r="AU1895" s="3">
        <f t="shared" si="756"/>
        <v>2069999999.9999998</v>
      </c>
      <c r="AV1895" t="e">
        <f t="shared" si="757"/>
        <v>#VALUE!</v>
      </c>
      <c r="AW1895">
        <f t="shared" si="758"/>
        <v>0.15771329167541578</v>
      </c>
      <c r="AX1895" t="e">
        <f t="shared" si="759"/>
        <v>#VALUE!</v>
      </c>
      <c r="AY1895">
        <f t="shared" si="760"/>
        <v>0.14086354942548063</v>
      </c>
      <c r="AZ1895">
        <f t="shared" si="761"/>
        <v>0.41793804789715422</v>
      </c>
      <c r="BB1895">
        <f t="shared" si="762"/>
        <v>0.14625585588194831</v>
      </c>
      <c r="BD1895" t="e">
        <f t="shared" si="763"/>
        <v>#VALUE!</v>
      </c>
      <c r="BF1895" t="e">
        <f t="shared" si="764"/>
        <v>#VALUE!</v>
      </c>
      <c r="BG1895">
        <f t="shared" si="765"/>
        <v>3.2280332762723893</v>
      </c>
      <c r="BI1895" t="e">
        <f t="shared" si="766"/>
        <v>#VALUE!</v>
      </c>
      <c r="BL1895">
        <f t="shared" si="767"/>
        <v>0.14625585588194831</v>
      </c>
      <c r="BM1895">
        <f>CD1895/U1895</f>
        <v>5.4016533756419352E-6</v>
      </c>
      <c r="BN1895">
        <f>CD1895/(U1895-K1895-J1895)</f>
        <v>1.653302999882352E-5</v>
      </c>
      <c r="BP1895">
        <f t="shared" si="768"/>
        <v>0.21664173747877105</v>
      </c>
      <c r="BR1895" t="e">
        <f t="shared" si="769"/>
        <v>#VALUE!</v>
      </c>
      <c r="BT1895">
        <f t="shared" si="770"/>
        <v>0.25577933925664537</v>
      </c>
      <c r="BU1895" t="e">
        <f t="shared" si="771"/>
        <v>#VALUE!</v>
      </c>
      <c r="BW1895">
        <f t="shared" si="772"/>
        <v>1.5544027389253059</v>
      </c>
      <c r="BX1895">
        <f t="shared" si="773"/>
        <v>3.8239723490342293E-5</v>
      </c>
      <c r="BY1895">
        <f t="shared" si="774"/>
        <v>0.74566917339083494</v>
      </c>
      <c r="CA1895">
        <f t="shared" si="775"/>
        <v>0.82572902952437155</v>
      </c>
      <c r="CB1895">
        <f t="shared" si="776"/>
        <v>4.8180717604152479</v>
      </c>
      <c r="CD1895">
        <v>2.0699999999999998</v>
      </c>
    </row>
    <row r="1896" spans="1:82" x14ac:dyDescent="0.3">
      <c r="A1896" t="s">
        <v>4053</v>
      </c>
      <c r="B1896" t="s">
        <v>4054</v>
      </c>
      <c r="C1896" t="s">
        <v>151</v>
      </c>
      <c r="D1896" t="s">
        <v>44</v>
      </c>
      <c r="E1896">
        <v>1722636</v>
      </c>
      <c r="F1896" t="s">
        <v>2742</v>
      </c>
      <c r="G1896">
        <v>19897884</v>
      </c>
      <c r="H1896" t="s">
        <v>2742</v>
      </c>
      <c r="I1896">
        <v>121239</v>
      </c>
      <c r="J1896">
        <v>3122168</v>
      </c>
      <c r="K1896" t="s">
        <v>2742</v>
      </c>
      <c r="L1896">
        <v>14974</v>
      </c>
      <c r="M1896">
        <v>402083</v>
      </c>
      <c r="N1896">
        <v>1334482</v>
      </c>
      <c r="O1896" t="s">
        <v>2742</v>
      </c>
      <c r="P1896">
        <v>15733674</v>
      </c>
      <c r="Q1896" t="s">
        <v>2742</v>
      </c>
      <c r="R1896" t="s">
        <v>2742</v>
      </c>
      <c r="S1896">
        <v>354214</v>
      </c>
      <c r="T1896">
        <v>12901492</v>
      </c>
      <c r="U1896">
        <v>3540051</v>
      </c>
      <c r="V1896" t="s">
        <v>2742</v>
      </c>
      <c r="W1896">
        <v>4279866</v>
      </c>
      <c r="X1896" t="s">
        <v>2742</v>
      </c>
      <c r="Y1896" t="s">
        <v>2742</v>
      </c>
      <c r="Z1896" t="s">
        <v>2742</v>
      </c>
      <c r="AA1896">
        <v>86814</v>
      </c>
      <c r="AB1896">
        <v>2037719</v>
      </c>
      <c r="AC1896">
        <v>539952</v>
      </c>
      <c r="AD1896">
        <v>1497767</v>
      </c>
      <c r="AE1896" t="s">
        <v>2742</v>
      </c>
      <c r="AF1896">
        <v>14820</v>
      </c>
      <c r="AG1896">
        <v>39304</v>
      </c>
      <c r="AH1896">
        <v>-4382034</v>
      </c>
      <c r="AI1896">
        <v>26817</v>
      </c>
      <c r="AJ1896">
        <v>83</v>
      </c>
      <c r="AK1896" t="s">
        <v>2742</v>
      </c>
      <c r="AL1896">
        <v>1572</v>
      </c>
      <c r="AM1896">
        <v>696755</v>
      </c>
      <c r="AN1896" t="s">
        <v>2742</v>
      </c>
      <c r="AO1896" t="e">
        <f t="shared" si="777"/>
        <v>#VALUE!</v>
      </c>
      <c r="AP1896">
        <f t="shared" si="778"/>
        <v>388154</v>
      </c>
      <c r="AQ1896" t="e">
        <f t="shared" si="779"/>
        <v>#VALUE!</v>
      </c>
      <c r="AS1896">
        <f t="shared" si="754"/>
        <v>18563402</v>
      </c>
      <c r="AT1896" t="e">
        <f t="shared" si="755"/>
        <v>#VALUE!</v>
      </c>
      <c r="AU1896" s="3">
        <f t="shared" si="756"/>
        <v>2049999999.9999998</v>
      </c>
      <c r="AV1896" t="e">
        <f t="shared" si="757"/>
        <v>#VALUE!</v>
      </c>
      <c r="AW1896" t="e">
        <f t="shared" si="758"/>
        <v>#VALUE!</v>
      </c>
      <c r="AX1896" t="e">
        <f t="shared" si="759"/>
        <v>#VALUE!</v>
      </c>
      <c r="AY1896" t="e">
        <f t="shared" si="760"/>
        <v>#VALUE!</v>
      </c>
      <c r="AZ1896" t="e">
        <f t="shared" si="761"/>
        <v>#VALUE!</v>
      </c>
      <c r="BB1896" t="e">
        <f t="shared" si="762"/>
        <v>#VALUE!</v>
      </c>
      <c r="BD1896">
        <f t="shared" si="763"/>
        <v>16.807454696920956</v>
      </c>
      <c r="BF1896" t="e">
        <f t="shared" si="764"/>
        <v>#VALUE!</v>
      </c>
      <c r="BG1896">
        <f t="shared" si="765"/>
        <v>5.6207902089546167</v>
      </c>
      <c r="BI1896" t="e">
        <f t="shared" si="766"/>
        <v>#VALUE!</v>
      </c>
      <c r="BL1896" t="e">
        <f t="shared" si="767"/>
        <v>#VALUE!</v>
      </c>
      <c r="BM1896">
        <f>CD1896/U1896</f>
        <v>5.7908770240880707E-7</v>
      </c>
      <c r="BN1896" t="e">
        <f>CD1896/(U1896-K1896-J1896)</f>
        <v>#VALUE!</v>
      </c>
      <c r="BP1896">
        <f t="shared" si="768"/>
        <v>7.2728379133727471E-3</v>
      </c>
      <c r="BR1896" t="e">
        <f t="shared" si="769"/>
        <v>#VALUE!</v>
      </c>
      <c r="BT1896" t="e">
        <f t="shared" si="770"/>
        <v>#VALUE!</v>
      </c>
      <c r="BU1896" t="e">
        <f t="shared" si="771"/>
        <v>#VALUE!</v>
      </c>
      <c r="BW1896">
        <f t="shared" si="772"/>
        <v>1.2089842773451569</v>
      </c>
      <c r="BX1896" t="e">
        <f t="shared" si="773"/>
        <v>#VALUE!</v>
      </c>
      <c r="BY1896">
        <f t="shared" si="774"/>
        <v>0.19048504212908754</v>
      </c>
      <c r="CA1896" t="e">
        <f t="shared" si="775"/>
        <v>#VALUE!</v>
      </c>
      <c r="CB1896">
        <f t="shared" si="776"/>
        <v>0.98956224212840638</v>
      </c>
      <c r="CD1896">
        <v>2.0499999999999998</v>
      </c>
    </row>
    <row r="1897" spans="1:82" x14ac:dyDescent="0.3">
      <c r="A1897" t="s">
        <v>4055</v>
      </c>
      <c r="B1897" t="s">
        <v>4056</v>
      </c>
      <c r="C1897" t="s">
        <v>241</v>
      </c>
      <c r="D1897" t="s">
        <v>44</v>
      </c>
      <c r="E1897" t="s">
        <v>2742</v>
      </c>
      <c r="F1897" t="s">
        <v>2742</v>
      </c>
      <c r="G1897">
        <v>13520519</v>
      </c>
      <c r="H1897">
        <v>284056</v>
      </c>
      <c r="I1897" t="s">
        <v>2742</v>
      </c>
      <c r="J1897">
        <v>362663</v>
      </c>
      <c r="K1897">
        <v>36360</v>
      </c>
      <c r="L1897" t="s">
        <v>2742</v>
      </c>
      <c r="M1897" t="s">
        <v>2742</v>
      </c>
      <c r="N1897" t="s">
        <v>2742</v>
      </c>
      <c r="O1897" t="s">
        <v>2742</v>
      </c>
      <c r="P1897">
        <v>13520519</v>
      </c>
      <c r="Q1897">
        <v>103963</v>
      </c>
      <c r="R1897">
        <v>29715</v>
      </c>
      <c r="S1897" t="s">
        <v>2742</v>
      </c>
      <c r="T1897">
        <v>842921</v>
      </c>
      <c r="U1897">
        <v>13520519</v>
      </c>
      <c r="V1897" t="s">
        <v>2742</v>
      </c>
      <c r="W1897">
        <v>1100209</v>
      </c>
      <c r="X1897" t="s">
        <v>2742</v>
      </c>
      <c r="Y1897">
        <v>47195</v>
      </c>
      <c r="Z1897" t="s">
        <v>2742</v>
      </c>
      <c r="AA1897">
        <v>142098</v>
      </c>
      <c r="AB1897">
        <v>202</v>
      </c>
      <c r="AC1897" t="s">
        <v>2742</v>
      </c>
      <c r="AD1897">
        <v>-1</v>
      </c>
      <c r="AE1897">
        <v>2.94</v>
      </c>
      <c r="AF1897">
        <v>140641</v>
      </c>
      <c r="AG1897" t="s">
        <v>2742</v>
      </c>
      <c r="AH1897">
        <v>179458</v>
      </c>
      <c r="AI1897">
        <v>38817</v>
      </c>
      <c r="AJ1897">
        <v>159477</v>
      </c>
      <c r="AK1897">
        <v>188567</v>
      </c>
      <c r="AL1897" t="s">
        <v>2742</v>
      </c>
      <c r="AM1897" t="s">
        <v>2742</v>
      </c>
      <c r="AN1897" t="s">
        <v>2742</v>
      </c>
      <c r="AO1897">
        <f t="shared" si="777"/>
        <v>2.3040741566271774</v>
      </c>
      <c r="AP1897" t="e">
        <f t="shared" si="778"/>
        <v>#VALUE!</v>
      </c>
      <c r="AQ1897">
        <f t="shared" si="779"/>
        <v>13484159</v>
      </c>
      <c r="AS1897" t="e">
        <f t="shared" si="754"/>
        <v>#VALUE!</v>
      </c>
      <c r="AT1897">
        <f t="shared" si="755"/>
        <v>13484159</v>
      </c>
      <c r="AU1897" s="3">
        <f t="shared" si="756"/>
        <v>2049999999.9999998</v>
      </c>
      <c r="AV1897" t="e">
        <f t="shared" si="757"/>
        <v>#VALUE!</v>
      </c>
      <c r="AW1897" t="e">
        <f t="shared" si="758"/>
        <v>#VALUE!</v>
      </c>
      <c r="AX1897">
        <f t="shared" si="759"/>
        <v>1.6041241907420348E-7</v>
      </c>
      <c r="AY1897">
        <f t="shared" si="760"/>
        <v>2.1744727402846001E-7</v>
      </c>
      <c r="AZ1897">
        <f t="shared" si="761"/>
        <v>2.0468634254746774E-7</v>
      </c>
      <c r="BB1897" t="e">
        <f t="shared" si="762"/>
        <v>#VALUE!</v>
      </c>
      <c r="BD1897" t="e">
        <f t="shared" si="763"/>
        <v>#VALUE!</v>
      </c>
      <c r="BF1897" t="e">
        <f t="shared" si="764"/>
        <v>#VALUE!</v>
      </c>
      <c r="BG1897">
        <f t="shared" si="765"/>
        <v>1</v>
      </c>
      <c r="BI1897" t="e">
        <f t="shared" si="766"/>
        <v>#VALUE!</v>
      </c>
      <c r="BL1897" t="e">
        <f t="shared" si="767"/>
        <v>#VALUE!</v>
      </c>
      <c r="BM1897">
        <f>CD1897/U1897</f>
        <v>1.516213985572595E-7</v>
      </c>
      <c r="BN1897">
        <f>CD1897/(U1897-K1897-J1897)</f>
        <v>1.5623218572028675E-7</v>
      </c>
      <c r="BP1897">
        <f t="shared" si="768"/>
        <v>696.24257425742576</v>
      </c>
      <c r="BR1897" t="e">
        <f t="shared" si="769"/>
        <v>#VALUE!</v>
      </c>
      <c r="BT1897">
        <f t="shared" si="770"/>
        <v>1.4554455445544554E-2</v>
      </c>
      <c r="BU1897" t="e">
        <f t="shared" si="771"/>
        <v>#VALUE!</v>
      </c>
      <c r="BW1897">
        <f t="shared" si="772"/>
        <v>8.1373281602577535E-2</v>
      </c>
      <c r="BX1897" t="e">
        <f t="shared" si="773"/>
        <v>#VALUE!</v>
      </c>
      <c r="BY1897" t="e">
        <f t="shared" si="774"/>
        <v>#VALUE!</v>
      </c>
      <c r="CA1897" t="e">
        <f t="shared" si="775"/>
        <v>#VALUE!</v>
      </c>
      <c r="CB1897" t="e">
        <f t="shared" si="776"/>
        <v>#VALUE!</v>
      </c>
      <c r="CD1897">
        <v>2.0499999999999998</v>
      </c>
    </row>
    <row r="1898" spans="1:82" x14ac:dyDescent="0.3">
      <c r="A1898" t="s">
        <v>4057</v>
      </c>
      <c r="B1898" t="s">
        <v>4058</v>
      </c>
      <c r="C1898" t="s">
        <v>3509</v>
      </c>
      <c r="D1898" t="s">
        <v>44</v>
      </c>
      <c r="E1898">
        <v>372258</v>
      </c>
      <c r="F1898" t="s">
        <v>2742</v>
      </c>
      <c r="G1898">
        <v>777328</v>
      </c>
      <c r="H1898">
        <v>167094</v>
      </c>
      <c r="I1898">
        <v>40285</v>
      </c>
      <c r="J1898">
        <v>269597</v>
      </c>
      <c r="K1898">
        <v>36058</v>
      </c>
      <c r="L1898">
        <v>104335</v>
      </c>
      <c r="M1898">
        <v>72887</v>
      </c>
      <c r="N1898">
        <v>129393</v>
      </c>
      <c r="O1898">
        <v>52684</v>
      </c>
      <c r="P1898">
        <v>385349</v>
      </c>
      <c r="Q1898" t="s">
        <v>2742</v>
      </c>
      <c r="R1898">
        <v>189503</v>
      </c>
      <c r="S1898">
        <v>43368</v>
      </c>
      <c r="T1898">
        <v>189503</v>
      </c>
      <c r="U1898">
        <v>391979</v>
      </c>
      <c r="V1898">
        <v>30082</v>
      </c>
      <c r="W1898">
        <v>261870</v>
      </c>
      <c r="X1898" t="s">
        <v>2742</v>
      </c>
      <c r="Y1898" t="s">
        <v>2742</v>
      </c>
      <c r="Z1898" t="s">
        <v>2742</v>
      </c>
      <c r="AA1898">
        <v>116398</v>
      </c>
      <c r="AB1898">
        <v>590</v>
      </c>
      <c r="AC1898">
        <v>288</v>
      </c>
      <c r="AD1898">
        <v>301</v>
      </c>
      <c r="AE1898">
        <v>122</v>
      </c>
      <c r="AF1898">
        <v>82</v>
      </c>
      <c r="AG1898">
        <v>8683</v>
      </c>
      <c r="AH1898">
        <v>106</v>
      </c>
      <c r="AI1898">
        <v>23</v>
      </c>
      <c r="AJ1898">
        <v>90561</v>
      </c>
      <c r="AK1898">
        <v>81319</v>
      </c>
      <c r="AL1898">
        <v>11</v>
      </c>
      <c r="AM1898">
        <v>10</v>
      </c>
      <c r="AN1898">
        <v>81308</v>
      </c>
      <c r="AO1898">
        <f t="shared" si="777"/>
        <v>95.528301886792448</v>
      </c>
      <c r="AP1898">
        <f t="shared" si="778"/>
        <v>242865</v>
      </c>
      <c r="AQ1898">
        <f t="shared" si="779"/>
        <v>741270</v>
      </c>
      <c r="AS1898">
        <f t="shared" si="754"/>
        <v>647935</v>
      </c>
      <c r="AT1898">
        <f t="shared" si="755"/>
        <v>355921</v>
      </c>
      <c r="AU1898" s="3">
        <f t="shared" si="756"/>
        <v>2049999999.9999998</v>
      </c>
      <c r="AV1898">
        <f t="shared" si="757"/>
        <v>1.4743500796652819E-4</v>
      </c>
      <c r="AW1898">
        <f t="shared" si="758"/>
        <v>1.8829049210183121E-4</v>
      </c>
      <c r="AX1898">
        <f t="shared" si="759"/>
        <v>1.6428419432896023E-4</v>
      </c>
      <c r="AY1898">
        <f t="shared" si="760"/>
        <v>1.5694790358767471E-4</v>
      </c>
      <c r="AZ1898">
        <f t="shared" si="761"/>
        <v>2.0980873010686488E-4</v>
      </c>
      <c r="BB1898">
        <f t="shared" si="762"/>
        <v>0.12550487317400666</v>
      </c>
      <c r="BD1898">
        <f t="shared" si="763"/>
        <v>1.4645649745562865E-2</v>
      </c>
      <c r="BF1898" t="e">
        <f t="shared" si="764"/>
        <v>#VALUE!</v>
      </c>
      <c r="BG1898">
        <f t="shared" si="765"/>
        <v>1.9830858285775514</v>
      </c>
      <c r="BI1898" t="e">
        <f t="shared" si="766"/>
        <v>#VALUE!</v>
      </c>
      <c r="BL1898">
        <f t="shared" si="767"/>
        <v>0.12550487317400666</v>
      </c>
      <c r="BM1898">
        <f>CD1898/U1898</f>
        <v>5.2298720084494321E-6</v>
      </c>
      <c r="BN1898">
        <f>CD1898/(U1898-K1898-J1898)</f>
        <v>2.3747741068532502E-5</v>
      </c>
      <c r="BP1898">
        <f t="shared" si="768"/>
        <v>0.13898305084745763</v>
      </c>
      <c r="BR1898">
        <f t="shared" si="769"/>
        <v>1.4743500796652819E-4</v>
      </c>
      <c r="BT1898">
        <f t="shared" si="770"/>
        <v>0.20677966101694914</v>
      </c>
      <c r="BU1898" t="e">
        <f t="shared" si="771"/>
        <v>#VALUE!</v>
      </c>
      <c r="BW1898">
        <f t="shared" si="772"/>
        <v>0.66807150383056235</v>
      </c>
      <c r="BX1898">
        <f t="shared" si="773"/>
        <v>4.396371952868864E-2</v>
      </c>
      <c r="BY1898">
        <f t="shared" si="774"/>
        <v>411.63951467261677</v>
      </c>
      <c r="CA1898">
        <f t="shared" si="775"/>
        <v>1.2913681574737428</v>
      </c>
      <c r="CB1898">
        <f t="shared" si="776"/>
        <v>2.3136568438787259</v>
      </c>
      <c r="CD1898">
        <v>2.0499999999999998</v>
      </c>
    </row>
    <row r="1899" spans="1:82" x14ac:dyDescent="0.3">
      <c r="A1899" t="s">
        <v>4059</v>
      </c>
      <c r="B1899" t="s">
        <v>4060</v>
      </c>
      <c r="C1899" t="s">
        <v>116</v>
      </c>
      <c r="D1899" t="s">
        <v>44</v>
      </c>
      <c r="E1899">
        <v>323093</v>
      </c>
      <c r="F1899">
        <v>906138</v>
      </c>
      <c r="G1899">
        <v>1229231</v>
      </c>
      <c r="H1899">
        <v>41765</v>
      </c>
      <c r="I1899">
        <v>119125</v>
      </c>
      <c r="J1899">
        <v>184831</v>
      </c>
      <c r="K1899">
        <v>275331</v>
      </c>
      <c r="L1899">
        <v>2971</v>
      </c>
      <c r="M1899">
        <v>97934</v>
      </c>
      <c r="N1899">
        <v>182028</v>
      </c>
      <c r="O1899">
        <v>977879</v>
      </c>
      <c r="P1899">
        <v>1159907</v>
      </c>
      <c r="Q1899">
        <v>2500</v>
      </c>
      <c r="R1899">
        <v>831581</v>
      </c>
      <c r="S1899">
        <v>67231</v>
      </c>
      <c r="T1899">
        <v>831581</v>
      </c>
      <c r="U1899">
        <v>1229231</v>
      </c>
      <c r="V1899">
        <v>196382</v>
      </c>
      <c r="W1899">
        <v>1200145</v>
      </c>
      <c r="X1899" t="s">
        <v>2742</v>
      </c>
      <c r="Y1899">
        <v>14</v>
      </c>
      <c r="Z1899" t="s">
        <v>2742</v>
      </c>
      <c r="AA1899">
        <v>5567</v>
      </c>
      <c r="AB1899">
        <v>404506</v>
      </c>
      <c r="AC1899">
        <v>63721</v>
      </c>
      <c r="AD1899">
        <v>340785</v>
      </c>
      <c r="AE1899">
        <v>72793</v>
      </c>
      <c r="AF1899">
        <v>35268</v>
      </c>
      <c r="AG1899" t="s">
        <v>2742</v>
      </c>
      <c r="AH1899">
        <v>39656</v>
      </c>
      <c r="AI1899">
        <v>4388</v>
      </c>
      <c r="AJ1899">
        <v>3517</v>
      </c>
      <c r="AK1899">
        <v>41421</v>
      </c>
      <c r="AL1899">
        <v>27055</v>
      </c>
      <c r="AM1899">
        <v>15287</v>
      </c>
      <c r="AN1899">
        <v>41942</v>
      </c>
      <c r="AO1899">
        <f t="shared" si="777"/>
        <v>64738.337805124065</v>
      </c>
      <c r="AP1899">
        <f t="shared" si="778"/>
        <v>141065</v>
      </c>
      <c r="AQ1899">
        <f t="shared" si="779"/>
        <v>953900</v>
      </c>
      <c r="AS1899">
        <f t="shared" si="754"/>
        <v>1047203</v>
      </c>
      <c r="AT1899">
        <f t="shared" si="755"/>
        <v>953900</v>
      </c>
      <c r="AU1899" s="3">
        <f t="shared" si="756"/>
        <v>2049999999.9999998</v>
      </c>
      <c r="AV1899">
        <f t="shared" si="757"/>
        <v>6.1820237150890578E-2</v>
      </c>
      <c r="AW1899">
        <f t="shared" si="758"/>
        <v>6.9511832949294458E-2</v>
      </c>
      <c r="AX1899">
        <f t="shared" si="759"/>
        <v>3.1413994971459823E-2</v>
      </c>
      <c r="AY1899">
        <f t="shared" si="760"/>
        <v>5.921832430194162E-2</v>
      </c>
      <c r="AZ1899">
        <f t="shared" si="761"/>
        <v>3.5322484535222042E-2</v>
      </c>
      <c r="BB1899">
        <f t="shared" si="762"/>
        <v>3.9553935578870575E-2</v>
      </c>
      <c r="BD1899">
        <f t="shared" si="763"/>
        <v>3.3956432318992653</v>
      </c>
      <c r="BF1899">
        <f t="shared" si="764"/>
        <v>0.215015914662539</v>
      </c>
      <c r="BG1899">
        <f t="shared" si="765"/>
        <v>1</v>
      </c>
      <c r="BI1899" t="e">
        <f t="shared" si="766"/>
        <v>#VALUE!</v>
      </c>
      <c r="BL1899">
        <f t="shared" si="767"/>
        <v>3.9553935578870575E-2</v>
      </c>
      <c r="BM1899">
        <f>CD1899/U1899</f>
        <v>1.6677093239594509E-6</v>
      </c>
      <c r="BN1899">
        <f>CD1899/(U1899-K1899-J1899)</f>
        <v>2.6655605673873212E-6</v>
      </c>
      <c r="BP1899">
        <f t="shared" si="768"/>
        <v>8.7187829105130704E-2</v>
      </c>
      <c r="BR1899">
        <f t="shared" si="769"/>
        <v>6.1820237150890571E-2</v>
      </c>
      <c r="BT1899">
        <f t="shared" si="770"/>
        <v>0.17995530350600486</v>
      </c>
      <c r="BU1899" t="e">
        <f t="shared" si="771"/>
        <v>#VALUE!</v>
      </c>
      <c r="BW1899">
        <f t="shared" si="772"/>
        <v>0.97633805200161727</v>
      </c>
      <c r="BX1899">
        <f t="shared" si="773"/>
        <v>4.1578478682849625E-5</v>
      </c>
      <c r="BY1899">
        <f t="shared" si="774"/>
        <v>0.34873706928219383</v>
      </c>
      <c r="CA1899">
        <f t="shared" si="775"/>
        <v>0.22944272309754543</v>
      </c>
      <c r="CB1899">
        <f t="shared" si="776"/>
        <v>1.236947063089195</v>
      </c>
      <c r="CD1899">
        <v>2.0499999999999998</v>
      </c>
    </row>
    <row r="1900" spans="1:82" x14ac:dyDescent="0.3">
      <c r="A1900" t="s">
        <v>4061</v>
      </c>
      <c r="B1900" t="s">
        <v>4062</v>
      </c>
      <c r="C1900" t="s">
        <v>142</v>
      </c>
      <c r="D1900" t="s">
        <v>44</v>
      </c>
      <c r="E1900">
        <v>965600</v>
      </c>
      <c r="F1900" t="s">
        <v>2742</v>
      </c>
      <c r="G1900">
        <v>1663199</v>
      </c>
      <c r="H1900">
        <v>-11958</v>
      </c>
      <c r="I1900">
        <v>11675</v>
      </c>
      <c r="J1900" t="s">
        <v>2742</v>
      </c>
      <c r="K1900">
        <v>12713</v>
      </c>
      <c r="L1900">
        <v>4109</v>
      </c>
      <c r="M1900">
        <v>27616</v>
      </c>
      <c r="N1900">
        <v>81156</v>
      </c>
      <c r="O1900" t="s">
        <v>2742</v>
      </c>
      <c r="P1900">
        <v>122243</v>
      </c>
      <c r="Q1900" t="s">
        <v>2742</v>
      </c>
      <c r="R1900">
        <v>884573</v>
      </c>
      <c r="S1900">
        <v>16643</v>
      </c>
      <c r="T1900">
        <v>884573</v>
      </c>
      <c r="U1900">
        <v>1663199</v>
      </c>
      <c r="V1900">
        <v>802486</v>
      </c>
      <c r="W1900">
        <v>148924</v>
      </c>
      <c r="X1900" t="s">
        <v>2742</v>
      </c>
      <c r="Y1900">
        <v>73</v>
      </c>
      <c r="Z1900" t="s">
        <v>2742</v>
      </c>
      <c r="AA1900">
        <v>1518</v>
      </c>
      <c r="AB1900">
        <v>36498</v>
      </c>
      <c r="AC1900">
        <v>4165</v>
      </c>
      <c r="AD1900">
        <v>32333</v>
      </c>
      <c r="AE1900" t="s">
        <v>2742</v>
      </c>
      <c r="AF1900">
        <v>673725</v>
      </c>
      <c r="AG1900">
        <v>301286</v>
      </c>
      <c r="AH1900">
        <v>717969</v>
      </c>
      <c r="AI1900">
        <v>44244</v>
      </c>
      <c r="AJ1900">
        <v>672648</v>
      </c>
      <c r="AK1900" t="s">
        <v>2742</v>
      </c>
      <c r="AL1900">
        <v>1685</v>
      </c>
      <c r="AM1900">
        <v>5653</v>
      </c>
      <c r="AN1900" t="s">
        <v>2742</v>
      </c>
      <c r="AO1900" t="e">
        <f t="shared" si="777"/>
        <v>#VALUE!</v>
      </c>
      <c r="AP1900">
        <f t="shared" si="778"/>
        <v>884444</v>
      </c>
      <c r="AQ1900">
        <f t="shared" si="779"/>
        <v>1650486</v>
      </c>
      <c r="AS1900">
        <f t="shared" si="754"/>
        <v>1582043</v>
      </c>
      <c r="AT1900">
        <f t="shared" si="755"/>
        <v>1650486</v>
      </c>
      <c r="AU1900" s="3">
        <f t="shared" si="756"/>
        <v>2049999999.9999998</v>
      </c>
      <c r="AV1900" t="e">
        <f t="shared" si="757"/>
        <v>#VALUE!</v>
      </c>
      <c r="AW1900" t="e">
        <f t="shared" si="758"/>
        <v>#VALUE!</v>
      </c>
      <c r="AX1900" t="e">
        <f t="shared" si="759"/>
        <v>#VALUE!</v>
      </c>
      <c r="AY1900" t="e">
        <f t="shared" si="760"/>
        <v>#VALUE!</v>
      </c>
      <c r="AZ1900" t="e">
        <f t="shared" si="761"/>
        <v>#VALUE!</v>
      </c>
      <c r="BB1900" t="e">
        <f t="shared" si="762"/>
        <v>#VALUE!</v>
      </c>
      <c r="BD1900">
        <f t="shared" si="763"/>
        <v>3.1261670235546037</v>
      </c>
      <c r="BF1900" t="e">
        <f t="shared" si="764"/>
        <v>#VALUE!</v>
      </c>
      <c r="BG1900">
        <f t="shared" si="765"/>
        <v>1</v>
      </c>
      <c r="BI1900" t="e">
        <f t="shared" si="766"/>
        <v>#VALUE!</v>
      </c>
      <c r="BL1900" t="e">
        <f t="shared" si="767"/>
        <v>#VALUE!</v>
      </c>
      <c r="BM1900">
        <f>CD1900/U1900</f>
        <v>1.2325644736438632E-6</v>
      </c>
      <c r="BN1900" t="e">
        <f>CD1900/(U1900-K1900-J1900)</f>
        <v>#VALUE!</v>
      </c>
      <c r="BP1900">
        <f t="shared" si="768"/>
        <v>18.459230642774948</v>
      </c>
      <c r="BR1900" t="e">
        <f t="shared" si="769"/>
        <v>#VALUE!</v>
      </c>
      <c r="BT1900" t="e">
        <f t="shared" si="770"/>
        <v>#VALUE!</v>
      </c>
      <c r="BU1900" t="e">
        <f t="shared" si="771"/>
        <v>#VALUE!</v>
      </c>
      <c r="BW1900">
        <f t="shared" si="772"/>
        <v>8.9540698377043274E-2</v>
      </c>
      <c r="BX1900">
        <f t="shared" si="773"/>
        <v>1.693635249248676E-5</v>
      </c>
      <c r="BY1900">
        <f t="shared" si="774"/>
        <v>24.232986952433979</v>
      </c>
      <c r="CA1900">
        <f t="shared" si="775"/>
        <v>-0.14734585243235251</v>
      </c>
      <c r="CB1900">
        <f t="shared" si="776"/>
        <v>11.557789935432993</v>
      </c>
      <c r="CD1900">
        <v>2.0499999999999998</v>
      </c>
    </row>
    <row r="1901" spans="1:82" x14ac:dyDescent="0.3">
      <c r="A1901" t="s">
        <v>4063</v>
      </c>
      <c r="B1901" t="s">
        <v>4064</v>
      </c>
      <c r="C1901" t="s">
        <v>335</v>
      </c>
      <c r="D1901" t="s">
        <v>44</v>
      </c>
      <c r="E1901">
        <v>86045</v>
      </c>
      <c r="F1901" t="s">
        <v>2742</v>
      </c>
      <c r="G1901">
        <v>161740</v>
      </c>
      <c r="H1901">
        <v>39330</v>
      </c>
      <c r="I1901" t="s">
        <v>2742</v>
      </c>
      <c r="J1901">
        <v>16966</v>
      </c>
      <c r="K1901">
        <v>9589</v>
      </c>
      <c r="L1901">
        <v>3301</v>
      </c>
      <c r="M1901" t="s">
        <v>2742</v>
      </c>
      <c r="N1901">
        <v>12144</v>
      </c>
      <c r="O1901">
        <v>1795</v>
      </c>
      <c r="P1901">
        <v>111619</v>
      </c>
      <c r="Q1901">
        <v>3954</v>
      </c>
      <c r="R1901">
        <v>3954</v>
      </c>
      <c r="S1901">
        <v>858</v>
      </c>
      <c r="T1901">
        <v>7908</v>
      </c>
      <c r="U1901">
        <v>161740</v>
      </c>
      <c r="V1901" t="s">
        <v>2742</v>
      </c>
      <c r="W1901">
        <v>862106</v>
      </c>
      <c r="X1901" t="s">
        <v>2742</v>
      </c>
      <c r="Y1901">
        <v>14</v>
      </c>
      <c r="Z1901">
        <v>161740</v>
      </c>
      <c r="AA1901">
        <v>665</v>
      </c>
      <c r="AB1901">
        <v>5669</v>
      </c>
      <c r="AC1901">
        <v>10777</v>
      </c>
      <c r="AD1901">
        <v>-5108</v>
      </c>
      <c r="AE1901" t="s">
        <v>2742</v>
      </c>
      <c r="AF1901">
        <v>195</v>
      </c>
      <c r="AG1901">
        <v>16242</v>
      </c>
      <c r="AH1901">
        <v>101706</v>
      </c>
      <c r="AI1901">
        <v>173</v>
      </c>
      <c r="AJ1901" t="s">
        <v>2742</v>
      </c>
      <c r="AK1901" t="s">
        <v>2742</v>
      </c>
      <c r="AL1901" t="s">
        <v>2742</v>
      </c>
      <c r="AM1901">
        <v>5238</v>
      </c>
      <c r="AN1901" t="s">
        <v>2742</v>
      </c>
      <c r="AO1901" t="e">
        <f t="shared" si="777"/>
        <v>#VALUE!</v>
      </c>
      <c r="AP1901">
        <f t="shared" si="778"/>
        <v>73901</v>
      </c>
      <c r="AQ1901">
        <f t="shared" si="779"/>
        <v>152151</v>
      </c>
      <c r="AS1901">
        <f t="shared" si="754"/>
        <v>149596</v>
      </c>
      <c r="AT1901">
        <f t="shared" si="755"/>
        <v>152151</v>
      </c>
      <c r="AU1901" s="3">
        <f t="shared" si="756"/>
        <v>2040000000</v>
      </c>
      <c r="AV1901" t="e">
        <f t="shared" si="757"/>
        <v>#VALUE!</v>
      </c>
      <c r="AW1901" t="e">
        <f t="shared" si="758"/>
        <v>#VALUE!</v>
      </c>
      <c r="AX1901" t="e">
        <f t="shared" si="759"/>
        <v>#VALUE!</v>
      </c>
      <c r="AY1901" t="e">
        <f t="shared" si="760"/>
        <v>#VALUE!</v>
      </c>
      <c r="AZ1901" t="e">
        <f t="shared" si="761"/>
        <v>#VALUE!</v>
      </c>
      <c r="BB1901" t="e">
        <f t="shared" si="762"/>
        <v>#VALUE!</v>
      </c>
      <c r="BD1901" t="e">
        <f t="shared" si="763"/>
        <v>#VALUE!</v>
      </c>
      <c r="BF1901">
        <f t="shared" si="764"/>
        <v>3.599273669240146E-2</v>
      </c>
      <c r="BG1901">
        <f t="shared" si="765"/>
        <v>1</v>
      </c>
      <c r="BI1901" t="e">
        <f t="shared" si="766"/>
        <v>#VALUE!</v>
      </c>
      <c r="BL1901" t="e">
        <f t="shared" si="767"/>
        <v>#VALUE!</v>
      </c>
      <c r="BM1901">
        <f>CD1901/U1901</f>
        <v>1.2612835414863361E-5</v>
      </c>
      <c r="BN1901">
        <f>CD1901/(U1901-K1901-J1901)</f>
        <v>1.5090431630728261E-5</v>
      </c>
      <c r="BP1901">
        <f t="shared" si="768"/>
        <v>3.4397600987828542E-2</v>
      </c>
      <c r="BR1901" t="e">
        <f t="shared" si="769"/>
        <v>#VALUE!</v>
      </c>
      <c r="BT1901" t="e">
        <f t="shared" si="770"/>
        <v>#VALUE!</v>
      </c>
      <c r="BU1901" t="e">
        <f t="shared" si="771"/>
        <v>#VALUE!</v>
      </c>
      <c r="BW1901">
        <f t="shared" si="772"/>
        <v>5.3301966118461728</v>
      </c>
      <c r="BX1901" t="e">
        <f t="shared" si="773"/>
        <v>#VALUE!</v>
      </c>
      <c r="BY1901" t="e">
        <f t="shared" si="774"/>
        <v>#VALUE!</v>
      </c>
      <c r="CA1901">
        <f t="shared" si="775"/>
        <v>3.2386363636363638</v>
      </c>
      <c r="CB1901" t="e">
        <f t="shared" si="776"/>
        <v>#VALUE!</v>
      </c>
      <c r="CD1901">
        <v>2.04</v>
      </c>
    </row>
    <row r="1902" spans="1:82" x14ac:dyDescent="0.3">
      <c r="A1902" t="s">
        <v>4065</v>
      </c>
      <c r="B1902" t="s">
        <v>4066</v>
      </c>
      <c r="C1902" t="s">
        <v>151</v>
      </c>
      <c r="D1902" t="s">
        <v>44</v>
      </c>
      <c r="E1902">
        <v>1218.9000000000001</v>
      </c>
      <c r="F1902" t="s">
        <v>2742</v>
      </c>
      <c r="G1902">
        <v>6423.6</v>
      </c>
      <c r="H1902">
        <v>98.3</v>
      </c>
      <c r="I1902">
        <v>1380.2</v>
      </c>
      <c r="J1902">
        <v>649.5</v>
      </c>
      <c r="K1902">
        <v>2735.6</v>
      </c>
      <c r="L1902">
        <v>282.39999999999998</v>
      </c>
      <c r="M1902">
        <v>533.70000000000005</v>
      </c>
      <c r="N1902">
        <v>998.8</v>
      </c>
      <c r="O1902" t="s">
        <v>2742</v>
      </c>
      <c r="P1902">
        <v>3439.1</v>
      </c>
      <c r="Q1902">
        <v>341.8</v>
      </c>
      <c r="R1902">
        <v>2141.3000000000002</v>
      </c>
      <c r="S1902">
        <v>246</v>
      </c>
      <c r="T1902">
        <v>2483.1</v>
      </c>
      <c r="U1902">
        <v>6423.6</v>
      </c>
      <c r="V1902" t="s">
        <v>2742</v>
      </c>
      <c r="W1902">
        <v>135.80000000000001</v>
      </c>
      <c r="X1902" t="s">
        <v>2742</v>
      </c>
      <c r="Y1902">
        <v>0.1</v>
      </c>
      <c r="Z1902" t="s">
        <v>2742</v>
      </c>
      <c r="AA1902">
        <v>36.200000000000003</v>
      </c>
      <c r="AB1902">
        <v>2782.9</v>
      </c>
      <c r="AC1902" t="s">
        <v>2742</v>
      </c>
      <c r="AD1902" t="s">
        <v>2742</v>
      </c>
      <c r="AE1902">
        <v>1960.9</v>
      </c>
      <c r="AF1902">
        <v>548.70000000000005</v>
      </c>
      <c r="AG1902">
        <v>218.7</v>
      </c>
      <c r="AH1902">
        <v>2131.5</v>
      </c>
      <c r="AI1902">
        <v>79.5</v>
      </c>
      <c r="AJ1902">
        <v>72</v>
      </c>
      <c r="AK1902">
        <v>83</v>
      </c>
      <c r="AL1902" t="s">
        <v>2742</v>
      </c>
      <c r="AM1902">
        <v>453.4</v>
      </c>
      <c r="AN1902" t="s">
        <v>2742</v>
      </c>
      <c r="AO1902">
        <f t="shared" si="777"/>
        <v>1887.7629838142154</v>
      </c>
      <c r="AP1902">
        <f t="shared" si="778"/>
        <v>220.10000000000014</v>
      </c>
      <c r="AQ1902">
        <f t="shared" si="779"/>
        <v>3688.0000000000005</v>
      </c>
      <c r="AS1902">
        <f t="shared" si="754"/>
        <v>5424.8</v>
      </c>
      <c r="AT1902">
        <f t="shared" si="755"/>
        <v>3688.0000000000005</v>
      </c>
      <c r="AU1902" s="3">
        <f t="shared" si="756"/>
        <v>2040000000</v>
      </c>
      <c r="AV1902">
        <f t="shared" si="757"/>
        <v>0.34798757259515839</v>
      </c>
      <c r="AW1902">
        <f t="shared" si="758"/>
        <v>0.36146954726441527</v>
      </c>
      <c r="AX1902">
        <f t="shared" si="759"/>
        <v>0.21194864358451673</v>
      </c>
      <c r="AY1902">
        <f t="shared" si="760"/>
        <v>0.30526496045830998</v>
      </c>
      <c r="AZ1902">
        <f t="shared" si="761"/>
        <v>0.22016010419122684</v>
      </c>
      <c r="BB1902">
        <f t="shared" si="762"/>
        <v>1.5300103229612151E-2</v>
      </c>
      <c r="BD1902">
        <f t="shared" si="763"/>
        <v>2.0163019852195334</v>
      </c>
      <c r="BF1902">
        <f t="shared" si="764"/>
        <v>0.35191390887593416</v>
      </c>
      <c r="BG1902">
        <f t="shared" si="765"/>
        <v>1</v>
      </c>
      <c r="BI1902" t="e">
        <f t="shared" si="766"/>
        <v>#VALUE!</v>
      </c>
      <c r="BL1902">
        <f t="shared" si="767"/>
        <v>1.5300103229612151E-2</v>
      </c>
      <c r="BM1902">
        <f>CD1902/U1902</f>
        <v>3.1757892770409117E-4</v>
      </c>
      <c r="BN1902">
        <f>CD1902/(U1902-K1902-J1902)</f>
        <v>6.7138390653282863E-4</v>
      </c>
      <c r="BP1902">
        <f t="shared" si="768"/>
        <v>0.19716842143088145</v>
      </c>
      <c r="BR1902">
        <f t="shared" si="769"/>
        <v>0.34798757259515839</v>
      </c>
      <c r="BT1902">
        <f t="shared" si="770"/>
        <v>0.70462467210463908</v>
      </c>
      <c r="BU1902" t="e">
        <f t="shared" si="771"/>
        <v>#VALUE!</v>
      </c>
      <c r="BW1902">
        <f t="shared" si="772"/>
        <v>2.1140793324615482E-2</v>
      </c>
      <c r="BX1902">
        <f t="shared" si="773"/>
        <v>1.4296361027802342E-3</v>
      </c>
      <c r="BY1902">
        <f t="shared" si="774"/>
        <v>7.9336671539715256E-2</v>
      </c>
      <c r="CA1902">
        <f t="shared" si="775"/>
        <v>9.8418101722066484E-2</v>
      </c>
      <c r="CB1902">
        <f t="shared" si="776"/>
        <v>0.68602322787344816</v>
      </c>
      <c r="CD1902">
        <v>2.04</v>
      </c>
    </row>
    <row r="1903" spans="1:82" x14ac:dyDescent="0.3">
      <c r="A1903" t="s">
        <v>4067</v>
      </c>
      <c r="B1903" t="s">
        <v>4068</v>
      </c>
      <c r="C1903" t="s">
        <v>241</v>
      </c>
      <c r="D1903" t="s">
        <v>44</v>
      </c>
      <c r="E1903" t="s">
        <v>2742</v>
      </c>
      <c r="F1903" t="s">
        <v>2742</v>
      </c>
      <c r="G1903">
        <v>21434190</v>
      </c>
      <c r="H1903">
        <v>3785931</v>
      </c>
      <c r="I1903" t="s">
        <v>2742</v>
      </c>
      <c r="J1903" t="s">
        <v>2742</v>
      </c>
      <c r="K1903" t="s">
        <v>2742</v>
      </c>
      <c r="L1903">
        <v>251507</v>
      </c>
      <c r="M1903" t="s">
        <v>2742</v>
      </c>
      <c r="N1903" t="s">
        <v>2742</v>
      </c>
      <c r="O1903" t="s">
        <v>2742</v>
      </c>
      <c r="P1903">
        <v>19689633</v>
      </c>
      <c r="Q1903">
        <v>100000</v>
      </c>
      <c r="R1903">
        <v>10000</v>
      </c>
      <c r="S1903" t="s">
        <v>2742</v>
      </c>
      <c r="T1903">
        <v>19472461</v>
      </c>
      <c r="U1903">
        <v>21434190</v>
      </c>
      <c r="V1903">
        <v>-141653</v>
      </c>
      <c r="W1903">
        <v>1326011</v>
      </c>
      <c r="X1903">
        <v>15040</v>
      </c>
      <c r="Y1903">
        <v>35758</v>
      </c>
      <c r="Z1903" t="s">
        <v>2742</v>
      </c>
      <c r="AA1903">
        <v>-96560</v>
      </c>
      <c r="AB1903" t="s">
        <v>2742</v>
      </c>
      <c r="AC1903" t="s">
        <v>2742</v>
      </c>
      <c r="AD1903" t="s">
        <v>2742</v>
      </c>
      <c r="AE1903">
        <v>181469</v>
      </c>
      <c r="AF1903">
        <v>181469</v>
      </c>
      <c r="AG1903" t="s">
        <v>2742</v>
      </c>
      <c r="AH1903">
        <v>224373</v>
      </c>
      <c r="AI1903">
        <v>42904</v>
      </c>
      <c r="AJ1903">
        <v>221478</v>
      </c>
      <c r="AK1903">
        <v>145057</v>
      </c>
      <c r="AL1903" t="s">
        <v>2742</v>
      </c>
      <c r="AM1903">
        <v>33552</v>
      </c>
      <c r="AN1903" t="s">
        <v>2742</v>
      </c>
      <c r="AO1903">
        <f t="shared" si="777"/>
        <v>146768.98718205845</v>
      </c>
      <c r="AP1903" t="e">
        <f t="shared" si="778"/>
        <v>#VALUE!</v>
      </c>
      <c r="AQ1903" t="e">
        <f t="shared" si="779"/>
        <v>#VALUE!</v>
      </c>
      <c r="AS1903" t="e">
        <f t="shared" si="754"/>
        <v>#VALUE!</v>
      </c>
      <c r="AT1903" t="e">
        <f t="shared" si="755"/>
        <v>#VALUE!</v>
      </c>
      <c r="AU1903" s="3">
        <f t="shared" si="756"/>
        <v>2040000000</v>
      </c>
      <c r="AV1903" t="e">
        <f t="shared" si="757"/>
        <v>#VALUE!</v>
      </c>
      <c r="AW1903" t="e">
        <f t="shared" si="758"/>
        <v>#VALUE!</v>
      </c>
      <c r="AX1903">
        <f t="shared" si="759"/>
        <v>3.5879003436888159E-3</v>
      </c>
      <c r="AY1903">
        <f t="shared" si="760"/>
        <v>8.4663334606999378E-3</v>
      </c>
      <c r="AZ1903">
        <f t="shared" si="761"/>
        <v>4.4361734721329298E-3</v>
      </c>
      <c r="BB1903" t="e">
        <f t="shared" si="762"/>
        <v>#VALUE!</v>
      </c>
      <c r="BD1903" t="e">
        <f t="shared" si="763"/>
        <v>#VALUE!</v>
      </c>
      <c r="BF1903" t="e">
        <f t="shared" si="764"/>
        <v>#VALUE!</v>
      </c>
      <c r="BG1903">
        <f t="shared" si="765"/>
        <v>1</v>
      </c>
      <c r="BI1903" t="e">
        <f t="shared" si="766"/>
        <v>#VALUE!</v>
      </c>
      <c r="BL1903" t="e">
        <f t="shared" si="767"/>
        <v>#VALUE!</v>
      </c>
      <c r="BM1903">
        <f>CD1903/U1903</f>
        <v>9.5175045103173955E-8</v>
      </c>
      <c r="BN1903" t="e">
        <f>CD1903/(U1903-K1903-J1903)</f>
        <v>#VALUE!</v>
      </c>
      <c r="BP1903" t="e">
        <f t="shared" si="768"/>
        <v>#VALUE!</v>
      </c>
      <c r="BR1903" t="e">
        <f t="shared" si="769"/>
        <v>#VALUE!</v>
      </c>
      <c r="BT1903" t="e">
        <f t="shared" si="770"/>
        <v>#VALUE!</v>
      </c>
      <c r="BU1903" t="e">
        <f t="shared" si="771"/>
        <v>#VALUE!</v>
      </c>
      <c r="BW1903">
        <f t="shared" si="772"/>
        <v>6.1864292515835681E-2</v>
      </c>
      <c r="BX1903" t="e">
        <f t="shared" si="773"/>
        <v>#VALUE!</v>
      </c>
      <c r="BY1903" t="e">
        <f t="shared" si="774"/>
        <v>#VALUE!</v>
      </c>
      <c r="CA1903" t="e">
        <f t="shared" si="775"/>
        <v>#VALUE!</v>
      </c>
      <c r="CB1903" t="e">
        <f t="shared" si="776"/>
        <v>#VALUE!</v>
      </c>
      <c r="CD1903">
        <v>2.04</v>
      </c>
    </row>
    <row r="1904" spans="1:82" x14ac:dyDescent="0.3">
      <c r="A1904" t="s">
        <v>4069</v>
      </c>
      <c r="B1904" t="s">
        <v>4070</v>
      </c>
      <c r="C1904" t="s">
        <v>185</v>
      </c>
      <c r="D1904" t="s">
        <v>44</v>
      </c>
      <c r="E1904">
        <v>1248568</v>
      </c>
      <c r="F1904" t="s">
        <v>2742</v>
      </c>
      <c r="G1904">
        <v>2051214</v>
      </c>
      <c r="H1904">
        <v>362546</v>
      </c>
      <c r="I1904">
        <v>144888</v>
      </c>
      <c r="J1904">
        <v>365436</v>
      </c>
      <c r="K1904">
        <v>65632</v>
      </c>
      <c r="L1904">
        <v>115172</v>
      </c>
      <c r="M1904" t="s">
        <v>2742</v>
      </c>
      <c r="N1904">
        <v>641691</v>
      </c>
      <c r="O1904">
        <v>6717</v>
      </c>
      <c r="P1904">
        <v>1429022</v>
      </c>
      <c r="Q1904" t="s">
        <v>2742</v>
      </c>
      <c r="R1904" t="s">
        <v>2742</v>
      </c>
      <c r="S1904">
        <v>26282</v>
      </c>
      <c r="T1904" t="s">
        <v>2742</v>
      </c>
      <c r="U1904">
        <v>2051214</v>
      </c>
      <c r="V1904" t="s">
        <v>2742</v>
      </c>
      <c r="W1904">
        <v>417645</v>
      </c>
      <c r="X1904" t="s">
        <v>2742</v>
      </c>
      <c r="Y1904">
        <v>76</v>
      </c>
      <c r="Z1904" t="s">
        <v>2742</v>
      </c>
      <c r="AA1904">
        <v>636</v>
      </c>
      <c r="AB1904">
        <v>100</v>
      </c>
      <c r="AC1904">
        <v>42535</v>
      </c>
      <c r="AD1904">
        <v>54</v>
      </c>
      <c r="AE1904">
        <v>4180</v>
      </c>
      <c r="AF1904">
        <v>11577</v>
      </c>
      <c r="AG1904">
        <v>2972</v>
      </c>
      <c r="AH1904">
        <v>-1</v>
      </c>
      <c r="AI1904">
        <v>40</v>
      </c>
      <c r="AJ1904" t="s">
        <v>2742</v>
      </c>
      <c r="AK1904">
        <v>143168</v>
      </c>
      <c r="AL1904">
        <v>42388</v>
      </c>
      <c r="AM1904">
        <v>52905</v>
      </c>
      <c r="AN1904">
        <v>100780</v>
      </c>
      <c r="AO1904">
        <f t="shared" si="777"/>
        <v>171380</v>
      </c>
      <c r="AP1904">
        <f t="shared" si="778"/>
        <v>606877</v>
      </c>
      <c r="AQ1904">
        <f t="shared" si="779"/>
        <v>1985582</v>
      </c>
      <c r="AS1904">
        <f t="shared" si="754"/>
        <v>1409523</v>
      </c>
      <c r="AT1904">
        <f t="shared" si="755"/>
        <v>1985582</v>
      </c>
      <c r="AU1904" s="3">
        <f t="shared" si="756"/>
        <v>2040000000</v>
      </c>
      <c r="AV1904">
        <f t="shared" si="757"/>
        <v>0.12158723199266702</v>
      </c>
      <c r="AW1904">
        <f t="shared" si="758"/>
        <v>2.9655422437235858E-3</v>
      </c>
      <c r="AX1904" t="e">
        <f t="shared" si="759"/>
        <v>#VALUE!</v>
      </c>
      <c r="AY1904">
        <f t="shared" si="760"/>
        <v>2.0378176045990327E-3</v>
      </c>
      <c r="AZ1904" t="e">
        <f t="shared" si="761"/>
        <v>#VALUE!</v>
      </c>
      <c r="BB1904">
        <f t="shared" si="762"/>
        <v>0.10157195022713357</v>
      </c>
      <c r="BD1904">
        <f t="shared" si="763"/>
        <v>6.9018828336370164E-4</v>
      </c>
      <c r="BF1904" t="e">
        <f t="shared" si="764"/>
        <v>#VALUE!</v>
      </c>
      <c r="BG1904">
        <f t="shared" si="765"/>
        <v>1</v>
      </c>
      <c r="BI1904" t="e">
        <f t="shared" si="766"/>
        <v>#VALUE!</v>
      </c>
      <c r="BL1904">
        <f t="shared" si="767"/>
        <v>0.10157195022713357</v>
      </c>
      <c r="BM1904">
        <f>CD1904/U1904</f>
        <v>9.9453299363206372E-7</v>
      </c>
      <c r="BN1904">
        <f>CD1904/(U1904-K1904-J1904)</f>
        <v>1.259145780688901E-6</v>
      </c>
      <c r="BP1904">
        <f t="shared" si="768"/>
        <v>115.77</v>
      </c>
      <c r="BR1904">
        <f t="shared" si="769"/>
        <v>0.12158723199266704</v>
      </c>
      <c r="BT1904">
        <f t="shared" si="770"/>
        <v>41.8</v>
      </c>
      <c r="BU1904" t="e">
        <f t="shared" si="771"/>
        <v>#VALUE!</v>
      </c>
      <c r="BW1904">
        <f t="shared" si="772"/>
        <v>0.20360869221836433</v>
      </c>
      <c r="BX1904" t="e">
        <f t="shared" si="773"/>
        <v>#VALUE!</v>
      </c>
      <c r="BY1904" t="e">
        <f t="shared" si="774"/>
        <v>#VALUE!</v>
      </c>
      <c r="CA1904">
        <f t="shared" si="775"/>
        <v>0.56498532782912647</v>
      </c>
      <c r="CB1904" t="e">
        <f t="shared" si="776"/>
        <v>#VALUE!</v>
      </c>
      <c r="CD1904">
        <v>2.04</v>
      </c>
    </row>
    <row r="1905" spans="1:82" x14ac:dyDescent="0.3">
      <c r="A1905" t="s">
        <v>4071</v>
      </c>
      <c r="B1905" t="s">
        <v>4072</v>
      </c>
      <c r="C1905" t="s">
        <v>119</v>
      </c>
      <c r="D1905" t="s">
        <v>44</v>
      </c>
      <c r="E1905">
        <v>4970.3</v>
      </c>
      <c r="F1905">
        <v>22.7</v>
      </c>
      <c r="G1905">
        <v>8201</v>
      </c>
      <c r="H1905">
        <v>509.4</v>
      </c>
      <c r="I1905">
        <v>118.4</v>
      </c>
      <c r="J1905">
        <v>1563.4</v>
      </c>
      <c r="K1905">
        <v>1016.5</v>
      </c>
      <c r="L1905">
        <v>261.10000000000002</v>
      </c>
      <c r="M1905" t="s">
        <v>2742</v>
      </c>
      <c r="N1905">
        <v>4437.1000000000004</v>
      </c>
      <c r="O1905">
        <v>428.6</v>
      </c>
      <c r="P1905">
        <v>8201</v>
      </c>
      <c r="Q1905">
        <v>21</v>
      </c>
      <c r="R1905">
        <v>929.4</v>
      </c>
      <c r="S1905">
        <v>2612.9</v>
      </c>
      <c r="T1905">
        <v>952.8</v>
      </c>
      <c r="U1905">
        <v>8201</v>
      </c>
      <c r="V1905" t="s">
        <v>2742</v>
      </c>
      <c r="W1905">
        <v>3812.3</v>
      </c>
      <c r="X1905" t="s">
        <v>2742</v>
      </c>
      <c r="Y1905">
        <v>30.1</v>
      </c>
      <c r="Z1905" t="s">
        <v>2742</v>
      </c>
      <c r="AA1905">
        <v>443</v>
      </c>
      <c r="AB1905">
        <v>8.1999999999999993</v>
      </c>
      <c r="AC1905">
        <v>14767.1</v>
      </c>
      <c r="AD1905">
        <v>3086.8</v>
      </c>
      <c r="AE1905">
        <v>306</v>
      </c>
      <c r="AF1905">
        <v>145.1</v>
      </c>
      <c r="AG1905" t="s">
        <v>2742</v>
      </c>
      <c r="AH1905">
        <v>256.8</v>
      </c>
      <c r="AI1905">
        <v>111.7</v>
      </c>
      <c r="AJ1905">
        <v>168.1</v>
      </c>
      <c r="AK1905">
        <v>309.2</v>
      </c>
      <c r="AL1905">
        <v>51.1</v>
      </c>
      <c r="AM1905">
        <v>369.8</v>
      </c>
      <c r="AN1905">
        <v>258.10000000000002</v>
      </c>
      <c r="AO1905">
        <f t="shared" si="777"/>
        <v>172.89953271028037</v>
      </c>
      <c r="AP1905">
        <f t="shared" si="778"/>
        <v>533.19999999999982</v>
      </c>
      <c r="AQ1905">
        <f t="shared" si="779"/>
        <v>7184.5</v>
      </c>
      <c r="AS1905">
        <f t="shared" si="754"/>
        <v>3763.8999999999996</v>
      </c>
      <c r="AT1905">
        <f t="shared" si="755"/>
        <v>7184.5</v>
      </c>
      <c r="AU1905" s="3">
        <f t="shared" si="756"/>
        <v>2040000000</v>
      </c>
      <c r="AV1905">
        <f t="shared" si="757"/>
        <v>4.5936271609309597E-2</v>
      </c>
      <c r="AW1905">
        <f t="shared" si="758"/>
        <v>8.1298652992906298E-2</v>
      </c>
      <c r="AX1905">
        <f t="shared" si="759"/>
        <v>1.8888279480683473E-2</v>
      </c>
      <c r="AY1905">
        <f t="shared" si="760"/>
        <v>3.7312522863065481E-2</v>
      </c>
      <c r="AZ1905">
        <f t="shared" si="761"/>
        <v>3.3428739976840219E-2</v>
      </c>
      <c r="BB1905">
        <f t="shared" si="762"/>
        <v>8.2148834984988983E-2</v>
      </c>
      <c r="BD1905">
        <f t="shared" si="763"/>
        <v>6.9256756756756743E-2</v>
      </c>
      <c r="BF1905">
        <f t="shared" si="764"/>
        <v>1.7393886685191863E-3</v>
      </c>
      <c r="BG1905">
        <f t="shared" si="765"/>
        <v>1</v>
      </c>
      <c r="BI1905" t="e">
        <f t="shared" si="766"/>
        <v>#VALUE!</v>
      </c>
      <c r="BL1905">
        <f t="shared" si="767"/>
        <v>8.2148834984988983E-2</v>
      </c>
      <c r="BM1905">
        <f>CD1905/U1905</f>
        <v>2.4875015242043652E-4</v>
      </c>
      <c r="BN1905">
        <f>CD1905/(U1905-K1905-J1905)</f>
        <v>3.6291829001441E-4</v>
      </c>
      <c r="BP1905">
        <f t="shared" si="768"/>
        <v>17.695121951219512</v>
      </c>
      <c r="BR1905">
        <f t="shared" si="769"/>
        <v>4.5936271609309597E-2</v>
      </c>
      <c r="BT1905">
        <f t="shared" si="770"/>
        <v>37.31707317073171</v>
      </c>
      <c r="BU1905" t="e">
        <f t="shared" si="771"/>
        <v>#VALUE!</v>
      </c>
      <c r="BW1905">
        <f t="shared" si="772"/>
        <v>0.46485794415315207</v>
      </c>
      <c r="BX1905" t="e">
        <f t="shared" si="773"/>
        <v>#VALUE!</v>
      </c>
      <c r="BY1905" t="e">
        <f t="shared" si="774"/>
        <v>#VALUE!</v>
      </c>
      <c r="CA1905">
        <f t="shared" si="775"/>
        <v>0.11480471479119243</v>
      </c>
      <c r="CB1905" t="e">
        <f t="shared" si="776"/>
        <v>#VALUE!</v>
      </c>
      <c r="CD1905">
        <v>2.04</v>
      </c>
    </row>
    <row r="1906" spans="1:82" x14ac:dyDescent="0.3">
      <c r="A1906" t="s">
        <v>4073</v>
      </c>
      <c r="B1906" t="s">
        <v>4074</v>
      </c>
      <c r="C1906" t="s">
        <v>43</v>
      </c>
      <c r="D1906" t="s">
        <v>44</v>
      </c>
      <c r="E1906">
        <v>844859</v>
      </c>
      <c r="F1906" t="s">
        <v>2742</v>
      </c>
      <c r="G1906">
        <v>2107438</v>
      </c>
      <c r="H1906">
        <v>190323</v>
      </c>
      <c r="I1906">
        <v>1011498</v>
      </c>
      <c r="J1906">
        <v>61255</v>
      </c>
      <c r="K1906" t="s">
        <v>2742</v>
      </c>
      <c r="L1906">
        <v>81567</v>
      </c>
      <c r="M1906">
        <v>308895</v>
      </c>
      <c r="N1906">
        <v>343304</v>
      </c>
      <c r="O1906" t="s">
        <v>2742</v>
      </c>
      <c r="P1906">
        <v>661409</v>
      </c>
      <c r="Q1906" t="s">
        <v>2742</v>
      </c>
      <c r="R1906" t="s">
        <v>2742</v>
      </c>
      <c r="S1906">
        <v>234278</v>
      </c>
      <c r="T1906" t="s">
        <v>2742</v>
      </c>
      <c r="U1906">
        <v>2107438</v>
      </c>
      <c r="V1906">
        <v>150857</v>
      </c>
      <c r="W1906">
        <v>1589797</v>
      </c>
      <c r="X1906" t="s">
        <v>2742</v>
      </c>
      <c r="Y1906">
        <v>9949</v>
      </c>
      <c r="Z1906" t="s">
        <v>2742</v>
      </c>
      <c r="AA1906" t="s">
        <v>2742</v>
      </c>
      <c r="AB1906">
        <v>4791730</v>
      </c>
      <c r="AC1906">
        <v>3508283</v>
      </c>
      <c r="AD1906">
        <v>1204079</v>
      </c>
      <c r="AE1906">
        <v>131715</v>
      </c>
      <c r="AF1906">
        <v>109941</v>
      </c>
      <c r="AG1906" t="s">
        <v>2742</v>
      </c>
      <c r="AH1906">
        <v>150275</v>
      </c>
      <c r="AI1906">
        <v>40334</v>
      </c>
      <c r="AJ1906">
        <v>108275</v>
      </c>
      <c r="AK1906">
        <v>187467</v>
      </c>
      <c r="AL1906" t="s">
        <v>2742</v>
      </c>
      <c r="AM1906">
        <v>113875</v>
      </c>
      <c r="AN1906" t="s">
        <v>2742</v>
      </c>
      <c r="AO1906">
        <f t="shared" si="777"/>
        <v>96362.52746631176</v>
      </c>
      <c r="AP1906">
        <f t="shared" si="778"/>
        <v>501555</v>
      </c>
      <c r="AQ1906" t="e">
        <f t="shared" si="779"/>
        <v>#VALUE!</v>
      </c>
      <c r="AS1906">
        <f t="shared" si="754"/>
        <v>1764134</v>
      </c>
      <c r="AT1906" t="e">
        <f t="shared" si="755"/>
        <v>#VALUE!</v>
      </c>
      <c r="AU1906" s="3">
        <f t="shared" si="756"/>
        <v>2029999999.9999998</v>
      </c>
      <c r="AV1906">
        <f t="shared" si="757"/>
        <v>5.4623133767793014E-2</v>
      </c>
      <c r="AW1906">
        <f t="shared" si="758"/>
        <v>7.4662695690916908E-2</v>
      </c>
      <c r="AX1906" t="e">
        <f t="shared" si="759"/>
        <v>#VALUE!</v>
      </c>
      <c r="AY1906">
        <f t="shared" si="760"/>
        <v>6.2500059313725959E-2</v>
      </c>
      <c r="AZ1906" t="e">
        <f t="shared" si="761"/>
        <v>#VALUE!</v>
      </c>
      <c r="BB1906">
        <f t="shared" si="762"/>
        <v>0.10626573718322985</v>
      </c>
      <c r="BD1906">
        <f t="shared" si="763"/>
        <v>4.7372609733286666</v>
      </c>
      <c r="BF1906" t="e">
        <f t="shared" si="764"/>
        <v>#VALUE!</v>
      </c>
      <c r="BG1906">
        <f t="shared" si="765"/>
        <v>1</v>
      </c>
      <c r="BI1906" t="e">
        <f t="shared" si="766"/>
        <v>#VALUE!</v>
      </c>
      <c r="BL1906">
        <f t="shared" si="767"/>
        <v>0.10626573718322985</v>
      </c>
      <c r="BM1906">
        <f>CD1906/U1906</f>
        <v>9.6325490951572466E-7</v>
      </c>
      <c r="BN1906" t="e">
        <f>CD1906/(U1906-K1906-J1906)</f>
        <v>#VALUE!</v>
      </c>
      <c r="BP1906">
        <f t="shared" si="768"/>
        <v>2.2943905437075963E-2</v>
      </c>
      <c r="BR1906">
        <f t="shared" si="769"/>
        <v>5.4623133767793014E-2</v>
      </c>
      <c r="BT1906">
        <f t="shared" si="770"/>
        <v>2.7487984506639564E-2</v>
      </c>
      <c r="BU1906" t="e">
        <f t="shared" si="771"/>
        <v>#VALUE!</v>
      </c>
      <c r="BW1906">
        <f t="shared" si="772"/>
        <v>0.75437426866175894</v>
      </c>
      <c r="BX1906">
        <f t="shared" si="773"/>
        <v>1.9242864606377463E-5</v>
      </c>
      <c r="BY1906">
        <f t="shared" si="774"/>
        <v>0.10467129015899847</v>
      </c>
      <c r="CA1906">
        <f t="shared" si="775"/>
        <v>0.55438619998601824</v>
      </c>
      <c r="CB1906">
        <f t="shared" si="776"/>
        <v>1.5611935777037262</v>
      </c>
      <c r="CD1906">
        <v>2.0299999999999998</v>
      </c>
    </row>
    <row r="1907" spans="1:82" x14ac:dyDescent="0.3">
      <c r="A1907" t="s">
        <v>4075</v>
      </c>
      <c r="B1907" t="s">
        <v>4076</v>
      </c>
      <c r="C1907" t="s">
        <v>842</v>
      </c>
      <c r="D1907" t="s">
        <v>44</v>
      </c>
      <c r="E1907">
        <v>754210</v>
      </c>
      <c r="F1907" t="s">
        <v>2742</v>
      </c>
      <c r="G1907">
        <v>754797</v>
      </c>
      <c r="H1907">
        <v>257068</v>
      </c>
      <c r="I1907">
        <v>272</v>
      </c>
      <c r="J1907" t="s">
        <v>2742</v>
      </c>
      <c r="K1907" t="s">
        <v>2742</v>
      </c>
      <c r="L1907" t="s">
        <v>2742</v>
      </c>
      <c r="M1907" t="s">
        <v>2742</v>
      </c>
      <c r="N1907">
        <v>21368</v>
      </c>
      <c r="O1907" t="s">
        <v>2742</v>
      </c>
      <c r="P1907">
        <v>21420</v>
      </c>
      <c r="Q1907" t="s">
        <v>2742</v>
      </c>
      <c r="R1907" t="s">
        <v>2742</v>
      </c>
      <c r="S1907">
        <v>6517</v>
      </c>
      <c r="T1907" t="s">
        <v>2742</v>
      </c>
      <c r="U1907">
        <v>733377</v>
      </c>
      <c r="V1907" t="s">
        <v>2742</v>
      </c>
      <c r="W1907">
        <v>217981</v>
      </c>
      <c r="X1907">
        <v>105020</v>
      </c>
      <c r="Y1907">
        <v>8</v>
      </c>
      <c r="Z1907" t="s">
        <v>2742</v>
      </c>
      <c r="AA1907" t="s">
        <v>2742</v>
      </c>
      <c r="AB1907">
        <v>1139</v>
      </c>
      <c r="AC1907" t="s">
        <v>2742</v>
      </c>
      <c r="AD1907" t="s">
        <v>2742</v>
      </c>
      <c r="AE1907" t="s">
        <v>2742</v>
      </c>
      <c r="AF1907" t="s">
        <v>2742</v>
      </c>
      <c r="AG1907">
        <v>82102</v>
      </c>
      <c r="AH1907" t="s">
        <v>2742</v>
      </c>
      <c r="AI1907" t="s">
        <v>2742</v>
      </c>
      <c r="AJ1907" t="s">
        <v>2742</v>
      </c>
      <c r="AK1907" t="s">
        <v>2742</v>
      </c>
      <c r="AL1907">
        <v>234</v>
      </c>
      <c r="AM1907">
        <v>32</v>
      </c>
      <c r="AN1907" t="s">
        <v>2742</v>
      </c>
      <c r="AO1907" t="e">
        <f t="shared" si="777"/>
        <v>#VALUE!</v>
      </c>
      <c r="AP1907">
        <f t="shared" si="778"/>
        <v>732842</v>
      </c>
      <c r="AQ1907" t="e">
        <f t="shared" si="779"/>
        <v>#VALUE!</v>
      </c>
      <c r="AS1907">
        <f t="shared" si="754"/>
        <v>733429</v>
      </c>
      <c r="AT1907" t="e">
        <f t="shared" si="755"/>
        <v>#VALUE!</v>
      </c>
      <c r="AU1907" s="3">
        <f t="shared" si="756"/>
        <v>2029999999.9999998</v>
      </c>
      <c r="AV1907" t="e">
        <f t="shared" si="757"/>
        <v>#VALUE!</v>
      </c>
      <c r="AW1907" t="e">
        <f t="shared" si="758"/>
        <v>#VALUE!</v>
      </c>
      <c r="AX1907" t="e">
        <f t="shared" si="759"/>
        <v>#VALUE!</v>
      </c>
      <c r="AY1907" t="e">
        <f t="shared" si="760"/>
        <v>#VALUE!</v>
      </c>
      <c r="AZ1907" t="e">
        <f t="shared" si="761"/>
        <v>#VALUE!</v>
      </c>
      <c r="BB1907" t="e">
        <f t="shared" si="762"/>
        <v>#VALUE!</v>
      </c>
      <c r="BD1907">
        <f t="shared" si="763"/>
        <v>4.1875</v>
      </c>
      <c r="BF1907" t="e">
        <f t="shared" si="764"/>
        <v>#VALUE!</v>
      </c>
      <c r="BG1907">
        <f t="shared" si="765"/>
        <v>1.0292073517440552</v>
      </c>
      <c r="BI1907" t="e">
        <f t="shared" si="766"/>
        <v>#VALUE!</v>
      </c>
      <c r="BL1907" t="e">
        <f t="shared" si="767"/>
        <v>#VALUE!</v>
      </c>
      <c r="BM1907">
        <f>CD1907/U1907</f>
        <v>2.7680169953516402E-6</v>
      </c>
      <c r="BN1907" t="e">
        <f>CD1907/(U1907-K1907-J1907)</f>
        <v>#VALUE!</v>
      </c>
      <c r="BP1907" t="e">
        <f t="shared" si="768"/>
        <v>#VALUE!</v>
      </c>
      <c r="BR1907" t="e">
        <f t="shared" si="769"/>
        <v>#VALUE!</v>
      </c>
      <c r="BT1907" t="e">
        <f t="shared" si="770"/>
        <v>#VALUE!</v>
      </c>
      <c r="BU1907" t="e">
        <f t="shared" si="771"/>
        <v>#VALUE!</v>
      </c>
      <c r="BW1907">
        <f t="shared" si="772"/>
        <v>0.29722911953879111</v>
      </c>
      <c r="BX1907" t="e">
        <f t="shared" si="773"/>
        <v>#VALUE!</v>
      </c>
      <c r="BY1907" t="e">
        <f t="shared" si="774"/>
        <v>#VALUE!</v>
      </c>
      <c r="CA1907">
        <f t="shared" si="775"/>
        <v>12.03051291651067</v>
      </c>
      <c r="CB1907" t="e">
        <f t="shared" si="776"/>
        <v>#VALUE!</v>
      </c>
      <c r="CD1907">
        <v>2.0299999999999998</v>
      </c>
    </row>
    <row r="1908" spans="1:82" x14ac:dyDescent="0.3">
      <c r="A1908" t="s">
        <v>4077</v>
      </c>
      <c r="B1908" t="s">
        <v>4078</v>
      </c>
      <c r="C1908" t="s">
        <v>185</v>
      </c>
      <c r="D1908" t="s">
        <v>44</v>
      </c>
      <c r="E1908">
        <v>1317954</v>
      </c>
      <c r="F1908" t="s">
        <v>2742</v>
      </c>
      <c r="G1908">
        <v>3397516</v>
      </c>
      <c r="H1908">
        <v>469726</v>
      </c>
      <c r="I1908">
        <v>218657</v>
      </c>
      <c r="J1908">
        <v>721003</v>
      </c>
      <c r="K1908">
        <v>15780</v>
      </c>
      <c r="L1908">
        <v>334717</v>
      </c>
      <c r="M1908">
        <v>59836</v>
      </c>
      <c r="N1908">
        <v>1672727</v>
      </c>
      <c r="O1908">
        <v>100804</v>
      </c>
      <c r="P1908">
        <v>3975949</v>
      </c>
      <c r="Q1908">
        <v>53250</v>
      </c>
      <c r="R1908">
        <v>1866458</v>
      </c>
      <c r="S1908">
        <v>873626</v>
      </c>
      <c r="T1908">
        <v>1919708</v>
      </c>
      <c r="U1908" t="s">
        <v>2742</v>
      </c>
      <c r="V1908" t="s">
        <v>2742</v>
      </c>
      <c r="W1908">
        <v>2671868</v>
      </c>
      <c r="X1908" t="s">
        <v>2742</v>
      </c>
      <c r="Y1908" t="s">
        <v>2742</v>
      </c>
      <c r="Z1908" t="s">
        <v>2742</v>
      </c>
      <c r="AA1908">
        <v>839171</v>
      </c>
      <c r="AB1908">
        <v>2026598</v>
      </c>
      <c r="AC1908">
        <v>203617</v>
      </c>
      <c r="AD1908">
        <v>855394</v>
      </c>
      <c r="AE1908">
        <v>102502</v>
      </c>
      <c r="AF1908">
        <v>36940</v>
      </c>
      <c r="AG1908">
        <v>21328</v>
      </c>
      <c r="AH1908">
        <v>-52327</v>
      </c>
      <c r="AI1908">
        <v>-154829</v>
      </c>
      <c r="AJ1908" t="s">
        <v>2742</v>
      </c>
      <c r="AK1908">
        <v>229170</v>
      </c>
      <c r="AL1908">
        <v>72403</v>
      </c>
      <c r="AM1908">
        <v>114485</v>
      </c>
      <c r="AN1908">
        <v>156767</v>
      </c>
      <c r="AO1908">
        <f t="shared" si="777"/>
        <v>-200788.50314369256</v>
      </c>
      <c r="AP1908">
        <f t="shared" si="778"/>
        <v>-354773</v>
      </c>
      <c r="AQ1908">
        <f t="shared" si="779"/>
        <v>3381736</v>
      </c>
      <c r="AS1908">
        <f t="shared" si="754"/>
        <v>1724789</v>
      </c>
      <c r="AT1908" t="e">
        <f t="shared" si="755"/>
        <v>#VALUE!</v>
      </c>
      <c r="AU1908" s="3">
        <f t="shared" si="756"/>
        <v>2029999999.9999998</v>
      </c>
      <c r="AV1908">
        <f t="shared" si="757"/>
        <v>-0.11641337180588035</v>
      </c>
      <c r="AW1908">
        <f t="shared" si="758"/>
        <v>5.9428718527309715E-2</v>
      </c>
      <c r="AX1908" t="e">
        <f t="shared" si="759"/>
        <v>#VALUE!</v>
      </c>
      <c r="AY1908">
        <f t="shared" si="760"/>
        <v>3.0169688678434479E-2</v>
      </c>
      <c r="AZ1908" t="e">
        <f t="shared" si="761"/>
        <v>#VALUE!</v>
      </c>
      <c r="BB1908">
        <f t="shared" si="762"/>
        <v>0.13286842622488895</v>
      </c>
      <c r="BD1908">
        <f t="shared" si="763"/>
        <v>9.2683883891208598</v>
      </c>
      <c r="BF1908" t="e">
        <f t="shared" si="764"/>
        <v>#VALUE!</v>
      </c>
      <c r="BG1908" t="e">
        <f t="shared" si="765"/>
        <v>#VALUE!</v>
      </c>
      <c r="BI1908" t="e">
        <f t="shared" si="766"/>
        <v>#VALUE!</v>
      </c>
      <c r="BL1908">
        <f t="shared" si="767"/>
        <v>0.13286842622488895</v>
      </c>
      <c r="BM1908" t="e">
        <f>CD1908/U1908</f>
        <v>#VALUE!</v>
      </c>
      <c r="BN1908" t="e">
        <f>CD1908/(U1908-K1908-J1908)</f>
        <v>#VALUE!</v>
      </c>
      <c r="BP1908">
        <f t="shared" si="768"/>
        <v>1.8227591263782952E-2</v>
      </c>
      <c r="BR1908">
        <f t="shared" si="769"/>
        <v>-0.11641337180588035</v>
      </c>
      <c r="BT1908">
        <f t="shared" si="770"/>
        <v>5.0578358411485655E-2</v>
      </c>
      <c r="BU1908" t="e">
        <f t="shared" si="771"/>
        <v>#VALUE!</v>
      </c>
      <c r="BW1908" t="e">
        <f t="shared" si="772"/>
        <v>#VALUE!</v>
      </c>
      <c r="BX1908">
        <f t="shared" si="773"/>
        <v>2.7962923275774987E-5</v>
      </c>
      <c r="BY1908">
        <f t="shared" si="774"/>
        <v>-0.17505802722795369</v>
      </c>
      <c r="CA1908">
        <f t="shared" si="775"/>
        <v>0.28081450230671234</v>
      </c>
      <c r="CB1908">
        <f t="shared" si="776"/>
        <v>0.75213588350041582</v>
      </c>
      <c r="CD1908">
        <v>2.0299999999999998</v>
      </c>
    </row>
    <row r="1909" spans="1:82" x14ac:dyDescent="0.3">
      <c r="A1909" t="s">
        <v>4079</v>
      </c>
      <c r="B1909" t="s">
        <v>4080</v>
      </c>
      <c r="C1909" t="s">
        <v>2895</v>
      </c>
      <c r="D1909" t="s">
        <v>252</v>
      </c>
      <c r="E1909" t="s">
        <v>2742</v>
      </c>
      <c r="F1909" t="s">
        <v>2742</v>
      </c>
      <c r="G1909" t="s">
        <v>2742</v>
      </c>
      <c r="H1909" t="s">
        <v>2742</v>
      </c>
      <c r="I1909" t="s">
        <v>2742</v>
      </c>
      <c r="J1909" t="s">
        <v>2742</v>
      </c>
      <c r="K1909" t="s">
        <v>2742</v>
      </c>
      <c r="L1909" t="s">
        <v>2742</v>
      </c>
      <c r="M1909" t="s">
        <v>2742</v>
      </c>
      <c r="N1909" t="s">
        <v>2742</v>
      </c>
      <c r="O1909" t="s">
        <v>2742</v>
      </c>
      <c r="P1909" t="s">
        <v>2742</v>
      </c>
      <c r="Q1909" t="s">
        <v>2742</v>
      </c>
      <c r="R1909" t="s">
        <v>2742</v>
      </c>
      <c r="S1909" t="s">
        <v>2742</v>
      </c>
      <c r="T1909" t="s">
        <v>2742</v>
      </c>
      <c r="U1909" t="s">
        <v>2742</v>
      </c>
      <c r="V1909" t="s">
        <v>2742</v>
      </c>
      <c r="W1909" t="s">
        <v>2742</v>
      </c>
      <c r="X1909" t="s">
        <v>2742</v>
      </c>
      <c r="Y1909" t="s">
        <v>2742</v>
      </c>
      <c r="Z1909" t="s">
        <v>2742</v>
      </c>
      <c r="AA1909" t="s">
        <v>2742</v>
      </c>
      <c r="AB1909" t="s">
        <v>2742</v>
      </c>
      <c r="AC1909" t="s">
        <v>2742</v>
      </c>
      <c r="AD1909" t="s">
        <v>2742</v>
      </c>
      <c r="AE1909" t="s">
        <v>2742</v>
      </c>
      <c r="AF1909" t="s">
        <v>2742</v>
      </c>
      <c r="AG1909" t="s">
        <v>2742</v>
      </c>
      <c r="AH1909" t="s">
        <v>2742</v>
      </c>
      <c r="AI1909" t="s">
        <v>2742</v>
      </c>
      <c r="AJ1909" t="s">
        <v>2742</v>
      </c>
      <c r="AK1909" t="s">
        <v>2742</v>
      </c>
      <c r="AL1909" t="s">
        <v>2742</v>
      </c>
      <c r="AM1909" t="s">
        <v>2742</v>
      </c>
      <c r="AN1909" t="s">
        <v>2742</v>
      </c>
      <c r="AO1909" t="e">
        <f t="shared" si="777"/>
        <v>#VALUE!</v>
      </c>
      <c r="AP1909" t="e">
        <f t="shared" si="778"/>
        <v>#VALUE!</v>
      </c>
      <c r="AQ1909" t="e">
        <f t="shared" si="779"/>
        <v>#VALUE!</v>
      </c>
      <c r="AS1909" t="e">
        <f t="shared" si="754"/>
        <v>#VALUE!</v>
      </c>
      <c r="AT1909" t="e">
        <f t="shared" si="755"/>
        <v>#VALUE!</v>
      </c>
      <c r="AU1909" s="3">
        <f t="shared" si="756"/>
        <v>2029999999.9999998</v>
      </c>
      <c r="AV1909" t="e">
        <f t="shared" si="757"/>
        <v>#VALUE!</v>
      </c>
      <c r="AW1909" t="e">
        <f t="shared" si="758"/>
        <v>#VALUE!</v>
      </c>
      <c r="AX1909" t="e">
        <f t="shared" si="759"/>
        <v>#VALUE!</v>
      </c>
      <c r="AY1909" t="e">
        <f t="shared" si="760"/>
        <v>#VALUE!</v>
      </c>
      <c r="AZ1909" t="e">
        <f t="shared" si="761"/>
        <v>#VALUE!</v>
      </c>
      <c r="BB1909" t="e">
        <f t="shared" si="762"/>
        <v>#VALUE!</v>
      </c>
      <c r="BD1909" t="e">
        <f t="shared" si="763"/>
        <v>#VALUE!</v>
      </c>
      <c r="BF1909" t="e">
        <f t="shared" si="764"/>
        <v>#VALUE!</v>
      </c>
      <c r="BG1909" t="e">
        <f t="shared" si="765"/>
        <v>#VALUE!</v>
      </c>
      <c r="BI1909" t="e">
        <f t="shared" si="766"/>
        <v>#VALUE!</v>
      </c>
      <c r="BL1909" t="e">
        <f t="shared" si="767"/>
        <v>#VALUE!</v>
      </c>
      <c r="BM1909" t="e">
        <f>CD1909/U1909</f>
        <v>#VALUE!</v>
      </c>
      <c r="BN1909" t="e">
        <f>CD1909/(U1909-K1909-J1909)</f>
        <v>#VALUE!</v>
      </c>
      <c r="BP1909" t="e">
        <f t="shared" si="768"/>
        <v>#VALUE!</v>
      </c>
      <c r="BR1909" t="e">
        <f t="shared" si="769"/>
        <v>#VALUE!</v>
      </c>
      <c r="BT1909" t="e">
        <f t="shared" si="770"/>
        <v>#VALUE!</v>
      </c>
      <c r="BU1909" t="e">
        <f t="shared" si="771"/>
        <v>#VALUE!</v>
      </c>
      <c r="BW1909" t="e">
        <f t="shared" si="772"/>
        <v>#VALUE!</v>
      </c>
      <c r="BX1909" t="e">
        <f t="shared" si="773"/>
        <v>#VALUE!</v>
      </c>
      <c r="BY1909" t="e">
        <f t="shared" si="774"/>
        <v>#VALUE!</v>
      </c>
      <c r="CA1909" t="e">
        <f t="shared" si="775"/>
        <v>#VALUE!</v>
      </c>
      <c r="CB1909" t="e">
        <f t="shared" si="776"/>
        <v>#VALUE!</v>
      </c>
      <c r="CD1909">
        <v>2.0299999999999998</v>
      </c>
    </row>
    <row r="1910" spans="1:82" x14ac:dyDescent="0.3">
      <c r="A1910" t="s">
        <v>4081</v>
      </c>
      <c r="B1910" t="s">
        <v>4082</v>
      </c>
      <c r="C1910" t="s">
        <v>241</v>
      </c>
      <c r="D1910" t="s">
        <v>44</v>
      </c>
      <c r="E1910">
        <v>1720714</v>
      </c>
      <c r="F1910" t="s">
        <v>2742</v>
      </c>
      <c r="G1910">
        <v>2089711</v>
      </c>
      <c r="H1910">
        <v>355637</v>
      </c>
      <c r="I1910">
        <v>97592</v>
      </c>
      <c r="J1910">
        <v>165921</v>
      </c>
      <c r="K1910">
        <v>71068</v>
      </c>
      <c r="L1910">
        <v>6067</v>
      </c>
      <c r="M1910" t="s">
        <v>2742</v>
      </c>
      <c r="N1910">
        <v>1332766</v>
      </c>
      <c r="O1910">
        <v>3962</v>
      </c>
      <c r="P1910">
        <v>1417878</v>
      </c>
      <c r="Q1910" t="s">
        <v>2742</v>
      </c>
      <c r="R1910">
        <v>4300</v>
      </c>
      <c r="S1910">
        <v>15494</v>
      </c>
      <c r="T1910">
        <v>4300</v>
      </c>
      <c r="U1910">
        <v>671833</v>
      </c>
      <c r="V1910" t="s">
        <v>2742</v>
      </c>
      <c r="W1910">
        <v>1014015</v>
      </c>
      <c r="X1910" t="s">
        <v>2742</v>
      </c>
      <c r="Y1910">
        <v>204</v>
      </c>
      <c r="Z1910" t="s">
        <v>2742</v>
      </c>
      <c r="AA1910" t="s">
        <v>2742</v>
      </c>
      <c r="AB1910">
        <v>438940</v>
      </c>
      <c r="AC1910">
        <v>5951</v>
      </c>
      <c r="AD1910">
        <v>432989</v>
      </c>
      <c r="AE1910" t="s">
        <v>2742</v>
      </c>
      <c r="AF1910">
        <v>8145</v>
      </c>
      <c r="AG1910">
        <v>101110</v>
      </c>
      <c r="AH1910">
        <v>9066</v>
      </c>
      <c r="AI1910">
        <v>921</v>
      </c>
      <c r="AJ1910" t="s">
        <v>2742</v>
      </c>
      <c r="AK1910">
        <v>71934</v>
      </c>
      <c r="AL1910" t="s">
        <v>2742</v>
      </c>
      <c r="AM1910">
        <v>36284</v>
      </c>
      <c r="AN1910" t="s">
        <v>2742</v>
      </c>
      <c r="AO1910" t="e">
        <f t="shared" si="777"/>
        <v>#VALUE!</v>
      </c>
      <c r="AP1910">
        <f t="shared" si="778"/>
        <v>387948</v>
      </c>
      <c r="AQ1910">
        <f t="shared" si="779"/>
        <v>2018643</v>
      </c>
      <c r="AS1910">
        <f t="shared" si="754"/>
        <v>756945</v>
      </c>
      <c r="AT1910">
        <f t="shared" si="755"/>
        <v>600765</v>
      </c>
      <c r="AU1910" s="3">
        <f t="shared" si="756"/>
        <v>2029999999.9999998</v>
      </c>
      <c r="AV1910" t="e">
        <f t="shared" si="757"/>
        <v>#VALUE!</v>
      </c>
      <c r="AW1910" t="e">
        <f t="shared" si="758"/>
        <v>#VALUE!</v>
      </c>
      <c r="AX1910" t="e">
        <f t="shared" si="759"/>
        <v>#VALUE!</v>
      </c>
      <c r="AY1910" t="e">
        <f t="shared" si="760"/>
        <v>#VALUE!</v>
      </c>
      <c r="AZ1910" t="e">
        <f t="shared" si="761"/>
        <v>#VALUE!</v>
      </c>
      <c r="BB1910">
        <f t="shared" si="762"/>
        <v>9.503200364623586E-2</v>
      </c>
      <c r="BD1910">
        <f t="shared" si="763"/>
        <v>4.4977047298958928</v>
      </c>
      <c r="BF1910" t="e">
        <f t="shared" si="764"/>
        <v>#VALUE!</v>
      </c>
      <c r="BG1910">
        <f t="shared" si="765"/>
        <v>3.1104619749253164</v>
      </c>
      <c r="BI1910" t="e">
        <f t="shared" si="766"/>
        <v>#VALUE!</v>
      </c>
      <c r="BL1910">
        <f t="shared" si="767"/>
        <v>9.503200364623586E-2</v>
      </c>
      <c r="BM1910">
        <f>CD1910/U1910</f>
        <v>3.0215842329864711E-6</v>
      </c>
      <c r="BN1910">
        <f>CD1910/(U1910-K1910-J1910)</f>
        <v>4.6683408302747647E-6</v>
      </c>
      <c r="BP1910">
        <f t="shared" si="768"/>
        <v>1.8556066888412995E-2</v>
      </c>
      <c r="BR1910" t="e">
        <f t="shared" si="769"/>
        <v>#VALUE!</v>
      </c>
      <c r="BT1910" t="e">
        <f t="shared" si="770"/>
        <v>#VALUE!</v>
      </c>
      <c r="BU1910" t="e">
        <f t="shared" si="771"/>
        <v>#VALUE!</v>
      </c>
      <c r="BW1910">
        <f t="shared" si="772"/>
        <v>1.5093259783309245</v>
      </c>
      <c r="BX1910" t="e">
        <f t="shared" si="773"/>
        <v>#VALUE!</v>
      </c>
      <c r="BY1910" t="e">
        <f t="shared" si="774"/>
        <v>#VALUE!</v>
      </c>
      <c r="CA1910">
        <f t="shared" si="775"/>
        <v>0.26684129096930742</v>
      </c>
      <c r="CB1910" t="e">
        <f t="shared" si="776"/>
        <v>#VALUE!</v>
      </c>
      <c r="CD1910">
        <v>2.0299999999999998</v>
      </c>
    </row>
    <row r="1911" spans="1:82" x14ac:dyDescent="0.3">
      <c r="A1911" t="s">
        <v>4083</v>
      </c>
      <c r="B1911" t="s">
        <v>4084</v>
      </c>
      <c r="C1911" t="s">
        <v>113</v>
      </c>
      <c r="D1911" t="s">
        <v>44</v>
      </c>
      <c r="E1911" t="s">
        <v>2742</v>
      </c>
      <c r="F1911" t="s">
        <v>2742</v>
      </c>
      <c r="G1911">
        <v>16268129</v>
      </c>
      <c r="H1911">
        <v>2299627</v>
      </c>
      <c r="I1911" t="s">
        <v>2742</v>
      </c>
      <c r="J1911">
        <v>274080</v>
      </c>
      <c r="K1911">
        <v>15994049</v>
      </c>
      <c r="L1911" t="s">
        <v>2742</v>
      </c>
      <c r="M1911">
        <v>457946</v>
      </c>
      <c r="N1911" t="s">
        <v>2742</v>
      </c>
      <c r="O1911" t="s">
        <v>2742</v>
      </c>
      <c r="P1911">
        <v>13711794</v>
      </c>
      <c r="Q1911">
        <v>834023</v>
      </c>
      <c r="R1911">
        <v>29816</v>
      </c>
      <c r="S1911" t="s">
        <v>2742</v>
      </c>
      <c r="T1911">
        <v>19692</v>
      </c>
      <c r="U1911">
        <v>2218312</v>
      </c>
      <c r="V1911" t="s">
        <v>2742</v>
      </c>
      <c r="W1911">
        <v>1248593</v>
      </c>
      <c r="X1911" t="s">
        <v>2742</v>
      </c>
      <c r="Y1911">
        <v>650</v>
      </c>
      <c r="Z1911" t="s">
        <v>2742</v>
      </c>
      <c r="AA1911">
        <v>111497</v>
      </c>
      <c r="AB1911">
        <v>471743</v>
      </c>
      <c r="AC1911" t="s">
        <v>2742</v>
      </c>
      <c r="AD1911" t="s">
        <v>2742</v>
      </c>
      <c r="AE1911">
        <v>-3</v>
      </c>
      <c r="AF1911">
        <v>123210</v>
      </c>
      <c r="AG1911" t="s">
        <v>2742</v>
      </c>
      <c r="AH1911">
        <v>154257</v>
      </c>
      <c r="AI1911">
        <v>31047</v>
      </c>
      <c r="AJ1911">
        <v>133218</v>
      </c>
      <c r="AK1911">
        <v>273932</v>
      </c>
      <c r="AL1911" t="s">
        <v>2742</v>
      </c>
      <c r="AM1911" t="s">
        <v>2742</v>
      </c>
      <c r="AN1911" t="s">
        <v>2742</v>
      </c>
      <c r="AO1911">
        <f t="shared" si="777"/>
        <v>-2.3961959586923118</v>
      </c>
      <c r="AP1911" t="e">
        <f t="shared" si="778"/>
        <v>#VALUE!</v>
      </c>
      <c r="AQ1911">
        <f t="shared" si="779"/>
        <v>274080</v>
      </c>
      <c r="AS1911" t="e">
        <f t="shared" si="754"/>
        <v>#VALUE!</v>
      </c>
      <c r="AT1911">
        <f t="shared" si="755"/>
        <v>-13775737</v>
      </c>
      <c r="AU1911" s="3">
        <f t="shared" si="756"/>
        <v>2029999999.9999998</v>
      </c>
      <c r="AV1911" t="e">
        <f t="shared" si="757"/>
        <v>#VALUE!</v>
      </c>
      <c r="AW1911" t="e">
        <f t="shared" si="758"/>
        <v>#VALUE!</v>
      </c>
      <c r="AX1911">
        <f t="shared" si="759"/>
        <v>-1.0706843949753048E-6</v>
      </c>
      <c r="AY1911">
        <f t="shared" si="760"/>
        <v>-1.8440965153399016E-7</v>
      </c>
      <c r="AZ1911">
        <f t="shared" si="761"/>
        <v>-1.3404801778727831E-6</v>
      </c>
      <c r="BB1911" t="e">
        <f t="shared" si="762"/>
        <v>#VALUE!</v>
      </c>
      <c r="BD1911" t="e">
        <f t="shared" si="763"/>
        <v>#VALUE!</v>
      </c>
      <c r="BF1911" t="e">
        <f t="shared" si="764"/>
        <v>#VALUE!</v>
      </c>
      <c r="BG1911">
        <f t="shared" si="765"/>
        <v>7.3335621860225251</v>
      </c>
      <c r="BI1911" t="e">
        <f t="shared" si="766"/>
        <v>#VALUE!</v>
      </c>
      <c r="BL1911" t="e">
        <f t="shared" si="767"/>
        <v>#VALUE!</v>
      </c>
      <c r="BM1911">
        <f>CD1911/U1911</f>
        <v>9.1511022795711321E-7</v>
      </c>
      <c r="BN1911">
        <f>CD1911/(U1911-K1911-J1911)</f>
        <v>-1.4448586768069646E-7</v>
      </c>
      <c r="BP1911">
        <f t="shared" si="768"/>
        <v>0.26118034607826718</v>
      </c>
      <c r="BR1911" t="e">
        <f t="shared" si="769"/>
        <v>#VALUE!</v>
      </c>
      <c r="BT1911">
        <f t="shared" si="770"/>
        <v>-6.3593948399870272E-6</v>
      </c>
      <c r="BU1911" t="e">
        <f t="shared" si="771"/>
        <v>#VALUE!</v>
      </c>
      <c r="BW1911">
        <f t="shared" si="772"/>
        <v>0.56285725362347583</v>
      </c>
      <c r="BX1911" t="e">
        <f t="shared" si="773"/>
        <v>#VALUE!</v>
      </c>
      <c r="BY1911" t="e">
        <f t="shared" si="774"/>
        <v>#VALUE!</v>
      </c>
      <c r="CA1911" t="e">
        <f t="shared" si="775"/>
        <v>#VALUE!</v>
      </c>
      <c r="CB1911" t="e">
        <f t="shared" si="776"/>
        <v>#VALUE!</v>
      </c>
      <c r="CD1911">
        <v>2.0299999999999998</v>
      </c>
    </row>
    <row r="1912" spans="1:82" x14ac:dyDescent="0.3">
      <c r="A1912" t="s">
        <v>4085</v>
      </c>
      <c r="B1912" t="s">
        <v>4086</v>
      </c>
      <c r="C1912" t="s">
        <v>4087</v>
      </c>
      <c r="D1912" t="s">
        <v>572</v>
      </c>
      <c r="E1912">
        <v>800648</v>
      </c>
      <c r="F1912" t="s">
        <v>2742</v>
      </c>
      <c r="G1912">
        <v>3896348</v>
      </c>
      <c r="H1912">
        <v>73374</v>
      </c>
      <c r="I1912">
        <v>763904</v>
      </c>
      <c r="J1912" t="s">
        <v>2742</v>
      </c>
      <c r="K1912" t="s">
        <v>2742</v>
      </c>
      <c r="L1912">
        <v>610577</v>
      </c>
      <c r="M1912" t="s">
        <v>2742</v>
      </c>
      <c r="N1912">
        <v>468101</v>
      </c>
      <c r="O1912">
        <v>2068585</v>
      </c>
      <c r="P1912">
        <v>3318114</v>
      </c>
      <c r="Q1912">
        <v>15745</v>
      </c>
      <c r="R1912">
        <v>39757</v>
      </c>
      <c r="S1912">
        <v>125746</v>
      </c>
      <c r="T1912">
        <v>55502</v>
      </c>
      <c r="U1912">
        <v>578234</v>
      </c>
      <c r="V1912" t="s">
        <v>2742</v>
      </c>
      <c r="W1912">
        <v>100504</v>
      </c>
      <c r="X1912" t="s">
        <v>2742</v>
      </c>
      <c r="Y1912">
        <v>152</v>
      </c>
      <c r="Z1912" t="s">
        <v>2742</v>
      </c>
      <c r="AA1912" t="s">
        <v>2742</v>
      </c>
      <c r="AB1912">
        <v>981846</v>
      </c>
      <c r="AC1912">
        <v>762147</v>
      </c>
      <c r="AD1912">
        <v>219699</v>
      </c>
      <c r="AE1912">
        <v>710</v>
      </c>
      <c r="AF1912">
        <v>38232</v>
      </c>
      <c r="AG1912" t="s">
        <v>2742</v>
      </c>
      <c r="AH1912">
        <v>12382</v>
      </c>
      <c r="AI1912">
        <v>43455</v>
      </c>
      <c r="AJ1912">
        <v>4</v>
      </c>
      <c r="AK1912">
        <v>93600</v>
      </c>
      <c r="AL1912">
        <v>5154</v>
      </c>
      <c r="AM1912">
        <v>8776</v>
      </c>
      <c r="AN1912">
        <v>88446</v>
      </c>
      <c r="AO1912">
        <f t="shared" si="777"/>
        <v>-1781.7662736230011</v>
      </c>
      <c r="AP1912">
        <f t="shared" si="778"/>
        <v>332547</v>
      </c>
      <c r="AQ1912" t="e">
        <f t="shared" si="779"/>
        <v>#VALUE!</v>
      </c>
      <c r="AS1912">
        <f t="shared" si="754"/>
        <v>3428247</v>
      </c>
      <c r="AT1912" t="e">
        <f t="shared" si="755"/>
        <v>#VALUE!</v>
      </c>
      <c r="AU1912" s="3">
        <f t="shared" si="756"/>
        <v>2020000000</v>
      </c>
      <c r="AV1912">
        <f t="shared" si="757"/>
        <v>-5.1973100935346868E-4</v>
      </c>
      <c r="AW1912">
        <f t="shared" si="758"/>
        <v>2.0710293044812699E-4</v>
      </c>
      <c r="AX1912">
        <f t="shared" si="759"/>
        <v>-2.8115276292068007E-3</v>
      </c>
      <c r="AY1912">
        <f t="shared" si="760"/>
        <v>1.8222191652285678E-4</v>
      </c>
      <c r="AZ1912">
        <f t="shared" si="761"/>
        <v>1.1203403309895602E-3</v>
      </c>
      <c r="BB1912">
        <f t="shared" si="762"/>
        <v>2.7302583506964347E-2</v>
      </c>
      <c r="BD1912">
        <f t="shared" si="763"/>
        <v>1.2853002471514745</v>
      </c>
      <c r="BF1912">
        <f t="shared" si="764"/>
        <v>5.9277688894255443</v>
      </c>
      <c r="BG1912">
        <f t="shared" si="765"/>
        <v>6.7383585192154039</v>
      </c>
      <c r="BI1912" t="e">
        <f t="shared" si="766"/>
        <v>#VALUE!</v>
      </c>
      <c r="BL1912">
        <f t="shared" si="767"/>
        <v>2.7302583506964347E-2</v>
      </c>
      <c r="BM1912">
        <f>CD1912/U1912</f>
        <v>3.4933954073956218E-6</v>
      </c>
      <c r="BN1912" t="e">
        <f>CD1912/(U1912-K1912-J1912)</f>
        <v>#VALUE!</v>
      </c>
      <c r="BP1912">
        <f t="shared" si="768"/>
        <v>3.8938896731259283E-2</v>
      </c>
      <c r="BR1912">
        <f t="shared" si="769"/>
        <v>-5.1973100935346868E-4</v>
      </c>
      <c r="BT1912">
        <f t="shared" si="770"/>
        <v>7.2312765953112812E-4</v>
      </c>
      <c r="BU1912" t="e">
        <f t="shared" si="771"/>
        <v>#VALUE!</v>
      </c>
      <c r="BW1912">
        <f t="shared" si="772"/>
        <v>0.17381198615093543</v>
      </c>
      <c r="BX1912" t="e">
        <f t="shared" si="773"/>
        <v>#VALUE!</v>
      </c>
      <c r="BY1912" t="e">
        <f t="shared" si="774"/>
        <v>#VALUE!</v>
      </c>
      <c r="CA1912">
        <f t="shared" si="775"/>
        <v>0.15674822313987793</v>
      </c>
      <c r="CB1912" t="e">
        <f t="shared" si="776"/>
        <v>#VALUE!</v>
      </c>
      <c r="CD1912">
        <v>2.02</v>
      </c>
    </row>
    <row r="1913" spans="1:82" x14ac:dyDescent="0.3">
      <c r="A1913" t="s">
        <v>4088</v>
      </c>
      <c r="B1913" t="s">
        <v>4089</v>
      </c>
      <c r="C1913" t="s">
        <v>241</v>
      </c>
      <c r="D1913" t="s">
        <v>44</v>
      </c>
      <c r="E1913">
        <v>1834</v>
      </c>
      <c r="F1913">
        <v>2900</v>
      </c>
      <c r="G1913">
        <v>4734</v>
      </c>
      <c r="H1913">
        <v>141</v>
      </c>
      <c r="I1913">
        <v>11</v>
      </c>
      <c r="J1913">
        <v>13</v>
      </c>
      <c r="K1913">
        <v>13</v>
      </c>
      <c r="L1913">
        <v>3</v>
      </c>
      <c r="M1913">
        <v>10</v>
      </c>
      <c r="N1913">
        <v>1446</v>
      </c>
      <c r="O1913">
        <v>2561</v>
      </c>
      <c r="P1913">
        <v>4007</v>
      </c>
      <c r="Q1913">
        <v>15</v>
      </c>
      <c r="R1913">
        <v>15</v>
      </c>
      <c r="S1913">
        <v>-32</v>
      </c>
      <c r="T1913">
        <v>1914</v>
      </c>
      <c r="U1913">
        <v>727</v>
      </c>
      <c r="V1913" t="s">
        <v>2742</v>
      </c>
      <c r="W1913" t="s">
        <v>2742</v>
      </c>
      <c r="X1913" t="s">
        <v>2742</v>
      </c>
      <c r="Y1913" t="s">
        <v>2742</v>
      </c>
      <c r="Z1913" t="s">
        <v>2742</v>
      </c>
      <c r="AA1913">
        <v>20</v>
      </c>
      <c r="AB1913">
        <v>7335</v>
      </c>
      <c r="AC1913" t="s">
        <v>2742</v>
      </c>
      <c r="AD1913" t="s">
        <v>2742</v>
      </c>
      <c r="AE1913" t="s">
        <v>2742</v>
      </c>
      <c r="AF1913">
        <v>60</v>
      </c>
      <c r="AG1913">
        <v>-49</v>
      </c>
      <c r="AH1913">
        <v>135</v>
      </c>
      <c r="AI1913">
        <v>75</v>
      </c>
      <c r="AJ1913">
        <v>45</v>
      </c>
      <c r="AK1913">
        <v>301</v>
      </c>
      <c r="AL1913" t="s">
        <v>2742</v>
      </c>
      <c r="AM1913">
        <v>-304</v>
      </c>
      <c r="AN1913" t="s">
        <v>2742</v>
      </c>
      <c r="AO1913" t="e">
        <f t="shared" si="777"/>
        <v>#VALUE!</v>
      </c>
      <c r="AP1913">
        <f t="shared" si="778"/>
        <v>388</v>
      </c>
      <c r="AQ1913">
        <f t="shared" si="779"/>
        <v>4721</v>
      </c>
      <c r="AS1913">
        <f t="shared" si="754"/>
        <v>3288</v>
      </c>
      <c r="AT1913">
        <f t="shared" si="755"/>
        <v>714</v>
      </c>
      <c r="AU1913" s="3">
        <f t="shared" si="756"/>
        <v>2020000000</v>
      </c>
      <c r="AV1913" t="e">
        <f t="shared" si="757"/>
        <v>#VALUE!</v>
      </c>
      <c r="AW1913" t="e">
        <f t="shared" si="758"/>
        <v>#VALUE!</v>
      </c>
      <c r="AX1913" t="e">
        <f t="shared" si="759"/>
        <v>#VALUE!</v>
      </c>
      <c r="AY1913" t="e">
        <f t="shared" si="760"/>
        <v>#VALUE!</v>
      </c>
      <c r="AZ1913" t="e">
        <f t="shared" si="761"/>
        <v>#VALUE!</v>
      </c>
      <c r="BB1913">
        <f t="shared" si="762"/>
        <v>9.1545012165450121E-2</v>
      </c>
      <c r="BD1913">
        <f t="shared" si="763"/>
        <v>666.81818181818187</v>
      </c>
      <c r="BF1913">
        <f t="shared" si="764"/>
        <v>-10.645863570391873</v>
      </c>
      <c r="BG1913">
        <f t="shared" si="765"/>
        <v>6.5116918844566714</v>
      </c>
      <c r="BI1913" t="e">
        <f t="shared" si="766"/>
        <v>#VALUE!</v>
      </c>
      <c r="BL1913">
        <f t="shared" si="767"/>
        <v>9.1545012165450121E-2</v>
      </c>
      <c r="BM1913">
        <f>CD1913/U1913</f>
        <v>2.7785419532324624E-3</v>
      </c>
      <c r="BN1913">
        <f>CD1913/(U1913-K1913-J1913)</f>
        <v>2.8815977175463622E-3</v>
      </c>
      <c r="BP1913">
        <f t="shared" si="768"/>
        <v>8.1799591002044997E-3</v>
      </c>
      <c r="BR1913" t="e">
        <f t="shared" si="769"/>
        <v>#VALUE!</v>
      </c>
      <c r="BT1913" t="e">
        <f t="shared" si="770"/>
        <v>#VALUE!</v>
      </c>
      <c r="BU1913" t="e">
        <f t="shared" si="771"/>
        <v>#VALUE!</v>
      </c>
      <c r="BW1913" t="e">
        <f t="shared" si="772"/>
        <v>#VALUE!</v>
      </c>
      <c r="BX1913">
        <f t="shared" si="773"/>
        <v>2.2648686030428768E-2</v>
      </c>
      <c r="BY1913">
        <f t="shared" si="774"/>
        <v>5.3069040325614415E-2</v>
      </c>
      <c r="CA1913">
        <f t="shared" si="775"/>
        <v>9.7510373443983403E-2</v>
      </c>
      <c r="CB1913">
        <f t="shared" si="776"/>
        <v>1.2614107883817427</v>
      </c>
      <c r="CD1913">
        <v>2.02</v>
      </c>
    </row>
    <row r="1914" spans="1:82" x14ac:dyDescent="0.3">
      <c r="A1914" t="s">
        <v>4090</v>
      </c>
      <c r="B1914" t="s">
        <v>4091</v>
      </c>
      <c r="C1914" t="s">
        <v>151</v>
      </c>
      <c r="D1914" t="s">
        <v>44</v>
      </c>
      <c r="E1914">
        <v>329069</v>
      </c>
      <c r="F1914" t="s">
        <v>2742</v>
      </c>
      <c r="G1914">
        <v>2125213</v>
      </c>
      <c r="H1914">
        <v>168481</v>
      </c>
      <c r="I1914">
        <v>118529</v>
      </c>
      <c r="J1914">
        <v>1251888</v>
      </c>
      <c r="K1914">
        <v>251623</v>
      </c>
      <c r="L1914" t="s">
        <v>2742</v>
      </c>
      <c r="M1914" t="s">
        <v>2742</v>
      </c>
      <c r="N1914">
        <v>209619</v>
      </c>
      <c r="O1914">
        <v>45603</v>
      </c>
      <c r="P1914">
        <v>472695</v>
      </c>
      <c r="Q1914" t="s">
        <v>2742</v>
      </c>
      <c r="R1914">
        <v>61400</v>
      </c>
      <c r="S1914" t="s">
        <v>2742</v>
      </c>
      <c r="T1914">
        <v>61400</v>
      </c>
      <c r="U1914">
        <v>2125213</v>
      </c>
      <c r="V1914" t="s">
        <v>2742</v>
      </c>
      <c r="W1914">
        <v>168871</v>
      </c>
      <c r="X1914" t="s">
        <v>2742</v>
      </c>
      <c r="Y1914">
        <v>244</v>
      </c>
      <c r="Z1914" t="s">
        <v>2742</v>
      </c>
      <c r="AA1914">
        <v>34247</v>
      </c>
      <c r="AB1914">
        <v>1219930</v>
      </c>
      <c r="AC1914" t="s">
        <v>2742</v>
      </c>
      <c r="AD1914" t="s">
        <v>2742</v>
      </c>
      <c r="AE1914">
        <v>155628</v>
      </c>
      <c r="AF1914">
        <v>112684</v>
      </c>
      <c r="AG1914" t="s">
        <v>2742</v>
      </c>
      <c r="AH1914">
        <v>161432</v>
      </c>
      <c r="AI1914">
        <v>2200</v>
      </c>
      <c r="AJ1914" t="s">
        <v>2742</v>
      </c>
      <c r="AK1914">
        <v>126052</v>
      </c>
      <c r="AL1914">
        <v>43170</v>
      </c>
      <c r="AM1914">
        <v>63124</v>
      </c>
      <c r="AN1914">
        <v>82882</v>
      </c>
      <c r="AO1914">
        <f t="shared" si="777"/>
        <v>153507.09708112394</v>
      </c>
      <c r="AP1914">
        <f t="shared" si="778"/>
        <v>119450</v>
      </c>
      <c r="AQ1914">
        <f t="shared" si="779"/>
        <v>1873590</v>
      </c>
      <c r="AS1914">
        <f t="shared" si="754"/>
        <v>1915594</v>
      </c>
      <c r="AT1914">
        <f t="shared" si="755"/>
        <v>1873590</v>
      </c>
      <c r="AU1914" s="3">
        <f t="shared" si="756"/>
        <v>2009999999.9999998</v>
      </c>
      <c r="AV1914">
        <f t="shared" si="757"/>
        <v>8.0135507357573646E-2</v>
      </c>
      <c r="AW1914">
        <f t="shared" si="758"/>
        <v>8.1242685036599607E-2</v>
      </c>
      <c r="AX1914">
        <f t="shared" si="759"/>
        <v>7.0203139321463812E-2</v>
      </c>
      <c r="AY1914">
        <f t="shared" si="760"/>
        <v>7.3229365715342415E-2</v>
      </c>
      <c r="AZ1914">
        <f t="shared" si="761"/>
        <v>7.1173088241952273E-2</v>
      </c>
      <c r="BB1914">
        <f t="shared" si="762"/>
        <v>6.5803087710652672E-2</v>
      </c>
      <c r="BD1914">
        <f t="shared" si="763"/>
        <v>10.292249154215424</v>
      </c>
      <c r="BF1914" t="e">
        <f t="shared" si="764"/>
        <v>#VALUE!</v>
      </c>
      <c r="BG1914">
        <f t="shared" si="765"/>
        <v>1</v>
      </c>
      <c r="BI1914" t="e">
        <f t="shared" si="766"/>
        <v>#VALUE!</v>
      </c>
      <c r="BL1914">
        <f t="shared" si="767"/>
        <v>6.5803087710652672E-2</v>
      </c>
      <c r="BM1914">
        <f>CD1914/U1914</f>
        <v>9.4578755164776417E-7</v>
      </c>
      <c r="BN1914">
        <f>CD1914/(U1914-K1914-J1914)</f>
        <v>3.2330602121273532E-6</v>
      </c>
      <c r="BP1914">
        <f t="shared" si="768"/>
        <v>9.2369234300328701E-2</v>
      </c>
      <c r="BR1914">
        <f t="shared" si="769"/>
        <v>8.0135507357573646E-2</v>
      </c>
      <c r="BT1914">
        <f t="shared" si="770"/>
        <v>0.12757125408834932</v>
      </c>
      <c r="BU1914" t="e">
        <f t="shared" si="771"/>
        <v>#VALUE!</v>
      </c>
      <c r="BW1914">
        <f t="shared" si="772"/>
        <v>7.9460741111596817E-2</v>
      </c>
      <c r="BX1914" t="e">
        <f t="shared" si="773"/>
        <v>#VALUE!</v>
      </c>
      <c r="BY1914" t="e">
        <f t="shared" si="774"/>
        <v>#VALUE!</v>
      </c>
      <c r="CA1914">
        <f t="shared" si="775"/>
        <v>0.80374870598562154</v>
      </c>
      <c r="CB1914" t="e">
        <f t="shared" si="776"/>
        <v>#VALUE!</v>
      </c>
      <c r="CD1914">
        <v>2.0099999999999998</v>
      </c>
    </row>
    <row r="1915" spans="1:82" x14ac:dyDescent="0.3">
      <c r="A1915" t="s">
        <v>4092</v>
      </c>
      <c r="B1915" t="s">
        <v>4093</v>
      </c>
      <c r="C1915" t="s">
        <v>148</v>
      </c>
      <c r="D1915" t="s">
        <v>44</v>
      </c>
      <c r="E1915">
        <v>686070</v>
      </c>
      <c r="F1915" t="s">
        <v>2742</v>
      </c>
      <c r="G1915">
        <v>1368073</v>
      </c>
      <c r="H1915">
        <v>69331</v>
      </c>
      <c r="I1915">
        <v>11545</v>
      </c>
      <c r="J1915">
        <v>117019</v>
      </c>
      <c r="K1915">
        <v>521912</v>
      </c>
      <c r="L1915">
        <v>142077</v>
      </c>
      <c r="M1915">
        <v>54293</v>
      </c>
      <c r="N1915">
        <v>292397</v>
      </c>
      <c r="O1915" t="s">
        <v>2742</v>
      </c>
      <c r="P1915">
        <v>332340</v>
      </c>
      <c r="Q1915" t="s">
        <v>2742</v>
      </c>
      <c r="R1915">
        <v>355201</v>
      </c>
      <c r="S1915">
        <v>76352</v>
      </c>
      <c r="T1915">
        <v>355201</v>
      </c>
      <c r="U1915">
        <v>1368073</v>
      </c>
      <c r="V1915" t="s">
        <v>2742</v>
      </c>
      <c r="W1915">
        <v>556426</v>
      </c>
      <c r="X1915" t="s">
        <v>2742</v>
      </c>
      <c r="Y1915">
        <v>56</v>
      </c>
      <c r="Z1915" t="s">
        <v>2742</v>
      </c>
      <c r="AA1915">
        <v>189</v>
      </c>
      <c r="AB1915">
        <v>661817</v>
      </c>
      <c r="AC1915">
        <v>77906</v>
      </c>
      <c r="AD1915">
        <v>583911</v>
      </c>
      <c r="AE1915">
        <v>81666</v>
      </c>
      <c r="AF1915">
        <v>4961</v>
      </c>
      <c r="AG1915">
        <v>108796</v>
      </c>
      <c r="AH1915">
        <v>97870</v>
      </c>
      <c r="AI1915">
        <v>24005</v>
      </c>
      <c r="AJ1915" t="s">
        <v>2742</v>
      </c>
      <c r="AK1915">
        <v>171951</v>
      </c>
      <c r="AL1915">
        <v>725</v>
      </c>
      <c r="AM1915">
        <v>80414</v>
      </c>
      <c r="AN1915">
        <v>171226</v>
      </c>
      <c r="AO1915">
        <f t="shared" si="777"/>
        <v>61635.425462348008</v>
      </c>
      <c r="AP1915">
        <f t="shared" si="778"/>
        <v>393673</v>
      </c>
      <c r="AQ1915">
        <f t="shared" si="779"/>
        <v>846161</v>
      </c>
      <c r="AS1915">
        <f t="shared" si="754"/>
        <v>1075676</v>
      </c>
      <c r="AT1915">
        <f t="shared" si="755"/>
        <v>846161</v>
      </c>
      <c r="AU1915" s="3">
        <f t="shared" si="756"/>
        <v>2009999999.9999998</v>
      </c>
      <c r="AV1915">
        <f t="shared" si="757"/>
        <v>5.7299247600902138E-2</v>
      </c>
      <c r="AW1915">
        <f t="shared" si="758"/>
        <v>7.592063037568933E-2</v>
      </c>
      <c r="AX1915">
        <f t="shared" si="759"/>
        <v>3.5766468630263094E-2</v>
      </c>
      <c r="AY1915">
        <f t="shared" si="760"/>
        <v>5.9694182985849442E-2</v>
      </c>
      <c r="AZ1915">
        <f t="shared" si="761"/>
        <v>4.7390026194325453E-2</v>
      </c>
      <c r="BB1915">
        <f t="shared" si="762"/>
        <v>0.15985389652646337</v>
      </c>
      <c r="BD1915">
        <f t="shared" si="763"/>
        <v>57.324989172802077</v>
      </c>
      <c r="BF1915" t="e">
        <f t="shared" si="764"/>
        <v>#VALUE!</v>
      </c>
      <c r="BG1915">
        <f t="shared" si="765"/>
        <v>1</v>
      </c>
      <c r="BI1915" t="e">
        <f t="shared" si="766"/>
        <v>#VALUE!</v>
      </c>
      <c r="BL1915">
        <f t="shared" si="767"/>
        <v>0.15985389652646337</v>
      </c>
      <c r="BM1915">
        <f>CD1915/U1915</f>
        <v>1.4692198442626963E-6</v>
      </c>
      <c r="BN1915">
        <f>CD1915/(U1915-K1915-J1915)</f>
        <v>2.7566646825995483E-6</v>
      </c>
      <c r="BP1915">
        <f t="shared" si="768"/>
        <v>7.4960298692841069E-3</v>
      </c>
      <c r="BR1915">
        <f t="shared" si="769"/>
        <v>5.7299247600902138E-2</v>
      </c>
      <c r="BT1915">
        <f t="shared" si="770"/>
        <v>0.12339664892258737</v>
      </c>
      <c r="BU1915" t="e">
        <f t="shared" si="771"/>
        <v>#VALUE!</v>
      </c>
      <c r="BW1915">
        <f t="shared" si="772"/>
        <v>0.40672244829040555</v>
      </c>
      <c r="BX1915">
        <f t="shared" si="773"/>
        <v>4.8332892139008266E-4</v>
      </c>
      <c r="BY1915">
        <f t="shared" si="774"/>
        <v>0.59483990390428643</v>
      </c>
      <c r="CA1915">
        <f t="shared" si="775"/>
        <v>0.23711255587437627</v>
      </c>
      <c r="CB1915">
        <f t="shared" si="776"/>
        <v>2.1606822231418241</v>
      </c>
      <c r="CD1915">
        <v>2.0099999999999998</v>
      </c>
    </row>
    <row r="1916" spans="1:82" x14ac:dyDescent="0.3">
      <c r="A1916" t="s">
        <v>4094</v>
      </c>
      <c r="B1916" t="s">
        <v>4095</v>
      </c>
      <c r="C1916" t="s">
        <v>995</v>
      </c>
      <c r="D1916" t="s">
        <v>44</v>
      </c>
      <c r="E1916">
        <v>430095</v>
      </c>
      <c r="F1916">
        <v>574962</v>
      </c>
      <c r="G1916">
        <v>1005057</v>
      </c>
      <c r="H1916">
        <v>154203</v>
      </c>
      <c r="I1916">
        <v>134963</v>
      </c>
      <c r="J1916">
        <v>281283</v>
      </c>
      <c r="K1916">
        <v>78673</v>
      </c>
      <c r="L1916">
        <v>121365</v>
      </c>
      <c r="M1916">
        <v>87106</v>
      </c>
      <c r="N1916">
        <v>127565</v>
      </c>
      <c r="O1916">
        <v>255989</v>
      </c>
      <c r="P1916">
        <v>1005057</v>
      </c>
      <c r="Q1916" t="s">
        <v>2742</v>
      </c>
      <c r="R1916">
        <v>148876</v>
      </c>
      <c r="S1916">
        <v>63364</v>
      </c>
      <c r="T1916">
        <v>148876</v>
      </c>
      <c r="U1916">
        <v>621503</v>
      </c>
      <c r="V1916">
        <v>30</v>
      </c>
      <c r="W1916">
        <v>1086277</v>
      </c>
      <c r="X1916" t="s">
        <v>2742</v>
      </c>
      <c r="Y1916">
        <v>41976</v>
      </c>
      <c r="Z1916">
        <v>347535</v>
      </c>
      <c r="AA1916">
        <v>182956</v>
      </c>
      <c r="AB1916">
        <v>321956</v>
      </c>
      <c r="AC1916">
        <v>438634</v>
      </c>
      <c r="AD1916">
        <v>282001</v>
      </c>
      <c r="AE1916">
        <v>64030</v>
      </c>
      <c r="AF1916">
        <v>73074</v>
      </c>
      <c r="AG1916" t="s">
        <v>2742</v>
      </c>
      <c r="AH1916">
        <v>95123</v>
      </c>
      <c r="AI1916">
        <v>7503</v>
      </c>
      <c r="AJ1916">
        <v>48595</v>
      </c>
      <c r="AK1916">
        <v>92656</v>
      </c>
      <c r="AL1916" t="s">
        <v>2742</v>
      </c>
      <c r="AM1916">
        <v>28140</v>
      </c>
      <c r="AN1916" t="s">
        <v>2742</v>
      </c>
      <c r="AO1916">
        <f t="shared" si="777"/>
        <v>58979.51704635052</v>
      </c>
      <c r="AP1916">
        <f t="shared" si="778"/>
        <v>302530</v>
      </c>
      <c r="AQ1916">
        <f t="shared" si="779"/>
        <v>926384</v>
      </c>
      <c r="AS1916">
        <f t="shared" si="754"/>
        <v>877492</v>
      </c>
      <c r="AT1916">
        <f t="shared" si="755"/>
        <v>542830</v>
      </c>
      <c r="AU1916" s="3">
        <f t="shared" si="756"/>
        <v>2009999999.9999998</v>
      </c>
      <c r="AV1916">
        <f t="shared" si="757"/>
        <v>6.7213737613961752E-2</v>
      </c>
      <c r="AW1916">
        <f t="shared" si="758"/>
        <v>7.2969326216079461E-2</v>
      </c>
      <c r="AX1916">
        <f t="shared" si="759"/>
        <v>7.6559092403025678E-2</v>
      </c>
      <c r="AY1916">
        <f t="shared" si="760"/>
        <v>6.3707829506187211E-2</v>
      </c>
      <c r="AZ1916">
        <f t="shared" si="761"/>
        <v>8.3114934337514393E-2</v>
      </c>
      <c r="BB1916">
        <f t="shared" si="762"/>
        <v>0.10559184585158611</v>
      </c>
      <c r="BD1916">
        <f t="shared" si="763"/>
        <v>2.385513066544164</v>
      </c>
      <c r="BF1916" t="e">
        <f t="shared" si="764"/>
        <v>#VALUE!</v>
      </c>
      <c r="BG1916">
        <f t="shared" si="765"/>
        <v>1.6171394184742471</v>
      </c>
      <c r="BI1916" t="e">
        <f t="shared" si="766"/>
        <v>#VALUE!</v>
      </c>
      <c r="BL1916">
        <f t="shared" si="767"/>
        <v>0.10559184585158611</v>
      </c>
      <c r="BM1916">
        <f>CD1916/U1916</f>
        <v>3.2340954106416217E-6</v>
      </c>
      <c r="BN1916">
        <f>CD1916/(U1916-K1916-J1916)</f>
        <v>7.6850432235888758E-6</v>
      </c>
      <c r="BP1916">
        <f t="shared" si="768"/>
        <v>0.22696890258296165</v>
      </c>
      <c r="BR1916">
        <f t="shared" si="769"/>
        <v>6.7213737613961738E-2</v>
      </c>
      <c r="BT1916">
        <f t="shared" si="770"/>
        <v>0.19887810756749369</v>
      </c>
      <c r="BU1916" t="e">
        <f t="shared" si="771"/>
        <v>#VALUE!</v>
      </c>
      <c r="BW1916">
        <f t="shared" si="772"/>
        <v>1.7478226171072384</v>
      </c>
      <c r="BX1916">
        <f t="shared" si="773"/>
        <v>5.333713916894386E-5</v>
      </c>
      <c r="BY1916">
        <f t="shared" si="774"/>
        <v>0.93967091384870671</v>
      </c>
      <c r="CA1916">
        <f t="shared" si="775"/>
        <v>1.2088190334339357</v>
      </c>
      <c r="CB1916">
        <f t="shared" si="776"/>
        <v>2.6887390741974682</v>
      </c>
      <c r="CD1916">
        <v>2.0099999999999998</v>
      </c>
    </row>
    <row r="1917" spans="1:82" x14ac:dyDescent="0.3">
      <c r="A1917" t="s">
        <v>4096</v>
      </c>
      <c r="B1917" t="s">
        <v>4097</v>
      </c>
      <c r="C1917" t="s">
        <v>571</v>
      </c>
      <c r="D1917" t="s">
        <v>110</v>
      </c>
      <c r="E1917">
        <v>1487045</v>
      </c>
      <c r="F1917">
        <v>3641</v>
      </c>
      <c r="G1917">
        <v>3014896</v>
      </c>
      <c r="H1917">
        <v>3641</v>
      </c>
      <c r="I1917">
        <v>10</v>
      </c>
      <c r="J1917">
        <v>12</v>
      </c>
      <c r="K1917">
        <v>11</v>
      </c>
      <c r="L1917">
        <v>632</v>
      </c>
      <c r="M1917">
        <v>30728</v>
      </c>
      <c r="N1917">
        <v>1138476</v>
      </c>
      <c r="O1917">
        <v>3641</v>
      </c>
      <c r="P1917">
        <v>3014896</v>
      </c>
      <c r="Q1917">
        <v>3641</v>
      </c>
      <c r="R1917">
        <v>3641</v>
      </c>
      <c r="S1917">
        <v>296211</v>
      </c>
      <c r="T1917">
        <v>7282</v>
      </c>
      <c r="U1917">
        <v>1389345</v>
      </c>
      <c r="V1917" t="s">
        <v>2742</v>
      </c>
      <c r="W1917">
        <v>536014</v>
      </c>
      <c r="X1917" t="s">
        <v>2742</v>
      </c>
      <c r="Y1917">
        <v>3641</v>
      </c>
      <c r="Z1917">
        <v>632</v>
      </c>
      <c r="AA1917">
        <v>13420</v>
      </c>
      <c r="AB1917">
        <v>2620903</v>
      </c>
      <c r="AC1917">
        <v>1977192</v>
      </c>
      <c r="AD1917">
        <v>643711</v>
      </c>
      <c r="AE1917">
        <v>239368</v>
      </c>
      <c r="AF1917">
        <v>165732</v>
      </c>
      <c r="AG1917">
        <v>77968</v>
      </c>
      <c r="AH1917" t="s">
        <v>2742</v>
      </c>
      <c r="AI1917">
        <v>46075</v>
      </c>
      <c r="AJ1917">
        <v>185448</v>
      </c>
      <c r="AK1917">
        <v>324450</v>
      </c>
      <c r="AL1917" t="s">
        <v>2742</v>
      </c>
      <c r="AM1917">
        <v>115495</v>
      </c>
      <c r="AN1917">
        <v>632</v>
      </c>
      <c r="AO1917" t="e">
        <f t="shared" si="777"/>
        <v>#VALUE!</v>
      </c>
      <c r="AP1917">
        <f t="shared" si="778"/>
        <v>348569</v>
      </c>
      <c r="AQ1917">
        <f t="shared" si="779"/>
        <v>3014885</v>
      </c>
      <c r="AS1917">
        <f t="shared" si="754"/>
        <v>1876420</v>
      </c>
      <c r="AT1917">
        <f t="shared" si="755"/>
        <v>1389334</v>
      </c>
      <c r="AU1917" s="3">
        <f t="shared" si="756"/>
        <v>2009999999.9999998</v>
      </c>
      <c r="AV1917" t="e">
        <f t="shared" si="757"/>
        <v>#VALUE!</v>
      </c>
      <c r="AW1917">
        <f t="shared" si="758"/>
        <v>0.12756632310463542</v>
      </c>
      <c r="AX1917" t="e">
        <f t="shared" si="759"/>
        <v>#VALUE!</v>
      </c>
      <c r="AY1917">
        <f t="shared" si="760"/>
        <v>7.9395110146419645E-2</v>
      </c>
      <c r="AZ1917">
        <f t="shared" si="761"/>
        <v>0.17139007050558239</v>
      </c>
      <c r="BB1917">
        <f t="shared" si="762"/>
        <v>0.17290905021263897</v>
      </c>
      <c r="BD1917">
        <f t="shared" si="763"/>
        <v>262090.3</v>
      </c>
      <c r="BF1917">
        <f t="shared" si="764"/>
        <v>10.152596736018841</v>
      </c>
      <c r="BG1917">
        <f t="shared" si="765"/>
        <v>2.1700124878989739</v>
      </c>
      <c r="BI1917" t="e">
        <f t="shared" si="766"/>
        <v>#VALUE!</v>
      </c>
      <c r="BL1917">
        <f t="shared" si="767"/>
        <v>0.17290905021263897</v>
      </c>
      <c r="BM1917">
        <f>CD1917/U1917</f>
        <v>1.446724895544303E-6</v>
      </c>
      <c r="BN1917">
        <f>CD1917/(U1917-K1917-J1917)</f>
        <v>1.4467488458399131E-6</v>
      </c>
      <c r="BP1917">
        <f t="shared" si="768"/>
        <v>6.3234694301925715E-2</v>
      </c>
      <c r="BR1917" t="e">
        <f t="shared" si="769"/>
        <v>#VALUE!</v>
      </c>
      <c r="BT1917">
        <f t="shared" si="770"/>
        <v>9.1330354461801905E-2</v>
      </c>
      <c r="BU1917" t="e">
        <f t="shared" si="771"/>
        <v>#VALUE!</v>
      </c>
      <c r="BW1917">
        <f t="shared" si="772"/>
        <v>0.38580338216929561</v>
      </c>
      <c r="BX1917">
        <f t="shared" si="773"/>
        <v>7.7376683492515907E-6</v>
      </c>
      <c r="BY1917">
        <f t="shared" si="774"/>
        <v>0.1329962532688603</v>
      </c>
      <c r="CA1917">
        <f t="shared" si="775"/>
        <v>3.1981350507169232E-3</v>
      </c>
      <c r="CB1917">
        <f t="shared" si="776"/>
        <v>1.2791811158074478</v>
      </c>
      <c r="CD1917">
        <v>2.0099999999999998</v>
      </c>
    </row>
    <row r="1918" spans="1:82" x14ac:dyDescent="0.3">
      <c r="A1918" t="s">
        <v>4098</v>
      </c>
      <c r="B1918" t="s">
        <v>4099</v>
      </c>
      <c r="C1918" t="s">
        <v>148</v>
      </c>
      <c r="D1918" t="s">
        <v>44</v>
      </c>
      <c r="E1918">
        <v>260382</v>
      </c>
      <c r="F1918">
        <v>51788</v>
      </c>
      <c r="G1918">
        <v>1412634</v>
      </c>
      <c r="H1918" t="s">
        <v>2742</v>
      </c>
      <c r="I1918" t="s">
        <v>2742</v>
      </c>
      <c r="J1918">
        <v>970558</v>
      </c>
      <c r="K1918">
        <v>172304</v>
      </c>
      <c r="L1918">
        <v>22137</v>
      </c>
      <c r="M1918" t="s">
        <v>2742</v>
      </c>
      <c r="N1918">
        <v>155871</v>
      </c>
      <c r="O1918">
        <v>286271</v>
      </c>
      <c r="P1918">
        <v>442142</v>
      </c>
      <c r="Q1918" t="s">
        <v>2742</v>
      </c>
      <c r="R1918">
        <v>218443</v>
      </c>
      <c r="S1918">
        <v>27176</v>
      </c>
      <c r="T1918">
        <v>218443</v>
      </c>
      <c r="U1918">
        <v>1412634</v>
      </c>
      <c r="V1918" t="s">
        <v>2742</v>
      </c>
      <c r="W1918">
        <v>376430</v>
      </c>
      <c r="X1918" t="s">
        <v>2742</v>
      </c>
      <c r="Y1918">
        <v>18</v>
      </c>
      <c r="Z1918" t="s">
        <v>2742</v>
      </c>
      <c r="AA1918" t="s">
        <v>2742</v>
      </c>
      <c r="AB1918">
        <v>1154599</v>
      </c>
      <c r="AC1918">
        <v>614541</v>
      </c>
      <c r="AD1918">
        <v>375021</v>
      </c>
      <c r="AE1918">
        <v>102691</v>
      </c>
      <c r="AF1918">
        <v>73598</v>
      </c>
      <c r="AG1918" t="s">
        <v>2742</v>
      </c>
      <c r="AH1918">
        <v>99353</v>
      </c>
      <c r="AI1918">
        <v>25755</v>
      </c>
      <c r="AJ1918" t="s">
        <v>2742</v>
      </c>
      <c r="AK1918">
        <v>116434</v>
      </c>
      <c r="AL1918">
        <v>6050</v>
      </c>
      <c r="AM1918">
        <v>13530</v>
      </c>
      <c r="AN1918">
        <v>110384</v>
      </c>
      <c r="AO1918">
        <f t="shared" si="777"/>
        <v>76070.699606453767</v>
      </c>
      <c r="AP1918">
        <f t="shared" si="778"/>
        <v>104511</v>
      </c>
      <c r="AQ1918">
        <f t="shared" si="779"/>
        <v>1240330</v>
      </c>
      <c r="AS1918">
        <f t="shared" si="754"/>
        <v>1256763</v>
      </c>
      <c r="AT1918">
        <f t="shared" si="755"/>
        <v>1240330</v>
      </c>
      <c r="AU1918" s="3">
        <f t="shared" si="756"/>
        <v>2000000000</v>
      </c>
      <c r="AV1918">
        <f t="shared" si="757"/>
        <v>6.0529073187588885E-2</v>
      </c>
      <c r="AW1918">
        <f t="shared" si="758"/>
        <v>8.1710712361837509E-2</v>
      </c>
      <c r="AX1918">
        <f t="shared" si="759"/>
        <v>4.6638325233237771E-2</v>
      </c>
      <c r="AY1918">
        <f t="shared" si="760"/>
        <v>7.2694696573917944E-2</v>
      </c>
      <c r="AZ1918">
        <f t="shared" si="761"/>
        <v>6.2959014197367755E-2</v>
      </c>
      <c r="BB1918">
        <f t="shared" si="762"/>
        <v>9.2645948360987718E-2</v>
      </c>
      <c r="BD1918" t="e">
        <f t="shared" si="763"/>
        <v>#VALUE!</v>
      </c>
      <c r="BF1918" t="e">
        <f t="shared" si="764"/>
        <v>#VALUE!</v>
      </c>
      <c r="BG1918">
        <f t="shared" si="765"/>
        <v>1</v>
      </c>
      <c r="BI1918" t="e">
        <f t="shared" si="766"/>
        <v>#VALUE!</v>
      </c>
      <c r="BL1918">
        <f t="shared" si="767"/>
        <v>9.2645948360987718E-2</v>
      </c>
      <c r="BM1918">
        <f>CD1918/U1918</f>
        <v>1.4157948909625565E-6</v>
      </c>
      <c r="BN1918">
        <f>CD1918/(U1918-K1918-J1918)</f>
        <v>7.4136678380261855E-6</v>
      </c>
      <c r="BP1918">
        <f t="shared" si="768"/>
        <v>6.3743342926851659E-2</v>
      </c>
      <c r="BR1918">
        <f t="shared" si="769"/>
        <v>6.0529073187588885E-2</v>
      </c>
      <c r="BT1918">
        <f t="shared" si="770"/>
        <v>8.8940835736043417E-2</v>
      </c>
      <c r="BU1918" t="e">
        <f t="shared" si="771"/>
        <v>#VALUE!</v>
      </c>
      <c r="BW1918">
        <f t="shared" si="772"/>
        <v>0.26647383540251757</v>
      </c>
      <c r="BX1918" t="e">
        <f t="shared" si="773"/>
        <v>#VALUE!</v>
      </c>
      <c r="BY1918" t="e">
        <f t="shared" si="774"/>
        <v>#VALUE!</v>
      </c>
      <c r="CA1918" t="e">
        <f t="shared" si="775"/>
        <v>#VALUE!</v>
      </c>
      <c r="CB1918" t="e">
        <f t="shared" si="776"/>
        <v>#VALUE!</v>
      </c>
      <c r="CD1918">
        <v>2</v>
      </c>
    </row>
    <row r="1919" spans="1:82" x14ac:dyDescent="0.3">
      <c r="A1919" t="s">
        <v>4100</v>
      </c>
      <c r="B1919" t="s">
        <v>4101</v>
      </c>
      <c r="C1919" t="s">
        <v>148</v>
      </c>
      <c r="D1919" t="s">
        <v>44</v>
      </c>
      <c r="E1919">
        <v>331799</v>
      </c>
      <c r="F1919" t="s">
        <v>2742</v>
      </c>
      <c r="G1919">
        <v>580553</v>
      </c>
      <c r="H1919">
        <v>75627</v>
      </c>
      <c r="I1919">
        <v>662</v>
      </c>
      <c r="J1919" t="s">
        <v>2742</v>
      </c>
      <c r="K1919">
        <v>773687</v>
      </c>
      <c r="L1919">
        <v>41724</v>
      </c>
      <c r="M1919">
        <v>26364</v>
      </c>
      <c r="N1919">
        <v>100621</v>
      </c>
      <c r="O1919">
        <v>1823</v>
      </c>
      <c r="P1919">
        <v>142117</v>
      </c>
      <c r="Q1919" t="s">
        <v>2742</v>
      </c>
      <c r="R1919" t="s">
        <v>2742</v>
      </c>
      <c r="S1919">
        <v>2039</v>
      </c>
      <c r="T1919" t="s">
        <v>2742</v>
      </c>
      <c r="U1919">
        <v>580553</v>
      </c>
      <c r="V1919" t="s">
        <v>2742</v>
      </c>
      <c r="W1919">
        <v>521143</v>
      </c>
      <c r="X1919" t="s">
        <v>2742</v>
      </c>
      <c r="Y1919">
        <v>4</v>
      </c>
      <c r="Z1919" t="s">
        <v>2742</v>
      </c>
      <c r="AA1919">
        <v>163</v>
      </c>
      <c r="AB1919">
        <v>423239</v>
      </c>
      <c r="AC1919">
        <v>60910</v>
      </c>
      <c r="AD1919">
        <v>362329</v>
      </c>
      <c r="AE1919">
        <v>-45616</v>
      </c>
      <c r="AF1919">
        <v>-43193</v>
      </c>
      <c r="AG1919">
        <v>111623</v>
      </c>
      <c r="AH1919">
        <v>-36152</v>
      </c>
      <c r="AI1919" t="s">
        <v>2742</v>
      </c>
      <c r="AJ1919">
        <v>43362</v>
      </c>
      <c r="AK1919">
        <v>25689</v>
      </c>
      <c r="AL1919">
        <v>277</v>
      </c>
      <c r="AM1919">
        <v>1695</v>
      </c>
      <c r="AN1919">
        <v>25412</v>
      </c>
      <c r="AO1919" t="e">
        <f t="shared" si="777"/>
        <v>#VALUE!</v>
      </c>
      <c r="AP1919">
        <f t="shared" si="778"/>
        <v>231178</v>
      </c>
      <c r="AQ1919">
        <f t="shared" si="779"/>
        <v>-193134</v>
      </c>
      <c r="AS1919">
        <f t="shared" si="754"/>
        <v>479932</v>
      </c>
      <c r="AT1919">
        <f t="shared" si="755"/>
        <v>-193134</v>
      </c>
      <c r="AU1919" s="3">
        <f t="shared" si="756"/>
        <v>2000000000</v>
      </c>
      <c r="AV1919" t="e">
        <f t="shared" si="757"/>
        <v>#VALUE!</v>
      </c>
      <c r="AW1919">
        <f t="shared" si="758"/>
        <v>-9.5046798296425331E-2</v>
      </c>
      <c r="AX1919" t="e">
        <f t="shared" si="759"/>
        <v>#VALUE!</v>
      </c>
      <c r="AY1919">
        <f t="shared" si="760"/>
        <v>-7.8573360227231617E-2</v>
      </c>
      <c r="AZ1919" t="e">
        <f t="shared" si="761"/>
        <v>#VALUE!</v>
      </c>
      <c r="BB1919">
        <f t="shared" si="762"/>
        <v>5.3526332897160432E-2</v>
      </c>
      <c r="BD1919">
        <f t="shared" si="763"/>
        <v>639.33383685800607</v>
      </c>
      <c r="BF1919" t="e">
        <f t="shared" si="764"/>
        <v>#VALUE!</v>
      </c>
      <c r="BG1919">
        <f t="shared" si="765"/>
        <v>1</v>
      </c>
      <c r="BI1919" t="e">
        <f t="shared" si="766"/>
        <v>#VALUE!</v>
      </c>
      <c r="BL1919">
        <f t="shared" si="767"/>
        <v>5.3526332897160432E-2</v>
      </c>
      <c r="BM1919">
        <f>CD1919/U1919</f>
        <v>3.4449912411097695E-6</v>
      </c>
      <c r="BN1919" t="e">
        <f>CD1919/(U1919-K1919-J1919)</f>
        <v>#VALUE!</v>
      </c>
      <c r="BP1919">
        <f t="shared" si="768"/>
        <v>-0.10205344970572183</v>
      </c>
      <c r="BR1919" t="e">
        <f t="shared" si="769"/>
        <v>#VALUE!</v>
      </c>
      <c r="BT1919">
        <f t="shared" si="770"/>
        <v>-0.10777834745852816</v>
      </c>
      <c r="BU1919" t="e">
        <f t="shared" si="771"/>
        <v>#VALUE!</v>
      </c>
      <c r="BW1919">
        <f t="shared" si="772"/>
        <v>0.89766653518283435</v>
      </c>
      <c r="BX1919">
        <f t="shared" si="773"/>
        <v>-8.7678607551777818E-5</v>
      </c>
      <c r="BY1919">
        <f t="shared" si="774"/>
        <v>0.54621865069038489</v>
      </c>
      <c r="CA1919">
        <f t="shared" si="775"/>
        <v>0.75160254817582806</v>
      </c>
      <c r="CB1919">
        <f t="shared" si="776"/>
        <v>3.0354995478081115</v>
      </c>
      <c r="CD1919">
        <v>2</v>
      </c>
    </row>
    <row r="1920" spans="1:82" x14ac:dyDescent="0.3">
      <c r="A1920" t="s">
        <v>4102</v>
      </c>
      <c r="B1920" t="s">
        <v>4103</v>
      </c>
      <c r="C1920" t="s">
        <v>185</v>
      </c>
      <c r="D1920" t="s">
        <v>44</v>
      </c>
      <c r="E1920" t="s">
        <v>2742</v>
      </c>
      <c r="F1920" t="s">
        <v>2742</v>
      </c>
      <c r="G1920">
        <v>3513318</v>
      </c>
      <c r="H1920">
        <v>302154</v>
      </c>
      <c r="I1920" t="s">
        <v>2742</v>
      </c>
      <c r="J1920">
        <v>90</v>
      </c>
      <c r="K1920">
        <v>72460</v>
      </c>
      <c r="L1920">
        <v>3056</v>
      </c>
      <c r="M1920" t="s">
        <v>2742</v>
      </c>
      <c r="N1920" t="s">
        <v>2742</v>
      </c>
      <c r="O1920" t="s">
        <v>2742</v>
      </c>
      <c r="P1920">
        <v>1022128</v>
      </c>
      <c r="Q1920" t="s">
        <v>2742</v>
      </c>
      <c r="R1920" t="s">
        <v>2742</v>
      </c>
      <c r="S1920" t="s">
        <v>2742</v>
      </c>
      <c r="T1920" t="s">
        <v>2742</v>
      </c>
      <c r="U1920">
        <v>93</v>
      </c>
      <c r="V1920" t="s">
        <v>2742</v>
      </c>
      <c r="W1920">
        <v>6837502</v>
      </c>
      <c r="X1920">
        <v>58641</v>
      </c>
      <c r="Y1920">
        <v>16524</v>
      </c>
      <c r="Z1920" t="s">
        <v>2742</v>
      </c>
      <c r="AA1920">
        <v>505</v>
      </c>
      <c r="AB1920">
        <v>607028</v>
      </c>
      <c r="AC1920" t="s">
        <v>2742</v>
      </c>
      <c r="AD1920" t="s">
        <v>2742</v>
      </c>
      <c r="AE1920">
        <v>165871</v>
      </c>
      <c r="AF1920">
        <v>147006</v>
      </c>
      <c r="AG1920" t="s">
        <v>2742</v>
      </c>
      <c r="AH1920">
        <v>168815</v>
      </c>
      <c r="AI1920">
        <v>2944</v>
      </c>
      <c r="AJ1920">
        <v>146032</v>
      </c>
      <c r="AK1920" t="s">
        <v>2742</v>
      </c>
      <c r="AL1920">
        <v>55905</v>
      </c>
      <c r="AM1920">
        <v>33706</v>
      </c>
      <c r="AN1920" t="s">
        <v>2742</v>
      </c>
      <c r="AO1920">
        <f t="shared" si="777"/>
        <v>162978.34103012172</v>
      </c>
      <c r="AP1920" t="e">
        <f t="shared" si="778"/>
        <v>#VALUE!</v>
      </c>
      <c r="AQ1920">
        <f t="shared" si="779"/>
        <v>3440858</v>
      </c>
      <c r="AS1920" t="e">
        <f t="shared" si="754"/>
        <v>#VALUE!</v>
      </c>
      <c r="AT1920">
        <f t="shared" si="755"/>
        <v>-72367</v>
      </c>
      <c r="AU1920" s="3">
        <f t="shared" si="756"/>
        <v>2000000000</v>
      </c>
      <c r="AV1920" t="e">
        <f t="shared" si="757"/>
        <v>#VALUE!</v>
      </c>
      <c r="AW1920" t="e">
        <f t="shared" si="758"/>
        <v>#VALUE!</v>
      </c>
      <c r="AX1920" t="e">
        <f t="shared" si="759"/>
        <v>#VALUE!</v>
      </c>
      <c r="AY1920">
        <f t="shared" si="760"/>
        <v>4.7212065631405981E-2</v>
      </c>
      <c r="AZ1920" t="e">
        <f t="shared" si="761"/>
        <v>#VALUE!</v>
      </c>
      <c r="BB1920" t="e">
        <f t="shared" si="762"/>
        <v>#VALUE!</v>
      </c>
      <c r="BD1920" t="e">
        <f t="shared" si="763"/>
        <v>#VALUE!</v>
      </c>
      <c r="BF1920" t="e">
        <f t="shared" si="764"/>
        <v>#VALUE!</v>
      </c>
      <c r="BG1920">
        <f t="shared" si="765"/>
        <v>37777.612903225803</v>
      </c>
      <c r="BI1920">
        <f t="shared" si="766"/>
        <v>-3571956</v>
      </c>
      <c r="BL1920" t="e">
        <f t="shared" si="767"/>
        <v>#VALUE!</v>
      </c>
      <c r="BM1920">
        <f>CD1920/U1920</f>
        <v>2.1505376344086023E-2</v>
      </c>
      <c r="BN1920">
        <f>CD1920/(U1920-K1920-J1920)</f>
        <v>-2.7602578080792746E-5</v>
      </c>
      <c r="BP1920">
        <f t="shared" si="768"/>
        <v>0.242173342910047</v>
      </c>
      <c r="BR1920" t="e">
        <f t="shared" si="769"/>
        <v>#VALUE!</v>
      </c>
      <c r="BT1920">
        <f t="shared" si="770"/>
        <v>0.27325098677490989</v>
      </c>
      <c r="BU1920">
        <f t="shared" si="771"/>
        <v>-3.7288967295303184E-2</v>
      </c>
      <c r="BW1920">
        <f t="shared" si="772"/>
        <v>73521.526881720434</v>
      </c>
      <c r="BX1920" t="e">
        <f t="shared" si="773"/>
        <v>#VALUE!</v>
      </c>
      <c r="BY1920" t="e">
        <f t="shared" si="774"/>
        <v>#VALUE!</v>
      </c>
      <c r="CA1920" t="e">
        <f t="shared" si="775"/>
        <v>#VALUE!</v>
      </c>
      <c r="CB1920" t="e">
        <f t="shared" si="776"/>
        <v>#VALUE!</v>
      </c>
      <c r="CD1920">
        <v>2</v>
      </c>
    </row>
    <row r="1921" spans="1:82" x14ac:dyDescent="0.3">
      <c r="A1921" t="s">
        <v>4104</v>
      </c>
      <c r="B1921" t="s">
        <v>4105</v>
      </c>
      <c r="C1921" t="s">
        <v>267</v>
      </c>
      <c r="D1921" t="s">
        <v>44</v>
      </c>
      <c r="E1921">
        <v>649608</v>
      </c>
      <c r="F1921">
        <v>632614</v>
      </c>
      <c r="G1921">
        <v>1626928</v>
      </c>
      <c r="H1921">
        <v>277164</v>
      </c>
      <c r="I1921">
        <v>154538</v>
      </c>
      <c r="J1921">
        <v>512342</v>
      </c>
      <c r="K1921">
        <v>56191</v>
      </c>
      <c r="L1921">
        <v>15892</v>
      </c>
      <c r="M1921">
        <v>357323</v>
      </c>
      <c r="N1921">
        <v>345972</v>
      </c>
      <c r="O1921">
        <v>1302116</v>
      </c>
      <c r="P1921">
        <v>1626928</v>
      </c>
      <c r="Q1921">
        <v>8984</v>
      </c>
      <c r="R1921" t="s">
        <v>2742</v>
      </c>
      <c r="S1921">
        <v>162917</v>
      </c>
      <c r="T1921">
        <v>8984</v>
      </c>
      <c r="U1921" t="s">
        <v>2742</v>
      </c>
      <c r="V1921" t="s">
        <v>2742</v>
      </c>
      <c r="W1921">
        <v>654298</v>
      </c>
      <c r="X1921" t="s">
        <v>2742</v>
      </c>
      <c r="Y1921">
        <v>77</v>
      </c>
      <c r="Z1921" t="s">
        <v>2742</v>
      </c>
      <c r="AA1921">
        <v>540835</v>
      </c>
      <c r="AB1921">
        <v>1261962</v>
      </c>
      <c r="AC1921" t="s">
        <v>2742</v>
      </c>
      <c r="AD1921">
        <v>367423</v>
      </c>
      <c r="AE1921">
        <v>35856</v>
      </c>
      <c r="AF1921">
        <v>29373</v>
      </c>
      <c r="AG1921">
        <v>14345</v>
      </c>
      <c r="AH1921">
        <v>24222</v>
      </c>
      <c r="AI1921">
        <v>5589</v>
      </c>
      <c r="AJ1921">
        <v>17108</v>
      </c>
      <c r="AK1921">
        <v>37885</v>
      </c>
      <c r="AL1921">
        <v>19056</v>
      </c>
      <c r="AM1921">
        <v>29587</v>
      </c>
      <c r="AN1921">
        <v>18829</v>
      </c>
      <c r="AO1921">
        <f t="shared" si="777"/>
        <v>27582.563289571463</v>
      </c>
      <c r="AP1921">
        <f t="shared" si="778"/>
        <v>303636</v>
      </c>
      <c r="AQ1921">
        <f t="shared" si="779"/>
        <v>1570737</v>
      </c>
      <c r="AS1921">
        <f t="shared" si="754"/>
        <v>1280956</v>
      </c>
      <c r="AT1921" t="e">
        <f t="shared" si="755"/>
        <v>#VALUE!</v>
      </c>
      <c r="AU1921" s="3">
        <f t="shared" si="756"/>
        <v>2000000000</v>
      </c>
      <c r="AV1921">
        <f t="shared" si="757"/>
        <v>2.1532795263515266E-2</v>
      </c>
      <c r="AW1921">
        <f t="shared" si="758"/>
        <v>2.7991593778396759E-2</v>
      </c>
      <c r="AX1921" t="e">
        <f t="shared" si="759"/>
        <v>#VALUE!</v>
      </c>
      <c r="AY1921">
        <f t="shared" si="760"/>
        <v>2.2039082245803133E-2</v>
      </c>
      <c r="AZ1921" t="e">
        <f t="shared" si="761"/>
        <v>#VALUE!</v>
      </c>
      <c r="BB1921">
        <f t="shared" si="762"/>
        <v>2.957556699839807E-2</v>
      </c>
      <c r="BD1921">
        <f t="shared" si="763"/>
        <v>8.1660303614644949</v>
      </c>
      <c r="BF1921" t="e">
        <f t="shared" si="764"/>
        <v>#VALUE!</v>
      </c>
      <c r="BG1921" t="e">
        <f t="shared" si="765"/>
        <v>#VALUE!</v>
      </c>
      <c r="BI1921" t="e">
        <f t="shared" si="766"/>
        <v>#VALUE!</v>
      </c>
      <c r="BL1921">
        <f t="shared" si="767"/>
        <v>2.957556699839807E-2</v>
      </c>
      <c r="BM1921" t="e">
        <f>CD1921/U1921</f>
        <v>#VALUE!</v>
      </c>
      <c r="BN1921" t="e">
        <f>CD1921/(U1921-K1921-J1921)</f>
        <v>#VALUE!</v>
      </c>
      <c r="BP1921">
        <f t="shared" si="768"/>
        <v>2.3275661232271653E-2</v>
      </c>
      <c r="BR1921">
        <f t="shared" si="769"/>
        <v>2.1532795263515266E-2</v>
      </c>
      <c r="BT1921">
        <f t="shared" si="770"/>
        <v>2.8412899912992624E-2</v>
      </c>
      <c r="BU1921" t="e">
        <f t="shared" si="771"/>
        <v>#VALUE!</v>
      </c>
      <c r="BW1921" t="e">
        <f t="shared" si="772"/>
        <v>#VALUE!</v>
      </c>
      <c r="BX1921">
        <f t="shared" si="773"/>
        <v>5.6035800081782715E-5</v>
      </c>
      <c r="BY1921">
        <f t="shared" si="774"/>
        <v>0.2406069634606291</v>
      </c>
      <c r="CA1921">
        <f t="shared" si="775"/>
        <v>0.80111685338697924</v>
      </c>
      <c r="CB1921">
        <f t="shared" si="776"/>
        <v>0.84482270241522439</v>
      </c>
      <c r="CD1921">
        <v>2</v>
      </c>
    </row>
    <row r="1922" spans="1:82" x14ac:dyDescent="0.3">
      <c r="A1922" t="s">
        <v>4106</v>
      </c>
      <c r="B1922" t="s">
        <v>4107</v>
      </c>
      <c r="C1922" t="s">
        <v>151</v>
      </c>
      <c r="D1922" t="s">
        <v>44</v>
      </c>
      <c r="E1922" t="s">
        <v>2742</v>
      </c>
      <c r="F1922" t="s">
        <v>2742</v>
      </c>
      <c r="G1922">
        <v>4509330</v>
      </c>
      <c r="H1922">
        <v>591137</v>
      </c>
      <c r="I1922" t="s">
        <v>2742</v>
      </c>
      <c r="J1922">
        <v>84241</v>
      </c>
      <c r="K1922">
        <v>-1385</v>
      </c>
      <c r="L1922" t="s">
        <v>2742</v>
      </c>
      <c r="M1922" t="s">
        <v>2742</v>
      </c>
      <c r="N1922" t="s">
        <v>2742</v>
      </c>
      <c r="O1922" t="s">
        <v>2742</v>
      </c>
      <c r="P1922">
        <v>161837</v>
      </c>
      <c r="Q1922" t="s">
        <v>2742</v>
      </c>
      <c r="R1922" t="s">
        <v>2742</v>
      </c>
      <c r="S1922" t="s">
        <v>2742</v>
      </c>
      <c r="T1922">
        <v>10005960</v>
      </c>
      <c r="U1922">
        <v>1254371</v>
      </c>
      <c r="V1922">
        <v>-296991</v>
      </c>
      <c r="W1922">
        <v>771993</v>
      </c>
      <c r="X1922" t="s">
        <v>2742</v>
      </c>
      <c r="Y1922">
        <v>46637</v>
      </c>
      <c r="Z1922" t="s">
        <v>2742</v>
      </c>
      <c r="AA1922">
        <v>-89839</v>
      </c>
      <c r="AB1922">
        <v>66923</v>
      </c>
      <c r="AC1922" t="s">
        <v>2742</v>
      </c>
      <c r="AD1922" t="s">
        <v>2742</v>
      </c>
      <c r="AE1922" t="s">
        <v>2742</v>
      </c>
      <c r="AF1922">
        <v>588440</v>
      </c>
      <c r="AG1922" t="s">
        <v>2742</v>
      </c>
      <c r="AH1922">
        <v>253748</v>
      </c>
      <c r="AI1922">
        <v>55578</v>
      </c>
      <c r="AJ1922">
        <v>175344</v>
      </c>
      <c r="AK1922">
        <v>252500</v>
      </c>
      <c r="AL1922" t="s">
        <v>2742</v>
      </c>
      <c r="AM1922" t="s">
        <v>2742</v>
      </c>
      <c r="AN1922" t="s">
        <v>2742</v>
      </c>
      <c r="AO1922" t="e">
        <f t="shared" si="777"/>
        <v>#VALUE!</v>
      </c>
      <c r="AP1922" t="e">
        <f t="shared" si="778"/>
        <v>#VALUE!</v>
      </c>
      <c r="AQ1922">
        <f t="shared" si="779"/>
        <v>4510715</v>
      </c>
      <c r="AS1922" t="e">
        <f t="shared" si="754"/>
        <v>#VALUE!</v>
      </c>
      <c r="AT1922">
        <f t="shared" si="755"/>
        <v>1255756</v>
      </c>
      <c r="AU1922" s="3">
        <f t="shared" si="756"/>
        <v>1990000000</v>
      </c>
      <c r="AV1922" t="e">
        <f t="shared" si="757"/>
        <v>#VALUE!</v>
      </c>
      <c r="AW1922" t="e">
        <f t="shared" si="758"/>
        <v>#VALUE!</v>
      </c>
      <c r="AX1922" t="e">
        <f t="shared" si="759"/>
        <v>#VALUE!</v>
      </c>
      <c r="AY1922" t="e">
        <f t="shared" si="760"/>
        <v>#VALUE!</v>
      </c>
      <c r="AZ1922" t="e">
        <f t="shared" si="761"/>
        <v>#VALUE!</v>
      </c>
      <c r="BB1922" t="e">
        <f t="shared" si="762"/>
        <v>#VALUE!</v>
      </c>
      <c r="BD1922" t="e">
        <f t="shared" si="763"/>
        <v>#VALUE!</v>
      </c>
      <c r="BF1922" t="e">
        <f t="shared" si="764"/>
        <v>#VALUE!</v>
      </c>
      <c r="BG1922">
        <f t="shared" si="765"/>
        <v>3.5948933768398663</v>
      </c>
      <c r="BI1922" t="e">
        <f t="shared" si="766"/>
        <v>#VALUE!</v>
      </c>
      <c r="BL1922" t="e">
        <f t="shared" si="767"/>
        <v>#VALUE!</v>
      </c>
      <c r="BM1922">
        <f>CD1922/U1922</f>
        <v>1.5864524929227477E-6</v>
      </c>
      <c r="BN1922">
        <f>CD1922/(U1922-K1922-J1922)</f>
        <v>1.6986551601985463E-6</v>
      </c>
      <c r="BP1922">
        <f t="shared" si="768"/>
        <v>8.7927917158525464</v>
      </c>
      <c r="BR1922" t="e">
        <f t="shared" si="769"/>
        <v>#VALUE!</v>
      </c>
      <c r="BT1922" t="e">
        <f t="shared" si="770"/>
        <v>#VALUE!</v>
      </c>
      <c r="BU1922" t="e">
        <f t="shared" si="771"/>
        <v>#VALUE!</v>
      </c>
      <c r="BW1922">
        <f t="shared" si="772"/>
        <v>0.61544232129090992</v>
      </c>
      <c r="BX1922" t="e">
        <f t="shared" si="773"/>
        <v>#VALUE!</v>
      </c>
      <c r="BY1922" t="e">
        <f t="shared" si="774"/>
        <v>#VALUE!</v>
      </c>
      <c r="CA1922" t="e">
        <f t="shared" si="775"/>
        <v>#VALUE!</v>
      </c>
      <c r="CB1922" t="e">
        <f t="shared" si="776"/>
        <v>#VALUE!</v>
      </c>
      <c r="CD1922">
        <v>1.99</v>
      </c>
    </row>
    <row r="1923" spans="1:82" x14ac:dyDescent="0.3">
      <c r="A1923" t="s">
        <v>4108</v>
      </c>
      <c r="B1923" t="s">
        <v>4109</v>
      </c>
      <c r="C1923" t="s">
        <v>151</v>
      </c>
      <c r="D1923" t="s">
        <v>44</v>
      </c>
      <c r="E1923">
        <v>1106575</v>
      </c>
      <c r="F1923">
        <v>134209</v>
      </c>
      <c r="G1923">
        <v>2024</v>
      </c>
      <c r="H1923">
        <v>-174</v>
      </c>
      <c r="I1923">
        <v>2024</v>
      </c>
      <c r="J1923">
        <v>2024</v>
      </c>
      <c r="K1923">
        <v>2024</v>
      </c>
      <c r="L1923">
        <v>2024</v>
      </c>
      <c r="M1923">
        <v>2024</v>
      </c>
      <c r="N1923">
        <v>756376</v>
      </c>
      <c r="O1923">
        <v>124229</v>
      </c>
      <c r="P1923">
        <v>2024</v>
      </c>
      <c r="Q1923">
        <v>2024</v>
      </c>
      <c r="R1923">
        <v>2</v>
      </c>
      <c r="S1923">
        <v>2024</v>
      </c>
      <c r="T1923">
        <v>2026</v>
      </c>
      <c r="U1923">
        <v>23381983</v>
      </c>
      <c r="V1923">
        <v>2024</v>
      </c>
      <c r="W1923">
        <v>1154130</v>
      </c>
      <c r="X1923" t="s">
        <v>2742</v>
      </c>
      <c r="Y1923">
        <v>2024</v>
      </c>
      <c r="Z1923">
        <v>2024</v>
      </c>
      <c r="AA1923">
        <v>5500</v>
      </c>
      <c r="AB1923">
        <v>605220</v>
      </c>
      <c r="AC1923">
        <v>137181</v>
      </c>
      <c r="AD1923">
        <v>468039</v>
      </c>
      <c r="AE1923">
        <v>-170496</v>
      </c>
      <c r="AF1923">
        <v>-168627</v>
      </c>
      <c r="AG1923">
        <v>2024</v>
      </c>
      <c r="AH1923">
        <v>-131162</v>
      </c>
      <c r="AI1923">
        <v>2024</v>
      </c>
      <c r="AJ1923">
        <v>168658</v>
      </c>
      <c r="AK1923">
        <v>-26369</v>
      </c>
      <c r="AL1923">
        <v>2024</v>
      </c>
      <c r="AM1923">
        <v>2024</v>
      </c>
      <c r="AN1923">
        <v>2024</v>
      </c>
      <c r="AO1923">
        <f t="shared" si="777"/>
        <v>-173126.97470303898</v>
      </c>
      <c r="AP1923">
        <f t="shared" si="778"/>
        <v>350199</v>
      </c>
      <c r="AQ1923">
        <f t="shared" si="779"/>
        <v>0</v>
      </c>
      <c r="AS1923">
        <f t="shared" ref="AS1923:AS1986" si="780">G1923-N1923</f>
        <v>-754352</v>
      </c>
      <c r="AT1923">
        <f t="shared" ref="AT1923:AT1986" si="781">U1923-K1923</f>
        <v>23379959</v>
      </c>
      <c r="AU1923" s="3">
        <f t="shared" ref="AU1923:AU1986" si="782">CD1923*1000000000</f>
        <v>1990000000</v>
      </c>
      <c r="AV1923">
        <f t="shared" ref="AV1923:AV1986" si="783">AO1923/AS1923</f>
        <v>0.22950422972702264</v>
      </c>
      <c r="AW1923">
        <f t="shared" ref="AW1923:AW1986" si="784">AE1923/(G1923-N1923)</f>
        <v>0.22601650158016418</v>
      </c>
      <c r="AX1923">
        <f t="shared" ref="AX1923:AX1986" si="785">AO1923/(T1923+U1923)</f>
        <v>-7.4036481384795478E-3</v>
      </c>
      <c r="AY1923">
        <f t="shared" ref="AY1923:AY1986" si="786">AE1923/G1923</f>
        <v>-84.237154150197625</v>
      </c>
      <c r="AZ1923">
        <f t="shared" ref="AZ1923:AZ1986" si="787">AE1923/(T1923+U1923)</f>
        <v>-7.2911364343043149E-3</v>
      </c>
      <c r="BB1923">
        <f t="shared" ref="BB1923:BB1986" si="788">AK1923/AS1923</f>
        <v>3.4955829639213523E-2</v>
      </c>
      <c r="BD1923">
        <f t="shared" ref="BD1923:BD1986" si="789">AB1923/I1923</f>
        <v>299.02173913043481</v>
      </c>
      <c r="BF1923">
        <f t="shared" ref="BF1923:BF1986" si="790">AB1923/(Q1923+R1923+U1923-N1923)</f>
        <v>2.6746942554707335E-2</v>
      </c>
      <c r="BG1923">
        <f t="shared" ref="BG1923:BG1986" si="791">G1923/U1923</f>
        <v>8.6562375825865589E-5</v>
      </c>
      <c r="BI1923" t="e">
        <f t="shared" ref="BI1923:BI1986" si="792">(U1923-K1923-J1923-X1923)-AQ1923</f>
        <v>#VALUE!</v>
      </c>
      <c r="BL1923">
        <f t="shared" ref="BL1923:BL1986" si="793">AK1923/AS1923</f>
        <v>3.4955829639213523E-2</v>
      </c>
      <c r="BM1923">
        <f>CD1923/U1923</f>
        <v>8.5108264769502223E-8</v>
      </c>
      <c r="BN1923">
        <f>CD1923/(U1923-K1923-J1923)</f>
        <v>8.5123001668025852E-8</v>
      </c>
      <c r="BP1923">
        <f t="shared" ref="BP1923:BP1986" si="794">AF1923/AB1923</f>
        <v>-0.27862099732328738</v>
      </c>
      <c r="BR1923">
        <f t="shared" ref="BR1923:BR1986" si="795">(AO1923/AB1923)*(AB1923/AS1923)</f>
        <v>0.22950422972702267</v>
      </c>
      <c r="BT1923">
        <f t="shared" ref="BT1923:BT1986" si="796">AE1923/AB1923</f>
        <v>-0.28170913056409241</v>
      </c>
      <c r="BU1923" t="e">
        <f t="shared" ref="BU1923:BU1986" si="797">(U1923-X1923-K1923)/G1923</f>
        <v>#VALUE!</v>
      </c>
      <c r="BW1923">
        <f t="shared" ref="BW1923:BW1986" si="798">W1923/U1923</f>
        <v>4.9359799808254071E-2</v>
      </c>
      <c r="BX1923">
        <f t="shared" ref="BX1923:BX1986" si="799">(CB1923+CA1923)/AF1923</f>
        <v>-8.6586961474754746E-6</v>
      </c>
      <c r="BY1923">
        <f t="shared" ref="BY1923:BY1986" si="800">(CB1923+AP1923)/AB1923</f>
        <v>0.57863332394831568</v>
      </c>
      <c r="CA1923">
        <f t="shared" ref="CA1923:CA1986" si="801">H1923/N1923</f>
        <v>-2.3004431658328663E-4</v>
      </c>
      <c r="CB1923">
        <f t="shared" ref="CB1923:CB1986" si="802">(E1923-M1923)/N1923</f>
        <v>1.46031999957693</v>
      </c>
      <c r="CD1923">
        <v>1.99</v>
      </c>
    </row>
    <row r="1924" spans="1:82" x14ac:dyDescent="0.3">
      <c r="A1924" t="s">
        <v>4110</v>
      </c>
      <c r="B1924" t="s">
        <v>4111</v>
      </c>
      <c r="C1924" t="s">
        <v>169</v>
      </c>
      <c r="D1924" t="s">
        <v>44</v>
      </c>
      <c r="E1924">
        <v>848523</v>
      </c>
      <c r="F1924" t="s">
        <v>2742</v>
      </c>
      <c r="G1924">
        <v>3296394</v>
      </c>
      <c r="H1924">
        <v>19984</v>
      </c>
      <c r="I1924">
        <v>1890998</v>
      </c>
      <c r="J1924" t="s">
        <v>2742</v>
      </c>
      <c r="K1924" t="s">
        <v>2742</v>
      </c>
      <c r="L1924" t="s">
        <v>2742</v>
      </c>
      <c r="M1924">
        <v>203469</v>
      </c>
      <c r="N1924">
        <v>666523</v>
      </c>
      <c r="O1924">
        <v>44377</v>
      </c>
      <c r="P1924">
        <v>1317525</v>
      </c>
      <c r="Q1924" t="s">
        <v>2742</v>
      </c>
      <c r="R1924">
        <v>190500</v>
      </c>
      <c r="S1924">
        <v>41319</v>
      </c>
      <c r="T1924">
        <v>190500</v>
      </c>
      <c r="U1924">
        <v>3296394</v>
      </c>
      <c r="V1924" t="s">
        <v>2742</v>
      </c>
      <c r="W1924">
        <v>1019517</v>
      </c>
      <c r="X1924" t="s">
        <v>2742</v>
      </c>
      <c r="Y1924">
        <v>21</v>
      </c>
      <c r="Z1924" t="s">
        <v>2742</v>
      </c>
      <c r="AA1924">
        <v>19751</v>
      </c>
      <c r="AB1924">
        <v>4315161</v>
      </c>
      <c r="AC1924" t="s">
        <v>2742</v>
      </c>
      <c r="AD1924" t="s">
        <v>2742</v>
      </c>
      <c r="AE1924">
        <v>389468</v>
      </c>
      <c r="AF1924">
        <v>316010</v>
      </c>
      <c r="AG1924" t="s">
        <v>2742</v>
      </c>
      <c r="AH1924">
        <v>403271</v>
      </c>
      <c r="AI1924">
        <v>87261</v>
      </c>
      <c r="AJ1924" t="s">
        <v>2742</v>
      </c>
      <c r="AK1924">
        <v>829374</v>
      </c>
      <c r="AL1924" t="s">
        <v>2742</v>
      </c>
      <c r="AM1924" t="s">
        <v>2742</v>
      </c>
      <c r="AN1924" t="s">
        <v>2742</v>
      </c>
      <c r="AO1924">
        <f t="shared" ref="AO1924:AO1987" si="803">AE1924*(1-AI1924/AH1924)</f>
        <v>305193.73493258876</v>
      </c>
      <c r="AP1924">
        <f t="shared" ref="AP1924:AP1987" si="804">E1924-N1924</f>
        <v>182000</v>
      </c>
      <c r="AQ1924" t="e">
        <f t="shared" ref="AQ1924:AQ1987" si="805" xml:space="preserve"> G1924-K1924</f>
        <v>#VALUE!</v>
      </c>
      <c r="AS1924">
        <f t="shared" si="780"/>
        <v>2629871</v>
      </c>
      <c r="AT1924" t="e">
        <f t="shared" si="781"/>
        <v>#VALUE!</v>
      </c>
      <c r="AU1924" s="3">
        <f t="shared" si="782"/>
        <v>1980000000</v>
      </c>
      <c r="AV1924">
        <f t="shared" si="783"/>
        <v>0.11604893735570633</v>
      </c>
      <c r="AW1924">
        <f t="shared" si="784"/>
        <v>0.14809395593928371</v>
      </c>
      <c r="AX1924">
        <f t="shared" si="785"/>
        <v>8.7525957179251435E-2</v>
      </c>
      <c r="AY1924">
        <f t="shared" si="786"/>
        <v>0.11814971147259702</v>
      </c>
      <c r="AZ1924">
        <f t="shared" si="787"/>
        <v>0.11169482066274455</v>
      </c>
      <c r="BB1924">
        <f t="shared" si="788"/>
        <v>0.31536679936012069</v>
      </c>
      <c r="BD1924">
        <f t="shared" si="789"/>
        <v>2.2819490025901668</v>
      </c>
      <c r="BF1924" t="e">
        <f t="shared" si="790"/>
        <v>#VALUE!</v>
      </c>
      <c r="BG1924">
        <f t="shared" si="791"/>
        <v>1</v>
      </c>
      <c r="BI1924" t="e">
        <f t="shared" si="792"/>
        <v>#VALUE!</v>
      </c>
      <c r="BL1924">
        <f t="shared" si="793"/>
        <v>0.31536679936012069</v>
      </c>
      <c r="BM1924">
        <f>CD1924/U1924</f>
        <v>6.006563535790928E-7</v>
      </c>
      <c r="BN1924" t="e">
        <f>CD1924/(U1924-K1924-J1924)</f>
        <v>#VALUE!</v>
      </c>
      <c r="BP1924">
        <f t="shared" si="794"/>
        <v>7.3232493526892734E-2</v>
      </c>
      <c r="BR1924">
        <f t="shared" si="795"/>
        <v>0.11604893735570633</v>
      </c>
      <c r="BT1924">
        <f t="shared" si="796"/>
        <v>9.0255728581158379E-2</v>
      </c>
      <c r="BU1924" t="e">
        <f t="shared" si="797"/>
        <v>#VALUE!</v>
      </c>
      <c r="BW1924">
        <f t="shared" si="798"/>
        <v>0.30928250688479592</v>
      </c>
      <c r="BX1924">
        <f t="shared" si="799"/>
        <v>3.1574064740681688E-6</v>
      </c>
      <c r="BY1924">
        <f t="shared" si="800"/>
        <v>4.2177097862526713E-2</v>
      </c>
      <c r="CA1924">
        <f t="shared" si="801"/>
        <v>2.9982461220392994E-2</v>
      </c>
      <c r="CB1924">
        <f t="shared" si="802"/>
        <v>0.96778955864988903</v>
      </c>
      <c r="CD1924">
        <v>1.98</v>
      </c>
    </row>
    <row r="1925" spans="1:82" x14ac:dyDescent="0.3">
      <c r="A1925" t="s">
        <v>4112</v>
      </c>
      <c r="B1925" t="s">
        <v>4113</v>
      </c>
      <c r="C1925" t="s">
        <v>3187</v>
      </c>
      <c r="D1925" t="s">
        <v>44</v>
      </c>
      <c r="E1925">
        <v>2887943</v>
      </c>
      <c r="F1925" t="s">
        <v>2742</v>
      </c>
      <c r="G1925">
        <v>15448784</v>
      </c>
      <c r="H1925">
        <v>1612105</v>
      </c>
      <c r="I1925">
        <v>152898</v>
      </c>
      <c r="J1925">
        <v>1622132</v>
      </c>
      <c r="K1925">
        <v>6</v>
      </c>
      <c r="L1925">
        <v>699552</v>
      </c>
      <c r="M1925">
        <v>293943</v>
      </c>
      <c r="N1925">
        <v>1676654</v>
      </c>
      <c r="O1925">
        <v>414133</v>
      </c>
      <c r="P1925">
        <v>10804224</v>
      </c>
      <c r="Q1925">
        <v>503825</v>
      </c>
      <c r="R1925">
        <v>6532284</v>
      </c>
      <c r="S1925">
        <v>264300</v>
      </c>
      <c r="T1925">
        <v>7204275</v>
      </c>
      <c r="U1925">
        <v>4644560</v>
      </c>
      <c r="V1925">
        <v>5510</v>
      </c>
      <c r="W1925">
        <v>325530</v>
      </c>
      <c r="X1925" t="s">
        <v>2742</v>
      </c>
      <c r="Y1925">
        <v>13</v>
      </c>
      <c r="Z1925" t="s">
        <v>2742</v>
      </c>
      <c r="AA1925">
        <v>46911</v>
      </c>
      <c r="AB1925">
        <v>71</v>
      </c>
      <c r="AC1925">
        <v>157355</v>
      </c>
      <c r="AD1925">
        <v>-157284</v>
      </c>
      <c r="AE1925">
        <v>12</v>
      </c>
      <c r="AF1925">
        <v>76902</v>
      </c>
      <c r="AG1925">
        <v>3</v>
      </c>
      <c r="AH1925">
        <v>12</v>
      </c>
      <c r="AI1925" t="s">
        <v>2742</v>
      </c>
      <c r="AJ1925">
        <v>556768</v>
      </c>
      <c r="AK1925">
        <v>908187</v>
      </c>
      <c r="AL1925">
        <v>10950</v>
      </c>
      <c r="AM1925">
        <v>1036467</v>
      </c>
      <c r="AN1925">
        <v>897237</v>
      </c>
      <c r="AO1925" t="e">
        <f t="shared" si="803"/>
        <v>#VALUE!</v>
      </c>
      <c r="AP1925">
        <f t="shared" si="804"/>
        <v>1211289</v>
      </c>
      <c r="AQ1925">
        <f t="shared" si="805"/>
        <v>15448778</v>
      </c>
      <c r="AS1925">
        <f t="shared" si="780"/>
        <v>13772130</v>
      </c>
      <c r="AT1925">
        <f t="shared" si="781"/>
        <v>4644554</v>
      </c>
      <c r="AU1925" s="3">
        <f t="shared" si="782"/>
        <v>1980000000</v>
      </c>
      <c r="AV1925" t="e">
        <f t="shared" si="783"/>
        <v>#VALUE!</v>
      </c>
      <c r="AW1925">
        <f t="shared" si="784"/>
        <v>8.7132491488244738E-7</v>
      </c>
      <c r="AX1925" t="e">
        <f t="shared" si="785"/>
        <v>#VALUE!</v>
      </c>
      <c r="AY1925">
        <f t="shared" si="786"/>
        <v>7.7676016442459161E-7</v>
      </c>
      <c r="AZ1925">
        <f t="shared" si="787"/>
        <v>1.0127577943316791E-6</v>
      </c>
      <c r="BB1925">
        <f t="shared" si="788"/>
        <v>6.5943830039362106E-2</v>
      </c>
      <c r="BD1925">
        <f t="shared" si="789"/>
        <v>4.6436186215647034E-4</v>
      </c>
      <c r="BF1925">
        <f t="shared" si="790"/>
        <v>7.0971504940766283E-6</v>
      </c>
      <c r="BG1925">
        <f t="shared" si="791"/>
        <v>3.326210448352481</v>
      </c>
      <c r="BI1925" t="e">
        <f t="shared" si="792"/>
        <v>#VALUE!</v>
      </c>
      <c r="BL1925">
        <f t="shared" si="793"/>
        <v>6.5943830039362106E-2</v>
      </c>
      <c r="BM1925">
        <f>CD1925/U1925</f>
        <v>4.2630518283755619E-7</v>
      </c>
      <c r="BN1925">
        <f>CD1925/(U1925-K1925-J1925)</f>
        <v>6.5510375453857864E-7</v>
      </c>
      <c r="BP1925">
        <f t="shared" si="794"/>
        <v>1083.1267605633802</v>
      </c>
      <c r="BR1925" t="e">
        <f t="shared" si="795"/>
        <v>#VALUE!</v>
      </c>
      <c r="BT1925">
        <f t="shared" si="796"/>
        <v>0.16901408450704225</v>
      </c>
      <c r="BU1925" t="e">
        <f t="shared" si="797"/>
        <v>#VALUE!</v>
      </c>
      <c r="BW1925">
        <f t="shared" si="798"/>
        <v>7.0088447560156392E-2</v>
      </c>
      <c r="BX1925">
        <f t="shared" si="799"/>
        <v>3.2621131880664184E-5</v>
      </c>
      <c r="BY1925">
        <f t="shared" si="800"/>
        <v>17060.4302412533</v>
      </c>
      <c r="CA1925">
        <f t="shared" si="801"/>
        <v>0.96150129961220387</v>
      </c>
      <c r="CB1925">
        <f t="shared" si="802"/>
        <v>1.5471289842746327</v>
      </c>
      <c r="CD1925">
        <v>1.98</v>
      </c>
    </row>
    <row r="1926" spans="1:82" x14ac:dyDescent="0.3">
      <c r="A1926" t="s">
        <v>4114</v>
      </c>
      <c r="B1926" t="s">
        <v>4115</v>
      </c>
      <c r="C1926" t="s">
        <v>145</v>
      </c>
      <c r="D1926" t="s">
        <v>110</v>
      </c>
      <c r="E1926">
        <v>576323</v>
      </c>
      <c r="F1926">
        <v>3257329</v>
      </c>
      <c r="G1926">
        <v>3833652</v>
      </c>
      <c r="H1926">
        <v>2</v>
      </c>
      <c r="I1926" t="s">
        <v>2742</v>
      </c>
      <c r="J1926">
        <v>8</v>
      </c>
      <c r="K1926" t="s">
        <v>2742</v>
      </c>
      <c r="L1926">
        <v>5</v>
      </c>
      <c r="M1926">
        <v>10173</v>
      </c>
      <c r="N1926">
        <v>237193</v>
      </c>
      <c r="O1926">
        <v>730578</v>
      </c>
      <c r="P1926">
        <v>-516127</v>
      </c>
      <c r="Q1926">
        <v>12</v>
      </c>
      <c r="R1926">
        <v>12</v>
      </c>
      <c r="S1926">
        <v>10</v>
      </c>
      <c r="T1926">
        <v>132975</v>
      </c>
      <c r="U1926">
        <v>3833652</v>
      </c>
      <c r="V1926">
        <v>14</v>
      </c>
      <c r="W1926">
        <v>14</v>
      </c>
      <c r="X1926" t="s">
        <v>2742</v>
      </c>
      <c r="Y1926">
        <v>14</v>
      </c>
      <c r="Z1926" t="s">
        <v>2742</v>
      </c>
      <c r="AA1926" t="s">
        <v>2742</v>
      </c>
      <c r="AB1926">
        <v>37263</v>
      </c>
      <c r="AC1926" t="s">
        <v>2742</v>
      </c>
      <c r="AD1926" t="s">
        <v>2742</v>
      </c>
      <c r="AE1926">
        <v>764603</v>
      </c>
      <c r="AF1926">
        <v>668774</v>
      </c>
      <c r="AG1926" t="s">
        <v>2742</v>
      </c>
      <c r="AH1926" t="s">
        <v>2742</v>
      </c>
      <c r="AI1926" t="s">
        <v>2742</v>
      </c>
      <c r="AJ1926" t="s">
        <v>2742</v>
      </c>
      <c r="AK1926">
        <v>825180</v>
      </c>
      <c r="AL1926" t="s">
        <v>2742</v>
      </c>
      <c r="AM1926" t="s">
        <v>2742</v>
      </c>
      <c r="AN1926" t="s">
        <v>2742</v>
      </c>
      <c r="AO1926" t="e">
        <f t="shared" si="803"/>
        <v>#VALUE!</v>
      </c>
      <c r="AP1926">
        <f t="shared" si="804"/>
        <v>339130</v>
      </c>
      <c r="AQ1926" t="e">
        <f t="shared" si="805"/>
        <v>#VALUE!</v>
      </c>
      <c r="AS1926">
        <f t="shared" si="780"/>
        <v>3596459</v>
      </c>
      <c r="AT1926" t="e">
        <f t="shared" si="781"/>
        <v>#VALUE!</v>
      </c>
      <c r="AU1926" s="3">
        <f t="shared" si="782"/>
        <v>1980000000</v>
      </c>
      <c r="AV1926" t="e">
        <f t="shared" si="783"/>
        <v>#VALUE!</v>
      </c>
      <c r="AW1926">
        <f t="shared" si="784"/>
        <v>0.21259883680030831</v>
      </c>
      <c r="AX1926" t="e">
        <f t="shared" si="785"/>
        <v>#VALUE!</v>
      </c>
      <c r="AY1926">
        <f t="shared" si="786"/>
        <v>0.19944507221834429</v>
      </c>
      <c r="AZ1926">
        <f t="shared" si="787"/>
        <v>0.19275898641339353</v>
      </c>
      <c r="BB1926">
        <f t="shared" si="788"/>
        <v>0.22944234871021746</v>
      </c>
      <c r="BD1926" t="e">
        <f t="shared" si="789"/>
        <v>#VALUE!</v>
      </c>
      <c r="BF1926">
        <f t="shared" si="790"/>
        <v>1.0360955411161403E-2</v>
      </c>
      <c r="BG1926">
        <f t="shared" si="791"/>
        <v>1</v>
      </c>
      <c r="BI1926" t="e">
        <f t="shared" si="792"/>
        <v>#VALUE!</v>
      </c>
      <c r="BL1926">
        <f t="shared" si="793"/>
        <v>0.22944234871021746</v>
      </c>
      <c r="BM1926">
        <f>CD1926/U1926</f>
        <v>5.1647880402290031E-7</v>
      </c>
      <c r="BN1926" t="e">
        <f>CD1926/(U1926-K1926-J1926)</f>
        <v>#VALUE!</v>
      </c>
      <c r="BP1926">
        <f t="shared" si="794"/>
        <v>17.94740090706599</v>
      </c>
      <c r="BR1926" t="e">
        <f t="shared" si="795"/>
        <v>#VALUE!</v>
      </c>
      <c r="BT1926">
        <f t="shared" si="796"/>
        <v>20.519094007460485</v>
      </c>
      <c r="BU1926" t="e">
        <f t="shared" si="797"/>
        <v>#VALUE!</v>
      </c>
      <c r="BW1926">
        <f t="shared" si="798"/>
        <v>3.6518703314750531E-6</v>
      </c>
      <c r="BX1926">
        <f t="shared" si="799"/>
        <v>3.5690431377536257E-6</v>
      </c>
      <c r="BY1926">
        <f t="shared" si="800"/>
        <v>9.1010489460006845</v>
      </c>
      <c r="CA1926">
        <f t="shared" si="801"/>
        <v>8.4319520390568013E-6</v>
      </c>
      <c r="CB1926">
        <f t="shared" si="802"/>
        <v>2.386874823456004</v>
      </c>
      <c r="CD1926">
        <v>1.98</v>
      </c>
    </row>
    <row r="1927" spans="1:82" x14ac:dyDescent="0.3">
      <c r="A1927" t="s">
        <v>4116</v>
      </c>
      <c r="B1927" t="s">
        <v>4117</v>
      </c>
      <c r="C1927" t="s">
        <v>156</v>
      </c>
      <c r="D1927" t="s">
        <v>44</v>
      </c>
      <c r="E1927">
        <v>2125</v>
      </c>
      <c r="F1927">
        <v>2020</v>
      </c>
      <c r="G1927">
        <v>2020</v>
      </c>
      <c r="H1927">
        <v>340</v>
      </c>
      <c r="I1927">
        <v>2025</v>
      </c>
      <c r="J1927">
        <v>2025</v>
      </c>
      <c r="K1927">
        <v>2025</v>
      </c>
      <c r="L1927">
        <v>2025</v>
      </c>
      <c r="M1927">
        <v>21</v>
      </c>
      <c r="N1927">
        <v>1565</v>
      </c>
      <c r="O1927">
        <v>2025</v>
      </c>
      <c r="P1927">
        <v>2020</v>
      </c>
      <c r="Q1927">
        <v>325</v>
      </c>
      <c r="R1927">
        <v>1510</v>
      </c>
      <c r="S1927">
        <v>770</v>
      </c>
      <c r="T1927">
        <v>2020</v>
      </c>
      <c r="U1927">
        <v>2020</v>
      </c>
      <c r="V1927">
        <v>2020</v>
      </c>
      <c r="W1927">
        <v>2245</v>
      </c>
      <c r="X1927" t="s">
        <v>2742</v>
      </c>
      <c r="Y1927">
        <v>2020</v>
      </c>
      <c r="Z1927">
        <v>2025</v>
      </c>
      <c r="AA1927">
        <v>2025</v>
      </c>
      <c r="AB1927">
        <v>6036</v>
      </c>
      <c r="AC1927">
        <v>5170</v>
      </c>
      <c r="AD1927">
        <v>866</v>
      </c>
      <c r="AE1927">
        <v>162</v>
      </c>
      <c r="AF1927">
        <v>300</v>
      </c>
      <c r="AG1927">
        <v>2020</v>
      </c>
      <c r="AH1927">
        <v>39</v>
      </c>
      <c r="AI1927">
        <v>61</v>
      </c>
      <c r="AJ1927">
        <v>2020</v>
      </c>
      <c r="AK1927">
        <v>285</v>
      </c>
      <c r="AL1927">
        <v>2020</v>
      </c>
      <c r="AM1927">
        <v>-2</v>
      </c>
      <c r="AN1927">
        <v>2020</v>
      </c>
      <c r="AO1927">
        <f t="shared" si="803"/>
        <v>-91.384615384615387</v>
      </c>
      <c r="AP1927">
        <f t="shared" si="804"/>
        <v>560</v>
      </c>
      <c r="AQ1927">
        <f t="shared" si="805"/>
        <v>-5</v>
      </c>
      <c r="AS1927">
        <f t="shared" si="780"/>
        <v>455</v>
      </c>
      <c r="AT1927">
        <f t="shared" si="781"/>
        <v>-5</v>
      </c>
      <c r="AU1927" s="3">
        <f t="shared" si="782"/>
        <v>1970000000</v>
      </c>
      <c r="AV1927">
        <f t="shared" si="783"/>
        <v>-0.20084530853761623</v>
      </c>
      <c r="AW1927">
        <f t="shared" si="784"/>
        <v>0.35604395604395606</v>
      </c>
      <c r="AX1927">
        <f t="shared" si="785"/>
        <v>-2.2619954303122622E-2</v>
      </c>
      <c r="AY1927">
        <f t="shared" si="786"/>
        <v>8.01980198019802E-2</v>
      </c>
      <c r="AZ1927">
        <f t="shared" si="787"/>
        <v>4.00990099009901E-2</v>
      </c>
      <c r="BB1927">
        <f t="shared" si="788"/>
        <v>0.62637362637362637</v>
      </c>
      <c r="BD1927">
        <f t="shared" si="789"/>
        <v>2.9807407407407407</v>
      </c>
      <c r="BF1927">
        <f t="shared" si="790"/>
        <v>2.6358078602620085</v>
      </c>
      <c r="BG1927">
        <f t="shared" si="791"/>
        <v>1</v>
      </c>
      <c r="BI1927" t="e">
        <f t="shared" si="792"/>
        <v>#VALUE!</v>
      </c>
      <c r="BL1927">
        <f t="shared" si="793"/>
        <v>0.62637362637362637</v>
      </c>
      <c r="BM1927">
        <f>CD1927/U1927</f>
        <v>9.7524752475247525E-4</v>
      </c>
      <c r="BN1927">
        <f>CD1927/(U1927-K1927-J1927)</f>
        <v>-9.7044334975369452E-4</v>
      </c>
      <c r="BP1927">
        <f t="shared" si="794"/>
        <v>4.9701789264413522E-2</v>
      </c>
      <c r="BR1927">
        <f t="shared" si="795"/>
        <v>-0.20084530853761623</v>
      </c>
      <c r="BT1927">
        <f t="shared" si="796"/>
        <v>2.6838966202783299E-2</v>
      </c>
      <c r="BU1927" t="e">
        <f t="shared" si="797"/>
        <v>#VALUE!</v>
      </c>
      <c r="BW1927">
        <f t="shared" si="798"/>
        <v>1.1113861386138615</v>
      </c>
      <c r="BX1927">
        <f t="shared" si="799"/>
        <v>5.2055378061767838E-3</v>
      </c>
      <c r="BY1927">
        <f t="shared" si="800"/>
        <v>9.2999405060584323E-2</v>
      </c>
      <c r="CA1927">
        <f t="shared" si="801"/>
        <v>0.21725239616613418</v>
      </c>
      <c r="CB1927">
        <f t="shared" si="802"/>
        <v>1.3444089456869011</v>
      </c>
      <c r="CD1927">
        <v>1.97</v>
      </c>
    </row>
    <row r="1928" spans="1:82" x14ac:dyDescent="0.3">
      <c r="A1928" t="s">
        <v>4118</v>
      </c>
      <c r="B1928" t="s">
        <v>4119</v>
      </c>
      <c r="C1928" t="s">
        <v>148</v>
      </c>
      <c r="D1928" t="s">
        <v>44</v>
      </c>
      <c r="E1928" t="s">
        <v>2742</v>
      </c>
      <c r="F1928" t="s">
        <v>2742</v>
      </c>
      <c r="G1928">
        <v>8796795</v>
      </c>
      <c r="H1928">
        <v>536047</v>
      </c>
      <c r="I1928" t="s">
        <v>2742</v>
      </c>
      <c r="J1928">
        <v>50</v>
      </c>
      <c r="K1928">
        <v>8408655</v>
      </c>
      <c r="L1928" t="s">
        <v>2742</v>
      </c>
      <c r="M1928" t="s">
        <v>2742</v>
      </c>
      <c r="N1928" t="s">
        <v>2742</v>
      </c>
      <c r="O1928" t="s">
        <v>2742</v>
      </c>
      <c r="P1928">
        <v>8544419</v>
      </c>
      <c r="Q1928">
        <v>2</v>
      </c>
      <c r="R1928">
        <v>707</v>
      </c>
      <c r="S1928" t="s">
        <v>2742</v>
      </c>
      <c r="T1928">
        <v>161387</v>
      </c>
      <c r="U1928">
        <v>8544419</v>
      </c>
      <c r="V1928" t="s">
        <v>2742</v>
      </c>
      <c r="W1928">
        <v>565772</v>
      </c>
      <c r="X1928" t="s">
        <v>2742</v>
      </c>
      <c r="Y1928">
        <v>15356785</v>
      </c>
      <c r="Z1928" t="s">
        <v>2742</v>
      </c>
      <c r="AA1928">
        <v>48568</v>
      </c>
      <c r="AB1928">
        <v>119</v>
      </c>
      <c r="AC1928" t="s">
        <v>2742</v>
      </c>
      <c r="AD1928" t="s">
        <v>2742</v>
      </c>
      <c r="AE1928" t="s">
        <v>2742</v>
      </c>
      <c r="AF1928">
        <v>124059</v>
      </c>
      <c r="AG1928" t="s">
        <v>2742</v>
      </c>
      <c r="AH1928">
        <v>155129</v>
      </c>
      <c r="AI1928">
        <v>31070</v>
      </c>
      <c r="AJ1928">
        <v>128664</v>
      </c>
      <c r="AK1928">
        <v>133749</v>
      </c>
      <c r="AL1928" t="s">
        <v>2742</v>
      </c>
      <c r="AM1928" t="s">
        <v>2742</v>
      </c>
      <c r="AN1928" t="s">
        <v>2742</v>
      </c>
      <c r="AO1928" t="e">
        <f t="shared" si="803"/>
        <v>#VALUE!</v>
      </c>
      <c r="AP1928" t="e">
        <f t="shared" si="804"/>
        <v>#VALUE!</v>
      </c>
      <c r="AQ1928">
        <f t="shared" si="805"/>
        <v>388140</v>
      </c>
      <c r="AS1928" t="e">
        <f t="shared" si="780"/>
        <v>#VALUE!</v>
      </c>
      <c r="AT1928">
        <f t="shared" si="781"/>
        <v>135764</v>
      </c>
      <c r="AU1928" s="3">
        <f t="shared" si="782"/>
        <v>1960000000</v>
      </c>
      <c r="AV1928" t="e">
        <f t="shared" si="783"/>
        <v>#VALUE!</v>
      </c>
      <c r="AW1928" t="e">
        <f t="shared" si="784"/>
        <v>#VALUE!</v>
      </c>
      <c r="AX1928" t="e">
        <f t="shared" si="785"/>
        <v>#VALUE!</v>
      </c>
      <c r="AY1928" t="e">
        <f t="shared" si="786"/>
        <v>#VALUE!</v>
      </c>
      <c r="AZ1928" t="e">
        <f t="shared" si="787"/>
        <v>#VALUE!</v>
      </c>
      <c r="BB1928" t="e">
        <f t="shared" si="788"/>
        <v>#VALUE!</v>
      </c>
      <c r="BD1928" t="e">
        <f t="shared" si="789"/>
        <v>#VALUE!</v>
      </c>
      <c r="BF1928" t="e">
        <f t="shared" si="790"/>
        <v>#VALUE!</v>
      </c>
      <c r="BG1928">
        <f t="shared" si="791"/>
        <v>1.0295369410137776</v>
      </c>
      <c r="BI1928" t="e">
        <f t="shared" si="792"/>
        <v>#VALUE!</v>
      </c>
      <c r="BL1928" t="e">
        <f t="shared" si="793"/>
        <v>#VALUE!</v>
      </c>
      <c r="BM1928">
        <f>CD1928/U1928</f>
        <v>2.2938949974246347E-7</v>
      </c>
      <c r="BN1928">
        <f>CD1928/(U1928-K1928-J1928)</f>
        <v>1.4442135667654037E-5</v>
      </c>
      <c r="BP1928">
        <f t="shared" si="794"/>
        <v>1042.5126050420167</v>
      </c>
      <c r="BR1928" t="e">
        <f t="shared" si="795"/>
        <v>#VALUE!</v>
      </c>
      <c r="BT1928" t="e">
        <f t="shared" si="796"/>
        <v>#VALUE!</v>
      </c>
      <c r="BU1928" t="e">
        <f t="shared" si="797"/>
        <v>#VALUE!</v>
      </c>
      <c r="BW1928">
        <f t="shared" si="798"/>
        <v>6.621538573892502E-2</v>
      </c>
      <c r="BX1928" t="e">
        <f t="shared" si="799"/>
        <v>#VALUE!</v>
      </c>
      <c r="BY1928" t="e">
        <f t="shared" si="800"/>
        <v>#VALUE!</v>
      </c>
      <c r="CA1928" t="e">
        <f t="shared" si="801"/>
        <v>#VALUE!</v>
      </c>
      <c r="CB1928" t="e">
        <f t="shared" si="802"/>
        <v>#VALUE!</v>
      </c>
      <c r="CD1928">
        <v>1.96</v>
      </c>
    </row>
    <row r="1929" spans="1:82" x14ac:dyDescent="0.3">
      <c r="A1929" t="s">
        <v>4120</v>
      </c>
      <c r="B1929" t="s">
        <v>4121</v>
      </c>
      <c r="C1929" t="s">
        <v>43</v>
      </c>
      <c r="D1929" t="s">
        <v>44</v>
      </c>
      <c r="E1929">
        <v>601384</v>
      </c>
      <c r="F1929">
        <v>23854</v>
      </c>
      <c r="G1929">
        <v>2074390</v>
      </c>
      <c r="H1929">
        <v>49019</v>
      </c>
      <c r="I1929">
        <v>511314</v>
      </c>
      <c r="J1929">
        <v>368302</v>
      </c>
      <c r="K1929">
        <v>340901</v>
      </c>
      <c r="L1929">
        <v>271793</v>
      </c>
      <c r="M1929" t="s">
        <v>2742</v>
      </c>
      <c r="N1929">
        <v>382329</v>
      </c>
      <c r="O1929">
        <v>66115</v>
      </c>
      <c r="P1929">
        <v>1514169</v>
      </c>
      <c r="Q1929">
        <v>30018</v>
      </c>
      <c r="R1929">
        <v>885702</v>
      </c>
      <c r="S1929">
        <v>125726</v>
      </c>
      <c r="T1929">
        <v>885702</v>
      </c>
      <c r="U1929">
        <v>555552</v>
      </c>
      <c r="V1929" t="s">
        <v>2742</v>
      </c>
      <c r="W1929">
        <v>150722</v>
      </c>
      <c r="X1929" t="s">
        <v>2742</v>
      </c>
      <c r="Y1929">
        <v>885</v>
      </c>
      <c r="Z1929" t="s">
        <v>2742</v>
      </c>
      <c r="AA1929">
        <v>13209</v>
      </c>
      <c r="AB1929">
        <v>2530394</v>
      </c>
      <c r="AC1929">
        <v>2416557</v>
      </c>
      <c r="AD1929">
        <v>220672</v>
      </c>
      <c r="AE1929">
        <v>86783</v>
      </c>
      <c r="AF1929">
        <v>9358</v>
      </c>
      <c r="AG1929" t="s">
        <v>2742</v>
      </c>
      <c r="AH1929">
        <v>-3356</v>
      </c>
      <c r="AI1929">
        <v>3466</v>
      </c>
      <c r="AJ1929">
        <v>98</v>
      </c>
      <c r="AK1929">
        <v>158230</v>
      </c>
      <c r="AL1929">
        <v>99333</v>
      </c>
      <c r="AM1929">
        <v>108703</v>
      </c>
      <c r="AN1929">
        <v>58897</v>
      </c>
      <c r="AO1929">
        <f t="shared" si="803"/>
        <v>176410.49642431465</v>
      </c>
      <c r="AP1929">
        <f t="shared" si="804"/>
        <v>219055</v>
      </c>
      <c r="AQ1929">
        <f t="shared" si="805"/>
        <v>1733489</v>
      </c>
      <c r="AS1929">
        <f t="shared" si="780"/>
        <v>1692061</v>
      </c>
      <c r="AT1929">
        <f t="shared" si="781"/>
        <v>214651</v>
      </c>
      <c r="AU1929" s="3">
        <f t="shared" si="782"/>
        <v>1950000000</v>
      </c>
      <c r="AV1929">
        <f t="shared" si="783"/>
        <v>0.10425776400751194</v>
      </c>
      <c r="AW1929">
        <f t="shared" si="784"/>
        <v>5.1288340077574032E-2</v>
      </c>
      <c r="AX1929">
        <f t="shared" si="785"/>
        <v>0.12240069857520927</v>
      </c>
      <c r="AY1929">
        <f t="shared" si="786"/>
        <v>4.1835431138792609E-2</v>
      </c>
      <c r="AZ1929">
        <f t="shared" si="787"/>
        <v>6.0213536267722412E-2</v>
      </c>
      <c r="BB1929">
        <f t="shared" si="788"/>
        <v>9.3513177125410962E-2</v>
      </c>
      <c r="BD1929">
        <f t="shared" si="789"/>
        <v>4.9488064085865044</v>
      </c>
      <c r="BF1929">
        <f t="shared" si="790"/>
        <v>2.3237157500438497</v>
      </c>
      <c r="BG1929">
        <f t="shared" si="791"/>
        <v>3.7339258971257414</v>
      </c>
      <c r="BI1929" t="e">
        <f t="shared" si="792"/>
        <v>#VALUE!</v>
      </c>
      <c r="BL1929">
        <f t="shared" si="793"/>
        <v>9.3513177125410962E-2</v>
      </c>
      <c r="BM1929">
        <f>CD1929/U1929</f>
        <v>3.5100224641437703E-6</v>
      </c>
      <c r="BN1929">
        <f>CD1929/(U1929-K1929-J1929)</f>
        <v>-1.2691098658648496E-5</v>
      </c>
      <c r="BP1929">
        <f t="shared" si="794"/>
        <v>3.6982382980674158E-3</v>
      </c>
      <c r="BR1929">
        <f t="shared" si="795"/>
        <v>0.10425776400751194</v>
      </c>
      <c r="BT1929">
        <f t="shared" si="796"/>
        <v>3.4296240032184712E-2</v>
      </c>
      <c r="BU1929" t="e">
        <f t="shared" si="797"/>
        <v>#VALUE!</v>
      </c>
      <c r="BW1929">
        <f t="shared" si="798"/>
        <v>0.27130133632855252</v>
      </c>
      <c r="BX1929" t="e">
        <f t="shared" si="799"/>
        <v>#VALUE!</v>
      </c>
      <c r="BY1929" t="e">
        <f t="shared" si="800"/>
        <v>#VALUE!</v>
      </c>
      <c r="CA1929">
        <f t="shared" si="801"/>
        <v>0.12821156647808563</v>
      </c>
      <c r="CB1929" t="e">
        <f t="shared" si="802"/>
        <v>#VALUE!</v>
      </c>
      <c r="CD1929">
        <v>1.95</v>
      </c>
    </row>
    <row r="1930" spans="1:82" x14ac:dyDescent="0.3">
      <c r="A1930" t="s">
        <v>4122</v>
      </c>
      <c r="B1930" t="s">
        <v>4123</v>
      </c>
      <c r="C1930" t="s">
        <v>1572</v>
      </c>
      <c r="D1930" t="s">
        <v>110</v>
      </c>
      <c r="E1930">
        <v>578</v>
      </c>
      <c r="F1930">
        <v>578</v>
      </c>
      <c r="G1930">
        <v>4276992</v>
      </c>
      <c r="H1930">
        <v>20</v>
      </c>
      <c r="I1930" t="s">
        <v>2742</v>
      </c>
      <c r="J1930">
        <v>17651</v>
      </c>
      <c r="K1930">
        <v>15</v>
      </c>
      <c r="L1930">
        <v>19</v>
      </c>
      <c r="M1930">
        <v>17</v>
      </c>
      <c r="N1930">
        <v>578</v>
      </c>
      <c r="O1930">
        <v>578</v>
      </c>
      <c r="P1930">
        <v>4572801</v>
      </c>
      <c r="Q1930">
        <v>578</v>
      </c>
      <c r="R1930" t="s">
        <v>2742</v>
      </c>
      <c r="S1930">
        <v>21</v>
      </c>
      <c r="T1930">
        <v>3347949</v>
      </c>
      <c r="U1930">
        <v>295809</v>
      </c>
      <c r="V1930" t="s">
        <v>2742</v>
      </c>
      <c r="W1930" t="s">
        <v>2742</v>
      </c>
      <c r="X1930" t="s">
        <v>2742</v>
      </c>
      <c r="Y1930" t="s">
        <v>2742</v>
      </c>
      <c r="Z1930" t="s">
        <v>2742</v>
      </c>
      <c r="AA1930" t="s">
        <v>2742</v>
      </c>
      <c r="AB1930">
        <v>1711225</v>
      </c>
      <c r="AC1930">
        <v>-890533</v>
      </c>
      <c r="AD1930">
        <v>2601758</v>
      </c>
      <c r="AE1930">
        <v>479147</v>
      </c>
      <c r="AF1930" t="s">
        <v>2742</v>
      </c>
      <c r="AG1930" t="s">
        <v>2742</v>
      </c>
      <c r="AH1930">
        <v>-1610244</v>
      </c>
      <c r="AI1930">
        <v>33957</v>
      </c>
      <c r="AJ1930" t="s">
        <v>2742</v>
      </c>
      <c r="AK1930">
        <v>729305</v>
      </c>
      <c r="AL1930" t="s">
        <v>2742</v>
      </c>
      <c r="AM1930">
        <v>362735</v>
      </c>
      <c r="AN1930" t="s">
        <v>2742</v>
      </c>
      <c r="AO1930">
        <f t="shared" si="803"/>
        <v>489251.30386885471</v>
      </c>
      <c r="AP1930">
        <f t="shared" si="804"/>
        <v>0</v>
      </c>
      <c r="AQ1930">
        <f t="shared" si="805"/>
        <v>4276977</v>
      </c>
      <c r="AS1930">
        <f t="shared" si="780"/>
        <v>4276414</v>
      </c>
      <c r="AT1930">
        <f t="shared" si="781"/>
        <v>295794</v>
      </c>
      <c r="AU1930" s="3">
        <f t="shared" si="782"/>
        <v>1950000000</v>
      </c>
      <c r="AV1930">
        <f t="shared" si="783"/>
        <v>0.11440690818729307</v>
      </c>
      <c r="AW1930">
        <f t="shared" si="784"/>
        <v>0.1120441098546586</v>
      </c>
      <c r="AX1930">
        <f t="shared" si="785"/>
        <v>0.13427107504638197</v>
      </c>
      <c r="AY1930">
        <f t="shared" si="786"/>
        <v>0.11202896802238582</v>
      </c>
      <c r="AZ1930">
        <f t="shared" si="787"/>
        <v>0.131498030330225</v>
      </c>
      <c r="BB1930">
        <f t="shared" si="788"/>
        <v>0.17054125255412594</v>
      </c>
      <c r="BD1930" t="e">
        <f t="shared" si="789"/>
        <v>#VALUE!</v>
      </c>
      <c r="BF1930" t="e">
        <f t="shared" si="790"/>
        <v>#VALUE!</v>
      </c>
      <c r="BG1930">
        <f t="shared" si="791"/>
        <v>14.458627019461883</v>
      </c>
      <c r="BI1930" t="e">
        <f t="shared" si="792"/>
        <v>#VALUE!</v>
      </c>
      <c r="BL1930">
        <f t="shared" si="793"/>
        <v>0.17054125255412594</v>
      </c>
      <c r="BM1930">
        <f>CD1930/U1930</f>
        <v>6.5920915185136356E-6</v>
      </c>
      <c r="BN1930">
        <f>CD1930/(U1930-K1930-J1930)</f>
        <v>7.0107822235324994E-6</v>
      </c>
      <c r="BP1930" t="e">
        <f t="shared" si="794"/>
        <v>#VALUE!</v>
      </c>
      <c r="BR1930">
        <f t="shared" si="795"/>
        <v>0.11440690818729307</v>
      </c>
      <c r="BT1930">
        <f t="shared" si="796"/>
        <v>0.28000233750675685</v>
      </c>
      <c r="BU1930" t="e">
        <f t="shared" si="797"/>
        <v>#VALUE!</v>
      </c>
      <c r="BW1930" t="e">
        <f t="shared" si="798"/>
        <v>#VALUE!</v>
      </c>
      <c r="BX1930" t="e">
        <f t="shared" si="799"/>
        <v>#VALUE!</v>
      </c>
      <c r="BY1930">
        <f t="shared" si="800"/>
        <v>5.6718913953110643E-7</v>
      </c>
      <c r="CA1930">
        <f t="shared" si="801"/>
        <v>3.4602076124567477E-2</v>
      </c>
      <c r="CB1930">
        <f t="shared" si="802"/>
        <v>0.97058823529411764</v>
      </c>
      <c r="CD1930">
        <v>1.95</v>
      </c>
    </row>
    <row r="1931" spans="1:82" x14ac:dyDescent="0.3">
      <c r="A1931" t="s">
        <v>4124</v>
      </c>
      <c r="B1931" t="s">
        <v>4125</v>
      </c>
      <c r="C1931" t="s">
        <v>297</v>
      </c>
      <c r="D1931" t="s">
        <v>44</v>
      </c>
      <c r="E1931">
        <v>218314</v>
      </c>
      <c r="F1931" t="s">
        <v>2742</v>
      </c>
      <c r="G1931">
        <v>1421268</v>
      </c>
      <c r="H1931">
        <v>135782</v>
      </c>
      <c r="I1931">
        <v>6658</v>
      </c>
      <c r="J1931">
        <v>886304</v>
      </c>
      <c r="K1931">
        <v>226840</v>
      </c>
      <c r="L1931">
        <v>319</v>
      </c>
      <c r="M1931" t="s">
        <v>2742</v>
      </c>
      <c r="N1931">
        <v>110726</v>
      </c>
      <c r="O1931">
        <v>13568</v>
      </c>
      <c r="P1931">
        <v>670442</v>
      </c>
      <c r="Q1931" t="s">
        <v>2742</v>
      </c>
      <c r="R1931" t="s">
        <v>2742</v>
      </c>
      <c r="S1931">
        <v>8041</v>
      </c>
      <c r="T1931">
        <v>527942</v>
      </c>
      <c r="U1931">
        <v>1421268</v>
      </c>
      <c r="V1931" t="s">
        <v>2742</v>
      </c>
      <c r="W1931">
        <v>661064</v>
      </c>
      <c r="X1931" t="s">
        <v>2742</v>
      </c>
      <c r="Y1931">
        <v>2</v>
      </c>
      <c r="Z1931" t="s">
        <v>2742</v>
      </c>
      <c r="AA1931">
        <v>14318</v>
      </c>
      <c r="AB1931">
        <v>698765</v>
      </c>
      <c r="AC1931">
        <v>461</v>
      </c>
      <c r="AD1931">
        <v>448601</v>
      </c>
      <c r="AE1931">
        <v>252</v>
      </c>
      <c r="AF1931">
        <v>938</v>
      </c>
      <c r="AG1931" t="s">
        <v>2742</v>
      </c>
      <c r="AH1931">
        <v>-35307</v>
      </c>
      <c r="AI1931">
        <v>5782</v>
      </c>
      <c r="AJ1931" t="s">
        <v>2742</v>
      </c>
      <c r="AK1931">
        <v>113163</v>
      </c>
      <c r="AL1931">
        <v>1462</v>
      </c>
      <c r="AM1931">
        <v>21785</v>
      </c>
      <c r="AN1931">
        <v>111701</v>
      </c>
      <c r="AO1931">
        <f t="shared" si="803"/>
        <v>293.26841702778489</v>
      </c>
      <c r="AP1931">
        <f t="shared" si="804"/>
        <v>107588</v>
      </c>
      <c r="AQ1931">
        <f t="shared" si="805"/>
        <v>1194428</v>
      </c>
      <c r="AS1931">
        <f t="shared" si="780"/>
        <v>1310542</v>
      </c>
      <c r="AT1931">
        <f t="shared" si="781"/>
        <v>1194428</v>
      </c>
      <c r="AU1931" s="3">
        <f t="shared" si="782"/>
        <v>1950000000</v>
      </c>
      <c r="AV1931">
        <f t="shared" si="783"/>
        <v>2.2377643526707644E-4</v>
      </c>
      <c r="AW1931">
        <f t="shared" si="784"/>
        <v>1.9228685536213261E-4</v>
      </c>
      <c r="AX1931">
        <f t="shared" si="785"/>
        <v>1.5045501358385444E-4</v>
      </c>
      <c r="AY1931">
        <f t="shared" si="786"/>
        <v>1.7730646155404893E-4</v>
      </c>
      <c r="AZ1931">
        <f t="shared" si="787"/>
        <v>1.2928314547945065E-4</v>
      </c>
      <c r="BB1931">
        <f t="shared" si="788"/>
        <v>8.6348243703750049E-2</v>
      </c>
      <c r="BD1931">
        <f t="shared" si="789"/>
        <v>104.95118654250525</v>
      </c>
      <c r="BF1931" t="e">
        <f t="shared" si="790"/>
        <v>#VALUE!</v>
      </c>
      <c r="BG1931">
        <f t="shared" si="791"/>
        <v>1</v>
      </c>
      <c r="BI1931" t="e">
        <f t="shared" si="792"/>
        <v>#VALUE!</v>
      </c>
      <c r="BL1931">
        <f t="shared" si="793"/>
        <v>8.6348243703750049E-2</v>
      </c>
      <c r="BM1931">
        <f>CD1931/U1931</f>
        <v>1.3720142858349024E-6</v>
      </c>
      <c r="BN1931">
        <f>CD1931/(U1931-K1931-J1931)</f>
        <v>6.3286209448144252E-6</v>
      </c>
      <c r="BP1931">
        <f t="shared" si="794"/>
        <v>1.3423683212524956E-3</v>
      </c>
      <c r="BR1931">
        <f t="shared" si="795"/>
        <v>2.2377643526707647E-4</v>
      </c>
      <c r="BT1931">
        <f t="shared" si="796"/>
        <v>3.6063626541111817E-4</v>
      </c>
      <c r="BU1931" t="e">
        <f t="shared" si="797"/>
        <v>#VALUE!</v>
      </c>
      <c r="BW1931">
        <f t="shared" si="798"/>
        <v>0.46512269325700711</v>
      </c>
      <c r="BX1931" t="e">
        <f t="shared" si="799"/>
        <v>#VALUE!</v>
      </c>
      <c r="BY1931" t="e">
        <f t="shared" si="800"/>
        <v>#VALUE!</v>
      </c>
      <c r="CA1931">
        <f t="shared" si="801"/>
        <v>1.2262883153008326</v>
      </c>
      <c r="CB1931" t="e">
        <f t="shared" si="802"/>
        <v>#VALUE!</v>
      </c>
      <c r="CD1931">
        <v>1.95</v>
      </c>
    </row>
    <row r="1932" spans="1:82" x14ac:dyDescent="0.3">
      <c r="A1932" t="s">
        <v>4126</v>
      </c>
      <c r="B1932" t="s">
        <v>4127</v>
      </c>
      <c r="C1932" t="s">
        <v>372</v>
      </c>
      <c r="D1932" t="s">
        <v>44</v>
      </c>
      <c r="E1932" t="s">
        <v>2742</v>
      </c>
      <c r="F1932" t="s">
        <v>2742</v>
      </c>
      <c r="G1932">
        <v>0.56999999999999995</v>
      </c>
      <c r="H1932">
        <v>158337</v>
      </c>
      <c r="I1932" t="s">
        <v>2742</v>
      </c>
      <c r="J1932">
        <v>326094</v>
      </c>
      <c r="K1932">
        <v>18018</v>
      </c>
      <c r="L1932" t="s">
        <v>2742</v>
      </c>
      <c r="M1932" t="s">
        <v>2742</v>
      </c>
      <c r="N1932" t="s">
        <v>2742</v>
      </c>
      <c r="O1932" t="s">
        <v>2742</v>
      </c>
      <c r="P1932">
        <v>6930127</v>
      </c>
      <c r="Q1932">
        <v>250000</v>
      </c>
      <c r="R1932">
        <v>33354</v>
      </c>
      <c r="S1932" t="s">
        <v>2742</v>
      </c>
      <c r="T1932">
        <v>33092</v>
      </c>
      <c r="U1932">
        <v>731630</v>
      </c>
      <c r="V1932">
        <v>249</v>
      </c>
      <c r="W1932">
        <v>354474</v>
      </c>
      <c r="X1932" t="s">
        <v>2742</v>
      </c>
      <c r="Y1932">
        <v>248</v>
      </c>
      <c r="Z1932">
        <v>250000</v>
      </c>
      <c r="AA1932">
        <v>153394</v>
      </c>
      <c r="AB1932">
        <v>2036084</v>
      </c>
      <c r="AC1932">
        <v>250000</v>
      </c>
      <c r="AD1932">
        <v>1786084</v>
      </c>
      <c r="AE1932">
        <v>53365</v>
      </c>
      <c r="AF1932">
        <v>455118</v>
      </c>
      <c r="AG1932" t="s">
        <v>2742</v>
      </c>
      <c r="AH1932">
        <v>198791</v>
      </c>
      <c r="AI1932">
        <v>29141</v>
      </c>
      <c r="AJ1932">
        <v>271699</v>
      </c>
      <c r="AK1932">
        <v>453537</v>
      </c>
      <c r="AL1932">
        <v>250000</v>
      </c>
      <c r="AM1932">
        <v>57765</v>
      </c>
      <c r="AN1932">
        <v>250000</v>
      </c>
      <c r="AO1932">
        <f t="shared" si="803"/>
        <v>45542.163629138144</v>
      </c>
      <c r="AP1932" t="e">
        <f t="shared" si="804"/>
        <v>#VALUE!</v>
      </c>
      <c r="AQ1932">
        <f t="shared" si="805"/>
        <v>-18017.43</v>
      </c>
      <c r="AS1932" t="e">
        <f t="shared" si="780"/>
        <v>#VALUE!</v>
      </c>
      <c r="AT1932">
        <f t="shared" si="781"/>
        <v>713612</v>
      </c>
      <c r="AU1932" s="3">
        <f t="shared" si="782"/>
        <v>1950000000</v>
      </c>
      <c r="AV1932" t="e">
        <f t="shared" si="783"/>
        <v>#VALUE!</v>
      </c>
      <c r="AW1932" t="e">
        <f t="shared" si="784"/>
        <v>#VALUE!</v>
      </c>
      <c r="AX1932">
        <f t="shared" si="785"/>
        <v>5.9553881840901851E-2</v>
      </c>
      <c r="AY1932">
        <f t="shared" si="786"/>
        <v>93622.807017543862</v>
      </c>
      <c r="AZ1932">
        <f t="shared" si="787"/>
        <v>6.9783529177923478E-2</v>
      </c>
      <c r="BB1932" t="e">
        <f t="shared" si="788"/>
        <v>#VALUE!</v>
      </c>
      <c r="BD1932" t="e">
        <f t="shared" si="789"/>
        <v>#VALUE!</v>
      </c>
      <c r="BF1932" t="e">
        <f t="shared" si="790"/>
        <v>#VALUE!</v>
      </c>
      <c r="BG1932">
        <f t="shared" si="791"/>
        <v>7.790823230321337E-7</v>
      </c>
      <c r="BI1932" t="e">
        <f t="shared" si="792"/>
        <v>#VALUE!</v>
      </c>
      <c r="BL1932" t="e">
        <f t="shared" si="793"/>
        <v>#VALUE!</v>
      </c>
      <c r="BM1932">
        <f>CD1932/U1932</f>
        <v>2.6652816314257205E-6</v>
      </c>
      <c r="BN1932">
        <f>CD1932/(U1932-K1932-J1932)</f>
        <v>5.032024318870349E-6</v>
      </c>
      <c r="BP1932">
        <f t="shared" si="794"/>
        <v>0.22352614135762572</v>
      </c>
      <c r="BR1932" t="e">
        <f t="shared" si="795"/>
        <v>#VALUE!</v>
      </c>
      <c r="BT1932">
        <f t="shared" si="796"/>
        <v>2.6209625928989178E-2</v>
      </c>
      <c r="BU1932" t="e">
        <f t="shared" si="797"/>
        <v>#VALUE!</v>
      </c>
      <c r="BW1932">
        <f t="shared" si="798"/>
        <v>0.48449899539384661</v>
      </c>
      <c r="BX1932" t="e">
        <f t="shared" si="799"/>
        <v>#VALUE!</v>
      </c>
      <c r="BY1932" t="e">
        <f t="shared" si="800"/>
        <v>#VALUE!</v>
      </c>
      <c r="CA1932" t="e">
        <f t="shared" si="801"/>
        <v>#VALUE!</v>
      </c>
      <c r="CB1932" t="e">
        <f t="shared" si="802"/>
        <v>#VALUE!</v>
      </c>
      <c r="CD1932">
        <v>1.95</v>
      </c>
    </row>
    <row r="1933" spans="1:82" x14ac:dyDescent="0.3">
      <c r="A1933" t="s">
        <v>4128</v>
      </c>
      <c r="B1933" t="s">
        <v>4129</v>
      </c>
      <c r="C1933" t="s">
        <v>328</v>
      </c>
      <c r="D1933" t="s">
        <v>44</v>
      </c>
      <c r="E1933">
        <v>94610</v>
      </c>
      <c r="F1933">
        <v>872</v>
      </c>
      <c r="G1933">
        <v>2231088</v>
      </c>
      <c r="H1933">
        <v>-100916</v>
      </c>
      <c r="I1933" t="s">
        <v>2742</v>
      </c>
      <c r="J1933">
        <v>18417</v>
      </c>
      <c r="K1933" t="s">
        <v>2742</v>
      </c>
      <c r="L1933">
        <v>50478</v>
      </c>
      <c r="M1933">
        <v>6255</v>
      </c>
      <c r="N1933">
        <v>166205</v>
      </c>
      <c r="O1933">
        <v>48229</v>
      </c>
      <c r="P1933">
        <v>671514</v>
      </c>
      <c r="Q1933">
        <v>1627</v>
      </c>
      <c r="R1933">
        <v>165000</v>
      </c>
      <c r="S1933">
        <v>121366</v>
      </c>
      <c r="T1933">
        <v>165000</v>
      </c>
      <c r="U1933">
        <v>186954</v>
      </c>
      <c r="V1933">
        <v>6663</v>
      </c>
      <c r="W1933">
        <v>117054</v>
      </c>
      <c r="X1933" t="s">
        <v>2742</v>
      </c>
      <c r="Y1933">
        <v>1512</v>
      </c>
      <c r="Z1933" t="s">
        <v>2742</v>
      </c>
      <c r="AA1933" t="s">
        <v>2742</v>
      </c>
      <c r="AB1933">
        <v>38795</v>
      </c>
      <c r="AC1933" t="s">
        <v>2742</v>
      </c>
      <c r="AD1933" t="s">
        <v>2742</v>
      </c>
      <c r="AE1933">
        <v>154801</v>
      </c>
      <c r="AF1933">
        <v>142870</v>
      </c>
      <c r="AG1933" t="s">
        <v>2742</v>
      </c>
      <c r="AH1933">
        <v>186475</v>
      </c>
      <c r="AI1933">
        <v>44811</v>
      </c>
      <c r="AJ1933" t="s">
        <v>2742</v>
      </c>
      <c r="AK1933">
        <v>118538</v>
      </c>
      <c r="AL1933">
        <v>-117626</v>
      </c>
      <c r="AM1933">
        <v>37967</v>
      </c>
      <c r="AN1933">
        <v>912</v>
      </c>
      <c r="AO1933">
        <f t="shared" si="803"/>
        <v>117601.44182330072</v>
      </c>
      <c r="AP1933">
        <f t="shared" si="804"/>
        <v>-71595</v>
      </c>
      <c r="AQ1933" t="e">
        <f t="shared" si="805"/>
        <v>#VALUE!</v>
      </c>
      <c r="AS1933">
        <f t="shared" si="780"/>
        <v>2064883</v>
      </c>
      <c r="AT1933" t="e">
        <f t="shared" si="781"/>
        <v>#VALUE!</v>
      </c>
      <c r="AU1933" s="3">
        <f t="shared" si="782"/>
        <v>1950000000</v>
      </c>
      <c r="AV1933">
        <f t="shared" si="783"/>
        <v>5.6953077643285707E-2</v>
      </c>
      <c r="AW1933">
        <f t="shared" si="784"/>
        <v>7.4968412253866204E-2</v>
      </c>
      <c r="AX1933">
        <f t="shared" si="785"/>
        <v>0.3341386710288865</v>
      </c>
      <c r="AY1933">
        <f t="shared" si="786"/>
        <v>6.9383637041658605E-2</v>
      </c>
      <c r="AZ1933">
        <f t="shared" si="787"/>
        <v>0.43983304636401349</v>
      </c>
      <c r="BB1933">
        <f t="shared" si="788"/>
        <v>5.7406642410247941E-2</v>
      </c>
      <c r="BD1933" t="e">
        <f t="shared" si="789"/>
        <v>#VALUE!</v>
      </c>
      <c r="BF1933">
        <f t="shared" si="790"/>
        <v>0.20704359149517548</v>
      </c>
      <c r="BG1933">
        <f t="shared" si="791"/>
        <v>11.933887480342758</v>
      </c>
      <c r="BI1933" t="e">
        <f t="shared" si="792"/>
        <v>#VALUE!</v>
      </c>
      <c r="BL1933">
        <f t="shared" si="793"/>
        <v>5.7406642410247941E-2</v>
      </c>
      <c r="BM1933">
        <f>CD1933/U1933</f>
        <v>1.0430373246894958E-5</v>
      </c>
      <c r="BN1933" t="e">
        <f>CD1933/(U1933-K1933-J1933)</f>
        <v>#VALUE!</v>
      </c>
      <c r="BP1933">
        <f t="shared" si="794"/>
        <v>3.6826910684366543</v>
      </c>
      <c r="BR1933">
        <f t="shared" si="795"/>
        <v>5.69530776432857E-2</v>
      </c>
      <c r="BT1933">
        <f t="shared" si="796"/>
        <v>3.9902306998324528</v>
      </c>
      <c r="BU1933" t="e">
        <f t="shared" si="797"/>
        <v>#VALUE!</v>
      </c>
      <c r="BW1933">
        <f t="shared" si="798"/>
        <v>0.62611123591899609</v>
      </c>
      <c r="BX1933">
        <f t="shared" si="799"/>
        <v>-5.2897979773258738E-7</v>
      </c>
      <c r="BY1933">
        <f t="shared" si="800"/>
        <v>-1.8454560741709232</v>
      </c>
      <c r="CA1933">
        <f t="shared" si="801"/>
        <v>-0.60717788273517648</v>
      </c>
      <c r="CB1933">
        <f t="shared" si="802"/>
        <v>0.53160253903312171</v>
      </c>
      <c r="CD1933">
        <v>1.95</v>
      </c>
    </row>
    <row r="1934" spans="1:82" x14ac:dyDescent="0.3">
      <c r="A1934" t="s">
        <v>4130</v>
      </c>
      <c r="B1934" t="s">
        <v>4131</v>
      </c>
      <c r="C1934" t="s">
        <v>164</v>
      </c>
      <c r="D1934" t="s">
        <v>44</v>
      </c>
      <c r="E1934">
        <v>1257646</v>
      </c>
      <c r="F1934">
        <v>523762</v>
      </c>
      <c r="G1934">
        <v>7689631</v>
      </c>
      <c r="H1934">
        <v>52632</v>
      </c>
      <c r="I1934">
        <v>845191</v>
      </c>
      <c r="J1934">
        <v>2283425</v>
      </c>
      <c r="K1934">
        <v>105147</v>
      </c>
      <c r="L1934">
        <v>724141</v>
      </c>
      <c r="M1934" t="s">
        <v>2742</v>
      </c>
      <c r="N1934">
        <v>1248465</v>
      </c>
      <c r="O1934">
        <v>668557</v>
      </c>
      <c r="P1934">
        <v>6115616</v>
      </c>
      <c r="Q1934" t="s">
        <v>2742</v>
      </c>
      <c r="R1934" t="s">
        <v>2742</v>
      </c>
      <c r="S1934">
        <v>153899</v>
      </c>
      <c r="T1934">
        <v>1731282</v>
      </c>
      <c r="U1934">
        <v>1547718</v>
      </c>
      <c r="V1934" t="s">
        <v>2742</v>
      </c>
      <c r="W1934">
        <v>751856</v>
      </c>
      <c r="X1934" t="s">
        <v>2742</v>
      </c>
      <c r="Y1934">
        <v>128</v>
      </c>
      <c r="Z1934" t="s">
        <v>2742</v>
      </c>
      <c r="AA1934">
        <v>42907</v>
      </c>
      <c r="AB1934">
        <v>2444196</v>
      </c>
      <c r="AC1934" t="s">
        <v>2742</v>
      </c>
      <c r="AD1934" t="s">
        <v>2742</v>
      </c>
      <c r="AE1934">
        <v>16723</v>
      </c>
      <c r="AF1934">
        <v>18545</v>
      </c>
      <c r="AG1934" t="s">
        <v>2742</v>
      </c>
      <c r="AH1934">
        <v>0.8</v>
      </c>
      <c r="AI1934">
        <v>14747</v>
      </c>
      <c r="AJ1934" t="s">
        <v>2742</v>
      </c>
      <c r="AK1934">
        <v>284825</v>
      </c>
      <c r="AL1934">
        <v>51529</v>
      </c>
      <c r="AM1934">
        <v>132158</v>
      </c>
      <c r="AN1934">
        <v>233296</v>
      </c>
      <c r="AO1934">
        <f t="shared" si="803"/>
        <v>-308250878.25</v>
      </c>
      <c r="AP1934">
        <f t="shared" si="804"/>
        <v>9181</v>
      </c>
      <c r="AQ1934">
        <f t="shared" si="805"/>
        <v>7584484</v>
      </c>
      <c r="AS1934">
        <f t="shared" si="780"/>
        <v>6441166</v>
      </c>
      <c r="AT1934">
        <f t="shared" si="781"/>
        <v>1442571</v>
      </c>
      <c r="AU1934" s="3">
        <f t="shared" si="782"/>
        <v>1940000000</v>
      </c>
      <c r="AV1934">
        <f t="shared" si="783"/>
        <v>-47.856378526807106</v>
      </c>
      <c r="AW1934">
        <f t="shared" si="784"/>
        <v>2.5962690606017606E-3</v>
      </c>
      <c r="AX1934">
        <f t="shared" si="785"/>
        <v>-94.007587145471177</v>
      </c>
      <c r="AY1934">
        <f t="shared" si="786"/>
        <v>2.1747467466254233E-3</v>
      </c>
      <c r="AZ1934">
        <f t="shared" si="787"/>
        <v>5.1000304971027749E-3</v>
      </c>
      <c r="BB1934">
        <f t="shared" si="788"/>
        <v>4.4219478274585687E-2</v>
      </c>
      <c r="BD1934">
        <f t="shared" si="789"/>
        <v>2.8918859760693145</v>
      </c>
      <c r="BF1934" t="e">
        <f t="shared" si="790"/>
        <v>#VALUE!</v>
      </c>
      <c r="BG1934">
        <f t="shared" si="791"/>
        <v>4.9683669764130158</v>
      </c>
      <c r="BI1934" t="e">
        <f t="shared" si="792"/>
        <v>#VALUE!</v>
      </c>
      <c r="BL1934">
        <f t="shared" si="793"/>
        <v>4.4219478274585687E-2</v>
      </c>
      <c r="BM1934">
        <f>CD1934/U1934</f>
        <v>1.253458317342048E-6</v>
      </c>
      <c r="BN1934">
        <f>CD1934/(U1934-K1934-J1934)</f>
        <v>-2.3071781783757942E-6</v>
      </c>
      <c r="BP1934">
        <f t="shared" si="794"/>
        <v>7.5873620609803799E-3</v>
      </c>
      <c r="BR1934">
        <f t="shared" si="795"/>
        <v>-47.856378526807099</v>
      </c>
      <c r="BT1934">
        <f t="shared" si="796"/>
        <v>6.8419226608668043E-3</v>
      </c>
      <c r="BU1934" t="e">
        <f t="shared" si="797"/>
        <v>#VALUE!</v>
      </c>
      <c r="BW1934">
        <f t="shared" si="798"/>
        <v>0.48578358589872317</v>
      </c>
      <c r="BX1934" t="e">
        <f t="shared" si="799"/>
        <v>#VALUE!</v>
      </c>
      <c r="BY1934" t="e">
        <f t="shared" si="800"/>
        <v>#VALUE!</v>
      </c>
      <c r="CA1934">
        <f t="shared" si="801"/>
        <v>4.215736924943831E-2</v>
      </c>
      <c r="CB1934" t="e">
        <f t="shared" si="802"/>
        <v>#VALUE!</v>
      </c>
      <c r="CD1934">
        <v>1.94</v>
      </c>
    </row>
    <row r="1935" spans="1:82" x14ac:dyDescent="0.3">
      <c r="A1935" t="s">
        <v>4132</v>
      </c>
      <c r="B1935" t="s">
        <v>4133</v>
      </c>
      <c r="C1935" t="s">
        <v>1241</v>
      </c>
      <c r="D1935" t="s">
        <v>110</v>
      </c>
      <c r="E1935">
        <v>22717</v>
      </c>
      <c r="F1935">
        <v>22717</v>
      </c>
      <c r="G1935">
        <v>22717</v>
      </c>
      <c r="H1935">
        <v>2804</v>
      </c>
      <c r="I1935">
        <v>45437</v>
      </c>
      <c r="J1935">
        <v>45437</v>
      </c>
      <c r="K1935">
        <v>45437</v>
      </c>
      <c r="L1935">
        <v>45437</v>
      </c>
      <c r="M1935">
        <v>45437</v>
      </c>
      <c r="N1935">
        <v>22717</v>
      </c>
      <c r="O1935">
        <v>450</v>
      </c>
      <c r="P1935">
        <v>22717</v>
      </c>
      <c r="Q1935">
        <v>351</v>
      </c>
      <c r="R1935">
        <v>8902</v>
      </c>
      <c r="S1935">
        <v>450</v>
      </c>
      <c r="T1935">
        <v>22717</v>
      </c>
      <c r="U1935">
        <v>351</v>
      </c>
      <c r="V1935">
        <v>351</v>
      </c>
      <c r="W1935">
        <v>19712</v>
      </c>
      <c r="X1935">
        <v>19712</v>
      </c>
      <c r="Y1935">
        <v>2804</v>
      </c>
      <c r="Z1935">
        <v>45437</v>
      </c>
      <c r="AA1935">
        <v>450</v>
      </c>
      <c r="AB1935">
        <v>2022</v>
      </c>
      <c r="AC1935">
        <v>-31054</v>
      </c>
      <c r="AD1935">
        <v>13308</v>
      </c>
      <c r="AE1935">
        <v>45437</v>
      </c>
      <c r="AF1935">
        <v>45437</v>
      </c>
      <c r="AG1935">
        <v>8821</v>
      </c>
      <c r="AH1935">
        <v>4127</v>
      </c>
      <c r="AI1935">
        <v>4127</v>
      </c>
      <c r="AJ1935">
        <v>518</v>
      </c>
      <c r="AK1935">
        <v>45437</v>
      </c>
      <c r="AL1935">
        <v>351</v>
      </c>
      <c r="AM1935">
        <v>450</v>
      </c>
      <c r="AN1935">
        <v>19712</v>
      </c>
      <c r="AO1935">
        <f t="shared" si="803"/>
        <v>0</v>
      </c>
      <c r="AP1935">
        <f t="shared" si="804"/>
        <v>0</v>
      </c>
      <c r="AQ1935">
        <f t="shared" si="805"/>
        <v>-22720</v>
      </c>
      <c r="AS1935">
        <f t="shared" si="780"/>
        <v>0</v>
      </c>
      <c r="AT1935">
        <f t="shared" si="781"/>
        <v>-45086</v>
      </c>
      <c r="AU1935" s="3">
        <f t="shared" si="782"/>
        <v>1940000000</v>
      </c>
      <c r="AV1935" t="e">
        <f t="shared" si="783"/>
        <v>#DIV/0!</v>
      </c>
      <c r="AW1935" t="e">
        <f t="shared" si="784"/>
        <v>#DIV/0!</v>
      </c>
      <c r="AX1935">
        <f t="shared" si="785"/>
        <v>0</v>
      </c>
      <c r="AY1935">
        <f t="shared" si="786"/>
        <v>2.0001320596909804</v>
      </c>
      <c r="AZ1935">
        <f t="shared" si="787"/>
        <v>1.9696982833362233</v>
      </c>
      <c r="BB1935" t="e">
        <f t="shared" si="788"/>
        <v>#DIV/0!</v>
      </c>
      <c r="BD1935">
        <f t="shared" si="789"/>
        <v>4.4501177454497436E-2</v>
      </c>
      <c r="BF1935">
        <f t="shared" si="790"/>
        <v>-0.15419812399908489</v>
      </c>
      <c r="BG1935">
        <f t="shared" si="791"/>
        <v>64.720797720797719</v>
      </c>
      <c r="BI1935">
        <f t="shared" si="792"/>
        <v>-87515</v>
      </c>
      <c r="BL1935" t="e">
        <f t="shared" si="793"/>
        <v>#DIV/0!</v>
      </c>
      <c r="BM1935">
        <f>CD1935/U1935</f>
        <v>5.5270655270655269E-3</v>
      </c>
      <c r="BN1935">
        <f>CD1935/(U1935-K1935-J1935)</f>
        <v>-2.1431017531456093E-5</v>
      </c>
      <c r="BP1935">
        <f t="shared" si="794"/>
        <v>22.47131552917903</v>
      </c>
      <c r="BR1935" t="e">
        <f t="shared" si="795"/>
        <v>#DIV/0!</v>
      </c>
      <c r="BT1935">
        <f t="shared" si="796"/>
        <v>22.47131552917903</v>
      </c>
      <c r="BU1935">
        <f t="shared" si="797"/>
        <v>-2.8524012853809921</v>
      </c>
      <c r="BW1935">
        <f t="shared" si="798"/>
        <v>56.159544159544161</v>
      </c>
      <c r="BX1935">
        <f t="shared" si="799"/>
        <v>-1.9294853721006488E-5</v>
      </c>
      <c r="BY1935">
        <f t="shared" si="800"/>
        <v>-4.9462515316072223E-4</v>
      </c>
      <c r="CA1935">
        <f t="shared" si="801"/>
        <v>0.12343179116960866</v>
      </c>
      <c r="CB1935">
        <f t="shared" si="802"/>
        <v>-1.0001320596909804</v>
      </c>
      <c r="CD1935">
        <v>1.94</v>
      </c>
    </row>
    <row r="1936" spans="1:82" x14ac:dyDescent="0.3">
      <c r="A1936" t="s">
        <v>4134</v>
      </c>
      <c r="B1936" t="s">
        <v>4135</v>
      </c>
      <c r="C1936" t="s">
        <v>335</v>
      </c>
      <c r="D1936" t="s">
        <v>110</v>
      </c>
      <c r="E1936">
        <v>3260.9</v>
      </c>
      <c r="F1936">
        <v>8128.6</v>
      </c>
      <c r="G1936">
        <v>11389.5</v>
      </c>
      <c r="H1936">
        <v>11</v>
      </c>
      <c r="I1936">
        <v>391.8</v>
      </c>
      <c r="J1936">
        <v>9.1</v>
      </c>
      <c r="K1936">
        <v>6</v>
      </c>
      <c r="L1936">
        <v>2023</v>
      </c>
      <c r="M1936">
        <v>212.2</v>
      </c>
      <c r="N1936">
        <v>2611.1999999999998</v>
      </c>
      <c r="O1936">
        <v>4735.6000000000004</v>
      </c>
      <c r="P1936">
        <v>7346.8</v>
      </c>
      <c r="Q1936">
        <v>1598.7</v>
      </c>
      <c r="R1936" t="s">
        <v>2742</v>
      </c>
      <c r="S1936">
        <v>2023</v>
      </c>
      <c r="T1936">
        <v>1598.7</v>
      </c>
      <c r="U1936">
        <v>4042.7</v>
      </c>
      <c r="V1936" t="s">
        <v>2742</v>
      </c>
      <c r="W1936">
        <v>2004.2</v>
      </c>
      <c r="X1936" t="s">
        <v>2742</v>
      </c>
      <c r="Y1936">
        <v>391.8</v>
      </c>
      <c r="Z1936">
        <v>1598.7</v>
      </c>
      <c r="AA1936" t="s">
        <v>2742</v>
      </c>
      <c r="AB1936" t="s">
        <v>2742</v>
      </c>
      <c r="AC1936">
        <v>1598.7</v>
      </c>
      <c r="AD1936">
        <v>2784</v>
      </c>
      <c r="AE1936">
        <v>2527.3000000000002</v>
      </c>
      <c r="AF1936">
        <v>2153.8000000000002</v>
      </c>
      <c r="AG1936">
        <v>391.8</v>
      </c>
      <c r="AH1936">
        <v>2205</v>
      </c>
      <c r="AI1936">
        <v>51.2</v>
      </c>
      <c r="AJ1936">
        <v>2157.9</v>
      </c>
      <c r="AK1936">
        <v>3752.7</v>
      </c>
      <c r="AL1936">
        <v>391.8</v>
      </c>
      <c r="AM1936">
        <v>1142.5</v>
      </c>
      <c r="AN1936">
        <v>3360.9</v>
      </c>
      <c r="AO1936">
        <f t="shared" si="803"/>
        <v>2468.6162086167801</v>
      </c>
      <c r="AP1936">
        <f t="shared" si="804"/>
        <v>649.70000000000027</v>
      </c>
      <c r="AQ1936">
        <f t="shared" si="805"/>
        <v>11383.5</v>
      </c>
      <c r="AS1936">
        <f t="shared" si="780"/>
        <v>8778.2999999999993</v>
      </c>
      <c r="AT1936">
        <f t="shared" si="781"/>
        <v>4036.7</v>
      </c>
      <c r="AU1936" s="3">
        <f t="shared" si="782"/>
        <v>1940000000</v>
      </c>
      <c r="AV1936">
        <f t="shared" si="783"/>
        <v>0.28121802725092332</v>
      </c>
      <c r="AW1936">
        <f t="shared" si="784"/>
        <v>0.28790312475080598</v>
      </c>
      <c r="AX1936">
        <f t="shared" si="785"/>
        <v>0.43758928787477935</v>
      </c>
      <c r="AY1936">
        <f t="shared" si="786"/>
        <v>0.22189736160498708</v>
      </c>
      <c r="AZ1936">
        <f t="shared" si="787"/>
        <v>0.44799163328251856</v>
      </c>
      <c r="BB1936">
        <f t="shared" si="788"/>
        <v>0.42749735142339634</v>
      </c>
      <c r="BD1936" t="e">
        <f t="shared" si="789"/>
        <v>#VALUE!</v>
      </c>
      <c r="BF1936" t="e">
        <f t="shared" si="790"/>
        <v>#VALUE!</v>
      </c>
      <c r="BG1936">
        <f t="shared" si="791"/>
        <v>2.817300319093675</v>
      </c>
      <c r="BI1936" t="e">
        <f t="shared" si="792"/>
        <v>#VALUE!</v>
      </c>
      <c r="BL1936">
        <f t="shared" si="793"/>
        <v>0.42749735142339634</v>
      </c>
      <c r="BM1936">
        <f>CD1936/U1936</f>
        <v>4.7987730971875235E-4</v>
      </c>
      <c r="BN1936">
        <f>CD1936/(U1936-K1936-J1936)</f>
        <v>4.8167643261495677E-4</v>
      </c>
      <c r="BP1936" t="e">
        <f t="shared" si="794"/>
        <v>#VALUE!</v>
      </c>
      <c r="BR1936" t="e">
        <f t="shared" si="795"/>
        <v>#VALUE!</v>
      </c>
      <c r="BT1936" t="e">
        <f t="shared" si="796"/>
        <v>#VALUE!</v>
      </c>
      <c r="BU1936" t="e">
        <f t="shared" si="797"/>
        <v>#VALUE!</v>
      </c>
      <c r="BW1936">
        <f t="shared" si="798"/>
        <v>0.49575778563831108</v>
      </c>
      <c r="BX1936">
        <f t="shared" si="799"/>
        <v>5.4404313784665133E-4</v>
      </c>
      <c r="BY1936" t="e">
        <f t="shared" si="800"/>
        <v>#VALUE!</v>
      </c>
      <c r="CA1936">
        <f t="shared" si="801"/>
        <v>4.2126225490196085E-3</v>
      </c>
      <c r="CB1936">
        <f t="shared" si="802"/>
        <v>1.1675474877450982</v>
      </c>
      <c r="CD1936">
        <v>1.94</v>
      </c>
    </row>
    <row r="1937" spans="1:82" x14ac:dyDescent="0.3">
      <c r="A1937" t="s">
        <v>4136</v>
      </c>
      <c r="B1937" t="s">
        <v>4137</v>
      </c>
      <c r="C1937" t="s">
        <v>207</v>
      </c>
      <c r="D1937" t="s">
        <v>44</v>
      </c>
      <c r="E1937">
        <v>994953</v>
      </c>
      <c r="F1937" t="s">
        <v>2742</v>
      </c>
      <c r="G1937">
        <v>46.5</v>
      </c>
      <c r="H1937">
        <v>227147</v>
      </c>
      <c r="I1937">
        <v>64823</v>
      </c>
      <c r="J1937">
        <v>89748</v>
      </c>
      <c r="K1937">
        <v>25239</v>
      </c>
      <c r="L1937" t="s">
        <v>2742</v>
      </c>
      <c r="M1937">
        <v>177736</v>
      </c>
      <c r="N1937">
        <v>183794</v>
      </c>
      <c r="O1937" t="s">
        <v>2742</v>
      </c>
      <c r="P1937">
        <v>296153</v>
      </c>
      <c r="Q1937" t="s">
        <v>2742</v>
      </c>
      <c r="R1937">
        <v>33245</v>
      </c>
      <c r="S1937">
        <v>58847</v>
      </c>
      <c r="T1937">
        <v>33245</v>
      </c>
      <c r="U1937">
        <v>1240162</v>
      </c>
      <c r="V1937" t="s">
        <v>2742</v>
      </c>
      <c r="W1937">
        <v>1242558</v>
      </c>
      <c r="X1937" t="s">
        <v>2742</v>
      </c>
      <c r="Y1937">
        <v>1259</v>
      </c>
      <c r="Z1937" t="s">
        <v>2742</v>
      </c>
      <c r="AA1937">
        <v>13422</v>
      </c>
      <c r="AB1937">
        <v>706232</v>
      </c>
      <c r="AC1937">
        <v>437478</v>
      </c>
      <c r="AD1937">
        <v>268754</v>
      </c>
      <c r="AE1937">
        <v>-92496</v>
      </c>
      <c r="AF1937">
        <v>57148</v>
      </c>
      <c r="AG1937">
        <v>151214</v>
      </c>
      <c r="AH1937">
        <v>58355</v>
      </c>
      <c r="AI1937">
        <v>10651</v>
      </c>
      <c r="AJ1937">
        <v>60666</v>
      </c>
      <c r="AK1937">
        <v>31037</v>
      </c>
      <c r="AL1937" t="s">
        <v>2742</v>
      </c>
      <c r="AM1937">
        <v>24735</v>
      </c>
      <c r="AN1937" t="s">
        <v>2742</v>
      </c>
      <c r="AO1937">
        <f t="shared" si="803"/>
        <v>-75613.558118413159</v>
      </c>
      <c r="AP1937">
        <f t="shared" si="804"/>
        <v>811159</v>
      </c>
      <c r="AQ1937">
        <f t="shared" si="805"/>
        <v>-25192.5</v>
      </c>
      <c r="AS1937">
        <f t="shared" si="780"/>
        <v>-183747.5</v>
      </c>
      <c r="AT1937">
        <f t="shared" si="781"/>
        <v>1214923</v>
      </c>
      <c r="AU1937" s="3">
        <f t="shared" si="782"/>
        <v>1940000000</v>
      </c>
      <c r="AV1937">
        <f t="shared" si="783"/>
        <v>0.41150795585470912</v>
      </c>
      <c r="AW1937">
        <f t="shared" si="784"/>
        <v>0.50338644063184534</v>
      </c>
      <c r="AX1937">
        <f t="shared" si="785"/>
        <v>-5.9378940211898601E-2</v>
      </c>
      <c r="AY1937">
        <f t="shared" si="786"/>
        <v>-1989.1612903225807</v>
      </c>
      <c r="AZ1937">
        <f t="shared" si="787"/>
        <v>-7.263663541978331E-2</v>
      </c>
      <c r="BB1937">
        <f t="shared" si="788"/>
        <v>-0.16891114164818569</v>
      </c>
      <c r="BD1937">
        <f t="shared" si="789"/>
        <v>10.894775002699658</v>
      </c>
      <c r="BF1937" t="e">
        <f t="shared" si="790"/>
        <v>#VALUE!</v>
      </c>
      <c r="BG1937">
        <f t="shared" si="791"/>
        <v>3.7495101446423933E-5</v>
      </c>
      <c r="BI1937" t="e">
        <f t="shared" si="792"/>
        <v>#VALUE!</v>
      </c>
      <c r="BL1937">
        <f t="shared" si="793"/>
        <v>-0.16891114164818569</v>
      </c>
      <c r="BM1937">
        <f>CD1937/U1937</f>
        <v>1.5643117592701599E-6</v>
      </c>
      <c r="BN1937">
        <f>CD1937/(U1937-K1937-J1937)</f>
        <v>1.724176239251672E-6</v>
      </c>
      <c r="BP1937">
        <f t="shared" si="794"/>
        <v>8.0919584499144756E-2</v>
      </c>
      <c r="BR1937">
        <f t="shared" si="795"/>
        <v>0.41150795585470912</v>
      </c>
      <c r="BT1937">
        <f t="shared" si="796"/>
        <v>-0.1309711256357684</v>
      </c>
      <c r="BU1937" t="e">
        <f t="shared" si="797"/>
        <v>#VALUE!</v>
      </c>
      <c r="BW1937">
        <f t="shared" si="798"/>
        <v>1.0019320056573253</v>
      </c>
      <c r="BX1937">
        <f t="shared" si="799"/>
        <v>9.9430478006492449E-5</v>
      </c>
      <c r="BY1937">
        <f t="shared" si="800"/>
        <v>1.1485792860911792</v>
      </c>
      <c r="CA1937">
        <f t="shared" si="801"/>
        <v>1.2358782114758915</v>
      </c>
      <c r="CB1937">
        <f t="shared" si="802"/>
        <v>4.4463747456391394</v>
      </c>
      <c r="CD1937">
        <v>1.94</v>
      </c>
    </row>
    <row r="1938" spans="1:82" x14ac:dyDescent="0.3">
      <c r="A1938" t="s">
        <v>4138</v>
      </c>
      <c r="B1938" t="s">
        <v>4139</v>
      </c>
      <c r="C1938" t="s">
        <v>43</v>
      </c>
      <c r="D1938" t="s">
        <v>44</v>
      </c>
      <c r="E1938" t="s">
        <v>2742</v>
      </c>
      <c r="F1938" t="s">
        <v>2742</v>
      </c>
      <c r="G1938">
        <v>12134495</v>
      </c>
      <c r="H1938">
        <v>31500</v>
      </c>
      <c r="I1938">
        <v>31500</v>
      </c>
      <c r="J1938">
        <v>31500</v>
      </c>
      <c r="K1938">
        <v>11660034</v>
      </c>
      <c r="L1938">
        <v>31500</v>
      </c>
      <c r="M1938">
        <v>2024</v>
      </c>
      <c r="N1938">
        <v>566</v>
      </c>
      <c r="O1938">
        <v>566</v>
      </c>
      <c r="P1938">
        <v>12134495</v>
      </c>
      <c r="Q1938">
        <v>137692</v>
      </c>
      <c r="R1938">
        <v>95275</v>
      </c>
      <c r="S1938">
        <v>31500</v>
      </c>
      <c r="T1938">
        <v>31500</v>
      </c>
      <c r="U1938">
        <v>12134495</v>
      </c>
      <c r="V1938">
        <v>2023</v>
      </c>
      <c r="W1938">
        <v>756327</v>
      </c>
      <c r="X1938">
        <v>5000000</v>
      </c>
      <c r="Y1938">
        <v>31500</v>
      </c>
      <c r="Z1938">
        <v>250000</v>
      </c>
      <c r="AA1938">
        <v>282029</v>
      </c>
      <c r="AB1938">
        <v>1800</v>
      </c>
      <c r="AC1938">
        <v>250000</v>
      </c>
      <c r="AD1938">
        <v>606</v>
      </c>
      <c r="AE1938">
        <v>1800</v>
      </c>
      <c r="AF1938">
        <v>7345</v>
      </c>
      <c r="AG1938">
        <v>31500</v>
      </c>
      <c r="AH1938">
        <v>98117</v>
      </c>
      <c r="AI1938">
        <v>31500</v>
      </c>
      <c r="AJ1938">
        <v>102216</v>
      </c>
      <c r="AK1938">
        <v>1800</v>
      </c>
      <c r="AL1938">
        <v>250000</v>
      </c>
      <c r="AM1938">
        <v>31500</v>
      </c>
      <c r="AN1938">
        <v>-248200</v>
      </c>
      <c r="AO1938">
        <f t="shared" si="803"/>
        <v>1222.1184911890905</v>
      </c>
      <c r="AP1938" t="e">
        <f t="shared" si="804"/>
        <v>#VALUE!</v>
      </c>
      <c r="AQ1938">
        <f t="shared" si="805"/>
        <v>474461</v>
      </c>
      <c r="AS1938">
        <f t="shared" si="780"/>
        <v>12133929</v>
      </c>
      <c r="AT1938">
        <f t="shared" si="781"/>
        <v>474461</v>
      </c>
      <c r="AU1938" s="3">
        <f t="shared" si="782"/>
        <v>1940000000</v>
      </c>
      <c r="AV1938">
        <f t="shared" si="783"/>
        <v>1.0071910682756513E-4</v>
      </c>
      <c r="AW1938">
        <f t="shared" si="784"/>
        <v>1.4834436562139106E-4</v>
      </c>
      <c r="AX1938">
        <f t="shared" si="785"/>
        <v>1.0045364075762735E-4</v>
      </c>
      <c r="AY1938">
        <f t="shared" si="786"/>
        <v>1.4833744626372998E-4</v>
      </c>
      <c r="AZ1938">
        <f t="shared" si="787"/>
        <v>1.4795337331636253E-4</v>
      </c>
      <c r="BB1938">
        <f t="shared" si="788"/>
        <v>1.4834436562139106E-4</v>
      </c>
      <c r="BD1938">
        <f t="shared" si="789"/>
        <v>5.7142857142857141E-2</v>
      </c>
      <c r="BF1938">
        <f t="shared" si="790"/>
        <v>1.4554986150122067E-4</v>
      </c>
      <c r="BG1938">
        <f t="shared" si="791"/>
        <v>1</v>
      </c>
      <c r="BI1938">
        <f t="shared" si="792"/>
        <v>-5031500</v>
      </c>
      <c r="BL1938">
        <f t="shared" si="793"/>
        <v>1.4834436562139106E-4</v>
      </c>
      <c r="BM1938">
        <f>CD1938/U1938</f>
        <v>1.598748031953534E-7</v>
      </c>
      <c r="BN1938">
        <f>CD1938/(U1938-K1938-J1938)</f>
        <v>4.3796180702138564E-6</v>
      </c>
      <c r="BP1938">
        <f t="shared" si="794"/>
        <v>4.0805555555555557</v>
      </c>
      <c r="BR1938">
        <f t="shared" si="795"/>
        <v>1.0071910682756513E-4</v>
      </c>
      <c r="BT1938">
        <f t="shared" si="796"/>
        <v>1</v>
      </c>
      <c r="BU1938">
        <f t="shared" si="797"/>
        <v>-0.37294827679273013</v>
      </c>
      <c r="BW1938">
        <f t="shared" si="798"/>
        <v>6.2328675400171167E-2</v>
      </c>
      <c r="BX1938" t="e">
        <f t="shared" si="799"/>
        <v>#VALUE!</v>
      </c>
      <c r="BY1938" t="e">
        <f t="shared" si="800"/>
        <v>#VALUE!</v>
      </c>
      <c r="CA1938">
        <f t="shared" si="801"/>
        <v>55.653710247349821</v>
      </c>
      <c r="CB1938" t="e">
        <f t="shared" si="802"/>
        <v>#VALUE!</v>
      </c>
      <c r="CD1938">
        <v>1.94</v>
      </c>
    </row>
    <row r="1939" spans="1:82" x14ac:dyDescent="0.3">
      <c r="A1939" t="s">
        <v>4140</v>
      </c>
      <c r="B1939" t="s">
        <v>4141</v>
      </c>
      <c r="C1939" t="s">
        <v>151</v>
      </c>
      <c r="D1939" t="s">
        <v>44</v>
      </c>
      <c r="E1939">
        <v>659255</v>
      </c>
      <c r="F1939" t="s">
        <v>2742</v>
      </c>
      <c r="G1939">
        <v>1388067</v>
      </c>
      <c r="H1939">
        <v>25786</v>
      </c>
      <c r="I1939">
        <v>25786</v>
      </c>
      <c r="J1939">
        <v>25786</v>
      </c>
      <c r="K1939">
        <v>950</v>
      </c>
      <c r="L1939">
        <v>950</v>
      </c>
      <c r="M1939" t="s">
        <v>2742</v>
      </c>
      <c r="N1939">
        <v>123903</v>
      </c>
      <c r="O1939">
        <v>950</v>
      </c>
      <c r="P1939">
        <v>663409</v>
      </c>
      <c r="Q1939">
        <v>5000</v>
      </c>
      <c r="R1939" t="s">
        <v>2742</v>
      </c>
      <c r="S1939">
        <v>950</v>
      </c>
      <c r="T1939">
        <v>5000</v>
      </c>
      <c r="U1939">
        <v>724658</v>
      </c>
      <c r="V1939" t="s">
        <v>2742</v>
      </c>
      <c r="W1939">
        <v>1441013</v>
      </c>
      <c r="X1939" t="s">
        <v>2742</v>
      </c>
      <c r="Y1939">
        <v>25786</v>
      </c>
      <c r="Z1939" t="s">
        <v>2742</v>
      </c>
      <c r="AA1939">
        <v>950</v>
      </c>
      <c r="AB1939">
        <v>792324</v>
      </c>
      <c r="AC1939">
        <v>26811</v>
      </c>
      <c r="AD1939">
        <v>765513</v>
      </c>
      <c r="AE1939">
        <v>65846</v>
      </c>
      <c r="AF1939">
        <v>16390</v>
      </c>
      <c r="AG1939">
        <v>3806</v>
      </c>
      <c r="AH1939">
        <v>31460</v>
      </c>
      <c r="AI1939">
        <v>15070</v>
      </c>
      <c r="AJ1939" t="s">
        <v>2742</v>
      </c>
      <c r="AK1939">
        <v>183892</v>
      </c>
      <c r="AL1939">
        <v>25786</v>
      </c>
      <c r="AM1939">
        <v>69538</v>
      </c>
      <c r="AN1939">
        <v>158106</v>
      </c>
      <c r="AO1939">
        <f t="shared" si="803"/>
        <v>34304.384615384617</v>
      </c>
      <c r="AP1939">
        <f t="shared" si="804"/>
        <v>535352</v>
      </c>
      <c r="AQ1939">
        <f t="shared" si="805"/>
        <v>1387117</v>
      </c>
      <c r="AS1939">
        <f t="shared" si="780"/>
        <v>1264164</v>
      </c>
      <c r="AT1939">
        <f t="shared" si="781"/>
        <v>723708</v>
      </c>
      <c r="AU1939" s="3">
        <f t="shared" si="782"/>
        <v>1940000000</v>
      </c>
      <c r="AV1939">
        <f t="shared" si="783"/>
        <v>2.7136023977414811E-2</v>
      </c>
      <c r="AW1939">
        <f t="shared" si="784"/>
        <v>5.2086596359333125E-2</v>
      </c>
      <c r="AX1939">
        <f t="shared" si="785"/>
        <v>4.7014333585576551E-2</v>
      </c>
      <c r="AY1939">
        <f t="shared" si="786"/>
        <v>4.7437191432402041E-2</v>
      </c>
      <c r="AZ1939">
        <f t="shared" si="787"/>
        <v>9.0242277889093253E-2</v>
      </c>
      <c r="BB1939">
        <f t="shared" si="788"/>
        <v>0.14546530355238718</v>
      </c>
      <c r="BD1939">
        <f t="shared" si="789"/>
        <v>30.726906073062903</v>
      </c>
      <c r="BF1939" t="e">
        <f t="shared" si="790"/>
        <v>#VALUE!</v>
      </c>
      <c r="BG1939">
        <f t="shared" si="791"/>
        <v>1.9154787499758508</v>
      </c>
      <c r="BI1939" t="e">
        <f t="shared" si="792"/>
        <v>#VALUE!</v>
      </c>
      <c r="BL1939">
        <f t="shared" si="793"/>
        <v>0.14546530355238718</v>
      </c>
      <c r="BM1939">
        <f>CD1939/U1939</f>
        <v>2.6771249334168667E-6</v>
      </c>
      <c r="BN1939">
        <f>CD1939/(U1939-K1939-J1939)</f>
        <v>2.7796802508016654E-6</v>
      </c>
      <c r="BP1939">
        <f t="shared" si="794"/>
        <v>2.0685981997263746E-2</v>
      </c>
      <c r="BR1939">
        <f t="shared" si="795"/>
        <v>2.7136023977414811E-2</v>
      </c>
      <c r="BT1939">
        <f t="shared" si="796"/>
        <v>8.3104891433302533E-2</v>
      </c>
      <c r="BU1939" t="e">
        <f t="shared" si="797"/>
        <v>#VALUE!</v>
      </c>
      <c r="BW1939">
        <f t="shared" si="798"/>
        <v>1.988542181277237</v>
      </c>
      <c r="BX1939" t="e">
        <f t="shared" si="799"/>
        <v>#VALUE!</v>
      </c>
      <c r="BY1939" t="e">
        <f t="shared" si="800"/>
        <v>#VALUE!</v>
      </c>
      <c r="CA1939">
        <f t="shared" si="801"/>
        <v>0.20811441208041775</v>
      </c>
      <c r="CB1939" t="e">
        <f t="shared" si="802"/>
        <v>#VALUE!</v>
      </c>
      <c r="CD1939">
        <v>1.94</v>
      </c>
    </row>
    <row r="1940" spans="1:82" x14ac:dyDescent="0.3">
      <c r="A1940" t="s">
        <v>4142</v>
      </c>
      <c r="B1940" t="s">
        <v>4143</v>
      </c>
      <c r="C1940" t="s">
        <v>300</v>
      </c>
      <c r="D1940" t="s">
        <v>44</v>
      </c>
      <c r="E1940">
        <v>281431</v>
      </c>
      <c r="F1940">
        <v>134217</v>
      </c>
      <c r="G1940">
        <v>787511</v>
      </c>
      <c r="H1940">
        <v>274065</v>
      </c>
      <c r="I1940">
        <v>411869</v>
      </c>
      <c r="J1940" t="s">
        <v>2742</v>
      </c>
      <c r="K1940" t="s">
        <v>2742</v>
      </c>
      <c r="L1940">
        <v>3799</v>
      </c>
      <c r="M1940" t="s">
        <v>2742</v>
      </c>
      <c r="N1940">
        <v>51845</v>
      </c>
      <c r="O1940">
        <v>27661</v>
      </c>
      <c r="P1940">
        <v>543066</v>
      </c>
      <c r="Q1940">
        <v>123465</v>
      </c>
      <c r="R1940">
        <v>56</v>
      </c>
      <c r="S1940">
        <v>24382</v>
      </c>
      <c r="T1940">
        <v>123521</v>
      </c>
      <c r="U1940">
        <v>244445</v>
      </c>
      <c r="V1940" t="s">
        <v>2742</v>
      </c>
      <c r="W1940">
        <v>332276</v>
      </c>
      <c r="X1940">
        <v>9273</v>
      </c>
      <c r="Y1940" t="s">
        <v>2742</v>
      </c>
      <c r="Z1940" t="s">
        <v>2742</v>
      </c>
      <c r="AA1940" t="s">
        <v>2742</v>
      </c>
      <c r="AB1940">
        <v>140051</v>
      </c>
      <c r="AC1940">
        <v>8129</v>
      </c>
      <c r="AD1940">
        <v>2714</v>
      </c>
      <c r="AE1940" t="s">
        <v>2742</v>
      </c>
      <c r="AF1940">
        <v>12069</v>
      </c>
      <c r="AG1940">
        <v>437</v>
      </c>
      <c r="AH1940">
        <v>98383</v>
      </c>
      <c r="AI1940">
        <v>14</v>
      </c>
      <c r="AJ1940" t="s">
        <v>2742</v>
      </c>
      <c r="AK1940">
        <v>24422</v>
      </c>
      <c r="AL1940" t="s">
        <v>2742</v>
      </c>
      <c r="AM1940">
        <v>59808</v>
      </c>
      <c r="AN1940" t="s">
        <v>2742</v>
      </c>
      <c r="AO1940" t="e">
        <f t="shared" si="803"/>
        <v>#VALUE!</v>
      </c>
      <c r="AP1940">
        <f t="shared" si="804"/>
        <v>229586</v>
      </c>
      <c r="AQ1940" t="e">
        <f t="shared" si="805"/>
        <v>#VALUE!</v>
      </c>
      <c r="AS1940">
        <f t="shared" si="780"/>
        <v>735666</v>
      </c>
      <c r="AT1940" t="e">
        <f t="shared" si="781"/>
        <v>#VALUE!</v>
      </c>
      <c r="AU1940" s="3">
        <f t="shared" si="782"/>
        <v>1940000000</v>
      </c>
      <c r="AV1940" t="e">
        <f t="shared" si="783"/>
        <v>#VALUE!</v>
      </c>
      <c r="AW1940" t="e">
        <f t="shared" si="784"/>
        <v>#VALUE!</v>
      </c>
      <c r="AX1940" t="e">
        <f t="shared" si="785"/>
        <v>#VALUE!</v>
      </c>
      <c r="AY1940" t="e">
        <f t="shared" si="786"/>
        <v>#VALUE!</v>
      </c>
      <c r="AZ1940" t="e">
        <f t="shared" si="787"/>
        <v>#VALUE!</v>
      </c>
      <c r="BB1940">
        <f t="shared" si="788"/>
        <v>3.3197130219420223E-2</v>
      </c>
      <c r="BD1940">
        <f t="shared" si="789"/>
        <v>0.34003773044341767</v>
      </c>
      <c r="BF1940">
        <f t="shared" si="790"/>
        <v>0.44302972595936368</v>
      </c>
      <c r="BG1940">
        <f t="shared" si="791"/>
        <v>3.2216285872077561</v>
      </c>
      <c r="BI1940" t="e">
        <f t="shared" si="792"/>
        <v>#VALUE!</v>
      </c>
      <c r="BL1940">
        <f t="shared" si="793"/>
        <v>3.3197130219420223E-2</v>
      </c>
      <c r="BM1940">
        <f>CD1940/U1940</f>
        <v>7.9363455992145463E-6</v>
      </c>
      <c r="BN1940" t="e">
        <f>CD1940/(U1940-K1940-J1940)</f>
        <v>#VALUE!</v>
      </c>
      <c r="BP1940">
        <f t="shared" si="794"/>
        <v>8.6175750262404413E-2</v>
      </c>
      <c r="BR1940" t="e">
        <f t="shared" si="795"/>
        <v>#VALUE!</v>
      </c>
      <c r="BT1940" t="e">
        <f t="shared" si="796"/>
        <v>#VALUE!</v>
      </c>
      <c r="BU1940" t="e">
        <f t="shared" si="797"/>
        <v>#VALUE!</v>
      </c>
      <c r="BW1940">
        <f t="shared" si="798"/>
        <v>1.3593078197549551</v>
      </c>
      <c r="BX1940" t="e">
        <f t="shared" si="799"/>
        <v>#VALUE!</v>
      </c>
      <c r="BY1940" t="e">
        <f t="shared" si="800"/>
        <v>#VALUE!</v>
      </c>
      <c r="CA1940">
        <f t="shared" si="801"/>
        <v>5.2862378242839236</v>
      </c>
      <c r="CB1940" t="e">
        <f t="shared" si="802"/>
        <v>#VALUE!</v>
      </c>
      <c r="CD1940">
        <v>1.94</v>
      </c>
    </row>
    <row r="1941" spans="1:82" x14ac:dyDescent="0.3">
      <c r="A1941" t="s">
        <v>4144</v>
      </c>
      <c r="B1941" t="s">
        <v>4145</v>
      </c>
      <c r="C1941" t="s">
        <v>148</v>
      </c>
      <c r="D1941" t="s">
        <v>44</v>
      </c>
      <c r="E1941">
        <v>878149</v>
      </c>
      <c r="F1941" t="s">
        <v>2742</v>
      </c>
      <c r="G1941">
        <v>1103824</v>
      </c>
      <c r="H1941">
        <v>281967</v>
      </c>
      <c r="I1941">
        <v>111412</v>
      </c>
      <c r="J1941" t="s">
        <v>2742</v>
      </c>
      <c r="K1941" t="s">
        <v>2742</v>
      </c>
      <c r="L1941" t="s">
        <v>2742</v>
      </c>
      <c r="M1941" t="s">
        <v>2742</v>
      </c>
      <c r="N1941">
        <v>182066</v>
      </c>
      <c r="O1941">
        <v>5404</v>
      </c>
      <c r="P1941">
        <v>370279</v>
      </c>
      <c r="Q1941" t="s">
        <v>2742</v>
      </c>
      <c r="R1941" t="s">
        <v>2742</v>
      </c>
      <c r="S1941">
        <v>3871</v>
      </c>
      <c r="T1941" t="s">
        <v>2742</v>
      </c>
      <c r="U1941">
        <v>1103824</v>
      </c>
      <c r="V1941" t="s">
        <v>2742</v>
      </c>
      <c r="W1941">
        <v>1566631</v>
      </c>
      <c r="X1941" t="s">
        <v>2742</v>
      </c>
      <c r="Y1941">
        <v>836</v>
      </c>
      <c r="Z1941" t="s">
        <v>2742</v>
      </c>
      <c r="AA1941">
        <v>679</v>
      </c>
      <c r="AB1941" t="s">
        <v>2742</v>
      </c>
      <c r="AC1941" t="s">
        <v>2742</v>
      </c>
      <c r="AD1941" t="s">
        <v>2742</v>
      </c>
      <c r="AE1941" t="s">
        <v>2742</v>
      </c>
      <c r="AF1941">
        <v>376742</v>
      </c>
      <c r="AG1941">
        <v>367561</v>
      </c>
      <c r="AH1941">
        <v>376703</v>
      </c>
      <c r="AI1941">
        <v>39</v>
      </c>
      <c r="AJ1941" t="s">
        <v>2742</v>
      </c>
      <c r="AK1941">
        <v>347246</v>
      </c>
      <c r="AL1941">
        <v>8946</v>
      </c>
      <c r="AM1941">
        <v>21925</v>
      </c>
      <c r="AN1941">
        <v>338300</v>
      </c>
      <c r="AO1941" t="e">
        <f t="shared" si="803"/>
        <v>#VALUE!</v>
      </c>
      <c r="AP1941">
        <f t="shared" si="804"/>
        <v>696083</v>
      </c>
      <c r="AQ1941" t="e">
        <f t="shared" si="805"/>
        <v>#VALUE!</v>
      </c>
      <c r="AS1941">
        <f t="shared" si="780"/>
        <v>921758</v>
      </c>
      <c r="AT1941" t="e">
        <f t="shared" si="781"/>
        <v>#VALUE!</v>
      </c>
      <c r="AU1941" s="3">
        <f t="shared" si="782"/>
        <v>1940000000</v>
      </c>
      <c r="AV1941" t="e">
        <f t="shared" si="783"/>
        <v>#VALUE!</v>
      </c>
      <c r="AW1941" t="e">
        <f t="shared" si="784"/>
        <v>#VALUE!</v>
      </c>
      <c r="AX1941" t="e">
        <f t="shared" si="785"/>
        <v>#VALUE!</v>
      </c>
      <c r="AY1941" t="e">
        <f t="shared" si="786"/>
        <v>#VALUE!</v>
      </c>
      <c r="AZ1941" t="e">
        <f t="shared" si="787"/>
        <v>#VALUE!</v>
      </c>
      <c r="BB1941">
        <f t="shared" si="788"/>
        <v>0.37672143881582804</v>
      </c>
      <c r="BD1941" t="e">
        <f t="shared" si="789"/>
        <v>#VALUE!</v>
      </c>
      <c r="BF1941" t="e">
        <f t="shared" si="790"/>
        <v>#VALUE!</v>
      </c>
      <c r="BG1941">
        <f t="shared" si="791"/>
        <v>1</v>
      </c>
      <c r="BI1941" t="e">
        <f t="shared" si="792"/>
        <v>#VALUE!</v>
      </c>
      <c r="BL1941">
        <f t="shared" si="793"/>
        <v>0.37672143881582804</v>
      </c>
      <c r="BM1941">
        <f>CD1941/U1941</f>
        <v>1.7575265622055689E-6</v>
      </c>
      <c r="BN1941" t="e">
        <f>CD1941/(U1941-K1941-J1941)</f>
        <v>#VALUE!</v>
      </c>
      <c r="BP1941" t="e">
        <f t="shared" si="794"/>
        <v>#VALUE!</v>
      </c>
      <c r="BR1941" t="e">
        <f t="shared" si="795"/>
        <v>#VALUE!</v>
      </c>
      <c r="BT1941" t="e">
        <f t="shared" si="796"/>
        <v>#VALUE!</v>
      </c>
      <c r="BU1941" t="e">
        <f t="shared" si="797"/>
        <v>#VALUE!</v>
      </c>
      <c r="BW1941">
        <f t="shared" si="798"/>
        <v>1.4192760802446767</v>
      </c>
      <c r="BX1941" t="e">
        <f t="shared" si="799"/>
        <v>#VALUE!</v>
      </c>
      <c r="BY1941" t="e">
        <f t="shared" si="800"/>
        <v>#VALUE!</v>
      </c>
      <c r="CA1941">
        <f t="shared" si="801"/>
        <v>1.5487076115254907</v>
      </c>
      <c r="CB1941" t="e">
        <f t="shared" si="802"/>
        <v>#VALUE!</v>
      </c>
      <c r="CD1941">
        <v>1.94</v>
      </c>
    </row>
    <row r="1942" spans="1:82" x14ac:dyDescent="0.3">
      <c r="A1942" t="s">
        <v>4146</v>
      </c>
      <c r="B1942" t="s">
        <v>4147</v>
      </c>
      <c r="C1942" t="s">
        <v>119</v>
      </c>
      <c r="D1942" t="s">
        <v>110</v>
      </c>
      <c r="E1942" t="s">
        <v>2742</v>
      </c>
      <c r="F1942" t="s">
        <v>2742</v>
      </c>
      <c r="G1942">
        <v>13709.9</v>
      </c>
      <c r="H1942">
        <v>2027.6</v>
      </c>
      <c r="I1942" t="s">
        <v>2742</v>
      </c>
      <c r="J1942">
        <v>23.6</v>
      </c>
      <c r="K1942">
        <v>66</v>
      </c>
      <c r="L1942" t="s">
        <v>2742</v>
      </c>
      <c r="M1942" t="s">
        <v>2742</v>
      </c>
      <c r="N1942" t="s">
        <v>2742</v>
      </c>
      <c r="O1942" t="s">
        <v>2742</v>
      </c>
      <c r="P1942">
        <v>12756.4</v>
      </c>
      <c r="Q1942" t="s">
        <v>2742</v>
      </c>
      <c r="R1942">
        <v>98.6</v>
      </c>
      <c r="S1942" t="s">
        <v>2742</v>
      </c>
      <c r="T1942">
        <v>98.6</v>
      </c>
      <c r="U1942">
        <v>953.5</v>
      </c>
      <c r="V1942">
        <v>4490940</v>
      </c>
      <c r="W1942">
        <v>422461</v>
      </c>
      <c r="X1942" t="s">
        <v>2742</v>
      </c>
      <c r="Y1942">
        <v>43.5</v>
      </c>
      <c r="Z1942" t="s">
        <v>2742</v>
      </c>
      <c r="AA1942">
        <v>295415</v>
      </c>
      <c r="AB1942">
        <v>581.20000000000005</v>
      </c>
      <c r="AC1942" t="s">
        <v>2742</v>
      </c>
      <c r="AD1942" t="s">
        <v>2742</v>
      </c>
      <c r="AE1942">
        <v>1362</v>
      </c>
      <c r="AF1942">
        <v>1.85</v>
      </c>
      <c r="AG1942" t="s">
        <v>2742</v>
      </c>
      <c r="AH1942">
        <v>30.5</v>
      </c>
      <c r="AI1942">
        <v>17231</v>
      </c>
      <c r="AJ1942">
        <v>1235</v>
      </c>
      <c r="AK1942" t="s">
        <v>2742</v>
      </c>
      <c r="AL1942" t="s">
        <v>2742</v>
      </c>
      <c r="AM1942">
        <v>13174</v>
      </c>
      <c r="AN1942" t="s">
        <v>2742</v>
      </c>
      <c r="AO1942">
        <f t="shared" si="803"/>
        <v>-768101.01639344264</v>
      </c>
      <c r="AP1942" t="e">
        <f t="shared" si="804"/>
        <v>#VALUE!</v>
      </c>
      <c r="AQ1942">
        <f t="shared" si="805"/>
        <v>13643.9</v>
      </c>
      <c r="AS1942" t="e">
        <f t="shared" si="780"/>
        <v>#VALUE!</v>
      </c>
      <c r="AT1942">
        <f t="shared" si="781"/>
        <v>887.5</v>
      </c>
      <c r="AU1942" s="3">
        <f t="shared" si="782"/>
        <v>1940000000</v>
      </c>
      <c r="AV1942" t="e">
        <f t="shared" si="783"/>
        <v>#VALUE!</v>
      </c>
      <c r="AW1942" t="e">
        <f t="shared" si="784"/>
        <v>#VALUE!</v>
      </c>
      <c r="AX1942">
        <f t="shared" si="785"/>
        <v>-730.06464822112218</v>
      </c>
      <c r="AY1942">
        <f t="shared" si="786"/>
        <v>9.9344269469507446E-2</v>
      </c>
      <c r="AZ1942">
        <f t="shared" si="787"/>
        <v>1.2945537496435702</v>
      </c>
      <c r="BB1942" t="e">
        <f t="shared" si="788"/>
        <v>#VALUE!</v>
      </c>
      <c r="BD1942" t="e">
        <f t="shared" si="789"/>
        <v>#VALUE!</v>
      </c>
      <c r="BF1942" t="e">
        <f t="shared" si="790"/>
        <v>#VALUE!</v>
      </c>
      <c r="BG1942">
        <f t="shared" si="791"/>
        <v>14.378500262191924</v>
      </c>
      <c r="BI1942" t="e">
        <f t="shared" si="792"/>
        <v>#VALUE!</v>
      </c>
      <c r="BL1942" t="e">
        <f t="shared" si="793"/>
        <v>#VALUE!</v>
      </c>
      <c r="BM1942">
        <f>CD1942/U1942</f>
        <v>2.0346093340325119E-3</v>
      </c>
      <c r="BN1942">
        <f>CD1942/(U1942-K1942-J1942)</f>
        <v>2.245630281282556E-3</v>
      </c>
      <c r="BP1942">
        <f t="shared" si="794"/>
        <v>3.1830695113558155E-3</v>
      </c>
      <c r="BR1942" t="e">
        <f t="shared" si="795"/>
        <v>#VALUE!</v>
      </c>
      <c r="BT1942">
        <f t="shared" si="796"/>
        <v>2.3434273916035786</v>
      </c>
      <c r="BU1942" t="e">
        <f t="shared" si="797"/>
        <v>#VALUE!</v>
      </c>
      <c r="BW1942">
        <f t="shared" si="798"/>
        <v>443.06345044572629</v>
      </c>
      <c r="BX1942" t="e">
        <f t="shared" si="799"/>
        <v>#VALUE!</v>
      </c>
      <c r="BY1942" t="e">
        <f t="shared" si="800"/>
        <v>#VALUE!</v>
      </c>
      <c r="CA1942" t="e">
        <f t="shared" si="801"/>
        <v>#VALUE!</v>
      </c>
      <c r="CB1942" t="e">
        <f t="shared" si="802"/>
        <v>#VALUE!</v>
      </c>
      <c r="CD1942">
        <v>1.94</v>
      </c>
    </row>
    <row r="1943" spans="1:82" x14ac:dyDescent="0.3">
      <c r="A1943" t="s">
        <v>4148</v>
      </c>
      <c r="B1943" t="s">
        <v>4149</v>
      </c>
      <c r="C1943" t="s">
        <v>1062</v>
      </c>
      <c r="D1943" t="s">
        <v>44</v>
      </c>
      <c r="E1943">
        <v>241848</v>
      </c>
      <c r="F1943" t="s">
        <v>2742</v>
      </c>
      <c r="G1943">
        <v>323428</v>
      </c>
      <c r="H1943">
        <v>195772</v>
      </c>
      <c r="I1943">
        <v>3499</v>
      </c>
      <c r="J1943" t="s">
        <v>2742</v>
      </c>
      <c r="K1943">
        <v>72978</v>
      </c>
      <c r="L1943">
        <v>7839</v>
      </c>
      <c r="M1943" t="s">
        <v>2742</v>
      </c>
      <c r="N1943">
        <v>39617</v>
      </c>
      <c r="O1943" t="s">
        <v>2742</v>
      </c>
      <c r="P1943">
        <v>48142</v>
      </c>
      <c r="Q1943">
        <v>1912</v>
      </c>
      <c r="R1943">
        <v>4007</v>
      </c>
      <c r="S1943">
        <v>127</v>
      </c>
      <c r="T1943">
        <v>7642</v>
      </c>
      <c r="U1943">
        <v>323428</v>
      </c>
      <c r="V1943" t="s">
        <v>2742</v>
      </c>
      <c r="W1943">
        <v>15288</v>
      </c>
      <c r="X1943" t="s">
        <v>2742</v>
      </c>
      <c r="Y1943">
        <v>148</v>
      </c>
      <c r="Z1943" t="s">
        <v>2742</v>
      </c>
      <c r="AA1943">
        <v>83</v>
      </c>
      <c r="AB1943">
        <v>203760</v>
      </c>
      <c r="AC1943" t="s">
        <v>2742</v>
      </c>
      <c r="AD1943" t="s">
        <v>2742</v>
      </c>
      <c r="AE1943">
        <v>27925</v>
      </c>
      <c r="AF1943">
        <v>28592</v>
      </c>
      <c r="AG1943" t="s">
        <v>2742</v>
      </c>
      <c r="AH1943">
        <v>30087</v>
      </c>
      <c r="AI1943">
        <v>1495</v>
      </c>
      <c r="AJ1943">
        <v>28485</v>
      </c>
      <c r="AK1943">
        <v>40479</v>
      </c>
      <c r="AL1943" t="s">
        <v>2742</v>
      </c>
      <c r="AM1943">
        <v>12020</v>
      </c>
      <c r="AN1943" t="s">
        <v>2742</v>
      </c>
      <c r="AO1943">
        <f t="shared" si="803"/>
        <v>26537.428125103866</v>
      </c>
      <c r="AP1943">
        <f t="shared" si="804"/>
        <v>202231</v>
      </c>
      <c r="AQ1943">
        <f t="shared" si="805"/>
        <v>250450</v>
      </c>
      <c r="AS1943">
        <f t="shared" si="780"/>
        <v>283811</v>
      </c>
      <c r="AT1943">
        <f t="shared" si="781"/>
        <v>250450</v>
      </c>
      <c r="AU1943" s="3">
        <f t="shared" si="782"/>
        <v>1930000000</v>
      </c>
      <c r="AV1943">
        <f t="shared" si="783"/>
        <v>9.3503874497830833E-2</v>
      </c>
      <c r="AW1943">
        <f t="shared" si="784"/>
        <v>9.8392944600455931E-2</v>
      </c>
      <c r="AX1943">
        <f t="shared" si="785"/>
        <v>8.0156547331693806E-2</v>
      </c>
      <c r="AY1943">
        <f t="shared" si="786"/>
        <v>8.6340700248587018E-2</v>
      </c>
      <c r="AZ1943">
        <f t="shared" si="787"/>
        <v>8.4347721025764946E-2</v>
      </c>
      <c r="BB1943">
        <f t="shared" si="788"/>
        <v>0.14262660714348632</v>
      </c>
      <c r="BD1943">
        <f t="shared" si="789"/>
        <v>58.23378108030866</v>
      </c>
      <c r="BF1943">
        <f t="shared" si="790"/>
        <v>0.70327546336244084</v>
      </c>
      <c r="BG1943">
        <f t="shared" si="791"/>
        <v>1</v>
      </c>
      <c r="BI1943" t="e">
        <f t="shared" si="792"/>
        <v>#VALUE!</v>
      </c>
      <c r="BL1943">
        <f t="shared" si="793"/>
        <v>0.14262660714348632</v>
      </c>
      <c r="BM1943">
        <f>CD1943/U1943</f>
        <v>5.9673250306095943E-6</v>
      </c>
      <c r="BN1943" t="e">
        <f>CD1943/(U1943-K1943-J1943)</f>
        <v>#VALUE!</v>
      </c>
      <c r="BP1943">
        <f t="shared" si="794"/>
        <v>0.14032194738908521</v>
      </c>
      <c r="BR1943">
        <f t="shared" si="795"/>
        <v>9.3503874497830847E-2</v>
      </c>
      <c r="BT1943">
        <f t="shared" si="796"/>
        <v>0.13704848841774636</v>
      </c>
      <c r="BU1943" t="e">
        <f t="shared" si="797"/>
        <v>#VALUE!</v>
      </c>
      <c r="BW1943">
        <f t="shared" si="798"/>
        <v>4.7268634750238077E-2</v>
      </c>
      <c r="BX1943" t="e">
        <f t="shared" si="799"/>
        <v>#VALUE!</v>
      </c>
      <c r="BY1943" t="e">
        <f t="shared" si="800"/>
        <v>#VALUE!</v>
      </c>
      <c r="CA1943">
        <f t="shared" si="801"/>
        <v>4.9416159729409088</v>
      </c>
      <c r="CB1943" t="e">
        <f t="shared" si="802"/>
        <v>#VALUE!</v>
      </c>
      <c r="CD1943">
        <v>1.93</v>
      </c>
    </row>
    <row r="1944" spans="1:82" x14ac:dyDescent="0.3">
      <c r="A1944" t="s">
        <v>4150</v>
      </c>
      <c r="B1944" t="s">
        <v>4151</v>
      </c>
      <c r="C1944" t="s">
        <v>300</v>
      </c>
      <c r="D1944" t="s">
        <v>44</v>
      </c>
      <c r="E1944">
        <v>675642</v>
      </c>
      <c r="F1944" t="s">
        <v>2742</v>
      </c>
      <c r="G1944">
        <v>2429731</v>
      </c>
      <c r="H1944">
        <v>127444</v>
      </c>
      <c r="I1944">
        <v>1066046</v>
      </c>
      <c r="J1944">
        <v>304753</v>
      </c>
      <c r="K1944">
        <v>88615</v>
      </c>
      <c r="L1944">
        <v>45499</v>
      </c>
      <c r="M1944" t="s">
        <v>2742</v>
      </c>
      <c r="N1944">
        <v>665985</v>
      </c>
      <c r="O1944">
        <v>39590</v>
      </c>
      <c r="P1944">
        <v>2429731</v>
      </c>
      <c r="Q1944">
        <v>63978</v>
      </c>
      <c r="R1944">
        <v>189134</v>
      </c>
      <c r="S1944">
        <v>172763</v>
      </c>
      <c r="T1944">
        <v>253112</v>
      </c>
      <c r="U1944">
        <v>2429731</v>
      </c>
      <c r="V1944">
        <v>451039</v>
      </c>
      <c r="W1944">
        <v>1435250</v>
      </c>
      <c r="X1944" t="s">
        <v>2742</v>
      </c>
      <c r="Y1944" t="s">
        <v>2742</v>
      </c>
      <c r="Z1944" t="s">
        <v>2742</v>
      </c>
      <c r="AA1944">
        <v>272</v>
      </c>
      <c r="AB1944">
        <v>4179019</v>
      </c>
      <c r="AC1944" t="s">
        <v>2742</v>
      </c>
      <c r="AD1944" t="s">
        <v>2742</v>
      </c>
      <c r="AE1944">
        <v>173361</v>
      </c>
      <c r="AF1944">
        <v>173961</v>
      </c>
      <c r="AG1944" t="s">
        <v>2742</v>
      </c>
      <c r="AH1944">
        <v>218714</v>
      </c>
      <c r="AI1944">
        <v>45353</v>
      </c>
      <c r="AJ1944">
        <v>169909</v>
      </c>
      <c r="AK1944">
        <v>285846</v>
      </c>
      <c r="AL1944" t="s">
        <v>2742</v>
      </c>
      <c r="AM1944">
        <v>149087</v>
      </c>
      <c r="AN1944" t="s">
        <v>2742</v>
      </c>
      <c r="AO1944">
        <f t="shared" si="803"/>
        <v>137412.49449509406</v>
      </c>
      <c r="AP1944">
        <f t="shared" si="804"/>
        <v>9657</v>
      </c>
      <c r="AQ1944">
        <f t="shared" si="805"/>
        <v>2341116</v>
      </c>
      <c r="AS1944">
        <f t="shared" si="780"/>
        <v>1763746</v>
      </c>
      <c r="AT1944">
        <f t="shared" si="781"/>
        <v>2341116</v>
      </c>
      <c r="AU1944" s="3">
        <f t="shared" si="782"/>
        <v>1930000000</v>
      </c>
      <c r="AV1944">
        <f t="shared" si="783"/>
        <v>7.7909457764946913E-2</v>
      </c>
      <c r="AW1944">
        <f t="shared" si="784"/>
        <v>9.8291363949230784E-2</v>
      </c>
      <c r="AX1944">
        <f t="shared" si="785"/>
        <v>5.1218984672265225E-2</v>
      </c>
      <c r="AY1944">
        <f t="shared" si="786"/>
        <v>7.1349873710299619E-2</v>
      </c>
      <c r="AZ1944">
        <f t="shared" si="787"/>
        <v>6.4618391758295216E-2</v>
      </c>
      <c r="BB1944">
        <f t="shared" si="788"/>
        <v>0.1620675539448424</v>
      </c>
      <c r="BD1944">
        <f t="shared" si="789"/>
        <v>3.9201113272785602</v>
      </c>
      <c r="BF1944">
        <f t="shared" si="790"/>
        <v>2.0720442391085538</v>
      </c>
      <c r="BG1944">
        <f t="shared" si="791"/>
        <v>1</v>
      </c>
      <c r="BI1944" t="e">
        <f t="shared" si="792"/>
        <v>#VALUE!</v>
      </c>
      <c r="BL1944">
        <f t="shared" si="793"/>
        <v>0.1620675539448424</v>
      </c>
      <c r="BM1944">
        <f>CD1944/U1944</f>
        <v>7.9432661475694225E-7</v>
      </c>
      <c r="BN1944">
        <f>CD1944/(U1944-K1944-J1944)</f>
        <v>9.4776815332040498E-7</v>
      </c>
      <c r="BP1944">
        <f t="shared" si="794"/>
        <v>4.1627233568452306E-2</v>
      </c>
      <c r="BR1944">
        <f t="shared" si="795"/>
        <v>7.7909457764946913E-2</v>
      </c>
      <c r="BT1944">
        <f t="shared" si="796"/>
        <v>4.1483659203272349E-2</v>
      </c>
      <c r="BU1944" t="e">
        <f t="shared" si="797"/>
        <v>#VALUE!</v>
      </c>
      <c r="BW1944">
        <f t="shared" si="798"/>
        <v>0.59070325068906804</v>
      </c>
      <c r="BX1944" t="e">
        <f t="shared" si="799"/>
        <v>#VALUE!</v>
      </c>
      <c r="BY1944" t="e">
        <f t="shared" si="800"/>
        <v>#VALUE!</v>
      </c>
      <c r="CA1944">
        <f t="shared" si="801"/>
        <v>0.19136166730481918</v>
      </c>
      <c r="CB1944" t="e">
        <f t="shared" si="802"/>
        <v>#VALUE!</v>
      </c>
      <c r="CD1944">
        <v>1.93</v>
      </c>
    </row>
    <row r="1945" spans="1:82" x14ac:dyDescent="0.3">
      <c r="A1945" t="s">
        <v>4152</v>
      </c>
      <c r="B1945" t="s">
        <v>4153</v>
      </c>
      <c r="C1945" t="s">
        <v>241</v>
      </c>
      <c r="D1945" t="s">
        <v>44</v>
      </c>
      <c r="E1945">
        <v>2271288</v>
      </c>
      <c r="F1945" t="s">
        <v>2742</v>
      </c>
      <c r="G1945">
        <v>4863277</v>
      </c>
      <c r="H1945">
        <v>168775</v>
      </c>
      <c r="I1945">
        <v>846760</v>
      </c>
      <c r="J1945">
        <v>734023</v>
      </c>
      <c r="K1945">
        <v>19469</v>
      </c>
      <c r="L1945">
        <v>120412</v>
      </c>
      <c r="M1945">
        <v>1821837</v>
      </c>
      <c r="N1945">
        <v>1680952</v>
      </c>
      <c r="O1945">
        <v>94927</v>
      </c>
      <c r="P1945">
        <v>4378328</v>
      </c>
      <c r="Q1945">
        <v>23275</v>
      </c>
      <c r="R1945" t="s">
        <v>2742</v>
      </c>
      <c r="S1945">
        <v>145346</v>
      </c>
      <c r="T1945">
        <v>23275</v>
      </c>
      <c r="U1945">
        <v>484949</v>
      </c>
      <c r="V1945">
        <v>159440</v>
      </c>
      <c r="W1945">
        <v>132241</v>
      </c>
      <c r="X1945" t="s">
        <v>2742</v>
      </c>
      <c r="Y1945">
        <v>239</v>
      </c>
      <c r="Z1945" t="s">
        <v>2742</v>
      </c>
      <c r="AA1945" t="s">
        <v>2742</v>
      </c>
      <c r="AB1945">
        <v>-2</v>
      </c>
      <c r="AC1945" t="s">
        <v>2742</v>
      </c>
      <c r="AD1945">
        <v>-1</v>
      </c>
      <c r="AE1945">
        <v>148570</v>
      </c>
      <c r="AF1945">
        <v>52929</v>
      </c>
      <c r="AG1945" t="s">
        <v>2742</v>
      </c>
      <c r="AH1945">
        <v>-90257</v>
      </c>
      <c r="AI1945">
        <v>-11377</v>
      </c>
      <c r="AJ1945" t="s">
        <v>2742</v>
      </c>
      <c r="AK1945">
        <v>245159</v>
      </c>
      <c r="AL1945">
        <v>90837</v>
      </c>
      <c r="AM1945">
        <v>81190</v>
      </c>
      <c r="AN1945">
        <v>154322</v>
      </c>
      <c r="AO1945">
        <f t="shared" si="803"/>
        <v>129842.57841497059</v>
      </c>
      <c r="AP1945">
        <f t="shared" si="804"/>
        <v>590336</v>
      </c>
      <c r="AQ1945">
        <f t="shared" si="805"/>
        <v>4843808</v>
      </c>
      <c r="AS1945">
        <f t="shared" si="780"/>
        <v>3182325</v>
      </c>
      <c r="AT1945">
        <f t="shared" si="781"/>
        <v>465480</v>
      </c>
      <c r="AU1945" s="3">
        <f t="shared" si="782"/>
        <v>1930000000</v>
      </c>
      <c r="AV1945">
        <f t="shared" si="783"/>
        <v>4.0801168458586279E-2</v>
      </c>
      <c r="AW1945">
        <f t="shared" si="784"/>
        <v>4.6685992159820257E-2</v>
      </c>
      <c r="AX1945">
        <f t="shared" si="785"/>
        <v>0.2554829728918166</v>
      </c>
      <c r="AY1945">
        <f t="shared" si="786"/>
        <v>3.0549360030284106E-2</v>
      </c>
      <c r="AZ1945">
        <f t="shared" si="787"/>
        <v>0.29233172774209798</v>
      </c>
      <c r="BB1945">
        <f t="shared" si="788"/>
        <v>7.7037700423432554E-2</v>
      </c>
      <c r="BD1945">
        <f t="shared" si="789"/>
        <v>-2.361944352591053E-6</v>
      </c>
      <c r="BF1945" t="e">
        <f t="shared" si="790"/>
        <v>#VALUE!</v>
      </c>
      <c r="BG1945">
        <f t="shared" si="791"/>
        <v>10.028429793648405</v>
      </c>
      <c r="BI1945" t="e">
        <f t="shared" si="792"/>
        <v>#VALUE!</v>
      </c>
      <c r="BL1945">
        <f t="shared" si="793"/>
        <v>7.7037700423432554E-2</v>
      </c>
      <c r="BM1945">
        <f>CD1945/U1945</f>
        <v>3.9797999377254105E-6</v>
      </c>
      <c r="BN1945">
        <f>CD1945/(U1945-K1945-J1945)</f>
        <v>-7.1869309570534327E-6</v>
      </c>
      <c r="BP1945">
        <f t="shared" si="794"/>
        <v>-26464.5</v>
      </c>
      <c r="BR1945">
        <f t="shared" si="795"/>
        <v>4.0801168458586286E-2</v>
      </c>
      <c r="BT1945">
        <f t="shared" si="796"/>
        <v>-74285</v>
      </c>
      <c r="BU1945" t="e">
        <f t="shared" si="797"/>
        <v>#VALUE!</v>
      </c>
      <c r="BW1945">
        <f t="shared" si="798"/>
        <v>0.27269053034442797</v>
      </c>
      <c r="BX1945">
        <f t="shared" si="799"/>
        <v>6.9486152422083471E-6</v>
      </c>
      <c r="BY1945">
        <f t="shared" si="800"/>
        <v>-295168.13368942123</v>
      </c>
      <c r="CA1945">
        <f t="shared" si="801"/>
        <v>0.10040441368938553</v>
      </c>
      <c r="CB1945">
        <f t="shared" si="802"/>
        <v>0.26737884246546006</v>
      </c>
      <c r="CD1945">
        <v>1.93</v>
      </c>
    </row>
    <row r="1946" spans="1:82" x14ac:dyDescent="0.3">
      <c r="A1946" t="s">
        <v>4154</v>
      </c>
      <c r="B1946" t="s">
        <v>4155</v>
      </c>
      <c r="C1946" t="s">
        <v>156</v>
      </c>
      <c r="D1946" t="s">
        <v>44</v>
      </c>
      <c r="E1946">
        <v>689713</v>
      </c>
      <c r="F1946" t="s">
        <v>2742</v>
      </c>
      <c r="G1946">
        <v>1124091</v>
      </c>
      <c r="H1946">
        <v>84378</v>
      </c>
      <c r="I1946">
        <v>8966</v>
      </c>
      <c r="J1946" t="s">
        <v>2742</v>
      </c>
      <c r="K1946">
        <v>18365</v>
      </c>
      <c r="L1946">
        <v>3</v>
      </c>
      <c r="M1946" t="s">
        <v>2742</v>
      </c>
      <c r="N1946">
        <v>46071</v>
      </c>
      <c r="O1946">
        <v>18873</v>
      </c>
      <c r="P1946">
        <v>64944</v>
      </c>
      <c r="Q1946" t="s">
        <v>2742</v>
      </c>
      <c r="R1946" t="s">
        <v>2742</v>
      </c>
      <c r="S1946">
        <v>15421</v>
      </c>
      <c r="T1946" t="s">
        <v>2742</v>
      </c>
      <c r="U1946">
        <v>1124091</v>
      </c>
      <c r="V1946" t="s">
        <v>2742</v>
      </c>
      <c r="W1946">
        <v>622841</v>
      </c>
      <c r="X1946" t="s">
        <v>2742</v>
      </c>
      <c r="Y1946">
        <v>9</v>
      </c>
      <c r="Z1946" t="s">
        <v>2742</v>
      </c>
      <c r="AA1946">
        <v>812</v>
      </c>
      <c r="AB1946">
        <v>7000</v>
      </c>
      <c r="AC1946" t="s">
        <v>2742</v>
      </c>
      <c r="AD1946" t="s">
        <v>2742</v>
      </c>
      <c r="AE1946" t="s">
        <v>2742</v>
      </c>
      <c r="AF1946" t="s">
        <v>2742</v>
      </c>
      <c r="AG1946">
        <v>294673</v>
      </c>
      <c r="AH1946" t="s">
        <v>2742</v>
      </c>
      <c r="AI1946" t="s">
        <v>2742</v>
      </c>
      <c r="AJ1946" t="s">
        <v>2742</v>
      </c>
      <c r="AK1946" t="s">
        <v>2742</v>
      </c>
      <c r="AL1946">
        <v>3857</v>
      </c>
      <c r="AM1946">
        <v>2387</v>
      </c>
      <c r="AN1946" t="s">
        <v>2742</v>
      </c>
      <c r="AO1946" t="e">
        <f t="shared" si="803"/>
        <v>#VALUE!</v>
      </c>
      <c r="AP1946">
        <f t="shared" si="804"/>
        <v>643642</v>
      </c>
      <c r="AQ1946">
        <f t="shared" si="805"/>
        <v>1105726</v>
      </c>
      <c r="AS1946">
        <f t="shared" si="780"/>
        <v>1078020</v>
      </c>
      <c r="AT1946">
        <f t="shared" si="781"/>
        <v>1105726</v>
      </c>
      <c r="AU1946" s="3">
        <f t="shared" si="782"/>
        <v>1920000000</v>
      </c>
      <c r="AV1946" t="e">
        <f t="shared" si="783"/>
        <v>#VALUE!</v>
      </c>
      <c r="AW1946" t="e">
        <f t="shared" si="784"/>
        <v>#VALUE!</v>
      </c>
      <c r="AX1946" t="e">
        <f t="shared" si="785"/>
        <v>#VALUE!</v>
      </c>
      <c r="AY1946" t="e">
        <f t="shared" si="786"/>
        <v>#VALUE!</v>
      </c>
      <c r="AZ1946" t="e">
        <f t="shared" si="787"/>
        <v>#VALUE!</v>
      </c>
      <c r="BB1946" t="e">
        <f t="shared" si="788"/>
        <v>#VALUE!</v>
      </c>
      <c r="BD1946">
        <f t="shared" si="789"/>
        <v>0.78072719161275927</v>
      </c>
      <c r="BF1946" t="e">
        <f t="shared" si="790"/>
        <v>#VALUE!</v>
      </c>
      <c r="BG1946">
        <f t="shared" si="791"/>
        <v>1</v>
      </c>
      <c r="BI1946" t="e">
        <f t="shared" si="792"/>
        <v>#VALUE!</v>
      </c>
      <c r="BL1946" t="e">
        <f t="shared" si="793"/>
        <v>#VALUE!</v>
      </c>
      <c r="BM1946">
        <f>CD1946/U1946</f>
        <v>1.7080467684555788E-6</v>
      </c>
      <c r="BN1946" t="e">
        <f>CD1946/(U1946-K1946-J1946)</f>
        <v>#VALUE!</v>
      </c>
      <c r="BP1946" t="e">
        <f t="shared" si="794"/>
        <v>#VALUE!</v>
      </c>
      <c r="BR1946" t="e">
        <f t="shared" si="795"/>
        <v>#VALUE!</v>
      </c>
      <c r="BT1946" t="e">
        <f t="shared" si="796"/>
        <v>#VALUE!</v>
      </c>
      <c r="BU1946" t="e">
        <f t="shared" si="797"/>
        <v>#VALUE!</v>
      </c>
      <c r="BW1946">
        <f t="shared" si="798"/>
        <v>0.55408414443314646</v>
      </c>
      <c r="BX1946" t="e">
        <f t="shared" si="799"/>
        <v>#VALUE!</v>
      </c>
      <c r="BY1946" t="e">
        <f t="shared" si="800"/>
        <v>#VALUE!</v>
      </c>
      <c r="CA1946">
        <f t="shared" si="801"/>
        <v>1.8314775021162988</v>
      </c>
      <c r="CB1946" t="e">
        <f t="shared" si="802"/>
        <v>#VALUE!</v>
      </c>
      <c r="CD1946">
        <v>1.92</v>
      </c>
    </row>
    <row r="1947" spans="1:82" x14ac:dyDescent="0.3">
      <c r="A1947" t="s">
        <v>4156</v>
      </c>
      <c r="B1947" t="s">
        <v>4157</v>
      </c>
      <c r="C1947" t="s">
        <v>151</v>
      </c>
      <c r="D1947" t="s">
        <v>44</v>
      </c>
      <c r="E1947">
        <v>1832751</v>
      </c>
      <c r="F1947" t="s">
        <v>2742</v>
      </c>
      <c r="G1947">
        <v>4956100</v>
      </c>
      <c r="H1947">
        <v>556785</v>
      </c>
      <c r="I1947">
        <v>861899</v>
      </c>
      <c r="J1947">
        <v>852084</v>
      </c>
      <c r="K1947">
        <v>76930</v>
      </c>
      <c r="L1947">
        <v>743031</v>
      </c>
      <c r="M1947">
        <v>115093</v>
      </c>
      <c r="N1947">
        <v>945424</v>
      </c>
      <c r="O1947">
        <v>34697</v>
      </c>
      <c r="P1947">
        <v>3433743</v>
      </c>
      <c r="Q1947" t="s">
        <v>2742</v>
      </c>
      <c r="R1947" t="s">
        <v>2742</v>
      </c>
      <c r="S1947">
        <v>401249</v>
      </c>
      <c r="T1947">
        <v>1095052</v>
      </c>
      <c r="U1947">
        <v>1521199</v>
      </c>
      <c r="V1947" t="s">
        <v>2742</v>
      </c>
      <c r="W1947">
        <v>365796</v>
      </c>
      <c r="X1947" t="s">
        <v>2742</v>
      </c>
      <c r="Y1947">
        <v>1428</v>
      </c>
      <c r="Z1947" t="s">
        <v>2742</v>
      </c>
      <c r="AA1947">
        <v>9737</v>
      </c>
      <c r="AB1947">
        <v>5966072</v>
      </c>
      <c r="AC1947" t="s">
        <v>2742</v>
      </c>
      <c r="AD1947" t="s">
        <v>2742</v>
      </c>
      <c r="AE1947" t="s">
        <v>2742</v>
      </c>
      <c r="AF1947">
        <v>299708</v>
      </c>
      <c r="AG1947" t="s">
        <v>2742</v>
      </c>
      <c r="AH1947">
        <v>363060</v>
      </c>
      <c r="AI1947">
        <v>63352</v>
      </c>
      <c r="AJ1947" t="s">
        <v>2742</v>
      </c>
      <c r="AK1947">
        <v>315026</v>
      </c>
      <c r="AL1947">
        <v>187508</v>
      </c>
      <c r="AM1947">
        <v>146288</v>
      </c>
      <c r="AN1947">
        <v>127518</v>
      </c>
      <c r="AO1947" t="e">
        <f t="shared" si="803"/>
        <v>#VALUE!</v>
      </c>
      <c r="AP1947">
        <f t="shared" si="804"/>
        <v>887327</v>
      </c>
      <c r="AQ1947">
        <f t="shared" si="805"/>
        <v>4879170</v>
      </c>
      <c r="AS1947">
        <f t="shared" si="780"/>
        <v>4010676</v>
      </c>
      <c r="AT1947">
        <f t="shared" si="781"/>
        <v>1444269</v>
      </c>
      <c r="AU1947" s="3">
        <f t="shared" si="782"/>
        <v>1920000000</v>
      </c>
      <c r="AV1947" t="e">
        <f t="shared" si="783"/>
        <v>#VALUE!</v>
      </c>
      <c r="AW1947" t="e">
        <f t="shared" si="784"/>
        <v>#VALUE!</v>
      </c>
      <c r="AX1947" t="e">
        <f t="shared" si="785"/>
        <v>#VALUE!</v>
      </c>
      <c r="AY1947" t="e">
        <f t="shared" si="786"/>
        <v>#VALUE!</v>
      </c>
      <c r="AZ1947" t="e">
        <f t="shared" si="787"/>
        <v>#VALUE!</v>
      </c>
      <c r="BB1947">
        <f t="shared" si="788"/>
        <v>7.8546858434837413E-2</v>
      </c>
      <c r="BD1947">
        <f t="shared" si="789"/>
        <v>6.9220082631491628</v>
      </c>
      <c r="BF1947" t="e">
        <f t="shared" si="790"/>
        <v>#VALUE!</v>
      </c>
      <c r="BG1947">
        <f t="shared" si="791"/>
        <v>3.2580221259677398</v>
      </c>
      <c r="BI1947" t="e">
        <f t="shared" si="792"/>
        <v>#VALUE!</v>
      </c>
      <c r="BL1947">
        <f t="shared" si="793"/>
        <v>7.8546858434837413E-2</v>
      </c>
      <c r="BM1947">
        <f>CD1947/U1947</f>
        <v>1.2621622812005529E-6</v>
      </c>
      <c r="BN1947">
        <f>CD1947/(U1947-K1947-J1947)</f>
        <v>3.2422300463537574E-6</v>
      </c>
      <c r="BP1947">
        <f t="shared" si="794"/>
        <v>5.0235397762547956E-2</v>
      </c>
      <c r="BR1947" t="e">
        <f t="shared" si="795"/>
        <v>#VALUE!</v>
      </c>
      <c r="BT1947" t="e">
        <f t="shared" si="796"/>
        <v>#VALUE!</v>
      </c>
      <c r="BU1947" t="e">
        <f t="shared" si="797"/>
        <v>#VALUE!</v>
      </c>
      <c r="BW1947">
        <f t="shared" si="798"/>
        <v>0.24046558011147787</v>
      </c>
      <c r="BX1947">
        <f t="shared" si="799"/>
        <v>8.0269415205691189E-6</v>
      </c>
      <c r="BY1947">
        <f t="shared" si="800"/>
        <v>0.14872914990170263</v>
      </c>
      <c r="CA1947">
        <f t="shared" si="801"/>
        <v>0.5889262383861632</v>
      </c>
      <c r="CB1947">
        <f t="shared" si="802"/>
        <v>1.8168123508605662</v>
      </c>
      <c r="CD1947">
        <v>1.92</v>
      </c>
    </row>
    <row r="1948" spans="1:82" x14ac:dyDescent="0.3">
      <c r="A1948" t="s">
        <v>4158</v>
      </c>
      <c r="B1948" t="s">
        <v>4159</v>
      </c>
      <c r="C1948" t="s">
        <v>756</v>
      </c>
      <c r="D1948" t="s">
        <v>110</v>
      </c>
      <c r="E1948">
        <v>287657</v>
      </c>
      <c r="F1948">
        <v>145236</v>
      </c>
      <c r="G1948">
        <v>432893</v>
      </c>
      <c r="H1948">
        <v>7</v>
      </c>
      <c r="I1948">
        <v>11</v>
      </c>
      <c r="J1948">
        <v>12</v>
      </c>
      <c r="K1948">
        <v>12</v>
      </c>
      <c r="L1948">
        <v>669</v>
      </c>
      <c r="M1948">
        <v>19768</v>
      </c>
      <c r="N1948">
        <v>219478</v>
      </c>
      <c r="O1948">
        <v>48170</v>
      </c>
      <c r="P1948">
        <v>267648</v>
      </c>
      <c r="Q1948" t="s">
        <v>2742</v>
      </c>
      <c r="R1948" t="s">
        <v>2742</v>
      </c>
      <c r="S1948">
        <v>21059</v>
      </c>
      <c r="T1948" t="s">
        <v>2742</v>
      </c>
      <c r="U1948">
        <v>165245</v>
      </c>
      <c r="V1948" t="s">
        <v>2742</v>
      </c>
      <c r="W1948">
        <v>63311</v>
      </c>
      <c r="X1948" t="s">
        <v>2742</v>
      </c>
      <c r="Y1948" t="s">
        <v>2742</v>
      </c>
      <c r="Z1948" t="s">
        <v>2742</v>
      </c>
      <c r="AA1948" t="s">
        <v>2742</v>
      </c>
      <c r="AB1948">
        <v>314013</v>
      </c>
      <c r="AC1948">
        <v>172479</v>
      </c>
      <c r="AD1948">
        <v>141534</v>
      </c>
      <c r="AE1948" t="s">
        <v>2742</v>
      </c>
      <c r="AF1948" t="s">
        <v>2742</v>
      </c>
      <c r="AG1948">
        <v>25374</v>
      </c>
      <c r="AH1948">
        <v>4384</v>
      </c>
      <c r="AI1948">
        <v>1247</v>
      </c>
      <c r="AJ1948" t="s">
        <v>2742</v>
      </c>
      <c r="AK1948">
        <v>42902</v>
      </c>
      <c r="AL1948" t="s">
        <v>2742</v>
      </c>
      <c r="AM1948">
        <v>21370</v>
      </c>
      <c r="AN1948" t="s">
        <v>2742</v>
      </c>
      <c r="AO1948" t="e">
        <f t="shared" si="803"/>
        <v>#VALUE!</v>
      </c>
      <c r="AP1948">
        <f t="shared" si="804"/>
        <v>68179</v>
      </c>
      <c r="AQ1948">
        <f t="shared" si="805"/>
        <v>432881</v>
      </c>
      <c r="AS1948">
        <f t="shared" si="780"/>
        <v>213415</v>
      </c>
      <c r="AT1948">
        <f t="shared" si="781"/>
        <v>165233</v>
      </c>
      <c r="AU1948" s="3">
        <f t="shared" si="782"/>
        <v>1920000000</v>
      </c>
      <c r="AV1948" t="e">
        <f t="shared" si="783"/>
        <v>#VALUE!</v>
      </c>
      <c r="AW1948" t="e">
        <f t="shared" si="784"/>
        <v>#VALUE!</v>
      </c>
      <c r="AX1948" t="e">
        <f t="shared" si="785"/>
        <v>#VALUE!</v>
      </c>
      <c r="AY1948" t="e">
        <f t="shared" si="786"/>
        <v>#VALUE!</v>
      </c>
      <c r="AZ1948" t="e">
        <f t="shared" si="787"/>
        <v>#VALUE!</v>
      </c>
      <c r="BB1948">
        <f t="shared" si="788"/>
        <v>0.20102616966942341</v>
      </c>
      <c r="BD1948">
        <f t="shared" si="789"/>
        <v>28546.636363636364</v>
      </c>
      <c r="BF1948" t="e">
        <f t="shared" si="790"/>
        <v>#VALUE!</v>
      </c>
      <c r="BG1948">
        <f t="shared" si="791"/>
        <v>2.6197040757662866</v>
      </c>
      <c r="BI1948" t="e">
        <f t="shared" si="792"/>
        <v>#VALUE!</v>
      </c>
      <c r="BL1948">
        <f t="shared" si="793"/>
        <v>0.20102616966942341</v>
      </c>
      <c r="BM1948">
        <f>CD1948/U1948</f>
        <v>1.1619111016974795E-5</v>
      </c>
      <c r="BN1948">
        <f>CD1948/(U1948-K1948-J1948)</f>
        <v>1.1620798808868121E-5</v>
      </c>
      <c r="BP1948" t="e">
        <f t="shared" si="794"/>
        <v>#VALUE!</v>
      </c>
      <c r="BR1948" t="e">
        <f t="shared" si="795"/>
        <v>#VALUE!</v>
      </c>
      <c r="BT1948" t="e">
        <f t="shared" si="796"/>
        <v>#VALUE!</v>
      </c>
      <c r="BU1948" t="e">
        <f t="shared" si="797"/>
        <v>#VALUE!</v>
      </c>
      <c r="BW1948">
        <f t="shared" si="798"/>
        <v>0.38313413416442255</v>
      </c>
      <c r="BX1948" t="e">
        <f t="shared" si="799"/>
        <v>#VALUE!</v>
      </c>
      <c r="BY1948">
        <f t="shared" si="800"/>
        <v>0.21712547115361605</v>
      </c>
      <c r="CA1948">
        <f t="shared" si="801"/>
        <v>3.1893857243094978E-5</v>
      </c>
      <c r="CB1948">
        <f t="shared" si="802"/>
        <v>1.2205733604279245</v>
      </c>
      <c r="CD1948">
        <v>1.92</v>
      </c>
    </row>
    <row r="1949" spans="1:82" x14ac:dyDescent="0.3">
      <c r="A1949" t="s">
        <v>4160</v>
      </c>
      <c r="B1949" t="s">
        <v>4161</v>
      </c>
      <c r="C1949" t="s">
        <v>217</v>
      </c>
      <c r="D1949" t="s">
        <v>44</v>
      </c>
      <c r="E1949">
        <v>293161</v>
      </c>
      <c r="F1949" t="s">
        <v>2742</v>
      </c>
      <c r="G1949">
        <v>355404</v>
      </c>
      <c r="H1949">
        <v>207607</v>
      </c>
      <c r="I1949">
        <v>23364</v>
      </c>
      <c r="J1949" t="s">
        <v>2742</v>
      </c>
      <c r="K1949" t="s">
        <v>2742</v>
      </c>
      <c r="L1949">
        <v>44759</v>
      </c>
      <c r="M1949" t="s">
        <v>2742</v>
      </c>
      <c r="N1949">
        <v>98831</v>
      </c>
      <c r="O1949">
        <v>62</v>
      </c>
      <c r="P1949">
        <v>351483</v>
      </c>
      <c r="Q1949" t="s">
        <v>2742</v>
      </c>
      <c r="R1949" t="s">
        <v>2742</v>
      </c>
      <c r="S1949" t="s">
        <v>2742</v>
      </c>
      <c r="T1949" t="s">
        <v>2742</v>
      </c>
      <c r="U1949">
        <v>355404</v>
      </c>
      <c r="V1949">
        <v>12825</v>
      </c>
      <c r="W1949">
        <v>996453</v>
      </c>
      <c r="X1949">
        <v>5990</v>
      </c>
      <c r="Y1949">
        <v>6</v>
      </c>
      <c r="Z1949" t="s">
        <v>2742</v>
      </c>
      <c r="AA1949" t="s">
        <v>2742</v>
      </c>
      <c r="AB1949">
        <v>228000</v>
      </c>
      <c r="AC1949" t="s">
        <v>2742</v>
      </c>
      <c r="AD1949" t="s">
        <v>2742</v>
      </c>
      <c r="AE1949">
        <v>6339</v>
      </c>
      <c r="AF1949">
        <v>-346922</v>
      </c>
      <c r="AG1949">
        <v>611</v>
      </c>
      <c r="AH1949">
        <v>-346885</v>
      </c>
      <c r="AI1949">
        <v>-37</v>
      </c>
      <c r="AJ1949" t="s">
        <v>2742</v>
      </c>
      <c r="AK1949">
        <v>2019</v>
      </c>
      <c r="AL1949">
        <v>-10111</v>
      </c>
      <c r="AM1949">
        <v>1859</v>
      </c>
      <c r="AN1949">
        <v>-67698</v>
      </c>
      <c r="AO1949">
        <f t="shared" si="803"/>
        <v>6338.3238594923396</v>
      </c>
      <c r="AP1949">
        <f t="shared" si="804"/>
        <v>194330</v>
      </c>
      <c r="AQ1949" t="e">
        <f t="shared" si="805"/>
        <v>#VALUE!</v>
      </c>
      <c r="AS1949">
        <f t="shared" si="780"/>
        <v>256573</v>
      </c>
      <c r="AT1949" t="e">
        <f t="shared" si="781"/>
        <v>#VALUE!</v>
      </c>
      <c r="AU1949" s="3">
        <f t="shared" si="782"/>
        <v>1910000000</v>
      </c>
      <c r="AV1949">
        <f t="shared" si="783"/>
        <v>2.4703783560594217E-2</v>
      </c>
      <c r="AW1949">
        <f t="shared" si="784"/>
        <v>2.4706418835964812E-2</v>
      </c>
      <c r="AX1949" t="e">
        <f t="shared" si="785"/>
        <v>#VALUE!</v>
      </c>
      <c r="AY1949">
        <f t="shared" si="786"/>
        <v>1.7836040112097783E-2</v>
      </c>
      <c r="AZ1949" t="e">
        <f t="shared" si="787"/>
        <v>#VALUE!</v>
      </c>
      <c r="BB1949">
        <f t="shared" si="788"/>
        <v>7.869105478752636E-3</v>
      </c>
      <c r="BD1949">
        <f t="shared" si="789"/>
        <v>9.7586029789419619</v>
      </c>
      <c r="BF1949" t="e">
        <f t="shared" si="790"/>
        <v>#VALUE!</v>
      </c>
      <c r="BG1949">
        <f t="shared" si="791"/>
        <v>1</v>
      </c>
      <c r="BI1949" t="e">
        <f t="shared" si="792"/>
        <v>#VALUE!</v>
      </c>
      <c r="BL1949">
        <f t="shared" si="793"/>
        <v>7.869105478752636E-3</v>
      </c>
      <c r="BM1949">
        <f>CD1949/U1949</f>
        <v>5.3741657381458846E-6</v>
      </c>
      <c r="BN1949" t="e">
        <f>CD1949/(U1949-K1949-J1949)</f>
        <v>#VALUE!</v>
      </c>
      <c r="BP1949">
        <f t="shared" si="794"/>
        <v>-1.5215877192982457</v>
      </c>
      <c r="BR1949">
        <f t="shared" si="795"/>
        <v>2.4703783560594213E-2</v>
      </c>
      <c r="BT1949">
        <f t="shared" si="796"/>
        <v>2.7802631578947367E-2</v>
      </c>
      <c r="BU1949" t="e">
        <f t="shared" si="797"/>
        <v>#VALUE!</v>
      </c>
      <c r="BW1949">
        <f t="shared" si="798"/>
        <v>2.8037191477867442</v>
      </c>
      <c r="BX1949" t="e">
        <f t="shared" si="799"/>
        <v>#VALUE!</v>
      </c>
      <c r="BY1949" t="e">
        <f t="shared" si="800"/>
        <v>#VALUE!</v>
      </c>
      <c r="CA1949">
        <f t="shared" si="801"/>
        <v>2.1006263217006809</v>
      </c>
      <c r="CB1949" t="e">
        <f t="shared" si="802"/>
        <v>#VALUE!</v>
      </c>
      <c r="CD1949">
        <v>1.91</v>
      </c>
    </row>
    <row r="1950" spans="1:82" x14ac:dyDescent="0.3">
      <c r="A1950" t="s">
        <v>4162</v>
      </c>
      <c r="B1950" t="s">
        <v>4163</v>
      </c>
      <c r="C1950" t="s">
        <v>151</v>
      </c>
      <c r="D1950" t="s">
        <v>44</v>
      </c>
      <c r="E1950">
        <v>376323</v>
      </c>
      <c r="F1950">
        <v>801</v>
      </c>
      <c r="G1950">
        <v>2636397</v>
      </c>
      <c r="H1950">
        <v>157506</v>
      </c>
      <c r="I1950">
        <v>2031</v>
      </c>
      <c r="J1950">
        <v>750</v>
      </c>
      <c r="K1950">
        <v>750</v>
      </c>
      <c r="L1950">
        <v>13771</v>
      </c>
      <c r="M1950">
        <v>1875</v>
      </c>
      <c r="N1950">
        <v>130935</v>
      </c>
      <c r="O1950">
        <v>8715</v>
      </c>
      <c r="P1950">
        <v>780349</v>
      </c>
      <c r="Q1950">
        <v>750</v>
      </c>
      <c r="R1950">
        <v>638353</v>
      </c>
      <c r="S1950">
        <v>2031</v>
      </c>
      <c r="T1950">
        <v>639103</v>
      </c>
      <c r="U1950">
        <v>1856048</v>
      </c>
      <c r="V1950" t="s">
        <v>2742</v>
      </c>
      <c r="W1950">
        <v>359142</v>
      </c>
      <c r="X1950" t="s">
        <v>2742</v>
      </c>
      <c r="Y1950">
        <v>416546</v>
      </c>
      <c r="Z1950">
        <v>750</v>
      </c>
      <c r="AA1950">
        <v>7861</v>
      </c>
      <c r="AB1950">
        <v>750</v>
      </c>
      <c r="AC1950">
        <v>750</v>
      </c>
      <c r="AD1950">
        <v>0</v>
      </c>
      <c r="AE1950">
        <v>211678</v>
      </c>
      <c r="AF1950">
        <v>416724</v>
      </c>
      <c r="AG1950">
        <v>2031</v>
      </c>
      <c r="AH1950">
        <v>415640</v>
      </c>
      <c r="AI1950" t="s">
        <v>2742</v>
      </c>
      <c r="AJ1950">
        <v>409926</v>
      </c>
      <c r="AK1950">
        <v>547138</v>
      </c>
      <c r="AL1950">
        <v>2031</v>
      </c>
      <c r="AM1950">
        <v>-80988</v>
      </c>
      <c r="AN1950">
        <v>545107</v>
      </c>
      <c r="AO1950" t="e">
        <f t="shared" si="803"/>
        <v>#VALUE!</v>
      </c>
      <c r="AP1950">
        <f t="shared" si="804"/>
        <v>245388</v>
      </c>
      <c r="AQ1950">
        <f t="shared" si="805"/>
        <v>2635647</v>
      </c>
      <c r="AS1950">
        <f t="shared" si="780"/>
        <v>2505462</v>
      </c>
      <c r="AT1950">
        <f t="shared" si="781"/>
        <v>1855298</v>
      </c>
      <c r="AU1950" s="3">
        <f t="shared" si="782"/>
        <v>1910000000</v>
      </c>
      <c r="AV1950" t="e">
        <f t="shared" si="783"/>
        <v>#VALUE!</v>
      </c>
      <c r="AW1950">
        <f t="shared" si="784"/>
        <v>8.4486613646505115E-2</v>
      </c>
      <c r="AX1950" t="e">
        <f t="shared" si="785"/>
        <v>#VALUE!</v>
      </c>
      <c r="AY1950">
        <f t="shared" si="786"/>
        <v>8.0290639080533022E-2</v>
      </c>
      <c r="AZ1950">
        <f t="shared" si="787"/>
        <v>8.4835747415687474E-2</v>
      </c>
      <c r="BB1950">
        <f t="shared" si="788"/>
        <v>0.21837808755431135</v>
      </c>
      <c r="BD1950">
        <f t="shared" si="789"/>
        <v>0.36927621861152143</v>
      </c>
      <c r="BF1950">
        <f t="shared" si="790"/>
        <v>3.1722989777583776E-4</v>
      </c>
      <c r="BG1950">
        <f t="shared" si="791"/>
        <v>1.4204357861434618</v>
      </c>
      <c r="BI1950" t="e">
        <f t="shared" si="792"/>
        <v>#VALUE!</v>
      </c>
      <c r="BL1950">
        <f t="shared" si="793"/>
        <v>0.21837808755431135</v>
      </c>
      <c r="BM1950">
        <f>CD1950/U1950</f>
        <v>1.0290682137530926E-6</v>
      </c>
      <c r="BN1950">
        <f>CD1950/(U1950-K1950-J1950)</f>
        <v>1.0299005471953273E-6</v>
      </c>
      <c r="BP1950">
        <f t="shared" si="794"/>
        <v>555.63199999999995</v>
      </c>
      <c r="BR1950" t="e">
        <f t="shared" si="795"/>
        <v>#VALUE!</v>
      </c>
      <c r="BT1950">
        <f t="shared" si="796"/>
        <v>282.23733333333331</v>
      </c>
      <c r="BU1950" t="e">
        <f t="shared" si="797"/>
        <v>#VALUE!</v>
      </c>
      <c r="BW1950">
        <f t="shared" si="798"/>
        <v>0.19349822849409068</v>
      </c>
      <c r="BX1950">
        <f t="shared" si="799"/>
        <v>9.7492187091323842E-6</v>
      </c>
      <c r="BY1950">
        <f t="shared" si="800"/>
        <v>327.18781306755261</v>
      </c>
      <c r="CA1950">
        <f t="shared" si="801"/>
        <v>1.2029327528926566</v>
      </c>
      <c r="CB1950">
        <f t="shared" si="802"/>
        <v>2.8598006644518272</v>
      </c>
      <c r="CD1950">
        <v>1.91</v>
      </c>
    </row>
    <row r="1951" spans="1:82" x14ac:dyDescent="0.3">
      <c r="A1951" t="s">
        <v>4164</v>
      </c>
      <c r="B1951" t="s">
        <v>4165</v>
      </c>
      <c r="C1951" t="s">
        <v>43</v>
      </c>
      <c r="D1951" t="s">
        <v>44</v>
      </c>
      <c r="E1951">
        <v>1146446</v>
      </c>
      <c r="F1951" t="s">
        <v>2742</v>
      </c>
      <c r="G1951">
        <v>4718777</v>
      </c>
      <c r="H1951">
        <v>48167</v>
      </c>
      <c r="I1951">
        <v>404500</v>
      </c>
      <c r="J1951">
        <v>1692709</v>
      </c>
      <c r="K1951">
        <v>1317429</v>
      </c>
      <c r="L1951">
        <v>57051</v>
      </c>
      <c r="M1951">
        <v>547120</v>
      </c>
      <c r="N1951">
        <v>528998</v>
      </c>
      <c r="O1951">
        <v>20248</v>
      </c>
      <c r="P1951">
        <v>2154448</v>
      </c>
      <c r="Q1951">
        <v>20027</v>
      </c>
      <c r="R1951">
        <v>1309473</v>
      </c>
      <c r="S1951">
        <v>179098</v>
      </c>
      <c r="T1951">
        <v>1329500</v>
      </c>
      <c r="U1951">
        <v>2564329</v>
      </c>
      <c r="V1951" t="s">
        <v>2742</v>
      </c>
      <c r="W1951">
        <v>283023</v>
      </c>
      <c r="X1951" t="s">
        <v>2742</v>
      </c>
      <c r="Y1951">
        <v>56</v>
      </c>
      <c r="Z1951" t="s">
        <v>2742</v>
      </c>
      <c r="AA1951">
        <v>127892</v>
      </c>
      <c r="AB1951">
        <v>2107623</v>
      </c>
      <c r="AC1951">
        <v>926867</v>
      </c>
      <c r="AD1951">
        <v>1180.8</v>
      </c>
      <c r="AE1951">
        <v>679</v>
      </c>
      <c r="AF1951">
        <v>825494</v>
      </c>
      <c r="AG1951">
        <v>91.3</v>
      </c>
      <c r="AH1951">
        <v>822924</v>
      </c>
      <c r="AI1951">
        <v>4.5</v>
      </c>
      <c r="AJ1951" t="s">
        <v>2742</v>
      </c>
      <c r="AK1951">
        <v>113.5</v>
      </c>
      <c r="AL1951">
        <v>5903</v>
      </c>
      <c r="AM1951">
        <v>284796</v>
      </c>
      <c r="AN1951">
        <v>-5789.5</v>
      </c>
      <c r="AO1951">
        <f t="shared" si="803"/>
        <v>678.99628702042958</v>
      </c>
      <c r="AP1951">
        <f t="shared" si="804"/>
        <v>617448</v>
      </c>
      <c r="AQ1951">
        <f t="shared" si="805"/>
        <v>3401348</v>
      </c>
      <c r="AS1951">
        <f t="shared" si="780"/>
        <v>4189779</v>
      </c>
      <c r="AT1951">
        <f t="shared" si="781"/>
        <v>1246900</v>
      </c>
      <c r="AU1951" s="3">
        <f t="shared" si="782"/>
        <v>1910000000</v>
      </c>
      <c r="AV1951">
        <f t="shared" si="783"/>
        <v>1.6206016761753533E-4</v>
      </c>
      <c r="AW1951">
        <f t="shared" si="784"/>
        <v>1.6206105381691969E-4</v>
      </c>
      <c r="AX1951">
        <f t="shared" si="785"/>
        <v>1.7437753096513216E-4</v>
      </c>
      <c r="AY1951">
        <f t="shared" si="786"/>
        <v>1.4389321639907967E-4</v>
      </c>
      <c r="AZ1951">
        <f t="shared" si="787"/>
        <v>1.7437848451999305E-4</v>
      </c>
      <c r="BB1951">
        <f t="shared" si="788"/>
        <v>2.7089734327275972E-5</v>
      </c>
      <c r="BD1951">
        <f t="shared" si="789"/>
        <v>5.2104400494437577</v>
      </c>
      <c r="BF1951">
        <f t="shared" si="790"/>
        <v>0.62636815935183665</v>
      </c>
      <c r="BG1951">
        <f t="shared" si="791"/>
        <v>1.8401605254239999</v>
      </c>
      <c r="BI1951" t="e">
        <f t="shared" si="792"/>
        <v>#VALUE!</v>
      </c>
      <c r="BL1951">
        <f t="shared" si="793"/>
        <v>2.7089734327275972E-5</v>
      </c>
      <c r="BM1951">
        <f>CD1951/U1951</f>
        <v>7.4483422368970589E-7</v>
      </c>
      <c r="BN1951">
        <f>CD1951/(U1951-K1951-J1951)</f>
        <v>-4.2843459867342289E-6</v>
      </c>
      <c r="BP1951">
        <f t="shared" si="794"/>
        <v>0.39167061661407188</v>
      </c>
      <c r="BR1951">
        <f t="shared" si="795"/>
        <v>1.6206016761753533E-4</v>
      </c>
      <c r="BT1951">
        <f t="shared" si="796"/>
        <v>3.2216387845454336E-4</v>
      </c>
      <c r="BU1951" t="e">
        <f t="shared" si="797"/>
        <v>#VALUE!</v>
      </c>
      <c r="BW1951">
        <f t="shared" si="798"/>
        <v>0.11036922329389091</v>
      </c>
      <c r="BX1951">
        <f t="shared" si="799"/>
        <v>1.4827472477302006E-6</v>
      </c>
      <c r="BY1951">
        <f t="shared" si="800"/>
        <v>0.2929599520149867</v>
      </c>
      <c r="CA1951">
        <f t="shared" si="801"/>
        <v>9.1053274303494525E-2</v>
      </c>
      <c r="CB1951">
        <f t="shared" si="802"/>
        <v>1.1329456822142996</v>
      </c>
      <c r="CD1951">
        <v>1.91</v>
      </c>
    </row>
    <row r="1952" spans="1:82" x14ac:dyDescent="0.3">
      <c r="A1952" t="s">
        <v>4166</v>
      </c>
      <c r="B1952" t="s">
        <v>4167</v>
      </c>
      <c r="C1952" t="s">
        <v>43</v>
      </c>
      <c r="D1952" t="s">
        <v>44</v>
      </c>
      <c r="E1952">
        <v>249828</v>
      </c>
      <c r="F1952">
        <v>1757943</v>
      </c>
      <c r="G1952">
        <v>2007771</v>
      </c>
      <c r="H1952">
        <v>73948</v>
      </c>
      <c r="I1952">
        <v>362175</v>
      </c>
      <c r="J1952">
        <v>698305</v>
      </c>
      <c r="K1952">
        <v>8269</v>
      </c>
      <c r="L1952">
        <v>49938</v>
      </c>
      <c r="M1952">
        <v>93918</v>
      </c>
      <c r="N1952">
        <v>468274</v>
      </c>
      <c r="O1952">
        <v>723164</v>
      </c>
      <c r="P1952">
        <v>2007771</v>
      </c>
      <c r="Q1952" t="s">
        <v>2742</v>
      </c>
      <c r="R1952" t="s">
        <v>2742</v>
      </c>
      <c r="S1952">
        <v>53643</v>
      </c>
      <c r="T1952" t="s">
        <v>2742</v>
      </c>
      <c r="U1952">
        <v>2007771</v>
      </c>
      <c r="V1952">
        <v>217686</v>
      </c>
      <c r="W1952">
        <v>226117</v>
      </c>
      <c r="X1952" t="s">
        <v>2742</v>
      </c>
      <c r="Y1952">
        <v>854</v>
      </c>
      <c r="Z1952" t="s">
        <v>2742</v>
      </c>
      <c r="AA1952">
        <v>419</v>
      </c>
      <c r="AB1952">
        <v>1823320</v>
      </c>
      <c r="AC1952">
        <v>330801</v>
      </c>
      <c r="AD1952">
        <v>1492519</v>
      </c>
      <c r="AE1952">
        <v>65489</v>
      </c>
      <c r="AF1952">
        <v>-28499</v>
      </c>
      <c r="AG1952" t="s">
        <v>2742</v>
      </c>
      <c r="AH1952">
        <v>-25684</v>
      </c>
      <c r="AI1952">
        <v>1481</v>
      </c>
      <c r="AJ1952">
        <v>71</v>
      </c>
      <c r="AK1952">
        <v>133649</v>
      </c>
      <c r="AL1952">
        <v>9248</v>
      </c>
      <c r="AM1952">
        <v>91349</v>
      </c>
      <c r="AN1952">
        <v>124401</v>
      </c>
      <c r="AO1952">
        <f t="shared" si="803"/>
        <v>69265.250155738977</v>
      </c>
      <c r="AP1952">
        <f t="shared" si="804"/>
        <v>-218446</v>
      </c>
      <c r="AQ1952">
        <f t="shared" si="805"/>
        <v>1999502</v>
      </c>
      <c r="AS1952">
        <f t="shared" si="780"/>
        <v>1539497</v>
      </c>
      <c r="AT1952">
        <f t="shared" si="781"/>
        <v>1999502</v>
      </c>
      <c r="AU1952" s="3">
        <f t="shared" si="782"/>
        <v>1910000000</v>
      </c>
      <c r="AV1952">
        <f t="shared" si="783"/>
        <v>4.49921306476979E-2</v>
      </c>
      <c r="AW1952">
        <f t="shared" si="784"/>
        <v>4.2539218978666408E-2</v>
      </c>
      <c r="AX1952" t="e">
        <f t="shared" si="785"/>
        <v>#VALUE!</v>
      </c>
      <c r="AY1952">
        <f t="shared" si="786"/>
        <v>3.2617763679224372E-2</v>
      </c>
      <c r="AZ1952" t="e">
        <f t="shared" si="787"/>
        <v>#VALUE!</v>
      </c>
      <c r="BB1952">
        <f t="shared" si="788"/>
        <v>8.681342022751587E-2</v>
      </c>
      <c r="BD1952">
        <f t="shared" si="789"/>
        <v>5.0343618416511351</v>
      </c>
      <c r="BF1952" t="e">
        <f t="shared" si="790"/>
        <v>#VALUE!</v>
      </c>
      <c r="BG1952">
        <f t="shared" si="791"/>
        <v>1</v>
      </c>
      <c r="BI1952" t="e">
        <f t="shared" si="792"/>
        <v>#VALUE!</v>
      </c>
      <c r="BL1952">
        <f t="shared" si="793"/>
        <v>8.681342022751587E-2</v>
      </c>
      <c r="BM1952">
        <f>CD1952/U1952</f>
        <v>9.5130370943698261E-7</v>
      </c>
      <c r="BN1952">
        <f>CD1952/(U1952-K1952-J1952)</f>
        <v>1.4678791912369917E-6</v>
      </c>
      <c r="BP1952">
        <f t="shared" si="794"/>
        <v>-1.563027883202071E-2</v>
      </c>
      <c r="BR1952">
        <f t="shared" si="795"/>
        <v>4.49921306476979E-2</v>
      </c>
      <c r="BT1952">
        <f t="shared" si="796"/>
        <v>3.5917447293947302E-2</v>
      </c>
      <c r="BU1952" t="e">
        <f t="shared" si="797"/>
        <v>#VALUE!</v>
      </c>
      <c r="BW1952">
        <f t="shared" si="798"/>
        <v>0.11262091144856659</v>
      </c>
      <c r="BX1952">
        <f t="shared" si="799"/>
        <v>-1.7223838995146839E-5</v>
      </c>
      <c r="BY1952">
        <f t="shared" si="800"/>
        <v>-0.11980654358746919</v>
      </c>
      <c r="CA1952">
        <f t="shared" si="801"/>
        <v>0.1579160918607482</v>
      </c>
      <c r="CB1952">
        <f t="shared" si="802"/>
        <v>0.3329460956619415</v>
      </c>
      <c r="CD1952">
        <v>1.91</v>
      </c>
    </row>
    <row r="1953" spans="1:82" x14ac:dyDescent="0.3">
      <c r="A1953" t="s">
        <v>4168</v>
      </c>
      <c r="B1953" t="s">
        <v>4169</v>
      </c>
      <c r="C1953" t="s">
        <v>156</v>
      </c>
      <c r="D1953" t="s">
        <v>44</v>
      </c>
      <c r="E1953">
        <v>3026</v>
      </c>
      <c r="F1953">
        <v>3285</v>
      </c>
      <c r="G1953">
        <v>7515</v>
      </c>
      <c r="H1953">
        <v>713</v>
      </c>
      <c r="I1953" t="s">
        <v>2742</v>
      </c>
      <c r="J1953">
        <v>46</v>
      </c>
      <c r="K1953">
        <v>3</v>
      </c>
      <c r="L1953" t="s">
        <v>2742</v>
      </c>
      <c r="M1953">
        <v>1472</v>
      </c>
      <c r="N1953">
        <v>1803</v>
      </c>
      <c r="O1953">
        <v>4995</v>
      </c>
      <c r="P1953">
        <v>6910</v>
      </c>
      <c r="Q1953" t="s">
        <v>2742</v>
      </c>
      <c r="R1953">
        <v>4054</v>
      </c>
      <c r="S1953">
        <v>1142</v>
      </c>
      <c r="T1953">
        <v>3986</v>
      </c>
      <c r="U1953">
        <v>605</v>
      </c>
      <c r="V1953">
        <v>1804</v>
      </c>
      <c r="W1953">
        <v>1718</v>
      </c>
      <c r="X1953" t="s">
        <v>2742</v>
      </c>
      <c r="Y1953">
        <v>2</v>
      </c>
      <c r="Z1953" t="s">
        <v>2742</v>
      </c>
      <c r="AA1953">
        <v>367</v>
      </c>
      <c r="AB1953">
        <v>5782</v>
      </c>
      <c r="AC1953">
        <v>4631</v>
      </c>
      <c r="AD1953">
        <v>1151</v>
      </c>
      <c r="AE1953" t="s">
        <v>2742</v>
      </c>
      <c r="AF1953">
        <v>86</v>
      </c>
      <c r="AG1953">
        <v>109</v>
      </c>
      <c r="AH1953">
        <v>127</v>
      </c>
      <c r="AI1953">
        <v>41</v>
      </c>
      <c r="AJ1953">
        <v>6</v>
      </c>
      <c r="AK1953" t="s">
        <v>2742</v>
      </c>
      <c r="AL1953" t="s">
        <v>2742</v>
      </c>
      <c r="AM1953">
        <v>301</v>
      </c>
      <c r="AN1953" t="s">
        <v>2742</v>
      </c>
      <c r="AO1953" t="e">
        <f t="shared" si="803"/>
        <v>#VALUE!</v>
      </c>
      <c r="AP1953">
        <f t="shared" si="804"/>
        <v>1223</v>
      </c>
      <c r="AQ1953">
        <f t="shared" si="805"/>
        <v>7512</v>
      </c>
      <c r="AS1953">
        <f t="shared" si="780"/>
        <v>5712</v>
      </c>
      <c r="AT1953">
        <f t="shared" si="781"/>
        <v>602</v>
      </c>
      <c r="AU1953" s="3">
        <f t="shared" si="782"/>
        <v>1910000000</v>
      </c>
      <c r="AV1953" t="e">
        <f t="shared" si="783"/>
        <v>#VALUE!</v>
      </c>
      <c r="AW1953" t="e">
        <f t="shared" si="784"/>
        <v>#VALUE!</v>
      </c>
      <c r="AX1953" t="e">
        <f t="shared" si="785"/>
        <v>#VALUE!</v>
      </c>
      <c r="AY1953" t="e">
        <f t="shared" si="786"/>
        <v>#VALUE!</v>
      </c>
      <c r="AZ1953" t="e">
        <f t="shared" si="787"/>
        <v>#VALUE!</v>
      </c>
      <c r="BB1953" t="e">
        <f t="shared" si="788"/>
        <v>#VALUE!</v>
      </c>
      <c r="BD1953" t="e">
        <f t="shared" si="789"/>
        <v>#VALUE!</v>
      </c>
      <c r="BF1953" t="e">
        <f t="shared" si="790"/>
        <v>#VALUE!</v>
      </c>
      <c r="BG1953">
        <f t="shared" si="791"/>
        <v>12.421487603305785</v>
      </c>
      <c r="BI1953" t="e">
        <f t="shared" si="792"/>
        <v>#VALUE!</v>
      </c>
      <c r="BL1953" t="e">
        <f t="shared" si="793"/>
        <v>#VALUE!</v>
      </c>
      <c r="BM1953">
        <f>CD1953/U1953</f>
        <v>3.1570247933884296E-3</v>
      </c>
      <c r="BN1953">
        <f>CD1953/(U1953-K1953-J1953)</f>
        <v>3.4352517985611511E-3</v>
      </c>
      <c r="BP1953">
        <f t="shared" si="794"/>
        <v>1.4873746108612937E-2</v>
      </c>
      <c r="BR1953" t="e">
        <f t="shared" si="795"/>
        <v>#VALUE!</v>
      </c>
      <c r="BT1953" t="e">
        <f t="shared" si="796"/>
        <v>#VALUE!</v>
      </c>
      <c r="BU1953" t="e">
        <f t="shared" si="797"/>
        <v>#VALUE!</v>
      </c>
      <c r="BW1953">
        <f t="shared" si="798"/>
        <v>2.8396694214876033</v>
      </c>
      <c r="BX1953">
        <f t="shared" si="799"/>
        <v>1.4620335616350011E-2</v>
      </c>
      <c r="BY1953">
        <f t="shared" si="800"/>
        <v>0.2116675712277071</v>
      </c>
      <c r="CA1953">
        <f t="shared" si="801"/>
        <v>0.39545202440377147</v>
      </c>
      <c r="CB1953">
        <f t="shared" si="802"/>
        <v>0.86189683860232946</v>
      </c>
      <c r="CD1953">
        <v>1.91</v>
      </c>
    </row>
    <row r="1954" spans="1:82" x14ac:dyDescent="0.3">
      <c r="A1954" t="s">
        <v>4170</v>
      </c>
      <c r="B1954" t="s">
        <v>4171</v>
      </c>
      <c r="C1954" t="s">
        <v>1031</v>
      </c>
      <c r="D1954" t="s">
        <v>110</v>
      </c>
      <c r="E1954">
        <v>9823478</v>
      </c>
      <c r="F1954">
        <v>20562425</v>
      </c>
      <c r="G1954">
        <v>9527923</v>
      </c>
      <c r="H1954">
        <v>539</v>
      </c>
      <c r="I1954">
        <v>10066171</v>
      </c>
      <c r="J1954">
        <v>24534</v>
      </c>
      <c r="K1954">
        <v>9</v>
      </c>
      <c r="L1954">
        <v>145497</v>
      </c>
      <c r="M1954" t="s">
        <v>2742</v>
      </c>
      <c r="N1954">
        <v>11437132</v>
      </c>
      <c r="O1954">
        <v>12434388</v>
      </c>
      <c r="P1954">
        <v>3162023</v>
      </c>
      <c r="Q1954">
        <v>14</v>
      </c>
      <c r="R1954">
        <v>238305</v>
      </c>
      <c r="S1954">
        <v>58</v>
      </c>
      <c r="T1954">
        <v>238319</v>
      </c>
      <c r="U1954">
        <v>6365900</v>
      </c>
      <c r="V1954">
        <v>326953</v>
      </c>
      <c r="W1954">
        <v>11016323</v>
      </c>
      <c r="X1954" t="s">
        <v>2742</v>
      </c>
      <c r="Y1954">
        <v>25</v>
      </c>
      <c r="Z1954" t="s">
        <v>2742</v>
      </c>
      <c r="AA1954">
        <v>14343</v>
      </c>
      <c r="AB1954">
        <v>7065232</v>
      </c>
      <c r="AC1954">
        <v>-1565140</v>
      </c>
      <c r="AD1954">
        <v>468576</v>
      </c>
      <c r="AE1954">
        <v>-60013</v>
      </c>
      <c r="AF1954" t="s">
        <v>2742</v>
      </c>
      <c r="AG1954">
        <v>306842</v>
      </c>
      <c r="AH1954" t="s">
        <v>2742</v>
      </c>
      <c r="AI1954">
        <v>-72734</v>
      </c>
      <c r="AJ1954">
        <v>-9</v>
      </c>
      <c r="AK1954">
        <v>23174</v>
      </c>
      <c r="AL1954">
        <v>2995608</v>
      </c>
      <c r="AM1954">
        <v>1595942</v>
      </c>
      <c r="AN1954">
        <v>-2972434</v>
      </c>
      <c r="AO1954" t="e">
        <f t="shared" si="803"/>
        <v>#VALUE!</v>
      </c>
      <c r="AP1954">
        <f t="shared" si="804"/>
        <v>-1613654</v>
      </c>
      <c r="AQ1954">
        <f t="shared" si="805"/>
        <v>9527914</v>
      </c>
      <c r="AS1954">
        <f t="shared" si="780"/>
        <v>-1909209</v>
      </c>
      <c r="AT1954">
        <f t="shared" si="781"/>
        <v>6365891</v>
      </c>
      <c r="AU1954" s="3">
        <f t="shared" si="782"/>
        <v>1900000000</v>
      </c>
      <c r="AV1954" t="e">
        <f t="shared" si="783"/>
        <v>#VALUE!</v>
      </c>
      <c r="AW1954">
        <f t="shared" si="784"/>
        <v>3.143343656980456E-2</v>
      </c>
      <c r="AX1954" t="e">
        <f t="shared" si="785"/>
        <v>#VALUE!</v>
      </c>
      <c r="AY1954">
        <f t="shared" si="786"/>
        <v>-6.2986445209517331E-3</v>
      </c>
      <c r="AZ1954">
        <f t="shared" si="787"/>
        <v>-9.0870699472564431E-3</v>
      </c>
      <c r="BB1954">
        <f t="shared" si="788"/>
        <v>-1.2138011082076398E-2</v>
      </c>
      <c r="BD1954">
        <f t="shared" si="789"/>
        <v>0.70187879780703111</v>
      </c>
      <c r="BF1954">
        <f t="shared" si="790"/>
        <v>-1.4618992727574447</v>
      </c>
      <c r="BG1954">
        <f t="shared" si="791"/>
        <v>1.4967126407892051</v>
      </c>
      <c r="BI1954" t="e">
        <f t="shared" si="792"/>
        <v>#VALUE!</v>
      </c>
      <c r="BL1954">
        <f t="shared" si="793"/>
        <v>-1.2138011082076398E-2</v>
      </c>
      <c r="BM1954">
        <f>CD1954/U1954</f>
        <v>2.9846526021458082E-7</v>
      </c>
      <c r="BN1954">
        <f>CD1954/(U1954-K1954-J1954)</f>
        <v>2.9962041247638318E-7</v>
      </c>
      <c r="BP1954" t="e">
        <f t="shared" si="794"/>
        <v>#VALUE!</v>
      </c>
      <c r="BR1954" t="e">
        <f t="shared" si="795"/>
        <v>#VALUE!</v>
      </c>
      <c r="BT1954">
        <f t="shared" si="796"/>
        <v>-8.4941301290601644E-3</v>
      </c>
      <c r="BU1954" t="e">
        <f t="shared" si="797"/>
        <v>#VALUE!</v>
      </c>
      <c r="BW1954">
        <f t="shared" si="798"/>
        <v>1.7305209004225639</v>
      </c>
      <c r="BX1954" t="e">
        <f t="shared" si="799"/>
        <v>#VALUE!</v>
      </c>
      <c r="BY1954" t="e">
        <f t="shared" si="800"/>
        <v>#VALUE!</v>
      </c>
      <c r="CA1954">
        <f t="shared" si="801"/>
        <v>4.7127199371310922E-5</v>
      </c>
      <c r="CB1954" t="e">
        <f t="shared" si="802"/>
        <v>#VALUE!</v>
      </c>
      <c r="CD1954">
        <v>1.9</v>
      </c>
    </row>
    <row r="1955" spans="1:82" x14ac:dyDescent="0.3">
      <c r="A1955" t="s">
        <v>4172</v>
      </c>
      <c r="B1955" t="s">
        <v>4173</v>
      </c>
      <c r="C1955" t="s">
        <v>142</v>
      </c>
      <c r="D1955" t="s">
        <v>44</v>
      </c>
      <c r="E1955">
        <v>1841</v>
      </c>
      <c r="F1955" t="s">
        <v>2742</v>
      </c>
      <c r="G1955">
        <v>3768</v>
      </c>
      <c r="H1955">
        <v>484</v>
      </c>
      <c r="I1955">
        <v>843</v>
      </c>
      <c r="J1955">
        <v>471</v>
      </c>
      <c r="K1955">
        <v>374</v>
      </c>
      <c r="L1955">
        <v>817</v>
      </c>
      <c r="M1955">
        <v>444</v>
      </c>
      <c r="N1955">
        <v>969</v>
      </c>
      <c r="O1955">
        <v>111</v>
      </c>
      <c r="P1955">
        <v>2194</v>
      </c>
      <c r="Q1955">
        <v>75</v>
      </c>
      <c r="R1955">
        <v>963</v>
      </c>
      <c r="S1955">
        <v>522</v>
      </c>
      <c r="T1955">
        <v>988</v>
      </c>
      <c r="U1955">
        <v>1574</v>
      </c>
      <c r="V1955" t="s">
        <v>2742</v>
      </c>
      <c r="W1955">
        <v>44</v>
      </c>
      <c r="X1955" t="s">
        <v>2742</v>
      </c>
      <c r="Y1955" t="s">
        <v>2742</v>
      </c>
      <c r="Z1955" t="s">
        <v>2742</v>
      </c>
      <c r="AA1955">
        <v>217</v>
      </c>
      <c r="AB1955">
        <v>3403</v>
      </c>
      <c r="AC1955">
        <v>2647</v>
      </c>
      <c r="AD1955">
        <v>756</v>
      </c>
      <c r="AE1955">
        <v>259</v>
      </c>
      <c r="AF1955">
        <v>79</v>
      </c>
      <c r="AG1955" t="s">
        <v>2742</v>
      </c>
      <c r="AH1955">
        <v>187</v>
      </c>
      <c r="AI1955">
        <v>108</v>
      </c>
      <c r="AJ1955">
        <v>47</v>
      </c>
      <c r="AK1955">
        <v>308</v>
      </c>
      <c r="AL1955" t="s">
        <v>2742</v>
      </c>
      <c r="AM1955">
        <v>132</v>
      </c>
      <c r="AN1955" t="s">
        <v>2742</v>
      </c>
      <c r="AO1955">
        <f t="shared" si="803"/>
        <v>109.41711229946524</v>
      </c>
      <c r="AP1955">
        <f t="shared" si="804"/>
        <v>872</v>
      </c>
      <c r="AQ1955">
        <f t="shared" si="805"/>
        <v>3394</v>
      </c>
      <c r="AS1955">
        <f t="shared" si="780"/>
        <v>2799</v>
      </c>
      <c r="AT1955">
        <f t="shared" si="781"/>
        <v>1200</v>
      </c>
      <c r="AU1955" s="3">
        <f t="shared" si="782"/>
        <v>1900000000</v>
      </c>
      <c r="AV1955">
        <f t="shared" si="783"/>
        <v>3.9091501357436671E-2</v>
      </c>
      <c r="AW1955">
        <f t="shared" si="784"/>
        <v>9.2533047516970349E-2</v>
      </c>
      <c r="AX1955">
        <f t="shared" si="785"/>
        <v>4.270769410595833E-2</v>
      </c>
      <c r="AY1955">
        <f t="shared" si="786"/>
        <v>6.8736730360934181E-2</v>
      </c>
      <c r="AZ1955">
        <f t="shared" si="787"/>
        <v>0.10109289617486339</v>
      </c>
      <c r="BB1955">
        <f t="shared" si="788"/>
        <v>0.11003929974991068</v>
      </c>
      <c r="BD1955">
        <f t="shared" si="789"/>
        <v>4.036773428232503</v>
      </c>
      <c r="BF1955">
        <f t="shared" si="790"/>
        <v>2.0712111990261715</v>
      </c>
      <c r="BG1955">
        <f t="shared" si="791"/>
        <v>2.3939008894536213</v>
      </c>
      <c r="BI1955" t="e">
        <f t="shared" si="792"/>
        <v>#VALUE!</v>
      </c>
      <c r="BL1955">
        <f t="shared" si="793"/>
        <v>0.11003929974991068</v>
      </c>
      <c r="BM1955">
        <f>CD1955/U1955</f>
        <v>1.2071156289707751E-3</v>
      </c>
      <c r="BN1955">
        <f>CD1955/(U1955-K1955-J1955)</f>
        <v>2.606310013717421E-3</v>
      </c>
      <c r="BP1955">
        <f t="shared" si="794"/>
        <v>2.3214810461357625E-2</v>
      </c>
      <c r="BR1955">
        <f t="shared" si="795"/>
        <v>3.9091501357436671E-2</v>
      </c>
      <c r="BT1955">
        <f t="shared" si="796"/>
        <v>7.6109315310020575E-2</v>
      </c>
      <c r="BU1955" t="e">
        <f t="shared" si="797"/>
        <v>#VALUE!</v>
      </c>
      <c r="BW1955">
        <f t="shared" si="798"/>
        <v>2.795425667090216E-2</v>
      </c>
      <c r="BX1955">
        <f t="shared" si="799"/>
        <v>2.4571854058078928E-2</v>
      </c>
      <c r="BY1955">
        <f t="shared" si="800"/>
        <v>0.25666814353995304</v>
      </c>
      <c r="CA1955">
        <f t="shared" si="801"/>
        <v>0.49948400412796695</v>
      </c>
      <c r="CB1955">
        <f t="shared" si="802"/>
        <v>1.4416924664602684</v>
      </c>
      <c r="CD1955">
        <v>1.9</v>
      </c>
    </row>
    <row r="1956" spans="1:82" x14ac:dyDescent="0.3">
      <c r="A1956" t="s">
        <v>4174</v>
      </c>
      <c r="B1956" t="s">
        <v>4175</v>
      </c>
      <c r="C1956" t="s">
        <v>300</v>
      </c>
      <c r="D1956" t="s">
        <v>44</v>
      </c>
      <c r="E1956">
        <v>839</v>
      </c>
      <c r="F1956" t="s">
        <v>2742</v>
      </c>
      <c r="G1956">
        <v>1319</v>
      </c>
      <c r="H1956">
        <v>319</v>
      </c>
      <c r="I1956">
        <v>100</v>
      </c>
      <c r="J1956">
        <v>2</v>
      </c>
      <c r="K1956">
        <v>6</v>
      </c>
      <c r="L1956">
        <v>1</v>
      </c>
      <c r="M1956">
        <v>178</v>
      </c>
      <c r="N1956">
        <v>939</v>
      </c>
      <c r="O1956" t="s">
        <v>2742</v>
      </c>
      <c r="P1956">
        <v>1668</v>
      </c>
      <c r="Q1956">
        <v>18</v>
      </c>
      <c r="R1956">
        <v>315</v>
      </c>
      <c r="S1956">
        <v>10</v>
      </c>
      <c r="T1956">
        <v>333</v>
      </c>
      <c r="U1956" t="s">
        <v>2742</v>
      </c>
      <c r="V1956" t="s">
        <v>2742</v>
      </c>
      <c r="W1956">
        <v>454</v>
      </c>
      <c r="X1956" t="s">
        <v>2742</v>
      </c>
      <c r="Y1956">
        <v>1</v>
      </c>
      <c r="Z1956" t="s">
        <v>2742</v>
      </c>
      <c r="AA1956">
        <v>36</v>
      </c>
      <c r="AB1956">
        <v>1188</v>
      </c>
      <c r="AC1956">
        <v>231</v>
      </c>
      <c r="AD1956">
        <v>81</v>
      </c>
      <c r="AE1956">
        <v>32</v>
      </c>
      <c r="AF1956">
        <v>2</v>
      </c>
      <c r="AG1956">
        <v>107</v>
      </c>
      <c r="AH1956">
        <v>14</v>
      </c>
      <c r="AI1956">
        <v>7</v>
      </c>
      <c r="AJ1956" t="s">
        <v>2742</v>
      </c>
      <c r="AK1956">
        <v>36</v>
      </c>
      <c r="AL1956">
        <v>21</v>
      </c>
      <c r="AM1956">
        <v>29</v>
      </c>
      <c r="AN1956">
        <v>15</v>
      </c>
      <c r="AO1956">
        <f t="shared" si="803"/>
        <v>16</v>
      </c>
      <c r="AP1956">
        <f t="shared" si="804"/>
        <v>-100</v>
      </c>
      <c r="AQ1956">
        <f t="shared" si="805"/>
        <v>1313</v>
      </c>
      <c r="AS1956">
        <f t="shared" si="780"/>
        <v>380</v>
      </c>
      <c r="AT1956" t="e">
        <f t="shared" si="781"/>
        <v>#VALUE!</v>
      </c>
      <c r="AU1956" s="3">
        <f t="shared" si="782"/>
        <v>1900000000</v>
      </c>
      <c r="AV1956">
        <f t="shared" si="783"/>
        <v>4.2105263157894736E-2</v>
      </c>
      <c r="AW1956">
        <f t="shared" si="784"/>
        <v>8.4210526315789472E-2</v>
      </c>
      <c r="AX1956" t="e">
        <f t="shared" si="785"/>
        <v>#VALUE!</v>
      </c>
      <c r="AY1956">
        <f t="shared" si="786"/>
        <v>2.4260803639120546E-2</v>
      </c>
      <c r="AZ1956" t="e">
        <f t="shared" si="787"/>
        <v>#VALUE!</v>
      </c>
      <c r="BB1956">
        <f t="shared" si="788"/>
        <v>9.4736842105263161E-2</v>
      </c>
      <c r="BD1956">
        <f t="shared" si="789"/>
        <v>11.88</v>
      </c>
      <c r="BF1956" t="e">
        <f t="shared" si="790"/>
        <v>#VALUE!</v>
      </c>
      <c r="BG1956" t="e">
        <f t="shared" si="791"/>
        <v>#VALUE!</v>
      </c>
      <c r="BI1956" t="e">
        <f t="shared" si="792"/>
        <v>#VALUE!</v>
      </c>
      <c r="BL1956">
        <f t="shared" si="793"/>
        <v>9.4736842105263161E-2</v>
      </c>
      <c r="BM1956" t="e">
        <f>CD1956/U1956</f>
        <v>#VALUE!</v>
      </c>
      <c r="BN1956" t="e">
        <f>CD1956/(U1956-K1956-J1956)</f>
        <v>#VALUE!</v>
      </c>
      <c r="BP1956">
        <f t="shared" si="794"/>
        <v>1.6835016835016834E-3</v>
      </c>
      <c r="BR1956">
        <f t="shared" si="795"/>
        <v>4.2105263157894736E-2</v>
      </c>
      <c r="BT1956">
        <f t="shared" si="796"/>
        <v>2.6936026936026935E-2</v>
      </c>
      <c r="BU1956" t="e">
        <f t="shared" si="797"/>
        <v>#VALUE!</v>
      </c>
      <c r="BW1956" t="e">
        <f t="shared" si="798"/>
        <v>#VALUE!</v>
      </c>
      <c r="BX1956">
        <f t="shared" si="799"/>
        <v>0.52183173588924392</v>
      </c>
      <c r="BY1956">
        <f t="shared" si="800"/>
        <v>-8.3582541782754774E-2</v>
      </c>
      <c r="CA1956">
        <f t="shared" si="801"/>
        <v>0.33972310969116082</v>
      </c>
      <c r="CB1956">
        <f t="shared" si="802"/>
        <v>0.70394036208732691</v>
      </c>
      <c r="CD1956">
        <v>1.9</v>
      </c>
    </row>
    <row r="1957" spans="1:82" x14ac:dyDescent="0.3">
      <c r="A1957" t="s">
        <v>4176</v>
      </c>
      <c r="B1957" t="s">
        <v>4177</v>
      </c>
      <c r="C1957" t="s">
        <v>43</v>
      </c>
      <c r="D1957" t="s">
        <v>44</v>
      </c>
      <c r="E1957" t="s">
        <v>2742</v>
      </c>
      <c r="F1957" t="s">
        <v>2742</v>
      </c>
      <c r="G1957">
        <v>1495.7</v>
      </c>
      <c r="H1957">
        <v>599.29999999999995</v>
      </c>
      <c r="I1957" t="s">
        <v>2742</v>
      </c>
      <c r="J1957" t="s">
        <v>2742</v>
      </c>
      <c r="K1957">
        <v>0.6</v>
      </c>
      <c r="L1957" t="s">
        <v>2742</v>
      </c>
      <c r="M1957" t="s">
        <v>2742</v>
      </c>
      <c r="N1957" t="s">
        <v>2742</v>
      </c>
      <c r="O1957" t="s">
        <v>2742</v>
      </c>
      <c r="P1957">
        <v>1180</v>
      </c>
      <c r="Q1957" t="s">
        <v>2742</v>
      </c>
      <c r="R1957">
        <v>106.6</v>
      </c>
      <c r="S1957" t="s">
        <v>2742</v>
      </c>
      <c r="T1957">
        <v>106.6</v>
      </c>
      <c r="U1957">
        <v>1495.7</v>
      </c>
      <c r="V1957" t="s">
        <v>2742</v>
      </c>
      <c r="W1957" t="s">
        <v>2742</v>
      </c>
      <c r="X1957">
        <v>112</v>
      </c>
      <c r="Y1957" t="s">
        <v>2742</v>
      </c>
      <c r="Z1957" t="s">
        <v>2742</v>
      </c>
      <c r="AA1957">
        <v>2.2999999999999998</v>
      </c>
      <c r="AB1957">
        <v>1176.5</v>
      </c>
      <c r="AC1957" t="s">
        <v>2742</v>
      </c>
      <c r="AD1957">
        <v>337.1</v>
      </c>
      <c r="AE1957">
        <v>78.5</v>
      </c>
      <c r="AF1957">
        <v>30.9</v>
      </c>
      <c r="AG1957">
        <v>0.9</v>
      </c>
      <c r="AH1957">
        <v>30.9</v>
      </c>
      <c r="AI1957">
        <v>-147.4</v>
      </c>
      <c r="AJ1957">
        <v>31.1</v>
      </c>
      <c r="AK1957">
        <v>195.7</v>
      </c>
      <c r="AL1957" t="s">
        <v>2742</v>
      </c>
      <c r="AM1957">
        <v>14.5</v>
      </c>
      <c r="AN1957" t="s">
        <v>2742</v>
      </c>
      <c r="AO1957">
        <f t="shared" si="803"/>
        <v>452.9627831715211</v>
      </c>
      <c r="AP1957" t="e">
        <f t="shared" si="804"/>
        <v>#VALUE!</v>
      </c>
      <c r="AQ1957">
        <f t="shared" si="805"/>
        <v>1495.1000000000001</v>
      </c>
      <c r="AS1957" t="e">
        <f t="shared" si="780"/>
        <v>#VALUE!</v>
      </c>
      <c r="AT1957">
        <f t="shared" si="781"/>
        <v>1495.1000000000001</v>
      </c>
      <c r="AU1957" s="3">
        <f t="shared" si="782"/>
        <v>1900000000</v>
      </c>
      <c r="AV1957" t="e">
        <f t="shared" si="783"/>
        <v>#VALUE!</v>
      </c>
      <c r="AW1957" t="e">
        <f t="shared" si="784"/>
        <v>#VALUE!</v>
      </c>
      <c r="AX1957">
        <f t="shared" si="785"/>
        <v>0.28269536489516389</v>
      </c>
      <c r="AY1957">
        <f t="shared" si="786"/>
        <v>5.2483786855652872E-2</v>
      </c>
      <c r="AZ1957">
        <f t="shared" si="787"/>
        <v>4.8992073893777695E-2</v>
      </c>
      <c r="BB1957" t="e">
        <f t="shared" si="788"/>
        <v>#VALUE!</v>
      </c>
      <c r="BD1957" t="e">
        <f t="shared" si="789"/>
        <v>#VALUE!</v>
      </c>
      <c r="BF1957" t="e">
        <f t="shared" si="790"/>
        <v>#VALUE!</v>
      </c>
      <c r="BG1957">
        <f t="shared" si="791"/>
        <v>1</v>
      </c>
      <c r="BI1957" t="e">
        <f t="shared" si="792"/>
        <v>#VALUE!</v>
      </c>
      <c r="BL1957" t="e">
        <f t="shared" si="793"/>
        <v>#VALUE!</v>
      </c>
      <c r="BM1957">
        <f>CD1957/U1957</f>
        <v>1.2703082168884134E-3</v>
      </c>
      <c r="BN1957" t="e">
        <f>CD1957/(U1957-K1957-J1957)</f>
        <v>#VALUE!</v>
      </c>
      <c r="BP1957">
        <f t="shared" si="794"/>
        <v>2.6264343391415212E-2</v>
      </c>
      <c r="BR1957" t="e">
        <f t="shared" si="795"/>
        <v>#VALUE!</v>
      </c>
      <c r="BT1957">
        <f t="shared" si="796"/>
        <v>6.6723331916702086E-2</v>
      </c>
      <c r="BU1957">
        <f t="shared" si="797"/>
        <v>0.92471752356756043</v>
      </c>
      <c r="BW1957" t="e">
        <f t="shared" si="798"/>
        <v>#VALUE!</v>
      </c>
      <c r="BX1957" t="e">
        <f t="shared" si="799"/>
        <v>#VALUE!</v>
      </c>
      <c r="BY1957" t="e">
        <f t="shared" si="800"/>
        <v>#VALUE!</v>
      </c>
      <c r="CA1957" t="e">
        <f t="shared" si="801"/>
        <v>#VALUE!</v>
      </c>
      <c r="CB1957" t="e">
        <f t="shared" si="802"/>
        <v>#VALUE!</v>
      </c>
      <c r="CD1957">
        <v>1.9</v>
      </c>
    </row>
    <row r="1958" spans="1:82" x14ac:dyDescent="0.3">
      <c r="A1958" t="s">
        <v>4178</v>
      </c>
      <c r="B1958" t="s">
        <v>4179</v>
      </c>
      <c r="C1958" t="s">
        <v>300</v>
      </c>
      <c r="D1958" t="s">
        <v>44</v>
      </c>
      <c r="E1958">
        <v>194945</v>
      </c>
      <c r="F1958">
        <v>3296</v>
      </c>
      <c r="G1958">
        <v>628995</v>
      </c>
      <c r="H1958">
        <v>13450</v>
      </c>
      <c r="I1958">
        <v>70564</v>
      </c>
      <c r="J1958">
        <v>189657</v>
      </c>
      <c r="K1958">
        <v>144252</v>
      </c>
      <c r="L1958">
        <v>84677</v>
      </c>
      <c r="M1958">
        <v>87536</v>
      </c>
      <c r="N1958">
        <v>76295</v>
      </c>
      <c r="O1958">
        <v>12432</v>
      </c>
      <c r="P1958">
        <v>286235</v>
      </c>
      <c r="Q1958">
        <v>12500</v>
      </c>
      <c r="R1958">
        <v>189375</v>
      </c>
      <c r="S1958">
        <v>24269</v>
      </c>
      <c r="T1958">
        <v>189375</v>
      </c>
      <c r="U1958">
        <v>342760</v>
      </c>
      <c r="V1958">
        <v>587</v>
      </c>
      <c r="W1958">
        <v>306501</v>
      </c>
      <c r="X1958" t="s">
        <v>2742</v>
      </c>
      <c r="Y1958" t="s">
        <v>2742</v>
      </c>
      <c r="Z1958" t="s">
        <v>2742</v>
      </c>
      <c r="AA1958">
        <v>4165</v>
      </c>
      <c r="AB1958" t="s">
        <v>2742</v>
      </c>
      <c r="AC1958" t="s">
        <v>2742</v>
      </c>
      <c r="AD1958" t="s">
        <v>2742</v>
      </c>
      <c r="AE1958">
        <v>58981</v>
      </c>
      <c r="AF1958">
        <v>58981</v>
      </c>
      <c r="AG1958" t="s">
        <v>2742</v>
      </c>
      <c r="AH1958">
        <v>73025</v>
      </c>
      <c r="AI1958">
        <v>223</v>
      </c>
      <c r="AJ1958" t="s">
        <v>2742</v>
      </c>
      <c r="AK1958">
        <v>66593</v>
      </c>
      <c r="AL1958" t="s">
        <v>2742</v>
      </c>
      <c r="AM1958">
        <v>14715</v>
      </c>
      <c r="AN1958" t="s">
        <v>2742</v>
      </c>
      <c r="AO1958">
        <f t="shared" si="803"/>
        <v>58800.886846970214</v>
      </c>
      <c r="AP1958">
        <f t="shared" si="804"/>
        <v>118650</v>
      </c>
      <c r="AQ1958">
        <f t="shared" si="805"/>
        <v>484743</v>
      </c>
      <c r="AS1958">
        <f t="shared" si="780"/>
        <v>552700</v>
      </c>
      <c r="AT1958">
        <f t="shared" si="781"/>
        <v>198508</v>
      </c>
      <c r="AU1958" s="3">
        <f t="shared" si="782"/>
        <v>1890000000</v>
      </c>
      <c r="AV1958">
        <f t="shared" si="783"/>
        <v>0.10638843286949559</v>
      </c>
      <c r="AW1958">
        <f t="shared" si="784"/>
        <v>0.10671431156142573</v>
      </c>
      <c r="AX1958">
        <f t="shared" si="785"/>
        <v>0.11049994239614049</v>
      </c>
      <c r="AY1958">
        <f t="shared" si="786"/>
        <v>9.3770220748972566E-2</v>
      </c>
      <c r="AZ1958">
        <f t="shared" si="787"/>
        <v>0.11083841506384658</v>
      </c>
      <c r="BB1958">
        <f t="shared" si="788"/>
        <v>0.12048670164646282</v>
      </c>
      <c r="BD1958" t="e">
        <f t="shared" si="789"/>
        <v>#VALUE!</v>
      </c>
      <c r="BF1958" t="e">
        <f t="shared" si="790"/>
        <v>#VALUE!</v>
      </c>
      <c r="BG1958">
        <f t="shared" si="791"/>
        <v>1.835088691796009</v>
      </c>
      <c r="BI1958" t="e">
        <f t="shared" si="792"/>
        <v>#VALUE!</v>
      </c>
      <c r="BL1958">
        <f t="shared" si="793"/>
        <v>0.12048670164646282</v>
      </c>
      <c r="BM1958">
        <f>CD1958/U1958</f>
        <v>5.5140623176566689E-6</v>
      </c>
      <c r="BN1958">
        <f>CD1958/(U1958-K1958-J1958)</f>
        <v>2.1353519376341655E-4</v>
      </c>
      <c r="BP1958" t="e">
        <f t="shared" si="794"/>
        <v>#VALUE!</v>
      </c>
      <c r="BR1958" t="e">
        <f t="shared" si="795"/>
        <v>#VALUE!</v>
      </c>
      <c r="BT1958" t="e">
        <f t="shared" si="796"/>
        <v>#VALUE!</v>
      </c>
      <c r="BU1958" t="e">
        <f t="shared" si="797"/>
        <v>#VALUE!</v>
      </c>
      <c r="BW1958">
        <f t="shared" si="798"/>
        <v>0.89421461080639519</v>
      </c>
      <c r="BX1958">
        <f t="shared" si="799"/>
        <v>2.6857821776253407E-5</v>
      </c>
      <c r="BY1958" t="e">
        <f t="shared" si="800"/>
        <v>#VALUE!</v>
      </c>
      <c r="CA1958">
        <f t="shared" si="801"/>
        <v>0.17628940297529327</v>
      </c>
      <c r="CB1958">
        <f t="shared" si="802"/>
        <v>1.4078117832099089</v>
      </c>
      <c r="CD1958">
        <v>1.89</v>
      </c>
    </row>
    <row r="1959" spans="1:82" x14ac:dyDescent="0.3">
      <c r="A1959" t="s">
        <v>4180</v>
      </c>
      <c r="B1959" t="s">
        <v>4181</v>
      </c>
      <c r="C1959" t="s">
        <v>241</v>
      </c>
      <c r="D1959" t="s">
        <v>44</v>
      </c>
      <c r="E1959">
        <v>402192</v>
      </c>
      <c r="F1959">
        <v>41568</v>
      </c>
      <c r="G1959">
        <v>551817</v>
      </c>
      <c r="H1959">
        <v>2022</v>
      </c>
      <c r="I1959">
        <v>2022</v>
      </c>
      <c r="J1959">
        <v>2022</v>
      </c>
      <c r="K1959">
        <v>1536</v>
      </c>
      <c r="L1959">
        <v>2022</v>
      </c>
      <c r="M1959">
        <v>19109</v>
      </c>
      <c r="N1959">
        <v>30607</v>
      </c>
      <c r="O1959">
        <v>831</v>
      </c>
      <c r="P1959">
        <v>214527</v>
      </c>
      <c r="Q1959" t="s">
        <v>2742</v>
      </c>
      <c r="R1959" t="s">
        <v>2742</v>
      </c>
      <c r="S1959">
        <v>2022</v>
      </c>
      <c r="T1959" t="s">
        <v>2742</v>
      </c>
      <c r="U1959">
        <v>551817</v>
      </c>
      <c r="V1959">
        <v>2022</v>
      </c>
      <c r="W1959">
        <v>145090</v>
      </c>
      <c r="X1959" t="s">
        <v>2742</v>
      </c>
      <c r="Y1959">
        <v>2022</v>
      </c>
      <c r="Z1959" t="s">
        <v>2742</v>
      </c>
      <c r="AA1959">
        <v>6184</v>
      </c>
      <c r="AB1959">
        <v>219863</v>
      </c>
      <c r="AC1959">
        <v>2022</v>
      </c>
      <c r="AD1959">
        <v>150901</v>
      </c>
      <c r="AE1959">
        <v>2022</v>
      </c>
      <c r="AF1959">
        <v>2022</v>
      </c>
      <c r="AG1959">
        <v>2022</v>
      </c>
      <c r="AH1959">
        <v>56875</v>
      </c>
      <c r="AI1959">
        <v>12837</v>
      </c>
      <c r="AJ1959">
        <v>42479</v>
      </c>
      <c r="AK1959">
        <v>44124</v>
      </c>
      <c r="AL1959">
        <v>2022</v>
      </c>
      <c r="AM1959">
        <v>2022</v>
      </c>
      <c r="AN1959">
        <v>42102</v>
      </c>
      <c r="AO1959">
        <f t="shared" si="803"/>
        <v>1565.6234901098901</v>
      </c>
      <c r="AP1959">
        <f t="shared" si="804"/>
        <v>371585</v>
      </c>
      <c r="AQ1959">
        <f t="shared" si="805"/>
        <v>550281</v>
      </c>
      <c r="AS1959">
        <f t="shared" si="780"/>
        <v>521210</v>
      </c>
      <c r="AT1959">
        <f t="shared" si="781"/>
        <v>550281</v>
      </c>
      <c r="AU1959" s="3">
        <f t="shared" si="782"/>
        <v>1890000000</v>
      </c>
      <c r="AV1959">
        <f t="shared" si="783"/>
        <v>3.0038247349626641E-3</v>
      </c>
      <c r="AW1959">
        <f t="shared" si="784"/>
        <v>3.8794343930469485E-3</v>
      </c>
      <c r="AX1959" t="e">
        <f t="shared" si="785"/>
        <v>#VALUE!</v>
      </c>
      <c r="AY1959">
        <f t="shared" si="786"/>
        <v>3.6642582595316927E-3</v>
      </c>
      <c r="AZ1959" t="e">
        <f t="shared" si="787"/>
        <v>#VALUE!</v>
      </c>
      <c r="BB1959">
        <f t="shared" si="788"/>
        <v>8.4656856161623911E-2</v>
      </c>
      <c r="BD1959">
        <f t="shared" si="789"/>
        <v>108.73541048466865</v>
      </c>
      <c r="BF1959" t="e">
        <f t="shared" si="790"/>
        <v>#VALUE!</v>
      </c>
      <c r="BG1959">
        <f t="shared" si="791"/>
        <v>1</v>
      </c>
      <c r="BI1959" t="e">
        <f t="shared" si="792"/>
        <v>#VALUE!</v>
      </c>
      <c r="BL1959">
        <f t="shared" si="793"/>
        <v>8.4656856161623911E-2</v>
      </c>
      <c r="BM1959">
        <f>CD1959/U1959</f>
        <v>3.4250485215207215E-6</v>
      </c>
      <c r="BN1959">
        <f>CD1959/(U1959-K1959-J1959)</f>
        <v>3.4472758313133024E-6</v>
      </c>
      <c r="BP1959">
        <f t="shared" si="794"/>
        <v>9.1966360870178246E-3</v>
      </c>
      <c r="BR1959">
        <f t="shared" si="795"/>
        <v>3.0038247349626641E-3</v>
      </c>
      <c r="BT1959">
        <f t="shared" si="796"/>
        <v>9.1966360870178246E-3</v>
      </c>
      <c r="BU1959" t="e">
        <f t="shared" si="797"/>
        <v>#VALUE!</v>
      </c>
      <c r="BW1959">
        <f t="shared" si="798"/>
        <v>0.26293137036372566</v>
      </c>
      <c r="BX1959">
        <f t="shared" si="799"/>
        <v>6.2226767685042723E-3</v>
      </c>
      <c r="BY1959">
        <f t="shared" si="800"/>
        <v>1.6901321104010547</v>
      </c>
      <c r="CA1959">
        <f t="shared" si="801"/>
        <v>6.6063318848629399E-2</v>
      </c>
      <c r="CB1959">
        <f t="shared" si="802"/>
        <v>12.51618910706701</v>
      </c>
      <c r="CD1959">
        <v>1.89</v>
      </c>
    </row>
    <row r="1960" spans="1:82" x14ac:dyDescent="0.3">
      <c r="A1960" t="s">
        <v>4182</v>
      </c>
      <c r="B1960" t="s">
        <v>4183</v>
      </c>
      <c r="C1960" t="s">
        <v>1062</v>
      </c>
      <c r="D1960" t="s">
        <v>110</v>
      </c>
      <c r="E1960">
        <v>3339450</v>
      </c>
      <c r="F1960">
        <v>796269</v>
      </c>
      <c r="G1960">
        <v>4135719</v>
      </c>
      <c r="H1960">
        <v>3317755</v>
      </c>
      <c r="I1960" t="s">
        <v>2742</v>
      </c>
      <c r="J1960">
        <v>70010</v>
      </c>
      <c r="K1960">
        <v>164862</v>
      </c>
      <c r="L1960">
        <v>47476</v>
      </c>
      <c r="M1960">
        <v>51192</v>
      </c>
      <c r="N1960">
        <v>335081</v>
      </c>
      <c r="O1960">
        <v>903699</v>
      </c>
      <c r="P1960">
        <v>1238780</v>
      </c>
      <c r="Q1960" t="s">
        <v>2742</v>
      </c>
      <c r="R1960" t="s">
        <v>2742</v>
      </c>
      <c r="S1960">
        <v>585</v>
      </c>
      <c r="T1960" t="s">
        <v>2742</v>
      </c>
      <c r="U1960">
        <v>2896939</v>
      </c>
      <c r="V1960" t="s">
        <v>2742</v>
      </c>
      <c r="W1960" t="s">
        <v>2742</v>
      </c>
      <c r="X1960" t="s">
        <v>2742</v>
      </c>
      <c r="Y1960" t="s">
        <v>2742</v>
      </c>
      <c r="Z1960" t="s">
        <v>2742</v>
      </c>
      <c r="AA1960" t="s">
        <v>2742</v>
      </c>
      <c r="AB1960" t="s">
        <v>2742</v>
      </c>
      <c r="AC1960">
        <v>-34863</v>
      </c>
      <c r="AD1960" t="s">
        <v>2742</v>
      </c>
      <c r="AE1960">
        <v>71244</v>
      </c>
      <c r="AF1960">
        <v>74082</v>
      </c>
      <c r="AG1960">
        <v>-335459</v>
      </c>
      <c r="AH1960">
        <v>75462</v>
      </c>
      <c r="AI1960">
        <v>1803</v>
      </c>
      <c r="AJ1960">
        <v>4673</v>
      </c>
      <c r="AK1960" t="s">
        <v>2742</v>
      </c>
      <c r="AL1960" t="s">
        <v>2742</v>
      </c>
      <c r="AM1960">
        <v>5284</v>
      </c>
      <c r="AN1960" t="s">
        <v>2742</v>
      </c>
      <c r="AO1960">
        <f t="shared" si="803"/>
        <v>69541.779915719162</v>
      </c>
      <c r="AP1960">
        <f t="shared" si="804"/>
        <v>3004369</v>
      </c>
      <c r="AQ1960">
        <f t="shared" si="805"/>
        <v>3970857</v>
      </c>
      <c r="AS1960">
        <f t="shared" si="780"/>
        <v>3800638</v>
      </c>
      <c r="AT1960">
        <f t="shared" si="781"/>
        <v>2732077</v>
      </c>
      <c r="AU1960" s="3">
        <f t="shared" si="782"/>
        <v>1890000000</v>
      </c>
      <c r="AV1960">
        <f t="shared" si="783"/>
        <v>1.8297396362326315E-2</v>
      </c>
      <c r="AW1960">
        <f t="shared" si="784"/>
        <v>1.8745273819816569E-2</v>
      </c>
      <c r="AX1960" t="e">
        <f t="shared" si="785"/>
        <v>#VALUE!</v>
      </c>
      <c r="AY1960">
        <f t="shared" si="786"/>
        <v>1.7226508860974356E-2</v>
      </c>
      <c r="AZ1960" t="e">
        <f t="shared" si="787"/>
        <v>#VALUE!</v>
      </c>
      <c r="BB1960" t="e">
        <f t="shared" si="788"/>
        <v>#VALUE!</v>
      </c>
      <c r="BD1960" t="e">
        <f t="shared" si="789"/>
        <v>#VALUE!</v>
      </c>
      <c r="BF1960" t="e">
        <f t="shared" si="790"/>
        <v>#VALUE!</v>
      </c>
      <c r="BG1960">
        <f t="shared" si="791"/>
        <v>1.4276168742248283</v>
      </c>
      <c r="BI1960" t="e">
        <f t="shared" si="792"/>
        <v>#VALUE!</v>
      </c>
      <c r="BL1960" t="e">
        <f t="shared" si="793"/>
        <v>#VALUE!</v>
      </c>
      <c r="BM1960">
        <f>CD1960/U1960</f>
        <v>6.5241277085917235E-7</v>
      </c>
      <c r="BN1960">
        <f>CD1960/(U1960-K1960-J1960)</f>
        <v>7.0997461746830558E-7</v>
      </c>
      <c r="BP1960" t="e">
        <f t="shared" si="794"/>
        <v>#VALUE!</v>
      </c>
      <c r="BR1960" t="e">
        <f t="shared" si="795"/>
        <v>#VALUE!</v>
      </c>
      <c r="BT1960" t="e">
        <f t="shared" si="796"/>
        <v>#VALUE!</v>
      </c>
      <c r="BU1960" t="e">
        <f t="shared" si="797"/>
        <v>#VALUE!</v>
      </c>
      <c r="BW1960" t="e">
        <f t="shared" si="798"/>
        <v>#VALUE!</v>
      </c>
      <c r="BX1960">
        <f t="shared" si="799"/>
        <v>2.6611963714787628E-4</v>
      </c>
      <c r="BY1960" t="e">
        <f t="shared" si="800"/>
        <v>#VALUE!</v>
      </c>
      <c r="CA1960">
        <f t="shared" si="801"/>
        <v>9.9013522103610772</v>
      </c>
      <c r="CB1960">
        <f t="shared" si="802"/>
        <v>9.8133227488278951</v>
      </c>
      <c r="CD1960">
        <v>1.89</v>
      </c>
    </row>
    <row r="1961" spans="1:82" x14ac:dyDescent="0.3">
      <c r="A1961" t="s">
        <v>4184</v>
      </c>
      <c r="B1961" t="s">
        <v>4185</v>
      </c>
      <c r="C1961" t="s">
        <v>148</v>
      </c>
      <c r="D1961" t="s">
        <v>44</v>
      </c>
      <c r="E1961">
        <v>421968</v>
      </c>
      <c r="F1961" t="s">
        <v>2742</v>
      </c>
      <c r="G1961">
        <v>490420</v>
      </c>
      <c r="H1961">
        <v>104713</v>
      </c>
      <c r="I1961">
        <v>7777</v>
      </c>
      <c r="J1961" t="s">
        <v>2742</v>
      </c>
      <c r="K1961" t="s">
        <v>2742</v>
      </c>
      <c r="L1961">
        <v>79069</v>
      </c>
      <c r="M1961">
        <v>8087</v>
      </c>
      <c r="N1961">
        <v>160384</v>
      </c>
      <c r="O1961">
        <v>7924</v>
      </c>
      <c r="P1961">
        <v>966354</v>
      </c>
      <c r="Q1961" t="s">
        <v>2742</v>
      </c>
      <c r="R1961">
        <v>11147</v>
      </c>
      <c r="S1961">
        <v>11644</v>
      </c>
      <c r="T1961">
        <v>11147</v>
      </c>
      <c r="U1961" t="s">
        <v>2742</v>
      </c>
      <c r="V1961" t="s">
        <v>2742</v>
      </c>
      <c r="W1961">
        <v>1770040</v>
      </c>
      <c r="X1961" t="s">
        <v>2742</v>
      </c>
      <c r="Y1961">
        <v>2085</v>
      </c>
      <c r="Z1961" t="s">
        <v>2742</v>
      </c>
      <c r="AA1961">
        <v>921</v>
      </c>
      <c r="AB1961">
        <v>450712</v>
      </c>
      <c r="AC1961">
        <v>12269</v>
      </c>
      <c r="AD1961">
        <v>438443</v>
      </c>
      <c r="AE1961" t="s">
        <v>2742</v>
      </c>
      <c r="AF1961" t="s">
        <v>2742</v>
      </c>
      <c r="AG1961">
        <v>174638</v>
      </c>
      <c r="AH1961">
        <v>86954</v>
      </c>
      <c r="AI1961">
        <v>1927</v>
      </c>
      <c r="AJ1961" t="s">
        <v>2742</v>
      </c>
      <c r="AK1961" t="s">
        <v>2742</v>
      </c>
      <c r="AL1961" t="s">
        <v>2742</v>
      </c>
      <c r="AM1961">
        <v>1246</v>
      </c>
      <c r="AN1961" t="s">
        <v>2742</v>
      </c>
      <c r="AO1961" t="e">
        <f t="shared" si="803"/>
        <v>#VALUE!</v>
      </c>
      <c r="AP1961">
        <f t="shared" si="804"/>
        <v>261584</v>
      </c>
      <c r="AQ1961" t="e">
        <f t="shared" si="805"/>
        <v>#VALUE!</v>
      </c>
      <c r="AS1961">
        <f t="shared" si="780"/>
        <v>330036</v>
      </c>
      <c r="AT1961" t="e">
        <f t="shared" si="781"/>
        <v>#VALUE!</v>
      </c>
      <c r="AU1961" s="3">
        <f t="shared" si="782"/>
        <v>1890000000</v>
      </c>
      <c r="AV1961" t="e">
        <f t="shared" si="783"/>
        <v>#VALUE!</v>
      </c>
      <c r="AW1961" t="e">
        <f t="shared" si="784"/>
        <v>#VALUE!</v>
      </c>
      <c r="AX1961" t="e">
        <f t="shared" si="785"/>
        <v>#VALUE!</v>
      </c>
      <c r="AY1961" t="e">
        <f t="shared" si="786"/>
        <v>#VALUE!</v>
      </c>
      <c r="AZ1961" t="e">
        <f t="shared" si="787"/>
        <v>#VALUE!</v>
      </c>
      <c r="BB1961" t="e">
        <f t="shared" si="788"/>
        <v>#VALUE!</v>
      </c>
      <c r="BD1961">
        <f t="shared" si="789"/>
        <v>57.954481162401954</v>
      </c>
      <c r="BF1961" t="e">
        <f t="shared" si="790"/>
        <v>#VALUE!</v>
      </c>
      <c r="BG1961" t="e">
        <f t="shared" si="791"/>
        <v>#VALUE!</v>
      </c>
      <c r="BI1961" t="e">
        <f t="shared" si="792"/>
        <v>#VALUE!</v>
      </c>
      <c r="BL1961" t="e">
        <f t="shared" si="793"/>
        <v>#VALUE!</v>
      </c>
      <c r="BM1961" t="e">
        <f>CD1961/U1961</f>
        <v>#VALUE!</v>
      </c>
      <c r="BN1961" t="e">
        <f>CD1961/(U1961-K1961-J1961)</f>
        <v>#VALUE!</v>
      </c>
      <c r="BP1961" t="e">
        <f t="shared" si="794"/>
        <v>#VALUE!</v>
      </c>
      <c r="BR1961" t="e">
        <f t="shared" si="795"/>
        <v>#VALUE!</v>
      </c>
      <c r="BT1961" t="e">
        <f t="shared" si="796"/>
        <v>#VALUE!</v>
      </c>
      <c r="BU1961" t="e">
        <f t="shared" si="797"/>
        <v>#VALUE!</v>
      </c>
      <c r="BW1961" t="e">
        <f t="shared" si="798"/>
        <v>#VALUE!</v>
      </c>
      <c r="BX1961" t="e">
        <f t="shared" si="799"/>
        <v>#VALUE!</v>
      </c>
      <c r="BY1961">
        <f t="shared" si="800"/>
        <v>0.58038521397899112</v>
      </c>
      <c r="CA1961">
        <f t="shared" si="801"/>
        <v>0.65288931564245811</v>
      </c>
      <c r="CB1961">
        <f t="shared" si="802"/>
        <v>2.5805628990422984</v>
      </c>
      <c r="CD1961">
        <v>1.89</v>
      </c>
    </row>
    <row r="1962" spans="1:82" x14ac:dyDescent="0.3">
      <c r="A1962" t="s">
        <v>4186</v>
      </c>
      <c r="B1962" t="s">
        <v>4187</v>
      </c>
      <c r="C1962" t="s">
        <v>990</v>
      </c>
      <c r="D1962" t="s">
        <v>44</v>
      </c>
      <c r="E1962">
        <v>1363790</v>
      </c>
      <c r="F1962" t="s">
        <v>2742</v>
      </c>
      <c r="G1962">
        <v>1884805</v>
      </c>
      <c r="H1962">
        <v>389375</v>
      </c>
      <c r="I1962">
        <v>15551</v>
      </c>
      <c r="J1962">
        <v>202858</v>
      </c>
      <c r="K1962">
        <v>82007</v>
      </c>
      <c r="L1962">
        <v>53803</v>
      </c>
      <c r="M1962">
        <v>120440</v>
      </c>
      <c r="N1962">
        <v>797883</v>
      </c>
      <c r="O1962" t="s">
        <v>2742</v>
      </c>
      <c r="P1962">
        <v>907182</v>
      </c>
      <c r="Q1962" t="s">
        <v>2742</v>
      </c>
      <c r="R1962" t="s">
        <v>2742</v>
      </c>
      <c r="S1962">
        <v>451734</v>
      </c>
      <c r="T1962" t="s">
        <v>2742</v>
      </c>
      <c r="U1962">
        <v>1884805</v>
      </c>
      <c r="V1962">
        <v>70748</v>
      </c>
      <c r="W1962">
        <v>850956</v>
      </c>
      <c r="X1962" t="s">
        <v>2742</v>
      </c>
      <c r="Y1962">
        <v>276</v>
      </c>
      <c r="Z1962" t="s">
        <v>2742</v>
      </c>
      <c r="AA1962" t="s">
        <v>2742</v>
      </c>
      <c r="AB1962">
        <v>59644</v>
      </c>
      <c r="AC1962" t="s">
        <v>2742</v>
      </c>
      <c r="AD1962">
        <v>53740</v>
      </c>
      <c r="AE1962">
        <v>35120</v>
      </c>
      <c r="AF1962">
        <v>107978</v>
      </c>
      <c r="AG1962" t="s">
        <v>2742</v>
      </c>
      <c r="AH1962">
        <v>148839</v>
      </c>
      <c r="AI1962">
        <v>40861</v>
      </c>
      <c r="AJ1962">
        <v>109139</v>
      </c>
      <c r="AK1962">
        <v>302145</v>
      </c>
      <c r="AL1962" t="s">
        <v>2742</v>
      </c>
      <c r="AM1962">
        <v>25753</v>
      </c>
      <c r="AN1962" t="s">
        <v>2742</v>
      </c>
      <c r="AO1962">
        <f t="shared" si="803"/>
        <v>25478.452287370917</v>
      </c>
      <c r="AP1962">
        <f t="shared" si="804"/>
        <v>565907</v>
      </c>
      <c r="AQ1962">
        <f t="shared" si="805"/>
        <v>1802798</v>
      </c>
      <c r="AS1962">
        <f t="shared" si="780"/>
        <v>1086922</v>
      </c>
      <c r="AT1962">
        <f t="shared" si="781"/>
        <v>1802798</v>
      </c>
      <c r="AU1962" s="3">
        <f t="shared" si="782"/>
        <v>1880000000</v>
      </c>
      <c r="AV1962">
        <f t="shared" si="783"/>
        <v>2.344092058801912E-2</v>
      </c>
      <c r="AW1962">
        <f t="shared" si="784"/>
        <v>3.2311426210896457E-2</v>
      </c>
      <c r="AX1962" t="e">
        <f t="shared" si="785"/>
        <v>#VALUE!</v>
      </c>
      <c r="AY1962">
        <f t="shared" si="786"/>
        <v>1.8633227309986976E-2</v>
      </c>
      <c r="AZ1962" t="e">
        <f t="shared" si="787"/>
        <v>#VALUE!</v>
      </c>
      <c r="BB1962">
        <f t="shared" si="788"/>
        <v>0.27798222871558403</v>
      </c>
      <c r="BD1962">
        <f t="shared" si="789"/>
        <v>3.8353803613915503</v>
      </c>
      <c r="BF1962" t="e">
        <f t="shared" si="790"/>
        <v>#VALUE!</v>
      </c>
      <c r="BG1962">
        <f t="shared" si="791"/>
        <v>1</v>
      </c>
      <c r="BI1962" t="e">
        <f t="shared" si="792"/>
        <v>#VALUE!</v>
      </c>
      <c r="BL1962">
        <f t="shared" si="793"/>
        <v>0.27798222871558403</v>
      </c>
      <c r="BM1962">
        <f>CD1962/U1962</f>
        <v>9.9745066465761706E-7</v>
      </c>
      <c r="BN1962">
        <f>CD1962/(U1962-K1962-J1962)</f>
        <v>1.1750440641524057E-6</v>
      </c>
      <c r="BP1962">
        <f t="shared" si="794"/>
        <v>1.8103748910200523</v>
      </c>
      <c r="BR1962">
        <f t="shared" si="795"/>
        <v>2.344092058801912E-2</v>
      </c>
      <c r="BT1962">
        <f t="shared" si="796"/>
        <v>0.58882704043994372</v>
      </c>
      <c r="BU1962" t="e">
        <f t="shared" si="797"/>
        <v>#VALUE!</v>
      </c>
      <c r="BW1962">
        <f t="shared" si="798"/>
        <v>0.45148224882680171</v>
      </c>
      <c r="BX1962">
        <f t="shared" si="799"/>
        <v>1.8951280147935017E-5</v>
      </c>
      <c r="BY1962">
        <f t="shared" si="800"/>
        <v>9.4881053972097931</v>
      </c>
      <c r="CA1962">
        <f t="shared" si="801"/>
        <v>0.48801014685110472</v>
      </c>
      <c r="CB1962">
        <f t="shared" si="802"/>
        <v>1.5583111809626224</v>
      </c>
      <c r="CD1962">
        <v>1.88</v>
      </c>
    </row>
    <row r="1963" spans="1:82" x14ac:dyDescent="0.3">
      <c r="A1963" t="s">
        <v>4188</v>
      </c>
      <c r="B1963" t="s">
        <v>4189</v>
      </c>
      <c r="C1963" t="s">
        <v>709</v>
      </c>
      <c r="D1963" t="s">
        <v>44</v>
      </c>
      <c r="E1963">
        <v>219084</v>
      </c>
      <c r="F1963" t="s">
        <v>2742</v>
      </c>
      <c r="G1963">
        <v>1552707</v>
      </c>
      <c r="H1963">
        <v>33255</v>
      </c>
      <c r="I1963">
        <v>633533</v>
      </c>
      <c r="J1963">
        <v>69041</v>
      </c>
      <c r="K1963" t="s">
        <v>2742</v>
      </c>
      <c r="L1963">
        <v>77259</v>
      </c>
      <c r="M1963">
        <v>3871</v>
      </c>
      <c r="N1963">
        <v>505823</v>
      </c>
      <c r="O1963" t="s">
        <v>2742</v>
      </c>
      <c r="P1963">
        <v>1575872</v>
      </c>
      <c r="Q1963">
        <v>16250</v>
      </c>
      <c r="R1963">
        <v>625625</v>
      </c>
      <c r="S1963">
        <v>26594</v>
      </c>
      <c r="T1963">
        <v>625625</v>
      </c>
      <c r="U1963" t="s">
        <v>2742</v>
      </c>
      <c r="V1963">
        <v>140512</v>
      </c>
      <c r="W1963">
        <v>115603</v>
      </c>
      <c r="X1963" t="s">
        <v>2742</v>
      </c>
      <c r="Y1963" t="s">
        <v>2742</v>
      </c>
      <c r="Z1963" t="s">
        <v>2742</v>
      </c>
      <c r="AA1963">
        <v>32262</v>
      </c>
      <c r="AB1963">
        <v>959265</v>
      </c>
      <c r="AC1963" t="s">
        <v>2742</v>
      </c>
      <c r="AD1963" t="s">
        <v>2742</v>
      </c>
      <c r="AE1963">
        <v>111941</v>
      </c>
      <c r="AF1963">
        <v>144300</v>
      </c>
      <c r="AG1963" t="s">
        <v>2742</v>
      </c>
      <c r="AH1963">
        <v>52291</v>
      </c>
      <c r="AI1963">
        <v>92197</v>
      </c>
      <c r="AJ1963">
        <v>146059</v>
      </c>
      <c r="AK1963">
        <v>111266</v>
      </c>
      <c r="AL1963">
        <v>24181</v>
      </c>
      <c r="AM1963">
        <v>-53876</v>
      </c>
      <c r="AN1963">
        <v>87085</v>
      </c>
      <c r="AO1963">
        <f t="shared" si="803"/>
        <v>-85428.038209252059</v>
      </c>
      <c r="AP1963">
        <f t="shared" si="804"/>
        <v>-286739</v>
      </c>
      <c r="AQ1963" t="e">
        <f t="shared" si="805"/>
        <v>#VALUE!</v>
      </c>
      <c r="AS1963">
        <f t="shared" si="780"/>
        <v>1046884</v>
      </c>
      <c r="AT1963" t="e">
        <f t="shared" si="781"/>
        <v>#VALUE!</v>
      </c>
      <c r="AU1963" s="3">
        <f t="shared" si="782"/>
        <v>1880000000</v>
      </c>
      <c r="AV1963">
        <f t="shared" si="783"/>
        <v>-8.1602200634695018E-2</v>
      </c>
      <c r="AW1963">
        <f t="shared" si="784"/>
        <v>0.10692779715804235</v>
      </c>
      <c r="AX1963" t="e">
        <f t="shared" si="785"/>
        <v>#VALUE!</v>
      </c>
      <c r="AY1963">
        <f t="shared" si="786"/>
        <v>7.2094091158215939E-2</v>
      </c>
      <c r="AZ1963" t="e">
        <f t="shared" si="787"/>
        <v>#VALUE!</v>
      </c>
      <c r="BB1963">
        <f t="shared" si="788"/>
        <v>0.10628302658174163</v>
      </c>
      <c r="BD1963">
        <f t="shared" si="789"/>
        <v>1.5141515911562617</v>
      </c>
      <c r="BF1963" t="e">
        <f t="shared" si="790"/>
        <v>#VALUE!</v>
      </c>
      <c r="BG1963" t="e">
        <f t="shared" si="791"/>
        <v>#VALUE!</v>
      </c>
      <c r="BI1963" t="e">
        <f t="shared" si="792"/>
        <v>#VALUE!</v>
      </c>
      <c r="BL1963">
        <f t="shared" si="793"/>
        <v>0.10628302658174163</v>
      </c>
      <c r="BM1963" t="e">
        <f>CD1963/U1963</f>
        <v>#VALUE!</v>
      </c>
      <c r="BN1963" t="e">
        <f>CD1963/(U1963-K1963-J1963)</f>
        <v>#VALUE!</v>
      </c>
      <c r="BP1963">
        <f t="shared" si="794"/>
        <v>0.15042767118575159</v>
      </c>
      <c r="BR1963">
        <f t="shared" si="795"/>
        <v>-8.1602200634695018E-2</v>
      </c>
      <c r="BT1963">
        <f t="shared" si="796"/>
        <v>0.11669455260016784</v>
      </c>
      <c r="BU1963" t="e">
        <f t="shared" si="797"/>
        <v>#VALUE!</v>
      </c>
      <c r="BW1963" t="e">
        <f t="shared" si="798"/>
        <v>#VALUE!</v>
      </c>
      <c r="BX1963">
        <f t="shared" si="799"/>
        <v>3.4041254784479191E-6</v>
      </c>
      <c r="BY1963">
        <f t="shared" si="800"/>
        <v>-0.29891487183315857</v>
      </c>
      <c r="CA1963">
        <f t="shared" si="801"/>
        <v>6.5744341400054959E-2</v>
      </c>
      <c r="CB1963">
        <f t="shared" si="802"/>
        <v>0.42547096513997978</v>
      </c>
      <c r="CD1963">
        <v>1.88</v>
      </c>
    </row>
    <row r="1964" spans="1:82" x14ac:dyDescent="0.3">
      <c r="A1964" t="s">
        <v>4190</v>
      </c>
      <c r="B1964" t="s">
        <v>4191</v>
      </c>
      <c r="C1964" t="s">
        <v>151</v>
      </c>
      <c r="D1964" t="s">
        <v>44</v>
      </c>
      <c r="E1964">
        <v>872.8</v>
      </c>
      <c r="F1964">
        <v>153.1</v>
      </c>
      <c r="G1964">
        <v>3639.2</v>
      </c>
      <c r="H1964">
        <v>565.79999999999995</v>
      </c>
      <c r="I1964">
        <v>115.4</v>
      </c>
      <c r="J1964">
        <v>1692.3</v>
      </c>
      <c r="K1964">
        <v>562.20000000000005</v>
      </c>
      <c r="L1964">
        <v>187.6</v>
      </c>
      <c r="M1964" t="s">
        <v>2742</v>
      </c>
      <c r="N1964">
        <v>558.9</v>
      </c>
      <c r="O1964">
        <v>372.2</v>
      </c>
      <c r="P1964">
        <v>3770.3</v>
      </c>
      <c r="Q1964" t="s">
        <v>2742</v>
      </c>
      <c r="R1964">
        <v>2388.5</v>
      </c>
      <c r="S1964">
        <v>58.6</v>
      </c>
      <c r="T1964">
        <v>2400.1</v>
      </c>
      <c r="U1964" t="s">
        <v>2742</v>
      </c>
      <c r="V1964">
        <v>603.5</v>
      </c>
      <c r="W1964">
        <v>894.2</v>
      </c>
      <c r="X1964" t="s">
        <v>2742</v>
      </c>
      <c r="Y1964">
        <v>4.0999999999999996</v>
      </c>
      <c r="Z1964" t="s">
        <v>2742</v>
      </c>
      <c r="AA1964">
        <v>0.2</v>
      </c>
      <c r="AB1964">
        <v>2549.3000000000002</v>
      </c>
      <c r="AC1964">
        <v>692.1</v>
      </c>
      <c r="AD1964">
        <v>1857.2</v>
      </c>
      <c r="AE1964">
        <v>391.6</v>
      </c>
      <c r="AF1964">
        <v>162.19999999999999</v>
      </c>
      <c r="AG1964">
        <v>403</v>
      </c>
      <c r="AH1964">
        <v>280.5</v>
      </c>
      <c r="AI1964">
        <v>118.3</v>
      </c>
      <c r="AJ1964">
        <v>141.4</v>
      </c>
      <c r="AK1964">
        <v>490.1</v>
      </c>
      <c r="AL1964" t="s">
        <v>2742</v>
      </c>
      <c r="AM1964">
        <v>165.7</v>
      </c>
      <c r="AN1964" t="s">
        <v>2742</v>
      </c>
      <c r="AO1964">
        <f t="shared" si="803"/>
        <v>226.44392156862747</v>
      </c>
      <c r="AP1964">
        <f t="shared" si="804"/>
        <v>313.89999999999998</v>
      </c>
      <c r="AQ1964">
        <f t="shared" si="805"/>
        <v>3077</v>
      </c>
      <c r="AS1964">
        <f t="shared" si="780"/>
        <v>3080.2999999999997</v>
      </c>
      <c r="AT1964" t="e">
        <f t="shared" si="781"/>
        <v>#VALUE!</v>
      </c>
      <c r="AU1964" s="3">
        <f t="shared" si="782"/>
        <v>1880000000</v>
      </c>
      <c r="AV1964">
        <f t="shared" si="783"/>
        <v>7.3513593341112071E-2</v>
      </c>
      <c r="AW1964">
        <f t="shared" si="784"/>
        <v>0.12713047430445087</v>
      </c>
      <c r="AX1964" t="e">
        <f t="shared" si="785"/>
        <v>#VALUE!</v>
      </c>
      <c r="AY1964">
        <f t="shared" si="786"/>
        <v>0.10760606726753134</v>
      </c>
      <c r="AZ1964" t="e">
        <f t="shared" si="787"/>
        <v>#VALUE!</v>
      </c>
      <c r="BB1964">
        <f t="shared" si="788"/>
        <v>0.15910787910268481</v>
      </c>
      <c r="BD1964">
        <f t="shared" si="789"/>
        <v>22.09098786828423</v>
      </c>
      <c r="BF1964" t="e">
        <f t="shared" si="790"/>
        <v>#VALUE!</v>
      </c>
      <c r="BG1964" t="e">
        <f t="shared" si="791"/>
        <v>#VALUE!</v>
      </c>
      <c r="BI1964" t="e">
        <f t="shared" si="792"/>
        <v>#VALUE!</v>
      </c>
      <c r="BL1964">
        <f t="shared" si="793"/>
        <v>0.15910787910268481</v>
      </c>
      <c r="BM1964" t="e">
        <f>CD1964/U1964</f>
        <v>#VALUE!</v>
      </c>
      <c r="BN1964" t="e">
        <f>CD1964/(U1964-K1964-J1964)</f>
        <v>#VALUE!</v>
      </c>
      <c r="BP1964">
        <f t="shared" si="794"/>
        <v>6.3625308908327766E-2</v>
      </c>
      <c r="BR1964">
        <f t="shared" si="795"/>
        <v>7.3513593341112057E-2</v>
      </c>
      <c r="BT1964">
        <f t="shared" si="796"/>
        <v>0.15361079512022907</v>
      </c>
      <c r="BU1964" t="e">
        <f t="shared" si="797"/>
        <v>#VALUE!</v>
      </c>
      <c r="BW1964" t="e">
        <f t="shared" si="798"/>
        <v>#VALUE!</v>
      </c>
      <c r="BX1964" t="e">
        <f t="shared" si="799"/>
        <v>#VALUE!</v>
      </c>
      <c r="BY1964" t="e">
        <f t="shared" si="800"/>
        <v>#VALUE!</v>
      </c>
      <c r="CA1964">
        <f t="shared" si="801"/>
        <v>1.0123456790123457</v>
      </c>
      <c r="CB1964" t="e">
        <f t="shared" si="802"/>
        <v>#VALUE!</v>
      </c>
      <c r="CD1964">
        <v>1.88</v>
      </c>
    </row>
    <row r="1965" spans="1:82" x14ac:dyDescent="0.3">
      <c r="A1965" t="s">
        <v>4192</v>
      </c>
      <c r="B1965" t="s">
        <v>4193</v>
      </c>
      <c r="C1965" t="s">
        <v>185</v>
      </c>
      <c r="D1965" t="s">
        <v>44</v>
      </c>
      <c r="E1965">
        <v>1131</v>
      </c>
      <c r="F1965">
        <v>19.5</v>
      </c>
      <c r="G1965">
        <v>3393.9</v>
      </c>
      <c r="H1965">
        <v>333.1</v>
      </c>
      <c r="I1965" t="s">
        <v>2742</v>
      </c>
      <c r="J1965">
        <v>913.8</v>
      </c>
      <c r="K1965">
        <v>218.1</v>
      </c>
      <c r="L1965">
        <v>385.2</v>
      </c>
      <c r="M1965">
        <v>342.1</v>
      </c>
      <c r="N1965">
        <v>397.7</v>
      </c>
      <c r="O1965" t="s">
        <v>2742</v>
      </c>
      <c r="P1965">
        <v>1610.7</v>
      </c>
      <c r="Q1965">
        <v>5.0999999999999996</v>
      </c>
      <c r="R1965">
        <v>575</v>
      </c>
      <c r="S1965">
        <v>185.5</v>
      </c>
      <c r="T1965">
        <v>580.1</v>
      </c>
      <c r="U1965">
        <v>3393.9</v>
      </c>
      <c r="V1965">
        <v>63.6</v>
      </c>
      <c r="W1965">
        <v>2514.5</v>
      </c>
      <c r="X1965" t="s">
        <v>2742</v>
      </c>
      <c r="Y1965" t="s">
        <v>2742</v>
      </c>
      <c r="Z1965" t="s">
        <v>2742</v>
      </c>
      <c r="AA1965">
        <v>387.1</v>
      </c>
      <c r="AB1965">
        <v>2118.5</v>
      </c>
      <c r="AC1965">
        <v>1570.8</v>
      </c>
      <c r="AD1965">
        <v>547.70000000000005</v>
      </c>
      <c r="AE1965">
        <v>286.5</v>
      </c>
      <c r="AF1965">
        <v>6.7</v>
      </c>
      <c r="AG1965">
        <v>23</v>
      </c>
      <c r="AH1965">
        <v>223.6</v>
      </c>
      <c r="AI1965">
        <v>59.4</v>
      </c>
      <c r="AJ1965" t="s">
        <v>2742</v>
      </c>
      <c r="AK1965">
        <v>236.4</v>
      </c>
      <c r="AL1965" t="s">
        <v>2742</v>
      </c>
      <c r="AM1965" t="s">
        <v>2742</v>
      </c>
      <c r="AN1965" t="s">
        <v>2742</v>
      </c>
      <c r="AO1965">
        <f t="shared" si="803"/>
        <v>210.39042933810376</v>
      </c>
      <c r="AP1965">
        <f t="shared" si="804"/>
        <v>733.3</v>
      </c>
      <c r="AQ1965">
        <f t="shared" si="805"/>
        <v>3175.8</v>
      </c>
      <c r="AS1965">
        <f t="shared" si="780"/>
        <v>2996.2000000000003</v>
      </c>
      <c r="AT1965">
        <f t="shared" si="781"/>
        <v>3175.8</v>
      </c>
      <c r="AU1965" s="3">
        <f t="shared" si="782"/>
        <v>1870000000</v>
      </c>
      <c r="AV1965">
        <f t="shared" si="783"/>
        <v>7.0219087289935159E-2</v>
      </c>
      <c r="AW1965">
        <f t="shared" si="784"/>
        <v>9.5621120085441547E-2</v>
      </c>
      <c r="AX1965">
        <f t="shared" si="785"/>
        <v>5.2941728570232452E-2</v>
      </c>
      <c r="AY1965">
        <f t="shared" si="786"/>
        <v>8.4416158401838595E-2</v>
      </c>
      <c r="AZ1965">
        <f t="shared" si="787"/>
        <v>7.2093608454957228E-2</v>
      </c>
      <c r="BB1965">
        <f t="shared" si="788"/>
        <v>7.8899939923903609E-2</v>
      </c>
      <c r="BD1965" t="e">
        <f t="shared" si="789"/>
        <v>#VALUE!</v>
      </c>
      <c r="BF1965">
        <f t="shared" si="790"/>
        <v>0.59237200458574502</v>
      </c>
      <c r="BG1965">
        <f t="shared" si="791"/>
        <v>1</v>
      </c>
      <c r="BI1965" t="e">
        <f t="shared" si="792"/>
        <v>#VALUE!</v>
      </c>
      <c r="BL1965">
        <f t="shared" si="793"/>
        <v>7.8899939923903609E-2</v>
      </c>
      <c r="BM1965">
        <f>CD1965/U1965</f>
        <v>5.5098853825981907E-4</v>
      </c>
      <c r="BN1965">
        <f>CD1965/(U1965-K1965-J1965)</f>
        <v>8.2670203359858541E-4</v>
      </c>
      <c r="BP1965">
        <f t="shared" si="794"/>
        <v>3.162615057823932E-3</v>
      </c>
      <c r="BR1965">
        <f t="shared" si="795"/>
        <v>7.0219087289935159E-2</v>
      </c>
      <c r="BT1965">
        <f t="shared" si="796"/>
        <v>0.1352371961293368</v>
      </c>
      <c r="BU1965" t="e">
        <f t="shared" si="797"/>
        <v>#VALUE!</v>
      </c>
      <c r="BW1965">
        <f t="shared" si="798"/>
        <v>0.74088806387931283</v>
      </c>
      <c r="BX1965">
        <f t="shared" si="799"/>
        <v>0.42107791442585912</v>
      </c>
      <c r="BY1965">
        <f t="shared" si="800"/>
        <v>0.34707748691155399</v>
      </c>
      <c r="CA1965">
        <f t="shared" si="801"/>
        <v>0.8375660045260247</v>
      </c>
      <c r="CB1965">
        <f t="shared" si="802"/>
        <v>1.9836560221272317</v>
      </c>
      <c r="CD1965">
        <v>1.87</v>
      </c>
    </row>
    <row r="1966" spans="1:82" x14ac:dyDescent="0.3">
      <c r="A1966" t="s">
        <v>4194</v>
      </c>
      <c r="B1966" t="s">
        <v>4195</v>
      </c>
      <c r="C1966" t="s">
        <v>164</v>
      </c>
      <c r="D1966" t="s">
        <v>44</v>
      </c>
      <c r="E1966">
        <v>317258</v>
      </c>
      <c r="F1966">
        <v>2411154</v>
      </c>
      <c r="G1966">
        <v>2728412</v>
      </c>
      <c r="H1966">
        <v>56138</v>
      </c>
      <c r="I1966">
        <v>345210</v>
      </c>
      <c r="J1966">
        <v>870695</v>
      </c>
      <c r="K1966">
        <v>996510</v>
      </c>
      <c r="L1966">
        <v>6782</v>
      </c>
      <c r="M1966">
        <v>101362</v>
      </c>
      <c r="N1966">
        <v>285270</v>
      </c>
      <c r="O1966">
        <v>1055398</v>
      </c>
      <c r="P1966">
        <v>1340668</v>
      </c>
      <c r="Q1966">
        <v>16097</v>
      </c>
      <c r="R1966">
        <v>768581</v>
      </c>
      <c r="S1966">
        <v>150927</v>
      </c>
      <c r="T1966">
        <v>768581</v>
      </c>
      <c r="U1966">
        <v>1387744</v>
      </c>
      <c r="V1966" t="s">
        <v>2742</v>
      </c>
      <c r="W1966">
        <v>304663</v>
      </c>
      <c r="X1966" t="s">
        <v>2742</v>
      </c>
      <c r="Y1966">
        <v>6</v>
      </c>
      <c r="Z1966" t="s">
        <v>2742</v>
      </c>
      <c r="AA1966">
        <v>18590</v>
      </c>
      <c r="AB1966">
        <v>1409281</v>
      </c>
      <c r="AC1966">
        <v>914504</v>
      </c>
      <c r="AD1966">
        <v>494777</v>
      </c>
      <c r="AE1966">
        <v>58906</v>
      </c>
      <c r="AF1966">
        <v>30737</v>
      </c>
      <c r="AG1966" t="s">
        <v>2742</v>
      </c>
      <c r="AH1966">
        <v>69467</v>
      </c>
      <c r="AI1966">
        <v>38730</v>
      </c>
      <c r="AJ1966">
        <v>23259</v>
      </c>
      <c r="AK1966">
        <v>106166</v>
      </c>
      <c r="AL1966">
        <v>98639</v>
      </c>
      <c r="AM1966">
        <v>70.900000000000006</v>
      </c>
      <c r="AN1966">
        <v>7527</v>
      </c>
      <c r="AO1966">
        <f t="shared" si="803"/>
        <v>26064.08398232254</v>
      </c>
      <c r="AP1966">
        <f t="shared" si="804"/>
        <v>31988</v>
      </c>
      <c r="AQ1966">
        <f t="shared" si="805"/>
        <v>1731902</v>
      </c>
      <c r="AS1966">
        <f t="shared" si="780"/>
        <v>2443142</v>
      </c>
      <c r="AT1966">
        <f t="shared" si="781"/>
        <v>391234</v>
      </c>
      <c r="AU1966" s="3">
        <f t="shared" si="782"/>
        <v>1870000000</v>
      </c>
      <c r="AV1966">
        <f t="shared" si="783"/>
        <v>1.0668264056007608E-2</v>
      </c>
      <c r="AW1966">
        <f t="shared" si="784"/>
        <v>2.4110755739944711E-2</v>
      </c>
      <c r="AX1966">
        <f t="shared" si="785"/>
        <v>1.2087270695429742E-2</v>
      </c>
      <c r="AY1966">
        <f t="shared" si="786"/>
        <v>2.1589847867550794E-2</v>
      </c>
      <c r="AZ1966">
        <f t="shared" si="787"/>
        <v>2.7317774454221882E-2</v>
      </c>
      <c r="BB1966">
        <f t="shared" si="788"/>
        <v>4.3454698908209181E-2</v>
      </c>
      <c r="BD1966">
        <f t="shared" si="789"/>
        <v>4.0823875322267602</v>
      </c>
      <c r="BF1966">
        <f t="shared" si="790"/>
        <v>0.74677662424648361</v>
      </c>
      <c r="BG1966">
        <f t="shared" si="791"/>
        <v>1.966077316853829</v>
      </c>
      <c r="BI1966" t="e">
        <f t="shared" si="792"/>
        <v>#VALUE!</v>
      </c>
      <c r="BL1966">
        <f t="shared" si="793"/>
        <v>4.3454698908209181E-2</v>
      </c>
      <c r="BM1966">
        <f>CD1966/U1966</f>
        <v>1.3475107800862408E-6</v>
      </c>
      <c r="BN1966">
        <f>CD1966/(U1966-K1966-J1966)</f>
        <v>-3.9002129474555809E-6</v>
      </c>
      <c r="BP1966">
        <f t="shared" si="794"/>
        <v>2.1810412543701363E-2</v>
      </c>
      <c r="BR1966">
        <f t="shared" si="795"/>
        <v>1.0668264056007608E-2</v>
      </c>
      <c r="BT1966">
        <f t="shared" si="796"/>
        <v>4.1798619295938852E-2</v>
      </c>
      <c r="BU1966" t="e">
        <f t="shared" si="797"/>
        <v>#VALUE!</v>
      </c>
      <c r="BW1966">
        <f t="shared" si="798"/>
        <v>0.21953832983605046</v>
      </c>
      <c r="BX1966">
        <f t="shared" si="799"/>
        <v>3.1024558378440165E-5</v>
      </c>
      <c r="BY1966">
        <f t="shared" si="800"/>
        <v>2.2698636264055196E-2</v>
      </c>
      <c r="CA1966">
        <f t="shared" si="801"/>
        <v>0.19678900690573842</v>
      </c>
      <c r="CB1966">
        <f t="shared" si="802"/>
        <v>0.75681284397237703</v>
      </c>
      <c r="CD1966">
        <v>1.87</v>
      </c>
    </row>
    <row r="1967" spans="1:82" x14ac:dyDescent="0.3">
      <c r="A1967" t="s">
        <v>4196</v>
      </c>
      <c r="B1967" t="s">
        <v>4197</v>
      </c>
      <c r="C1967" t="s">
        <v>98</v>
      </c>
      <c r="D1967" t="s">
        <v>44</v>
      </c>
      <c r="E1967" t="s">
        <v>2742</v>
      </c>
      <c r="F1967" t="s">
        <v>2742</v>
      </c>
      <c r="G1967">
        <v>4532472</v>
      </c>
      <c r="H1967">
        <v>522</v>
      </c>
      <c r="I1967">
        <v>154767</v>
      </c>
      <c r="J1967">
        <v>41109</v>
      </c>
      <c r="K1967" t="s">
        <v>2742</v>
      </c>
      <c r="L1967">
        <v>39460</v>
      </c>
      <c r="M1967">
        <v>80632</v>
      </c>
      <c r="N1967" t="s">
        <v>2742</v>
      </c>
      <c r="O1967" t="s">
        <v>2742</v>
      </c>
      <c r="P1967">
        <v>1644884</v>
      </c>
      <c r="Q1967" t="s">
        <v>2742</v>
      </c>
      <c r="R1967" t="s">
        <v>2742</v>
      </c>
      <c r="S1967">
        <v>130941</v>
      </c>
      <c r="T1967">
        <v>1476213</v>
      </c>
      <c r="U1967">
        <v>4072019</v>
      </c>
      <c r="V1967" t="s">
        <v>2742</v>
      </c>
      <c r="W1967">
        <v>2093587</v>
      </c>
      <c r="X1967" t="s">
        <v>2742</v>
      </c>
      <c r="Y1967">
        <v>310</v>
      </c>
      <c r="Z1967" t="s">
        <v>2742</v>
      </c>
      <c r="AA1967" t="s">
        <v>2742</v>
      </c>
      <c r="AB1967">
        <v>4398288</v>
      </c>
      <c r="AC1967">
        <v>-3369131</v>
      </c>
      <c r="AD1967">
        <v>7767419</v>
      </c>
      <c r="AE1967">
        <v>521899</v>
      </c>
      <c r="AF1967">
        <v>333816</v>
      </c>
      <c r="AG1967" t="s">
        <v>2742</v>
      </c>
      <c r="AH1967">
        <v>468183</v>
      </c>
      <c r="AI1967">
        <v>-106244</v>
      </c>
      <c r="AJ1967" t="s">
        <v>2742</v>
      </c>
      <c r="AK1967">
        <v>125695</v>
      </c>
      <c r="AL1967">
        <v>38970</v>
      </c>
      <c r="AM1967">
        <v>24286</v>
      </c>
      <c r="AN1967">
        <v>86725</v>
      </c>
      <c r="AO1967">
        <f t="shared" si="803"/>
        <v>640332.68374332262</v>
      </c>
      <c r="AP1967" t="e">
        <f t="shared" si="804"/>
        <v>#VALUE!</v>
      </c>
      <c r="AQ1967" t="e">
        <f t="shared" si="805"/>
        <v>#VALUE!</v>
      </c>
      <c r="AS1967" t="e">
        <f t="shared" si="780"/>
        <v>#VALUE!</v>
      </c>
      <c r="AT1967" t="e">
        <f t="shared" si="781"/>
        <v>#VALUE!</v>
      </c>
      <c r="AU1967" s="3">
        <f t="shared" si="782"/>
        <v>1860000000</v>
      </c>
      <c r="AV1967" t="e">
        <f t="shared" si="783"/>
        <v>#VALUE!</v>
      </c>
      <c r="AW1967" t="e">
        <f t="shared" si="784"/>
        <v>#VALUE!</v>
      </c>
      <c r="AX1967">
        <f t="shared" si="785"/>
        <v>0.11541202382007865</v>
      </c>
      <c r="AY1967">
        <f t="shared" si="786"/>
        <v>0.11514665727664727</v>
      </c>
      <c r="AZ1967">
        <f t="shared" si="787"/>
        <v>9.4065821328307833E-2</v>
      </c>
      <c r="BB1967" t="e">
        <f t="shared" si="788"/>
        <v>#VALUE!</v>
      </c>
      <c r="BD1967">
        <f t="shared" si="789"/>
        <v>28.418771443524783</v>
      </c>
      <c r="BF1967" t="e">
        <f t="shared" si="790"/>
        <v>#VALUE!</v>
      </c>
      <c r="BG1967">
        <f t="shared" si="791"/>
        <v>1.1130773211028731</v>
      </c>
      <c r="BI1967" t="e">
        <f t="shared" si="792"/>
        <v>#VALUE!</v>
      </c>
      <c r="BL1967" t="e">
        <f t="shared" si="793"/>
        <v>#VALUE!</v>
      </c>
      <c r="BM1967">
        <f>CD1967/U1967</f>
        <v>4.5677586474915762E-7</v>
      </c>
      <c r="BN1967" t="e">
        <f>CD1967/(U1967-K1967-J1967)</f>
        <v>#VALUE!</v>
      </c>
      <c r="BP1967">
        <f t="shared" si="794"/>
        <v>7.5896803483537237E-2</v>
      </c>
      <c r="BR1967" t="e">
        <f t="shared" si="795"/>
        <v>#VALUE!</v>
      </c>
      <c r="BT1967">
        <f t="shared" si="796"/>
        <v>0.11865957845416217</v>
      </c>
      <c r="BU1967" t="e">
        <f t="shared" si="797"/>
        <v>#VALUE!</v>
      </c>
      <c r="BW1967">
        <f t="shared" si="798"/>
        <v>0.51413979158741652</v>
      </c>
      <c r="BX1967" t="e">
        <f t="shared" si="799"/>
        <v>#VALUE!</v>
      </c>
      <c r="BY1967" t="e">
        <f t="shared" si="800"/>
        <v>#VALUE!</v>
      </c>
      <c r="CA1967" t="e">
        <f t="shared" si="801"/>
        <v>#VALUE!</v>
      </c>
      <c r="CB1967" t="e">
        <f t="shared" si="802"/>
        <v>#VALUE!</v>
      </c>
      <c r="CD1967">
        <v>1.86</v>
      </c>
    </row>
    <row r="1968" spans="1:82" x14ac:dyDescent="0.3">
      <c r="A1968" t="s">
        <v>4198</v>
      </c>
      <c r="B1968" t="s">
        <v>4199</v>
      </c>
      <c r="C1968" t="s">
        <v>43</v>
      </c>
      <c r="D1968" t="s">
        <v>44</v>
      </c>
      <c r="E1968">
        <v>310852</v>
      </c>
      <c r="F1968" t="s">
        <v>2742</v>
      </c>
      <c r="G1968">
        <v>1575104</v>
      </c>
      <c r="H1968">
        <v>179183</v>
      </c>
      <c r="I1968">
        <v>2167</v>
      </c>
      <c r="J1968">
        <v>757038</v>
      </c>
      <c r="K1968">
        <v>50230</v>
      </c>
      <c r="L1968">
        <v>16225</v>
      </c>
      <c r="M1968" t="s">
        <v>2742</v>
      </c>
      <c r="N1968">
        <v>146088</v>
      </c>
      <c r="O1968">
        <v>25299</v>
      </c>
      <c r="P1968">
        <v>516448</v>
      </c>
      <c r="Q1968">
        <v>3000</v>
      </c>
      <c r="R1968">
        <v>2255</v>
      </c>
      <c r="S1968">
        <v>3502</v>
      </c>
      <c r="T1968">
        <v>5255</v>
      </c>
      <c r="U1968">
        <v>1058656</v>
      </c>
      <c r="V1968">
        <v>18184</v>
      </c>
      <c r="W1968">
        <v>128281</v>
      </c>
      <c r="X1968" t="s">
        <v>2742</v>
      </c>
      <c r="Y1968">
        <v>1620</v>
      </c>
      <c r="Z1968" t="s">
        <v>2742</v>
      </c>
      <c r="AA1968">
        <v>13424</v>
      </c>
      <c r="AB1968">
        <v>385148</v>
      </c>
      <c r="AC1968">
        <v>154516</v>
      </c>
      <c r="AD1968">
        <v>230632</v>
      </c>
      <c r="AE1968">
        <v>-1731</v>
      </c>
      <c r="AF1968">
        <v>-12051</v>
      </c>
      <c r="AG1968">
        <v>37105</v>
      </c>
      <c r="AH1968">
        <v>-17184</v>
      </c>
      <c r="AI1968">
        <v>-5133</v>
      </c>
      <c r="AJ1968">
        <v>17882</v>
      </c>
      <c r="AK1968">
        <v>80466</v>
      </c>
      <c r="AL1968">
        <v>1625</v>
      </c>
      <c r="AM1968">
        <v>1994</v>
      </c>
      <c r="AN1968">
        <v>78841</v>
      </c>
      <c r="AO1968">
        <f t="shared" si="803"/>
        <v>-1213.936277932961</v>
      </c>
      <c r="AP1968">
        <f t="shared" si="804"/>
        <v>164764</v>
      </c>
      <c r="AQ1968">
        <f t="shared" si="805"/>
        <v>1524874</v>
      </c>
      <c r="AS1968">
        <f t="shared" si="780"/>
        <v>1429016</v>
      </c>
      <c r="AT1968">
        <f t="shared" si="781"/>
        <v>1008426</v>
      </c>
      <c r="AU1968" s="3">
        <f t="shared" si="782"/>
        <v>1860000000</v>
      </c>
      <c r="AV1968">
        <f t="shared" si="783"/>
        <v>-8.4949103294362067E-4</v>
      </c>
      <c r="AW1968">
        <f t="shared" si="784"/>
        <v>-1.2113230362711125E-3</v>
      </c>
      <c r="AX1968">
        <f t="shared" si="785"/>
        <v>-1.1410129963248439E-3</v>
      </c>
      <c r="AY1968">
        <f t="shared" si="786"/>
        <v>-1.0989750518061029E-3</v>
      </c>
      <c r="AZ1968">
        <f t="shared" si="787"/>
        <v>-1.6270157936143154E-3</v>
      </c>
      <c r="BB1968">
        <f t="shared" si="788"/>
        <v>5.6308676739798572E-2</v>
      </c>
      <c r="BD1968">
        <f t="shared" si="789"/>
        <v>177.73327180433779</v>
      </c>
      <c r="BF1968">
        <f t="shared" si="790"/>
        <v>0.41963210771575782</v>
      </c>
      <c r="BG1968">
        <f t="shared" si="791"/>
        <v>1.4878336305655473</v>
      </c>
      <c r="BI1968" t="e">
        <f t="shared" si="792"/>
        <v>#VALUE!</v>
      </c>
      <c r="BL1968">
        <f t="shared" si="793"/>
        <v>5.6308676739798572E-2</v>
      </c>
      <c r="BM1968">
        <f>CD1968/U1968</f>
        <v>1.7569446543542002E-6</v>
      </c>
      <c r="BN1968">
        <f>CD1968/(U1968-K1968-J1968)</f>
        <v>7.3989211895555877E-6</v>
      </c>
      <c r="BP1968">
        <f t="shared" si="794"/>
        <v>-3.1289270618048128E-2</v>
      </c>
      <c r="BR1968">
        <f t="shared" si="795"/>
        <v>-8.4949103294362056E-4</v>
      </c>
      <c r="BT1968">
        <f t="shared" si="796"/>
        <v>-4.4943761878550583E-3</v>
      </c>
      <c r="BU1968" t="e">
        <f t="shared" si="797"/>
        <v>#VALUE!</v>
      </c>
      <c r="BW1968">
        <f t="shared" si="798"/>
        <v>0.12117345011032857</v>
      </c>
      <c r="BX1968" t="e">
        <f t="shared" si="799"/>
        <v>#VALUE!</v>
      </c>
      <c r="BY1968" t="e">
        <f t="shared" si="800"/>
        <v>#VALUE!</v>
      </c>
      <c r="CA1968">
        <f t="shared" si="801"/>
        <v>1.2265415366080719</v>
      </c>
      <c r="CB1968" t="e">
        <f t="shared" si="802"/>
        <v>#VALUE!</v>
      </c>
      <c r="CD1968">
        <v>1.86</v>
      </c>
    </row>
    <row r="1969" spans="1:82" x14ac:dyDescent="0.3">
      <c r="A1969" t="s">
        <v>4200</v>
      </c>
      <c r="B1969" t="s">
        <v>4201</v>
      </c>
      <c r="C1969" t="s">
        <v>1215</v>
      </c>
      <c r="D1969" t="s">
        <v>44</v>
      </c>
      <c r="E1969">
        <v>4086</v>
      </c>
      <c r="F1969">
        <v>98</v>
      </c>
      <c r="G1969">
        <v>9351</v>
      </c>
      <c r="H1969">
        <v>945</v>
      </c>
      <c r="I1969">
        <v>1410</v>
      </c>
      <c r="J1969">
        <v>2164</v>
      </c>
      <c r="K1969">
        <v>371</v>
      </c>
      <c r="L1969">
        <v>12</v>
      </c>
      <c r="M1969">
        <v>758</v>
      </c>
      <c r="N1969">
        <v>3678</v>
      </c>
      <c r="O1969">
        <v>3139</v>
      </c>
      <c r="P1969">
        <v>9351</v>
      </c>
      <c r="Q1969">
        <v>8</v>
      </c>
      <c r="R1969">
        <v>2432</v>
      </c>
      <c r="S1969">
        <v>2552</v>
      </c>
      <c r="T1969">
        <v>1</v>
      </c>
      <c r="U1969">
        <v>2443</v>
      </c>
      <c r="V1969" t="s">
        <v>2742</v>
      </c>
      <c r="W1969">
        <v>885</v>
      </c>
      <c r="X1969" t="s">
        <v>2742</v>
      </c>
      <c r="Y1969" t="s">
        <v>2742</v>
      </c>
      <c r="Z1969" t="s">
        <v>2742</v>
      </c>
      <c r="AA1969">
        <v>693</v>
      </c>
      <c r="AB1969">
        <v>14688</v>
      </c>
      <c r="AC1969">
        <v>13760</v>
      </c>
      <c r="AD1969">
        <v>928</v>
      </c>
      <c r="AE1969">
        <v>343</v>
      </c>
      <c r="AF1969">
        <v>101</v>
      </c>
      <c r="AG1969">
        <v>102</v>
      </c>
      <c r="AH1969">
        <v>133</v>
      </c>
      <c r="AI1969">
        <v>32</v>
      </c>
      <c r="AJ1969">
        <v>273</v>
      </c>
      <c r="AK1969" t="s">
        <v>2742</v>
      </c>
      <c r="AL1969">
        <v>-266</v>
      </c>
      <c r="AM1969">
        <v>-285</v>
      </c>
      <c r="AN1969" t="s">
        <v>2742</v>
      </c>
      <c r="AO1969">
        <f t="shared" si="803"/>
        <v>260.4736842105263</v>
      </c>
      <c r="AP1969">
        <f t="shared" si="804"/>
        <v>408</v>
      </c>
      <c r="AQ1969">
        <f t="shared" si="805"/>
        <v>8980</v>
      </c>
      <c r="AS1969">
        <f t="shared" si="780"/>
        <v>5673</v>
      </c>
      <c r="AT1969">
        <f t="shared" si="781"/>
        <v>2072</v>
      </c>
      <c r="AU1969" s="3">
        <f t="shared" si="782"/>
        <v>1860000000</v>
      </c>
      <c r="AV1969">
        <f t="shared" si="783"/>
        <v>4.5914627923590037E-2</v>
      </c>
      <c r="AW1969">
        <f t="shared" si="784"/>
        <v>6.0461836770668076E-2</v>
      </c>
      <c r="AX1969">
        <f t="shared" si="785"/>
        <v>0.10657679386682746</v>
      </c>
      <c r="AY1969">
        <f t="shared" si="786"/>
        <v>3.6680568923109828E-2</v>
      </c>
      <c r="AZ1969">
        <f t="shared" si="787"/>
        <v>0.14034369885433715</v>
      </c>
      <c r="BB1969" t="e">
        <f t="shared" si="788"/>
        <v>#VALUE!</v>
      </c>
      <c r="BD1969">
        <f t="shared" si="789"/>
        <v>10.417021276595746</v>
      </c>
      <c r="BF1969">
        <f t="shared" si="790"/>
        <v>12.189211618257261</v>
      </c>
      <c r="BG1969">
        <f t="shared" si="791"/>
        <v>3.8276708964388049</v>
      </c>
      <c r="BI1969" t="e">
        <f t="shared" si="792"/>
        <v>#VALUE!</v>
      </c>
      <c r="BL1969" t="e">
        <f t="shared" si="793"/>
        <v>#VALUE!</v>
      </c>
      <c r="BM1969">
        <f>CD1969/U1969</f>
        <v>7.6135898485468691E-4</v>
      </c>
      <c r="BN1969">
        <f>CD1969/(U1969-K1969-J1969)</f>
        <v>-2.0217391304347826E-2</v>
      </c>
      <c r="BP1969">
        <f t="shared" si="794"/>
        <v>6.87636165577342E-3</v>
      </c>
      <c r="BR1969">
        <f t="shared" si="795"/>
        <v>4.5914627923590044E-2</v>
      </c>
      <c r="BT1969">
        <f t="shared" si="796"/>
        <v>2.3352396514161222E-2</v>
      </c>
      <c r="BU1969" t="e">
        <f t="shared" si="797"/>
        <v>#VALUE!</v>
      </c>
      <c r="BW1969">
        <f t="shared" si="798"/>
        <v>0.36225951698731068</v>
      </c>
      <c r="BX1969">
        <f t="shared" si="799"/>
        <v>1.1502700025304324E-2</v>
      </c>
      <c r="BY1969">
        <f t="shared" si="800"/>
        <v>2.7839381780142423E-2</v>
      </c>
      <c r="CA1969">
        <f t="shared" si="801"/>
        <v>0.25693311582381728</v>
      </c>
      <c r="CB1969">
        <f t="shared" si="802"/>
        <v>0.90483958673191955</v>
      </c>
      <c r="CD1969">
        <v>1.86</v>
      </c>
    </row>
    <row r="1970" spans="1:82" x14ac:dyDescent="0.3">
      <c r="A1970" t="s">
        <v>4202</v>
      </c>
      <c r="B1970" t="s">
        <v>4203</v>
      </c>
      <c r="C1970" t="s">
        <v>1011</v>
      </c>
      <c r="D1970" t="s">
        <v>44</v>
      </c>
      <c r="E1970">
        <v>302225</v>
      </c>
      <c r="F1970" t="s">
        <v>2742</v>
      </c>
      <c r="G1970">
        <v>633796</v>
      </c>
      <c r="H1970">
        <v>118048</v>
      </c>
      <c r="I1970">
        <v>121749</v>
      </c>
      <c r="J1970">
        <v>136349</v>
      </c>
      <c r="K1970">
        <v>3003</v>
      </c>
      <c r="L1970">
        <v>11984</v>
      </c>
      <c r="M1970" t="s">
        <v>2742</v>
      </c>
      <c r="N1970">
        <v>142078</v>
      </c>
      <c r="O1970" t="s">
        <v>2742</v>
      </c>
      <c r="P1970">
        <v>192510</v>
      </c>
      <c r="Q1970" t="s">
        <v>2742</v>
      </c>
      <c r="R1970" t="s">
        <v>2742</v>
      </c>
      <c r="S1970">
        <v>2604</v>
      </c>
      <c r="T1970" t="s">
        <v>2742</v>
      </c>
      <c r="U1970">
        <v>633796</v>
      </c>
      <c r="V1970" t="s">
        <v>2742</v>
      </c>
      <c r="W1970">
        <v>1203001</v>
      </c>
      <c r="X1970" t="s">
        <v>2742</v>
      </c>
      <c r="Y1970">
        <v>28</v>
      </c>
      <c r="Z1970" t="s">
        <v>2742</v>
      </c>
      <c r="AA1970">
        <v>1097</v>
      </c>
      <c r="AB1970">
        <v>244352</v>
      </c>
      <c r="AC1970">
        <v>104627</v>
      </c>
      <c r="AD1970">
        <v>139725</v>
      </c>
      <c r="AE1970" t="s">
        <v>2742</v>
      </c>
      <c r="AF1970">
        <v>1800</v>
      </c>
      <c r="AG1970">
        <v>101006</v>
      </c>
      <c r="AH1970">
        <v>-120736</v>
      </c>
      <c r="AI1970">
        <v>2460</v>
      </c>
      <c r="AJ1970" t="s">
        <v>2742</v>
      </c>
      <c r="AK1970" t="s">
        <v>2742</v>
      </c>
      <c r="AL1970">
        <v>44297</v>
      </c>
      <c r="AM1970">
        <v>45637</v>
      </c>
      <c r="AN1970" t="s">
        <v>2742</v>
      </c>
      <c r="AO1970" t="e">
        <f t="shared" si="803"/>
        <v>#VALUE!</v>
      </c>
      <c r="AP1970">
        <f t="shared" si="804"/>
        <v>160147</v>
      </c>
      <c r="AQ1970">
        <f t="shared" si="805"/>
        <v>630793</v>
      </c>
      <c r="AS1970">
        <f t="shared" si="780"/>
        <v>491718</v>
      </c>
      <c r="AT1970">
        <f t="shared" si="781"/>
        <v>630793</v>
      </c>
      <c r="AU1970" s="3">
        <f t="shared" si="782"/>
        <v>1860000000</v>
      </c>
      <c r="AV1970" t="e">
        <f t="shared" si="783"/>
        <v>#VALUE!</v>
      </c>
      <c r="AW1970" t="e">
        <f t="shared" si="784"/>
        <v>#VALUE!</v>
      </c>
      <c r="AX1970" t="e">
        <f t="shared" si="785"/>
        <v>#VALUE!</v>
      </c>
      <c r="AY1970" t="e">
        <f t="shared" si="786"/>
        <v>#VALUE!</v>
      </c>
      <c r="AZ1970" t="e">
        <f t="shared" si="787"/>
        <v>#VALUE!</v>
      </c>
      <c r="BB1970" t="e">
        <f t="shared" si="788"/>
        <v>#VALUE!</v>
      </c>
      <c r="BD1970">
        <f t="shared" si="789"/>
        <v>2.0070144313300315</v>
      </c>
      <c r="BF1970" t="e">
        <f t="shared" si="790"/>
        <v>#VALUE!</v>
      </c>
      <c r="BG1970">
        <f t="shared" si="791"/>
        <v>1</v>
      </c>
      <c r="BI1970" t="e">
        <f t="shared" si="792"/>
        <v>#VALUE!</v>
      </c>
      <c r="BL1970" t="e">
        <f t="shared" si="793"/>
        <v>#VALUE!</v>
      </c>
      <c r="BM1970">
        <f>CD1970/U1970</f>
        <v>2.9346982309765288E-6</v>
      </c>
      <c r="BN1970">
        <f>CD1970/(U1970-K1970-J1970)</f>
        <v>3.761801134203267E-6</v>
      </c>
      <c r="BP1970">
        <f t="shared" si="794"/>
        <v>7.366422210581456E-3</v>
      </c>
      <c r="BR1970" t="e">
        <f t="shared" si="795"/>
        <v>#VALUE!</v>
      </c>
      <c r="BT1970" t="e">
        <f t="shared" si="796"/>
        <v>#VALUE!</v>
      </c>
      <c r="BU1970" t="e">
        <f t="shared" si="797"/>
        <v>#VALUE!</v>
      </c>
      <c r="BW1970">
        <f t="shared" si="798"/>
        <v>1.8980886594424704</v>
      </c>
      <c r="BX1970" t="e">
        <f t="shared" si="799"/>
        <v>#VALUE!</v>
      </c>
      <c r="BY1970" t="e">
        <f t="shared" si="800"/>
        <v>#VALUE!</v>
      </c>
      <c r="CA1970">
        <f t="shared" si="801"/>
        <v>0.83086755162657133</v>
      </c>
      <c r="CB1970" t="e">
        <f t="shared" si="802"/>
        <v>#VALUE!</v>
      </c>
      <c r="CD1970">
        <v>1.86</v>
      </c>
    </row>
    <row r="1971" spans="1:82" x14ac:dyDescent="0.3">
      <c r="A1971" t="s">
        <v>4204</v>
      </c>
      <c r="B1971" t="s">
        <v>4205</v>
      </c>
      <c r="C1971" t="s">
        <v>104</v>
      </c>
      <c r="D1971" t="s">
        <v>44</v>
      </c>
      <c r="E1971">
        <v>1</v>
      </c>
      <c r="F1971">
        <v>6797090</v>
      </c>
      <c r="G1971">
        <v>8931416</v>
      </c>
      <c r="H1971">
        <v>751</v>
      </c>
      <c r="I1971">
        <v>5962498</v>
      </c>
      <c r="J1971">
        <v>82190</v>
      </c>
      <c r="K1971" t="s">
        <v>2742</v>
      </c>
      <c r="L1971">
        <v>457171</v>
      </c>
      <c r="M1971" t="s">
        <v>2742</v>
      </c>
      <c r="N1971">
        <v>1324591</v>
      </c>
      <c r="O1971">
        <v>6093443</v>
      </c>
      <c r="P1971">
        <v>7418034</v>
      </c>
      <c r="Q1971">
        <v>49</v>
      </c>
      <c r="R1971">
        <v>110</v>
      </c>
      <c r="S1971">
        <v>203452</v>
      </c>
      <c r="T1971">
        <v>230</v>
      </c>
      <c r="U1971">
        <v>8931416</v>
      </c>
      <c r="V1971" t="s">
        <v>2742</v>
      </c>
      <c r="W1971">
        <v>788916</v>
      </c>
      <c r="X1971">
        <v>34</v>
      </c>
      <c r="Y1971">
        <v>1479</v>
      </c>
      <c r="Z1971" t="s">
        <v>2742</v>
      </c>
      <c r="AA1971">
        <v>3461</v>
      </c>
      <c r="AB1971">
        <v>3220</v>
      </c>
      <c r="AC1971" t="s">
        <v>2742</v>
      </c>
      <c r="AD1971" t="s">
        <v>2742</v>
      </c>
      <c r="AE1971">
        <v>-1707</v>
      </c>
      <c r="AF1971">
        <v>1424119</v>
      </c>
      <c r="AG1971" t="s">
        <v>2742</v>
      </c>
      <c r="AH1971">
        <v>-1226</v>
      </c>
      <c r="AI1971">
        <v>470962</v>
      </c>
      <c r="AJ1971" t="s">
        <v>2742</v>
      </c>
      <c r="AK1971">
        <v>465733</v>
      </c>
      <c r="AL1971">
        <v>344251</v>
      </c>
      <c r="AM1971">
        <v>31832</v>
      </c>
      <c r="AN1971">
        <v>121482</v>
      </c>
      <c r="AO1971">
        <f t="shared" si="803"/>
        <v>-657442.83523654158</v>
      </c>
      <c r="AP1971">
        <f t="shared" si="804"/>
        <v>-1324590</v>
      </c>
      <c r="AQ1971" t="e">
        <f t="shared" si="805"/>
        <v>#VALUE!</v>
      </c>
      <c r="AS1971">
        <f t="shared" si="780"/>
        <v>7606825</v>
      </c>
      <c r="AT1971" t="e">
        <f t="shared" si="781"/>
        <v>#VALUE!</v>
      </c>
      <c r="AU1971" s="3">
        <f t="shared" si="782"/>
        <v>1860000000</v>
      </c>
      <c r="AV1971">
        <f t="shared" si="783"/>
        <v>-8.6428021577536165E-2</v>
      </c>
      <c r="AW1971">
        <f t="shared" si="784"/>
        <v>-2.2440374269159602E-4</v>
      </c>
      <c r="AX1971">
        <f t="shared" si="785"/>
        <v>-7.3608250398251515E-2</v>
      </c>
      <c r="AY1971">
        <f t="shared" si="786"/>
        <v>-1.9112310970623248E-4</v>
      </c>
      <c r="AZ1971">
        <f t="shared" si="787"/>
        <v>-1.9111818806970182E-4</v>
      </c>
      <c r="BB1971">
        <f t="shared" si="788"/>
        <v>6.1225675626821963E-2</v>
      </c>
      <c r="BD1971">
        <f t="shared" si="789"/>
        <v>5.4004210986737433E-4</v>
      </c>
      <c r="BF1971">
        <f t="shared" si="790"/>
        <v>4.2329522449370213E-4</v>
      </c>
      <c r="BG1971">
        <f t="shared" si="791"/>
        <v>1</v>
      </c>
      <c r="BI1971" t="e">
        <f t="shared" si="792"/>
        <v>#VALUE!</v>
      </c>
      <c r="BL1971">
        <f t="shared" si="793"/>
        <v>6.1225675626821963E-2</v>
      </c>
      <c r="BM1971">
        <f>CD1971/U1971</f>
        <v>2.082536520524853E-7</v>
      </c>
      <c r="BN1971" t="e">
        <f>CD1971/(U1971-K1971-J1971)</f>
        <v>#VALUE!</v>
      </c>
      <c r="BP1971">
        <f t="shared" si="794"/>
        <v>442.27298136645965</v>
      </c>
      <c r="BR1971">
        <f t="shared" si="795"/>
        <v>-8.6428021577536165E-2</v>
      </c>
      <c r="BT1971">
        <f t="shared" si="796"/>
        <v>-0.53012422360248446</v>
      </c>
      <c r="BU1971" t="e">
        <f t="shared" si="797"/>
        <v>#VALUE!</v>
      </c>
      <c r="BW1971">
        <f t="shared" si="798"/>
        <v>8.8330450625074455E-2</v>
      </c>
      <c r="BX1971" t="e">
        <f t="shared" si="799"/>
        <v>#VALUE!</v>
      </c>
      <c r="BY1971" t="e">
        <f t="shared" si="800"/>
        <v>#VALUE!</v>
      </c>
      <c r="CA1971">
        <f t="shared" si="801"/>
        <v>5.6696746391905121E-4</v>
      </c>
      <c r="CB1971" t="e">
        <f t="shared" si="802"/>
        <v>#VALUE!</v>
      </c>
      <c r="CD1971">
        <v>1.86</v>
      </c>
    </row>
    <row r="1972" spans="1:82" x14ac:dyDescent="0.3">
      <c r="A1972" t="s">
        <v>4206</v>
      </c>
      <c r="B1972" t="s">
        <v>4207</v>
      </c>
      <c r="C1972" t="s">
        <v>151</v>
      </c>
      <c r="D1972" t="s">
        <v>44</v>
      </c>
      <c r="E1972">
        <v>312510</v>
      </c>
      <c r="F1972">
        <v>1805788</v>
      </c>
      <c r="G1972">
        <v>2118298</v>
      </c>
      <c r="H1972">
        <v>154571</v>
      </c>
      <c r="I1972">
        <v>166041</v>
      </c>
      <c r="J1972">
        <v>1293346</v>
      </c>
      <c r="K1972">
        <v>190799</v>
      </c>
      <c r="L1972">
        <v>131802</v>
      </c>
      <c r="M1972" t="s">
        <v>2742</v>
      </c>
      <c r="N1972">
        <v>228886</v>
      </c>
      <c r="O1972">
        <v>443127</v>
      </c>
      <c r="P1972">
        <v>672013</v>
      </c>
      <c r="Q1972" t="s">
        <v>2742</v>
      </c>
      <c r="R1972">
        <v>279790</v>
      </c>
      <c r="S1972">
        <v>7242</v>
      </c>
      <c r="T1972">
        <v>290000</v>
      </c>
      <c r="U1972">
        <v>1446285</v>
      </c>
      <c r="V1972" t="s">
        <v>2742</v>
      </c>
      <c r="W1972">
        <v>818289</v>
      </c>
      <c r="X1972" t="s">
        <v>2742</v>
      </c>
      <c r="Y1972">
        <v>3827</v>
      </c>
      <c r="Z1972" t="s">
        <v>2742</v>
      </c>
      <c r="AA1972">
        <v>929</v>
      </c>
      <c r="AB1972">
        <v>1250970</v>
      </c>
      <c r="AC1972" t="s">
        <v>2742</v>
      </c>
      <c r="AD1972" t="s">
        <v>2742</v>
      </c>
      <c r="AE1972" t="s">
        <v>2742</v>
      </c>
      <c r="AF1972">
        <v>1193</v>
      </c>
      <c r="AG1972" t="s">
        <v>2742</v>
      </c>
      <c r="AH1972">
        <v>57613</v>
      </c>
      <c r="AI1972" t="s">
        <v>2742</v>
      </c>
      <c r="AJ1972" t="s">
        <v>2742</v>
      </c>
      <c r="AK1972">
        <v>107260</v>
      </c>
      <c r="AL1972">
        <v>21566</v>
      </c>
      <c r="AM1972">
        <v>70950</v>
      </c>
      <c r="AN1972">
        <v>85694</v>
      </c>
      <c r="AO1972" t="e">
        <f t="shared" si="803"/>
        <v>#VALUE!</v>
      </c>
      <c r="AP1972">
        <f t="shared" si="804"/>
        <v>83624</v>
      </c>
      <c r="AQ1972">
        <f t="shared" si="805"/>
        <v>1927499</v>
      </c>
      <c r="AS1972">
        <f t="shared" si="780"/>
        <v>1889412</v>
      </c>
      <c r="AT1972">
        <f t="shared" si="781"/>
        <v>1255486</v>
      </c>
      <c r="AU1972" s="3">
        <f t="shared" si="782"/>
        <v>1860000000</v>
      </c>
      <c r="AV1972" t="e">
        <f t="shared" si="783"/>
        <v>#VALUE!</v>
      </c>
      <c r="AW1972" t="e">
        <f t="shared" si="784"/>
        <v>#VALUE!</v>
      </c>
      <c r="AX1972" t="e">
        <f t="shared" si="785"/>
        <v>#VALUE!</v>
      </c>
      <c r="AY1972" t="e">
        <f t="shared" si="786"/>
        <v>#VALUE!</v>
      </c>
      <c r="AZ1972" t="e">
        <f t="shared" si="787"/>
        <v>#VALUE!</v>
      </c>
      <c r="BB1972">
        <f t="shared" si="788"/>
        <v>5.6768984213077932E-2</v>
      </c>
      <c r="BD1972">
        <f t="shared" si="789"/>
        <v>7.5341030227473933</v>
      </c>
      <c r="BF1972" t="e">
        <f t="shared" si="790"/>
        <v>#VALUE!</v>
      </c>
      <c r="BG1972">
        <f t="shared" si="791"/>
        <v>1.4646477008335148</v>
      </c>
      <c r="BI1972" t="e">
        <f t="shared" si="792"/>
        <v>#VALUE!</v>
      </c>
      <c r="BL1972">
        <f t="shared" si="793"/>
        <v>5.6768984213077932E-2</v>
      </c>
      <c r="BM1972">
        <f>CD1972/U1972</f>
        <v>1.2860535786515107E-6</v>
      </c>
      <c r="BN1972">
        <f>CD1972/(U1972-K1972-J1972)</f>
        <v>-4.9128367670364506E-5</v>
      </c>
      <c r="BP1972">
        <f t="shared" si="794"/>
        <v>9.5365995987113997E-4</v>
      </c>
      <c r="BR1972" t="e">
        <f t="shared" si="795"/>
        <v>#VALUE!</v>
      </c>
      <c r="BT1972" t="e">
        <f t="shared" si="796"/>
        <v>#VALUE!</v>
      </c>
      <c r="BU1972" t="e">
        <f t="shared" si="797"/>
        <v>#VALUE!</v>
      </c>
      <c r="BW1972">
        <f t="shared" si="798"/>
        <v>0.56578682624793863</v>
      </c>
      <c r="BX1972" t="e">
        <f t="shared" si="799"/>
        <v>#VALUE!</v>
      </c>
      <c r="BY1972" t="e">
        <f t="shared" si="800"/>
        <v>#VALUE!</v>
      </c>
      <c r="CA1972">
        <f t="shared" si="801"/>
        <v>0.67531871761488249</v>
      </c>
      <c r="CB1972" t="e">
        <f t="shared" si="802"/>
        <v>#VALUE!</v>
      </c>
      <c r="CD1972">
        <v>1.86</v>
      </c>
    </row>
    <row r="1973" spans="1:82" x14ac:dyDescent="0.3">
      <c r="A1973" t="s">
        <v>4208</v>
      </c>
      <c r="B1973" t="s">
        <v>4209</v>
      </c>
      <c r="C1973" t="s">
        <v>4087</v>
      </c>
      <c r="D1973" t="s">
        <v>44</v>
      </c>
      <c r="E1973">
        <v>1002592</v>
      </c>
      <c r="F1973" t="s">
        <v>2742</v>
      </c>
      <c r="G1973">
        <v>2503758</v>
      </c>
      <c r="H1973">
        <v>127971</v>
      </c>
      <c r="I1973">
        <v>938063</v>
      </c>
      <c r="J1973" t="s">
        <v>2742</v>
      </c>
      <c r="K1973">
        <v>11095</v>
      </c>
      <c r="L1973">
        <v>2624</v>
      </c>
      <c r="M1973">
        <v>36835</v>
      </c>
      <c r="N1973">
        <v>415961</v>
      </c>
      <c r="O1973" t="s">
        <v>2742</v>
      </c>
      <c r="P1973">
        <v>1215159</v>
      </c>
      <c r="Q1973" t="s">
        <v>2742</v>
      </c>
      <c r="R1973">
        <v>595980</v>
      </c>
      <c r="S1973">
        <v>191541</v>
      </c>
      <c r="T1973">
        <v>595980</v>
      </c>
      <c r="U1973">
        <v>1288599</v>
      </c>
      <c r="V1973" t="s">
        <v>2742</v>
      </c>
      <c r="W1973">
        <v>1170482</v>
      </c>
      <c r="X1973" t="s">
        <v>2742</v>
      </c>
      <c r="Y1973">
        <v>6408</v>
      </c>
      <c r="Z1973" t="s">
        <v>2742</v>
      </c>
      <c r="AA1973" t="s">
        <v>2742</v>
      </c>
      <c r="AB1973">
        <v>2046899</v>
      </c>
      <c r="AC1973">
        <v>1419806</v>
      </c>
      <c r="AD1973">
        <v>627093</v>
      </c>
      <c r="AE1973">
        <v>170223</v>
      </c>
      <c r="AF1973">
        <v>113641</v>
      </c>
      <c r="AG1973">
        <v>35637</v>
      </c>
      <c r="AH1973">
        <v>144450</v>
      </c>
      <c r="AI1973">
        <v>1484</v>
      </c>
      <c r="AJ1973">
        <v>92853</v>
      </c>
      <c r="AK1973">
        <v>277108</v>
      </c>
      <c r="AL1973">
        <v>107561</v>
      </c>
      <c r="AM1973">
        <v>11557</v>
      </c>
      <c r="AN1973">
        <v>169547</v>
      </c>
      <c r="AO1973">
        <f t="shared" si="803"/>
        <v>168474.22234683283</v>
      </c>
      <c r="AP1973">
        <f t="shared" si="804"/>
        <v>586631</v>
      </c>
      <c r="AQ1973">
        <f t="shared" si="805"/>
        <v>2492663</v>
      </c>
      <c r="AS1973">
        <f t="shared" si="780"/>
        <v>2087797</v>
      </c>
      <c r="AT1973">
        <f t="shared" si="781"/>
        <v>1277504</v>
      </c>
      <c r="AU1973" s="3">
        <f t="shared" si="782"/>
        <v>1860000000</v>
      </c>
      <c r="AV1973">
        <f t="shared" si="783"/>
        <v>8.0694733418446726E-2</v>
      </c>
      <c r="AW1973">
        <f t="shared" si="784"/>
        <v>8.1532352043805031E-2</v>
      </c>
      <c r="AX1973">
        <f t="shared" si="785"/>
        <v>8.9396211221091204E-2</v>
      </c>
      <c r="AY1973">
        <f t="shared" si="786"/>
        <v>6.7987001938685773E-2</v>
      </c>
      <c r="AZ1973">
        <f t="shared" si="787"/>
        <v>9.0324151972403385E-2</v>
      </c>
      <c r="BB1973">
        <f t="shared" si="788"/>
        <v>0.13272746344591932</v>
      </c>
      <c r="BD1973">
        <f t="shared" si="789"/>
        <v>2.1820485404498418</v>
      </c>
      <c r="BF1973" t="e">
        <f t="shared" si="790"/>
        <v>#VALUE!</v>
      </c>
      <c r="BG1973">
        <f t="shared" si="791"/>
        <v>1.9430078713393384</v>
      </c>
      <c r="BI1973" t="e">
        <f t="shared" si="792"/>
        <v>#VALUE!</v>
      </c>
      <c r="BL1973">
        <f t="shared" si="793"/>
        <v>0.13272746344591932</v>
      </c>
      <c r="BM1973">
        <f>CD1973/U1973</f>
        <v>1.4434280951638176E-6</v>
      </c>
      <c r="BN1973" t="e">
        <f>CD1973/(U1973-K1973-J1973)</f>
        <v>#VALUE!</v>
      </c>
      <c r="BP1973">
        <f t="shared" si="794"/>
        <v>5.5518616209202308E-2</v>
      </c>
      <c r="BR1973">
        <f t="shared" si="795"/>
        <v>8.069473341844674E-2</v>
      </c>
      <c r="BT1973">
        <f t="shared" si="796"/>
        <v>8.3161406596026471E-2</v>
      </c>
      <c r="BU1973" t="e">
        <f t="shared" si="797"/>
        <v>#VALUE!</v>
      </c>
      <c r="BW1973">
        <f t="shared" si="798"/>
        <v>0.90833688370082544</v>
      </c>
      <c r="BX1973">
        <f t="shared" si="799"/>
        <v>2.3137779080058142E-5</v>
      </c>
      <c r="BY1973">
        <f t="shared" si="800"/>
        <v>0.28659612504032389</v>
      </c>
      <c r="CA1973">
        <f t="shared" si="801"/>
        <v>0.3076514384762033</v>
      </c>
      <c r="CB1973">
        <f t="shared" si="802"/>
        <v>2.3217489139606839</v>
      </c>
      <c r="CD1973">
        <v>1.86</v>
      </c>
    </row>
    <row r="1974" spans="1:82" x14ac:dyDescent="0.3">
      <c r="A1974" t="s">
        <v>4210</v>
      </c>
      <c r="B1974" t="s">
        <v>4211</v>
      </c>
      <c r="C1974" t="s">
        <v>328</v>
      </c>
      <c r="D1974" t="s">
        <v>44</v>
      </c>
      <c r="E1974">
        <v>118290794</v>
      </c>
      <c r="F1974" t="s">
        <v>2742</v>
      </c>
      <c r="G1974">
        <v>146072863</v>
      </c>
      <c r="H1974">
        <v>24052887</v>
      </c>
      <c r="I1974">
        <v>6225617</v>
      </c>
      <c r="J1974" t="s">
        <v>2742</v>
      </c>
      <c r="K1974">
        <v>201044</v>
      </c>
      <c r="L1974">
        <v>28265721</v>
      </c>
      <c r="M1974">
        <v>1792697</v>
      </c>
      <c r="N1974">
        <v>122647346</v>
      </c>
      <c r="O1974" t="s">
        <v>2742</v>
      </c>
      <c r="P1974">
        <v>155139691</v>
      </c>
      <c r="Q1974" t="s">
        <v>2742</v>
      </c>
      <c r="R1974" t="s">
        <v>2742</v>
      </c>
      <c r="S1974">
        <v>14670846</v>
      </c>
      <c r="T1974" t="s">
        <v>2742</v>
      </c>
      <c r="U1974" t="s">
        <v>2742</v>
      </c>
      <c r="V1974">
        <v>-14622222</v>
      </c>
      <c r="W1974">
        <v>-227767415</v>
      </c>
      <c r="X1974">
        <v>86742045</v>
      </c>
      <c r="Y1974">
        <v>10</v>
      </c>
      <c r="Z1974" t="s">
        <v>2742</v>
      </c>
      <c r="AA1974">
        <v>-1</v>
      </c>
      <c r="AB1974">
        <v>171016455</v>
      </c>
      <c r="AC1974">
        <v>86968328</v>
      </c>
      <c r="AD1974">
        <v>84048127</v>
      </c>
      <c r="AE1974">
        <v>175396</v>
      </c>
      <c r="AF1974">
        <v>126064</v>
      </c>
      <c r="AG1974" t="s">
        <v>2742</v>
      </c>
      <c r="AH1974">
        <v>-72171928</v>
      </c>
      <c r="AI1974">
        <v>18550</v>
      </c>
      <c r="AJ1974" t="s">
        <v>2742</v>
      </c>
      <c r="AK1974">
        <v>175396</v>
      </c>
      <c r="AL1974" t="s">
        <v>2742</v>
      </c>
      <c r="AM1974">
        <v>3115635</v>
      </c>
      <c r="AN1974" t="s">
        <v>2742</v>
      </c>
      <c r="AO1974">
        <f t="shared" si="803"/>
        <v>175441.08118170267</v>
      </c>
      <c r="AP1974">
        <f t="shared" si="804"/>
        <v>-4356552</v>
      </c>
      <c r="AQ1974">
        <f t="shared" si="805"/>
        <v>145871819</v>
      </c>
      <c r="AS1974">
        <f t="shared" si="780"/>
        <v>23425517</v>
      </c>
      <c r="AT1974" t="e">
        <f t="shared" si="781"/>
        <v>#VALUE!</v>
      </c>
      <c r="AU1974" s="3">
        <f t="shared" si="782"/>
        <v>1850000000</v>
      </c>
      <c r="AV1974">
        <f t="shared" si="783"/>
        <v>7.4893152275658488E-3</v>
      </c>
      <c r="AW1974">
        <f t="shared" si="784"/>
        <v>7.4873907798918586E-3</v>
      </c>
      <c r="AX1974" t="e">
        <f t="shared" si="785"/>
        <v>#VALUE!</v>
      </c>
      <c r="AY1974">
        <f t="shared" si="786"/>
        <v>1.2007432208677939E-3</v>
      </c>
      <c r="AZ1974" t="e">
        <f t="shared" si="787"/>
        <v>#VALUE!</v>
      </c>
      <c r="BB1974">
        <f t="shared" si="788"/>
        <v>7.4873907798918586E-3</v>
      </c>
      <c r="BD1974">
        <f t="shared" si="789"/>
        <v>27.469800182054243</v>
      </c>
      <c r="BF1974" t="e">
        <f t="shared" si="790"/>
        <v>#VALUE!</v>
      </c>
      <c r="BG1974" t="e">
        <f t="shared" si="791"/>
        <v>#VALUE!</v>
      </c>
      <c r="BI1974" t="e">
        <f t="shared" si="792"/>
        <v>#VALUE!</v>
      </c>
      <c r="BL1974">
        <f t="shared" si="793"/>
        <v>7.4873907798918586E-3</v>
      </c>
      <c r="BM1974" t="e">
        <f>CD1974/U1974</f>
        <v>#VALUE!</v>
      </c>
      <c r="BN1974" t="e">
        <f>CD1974/(U1974-K1974-J1974)</f>
        <v>#VALUE!</v>
      </c>
      <c r="BP1974">
        <f t="shared" si="794"/>
        <v>7.3714544018585817E-4</v>
      </c>
      <c r="BR1974">
        <f t="shared" si="795"/>
        <v>7.4893152275658497E-3</v>
      </c>
      <c r="BT1974">
        <f t="shared" si="796"/>
        <v>1.0256089099730198E-3</v>
      </c>
      <c r="BU1974" t="e">
        <f t="shared" si="797"/>
        <v>#VALUE!</v>
      </c>
      <c r="BW1974" t="e">
        <f t="shared" si="798"/>
        <v>#VALUE!</v>
      </c>
      <c r="BX1974">
        <f t="shared" si="799"/>
        <v>9.0904347216823082E-6</v>
      </c>
      <c r="BY1974">
        <f t="shared" si="800"/>
        <v>-2.5474455368272281E-2</v>
      </c>
      <c r="CA1974">
        <f t="shared" si="801"/>
        <v>0.19611420698822132</v>
      </c>
      <c r="CB1974">
        <f t="shared" si="802"/>
        <v>0.94986235576593725</v>
      </c>
      <c r="CD1974">
        <v>1.85</v>
      </c>
    </row>
    <row r="1975" spans="1:82" x14ac:dyDescent="0.3">
      <c r="A1975" t="s">
        <v>4212</v>
      </c>
      <c r="B1975" t="s">
        <v>4213</v>
      </c>
      <c r="C1975" t="s">
        <v>405</v>
      </c>
      <c r="D1975" t="s">
        <v>110</v>
      </c>
      <c r="E1975">
        <v>89940</v>
      </c>
      <c r="F1975" t="s">
        <v>2742</v>
      </c>
      <c r="G1975">
        <v>94642</v>
      </c>
      <c r="H1975" t="s">
        <v>2742</v>
      </c>
      <c r="I1975">
        <v>490</v>
      </c>
      <c r="J1975" t="s">
        <v>2742</v>
      </c>
      <c r="K1975">
        <v>31</v>
      </c>
      <c r="L1975">
        <v>818</v>
      </c>
      <c r="M1975" t="s">
        <v>2742</v>
      </c>
      <c r="N1975">
        <v>3633</v>
      </c>
      <c r="O1975">
        <v>578</v>
      </c>
      <c r="P1975">
        <v>4211</v>
      </c>
      <c r="Q1975" t="s">
        <v>2742</v>
      </c>
      <c r="R1975" t="s">
        <v>2742</v>
      </c>
      <c r="S1975" t="s">
        <v>2742</v>
      </c>
      <c r="T1975" t="s">
        <v>2742</v>
      </c>
      <c r="U1975">
        <v>94642</v>
      </c>
      <c r="V1975" t="s">
        <v>2742</v>
      </c>
      <c r="W1975">
        <v>71503</v>
      </c>
      <c r="X1975" t="s">
        <v>2742</v>
      </c>
      <c r="Y1975">
        <v>3</v>
      </c>
      <c r="Z1975" t="s">
        <v>2742</v>
      </c>
      <c r="AA1975">
        <v>374</v>
      </c>
      <c r="AB1975" t="s">
        <v>2742</v>
      </c>
      <c r="AC1975" t="s">
        <v>2742</v>
      </c>
      <c r="AD1975" t="s">
        <v>2742</v>
      </c>
      <c r="AE1975" t="s">
        <v>2742</v>
      </c>
      <c r="AF1975" t="s">
        <v>2742</v>
      </c>
      <c r="AG1975">
        <v>24844</v>
      </c>
      <c r="AH1975">
        <v>-31623</v>
      </c>
      <c r="AI1975">
        <v>9</v>
      </c>
      <c r="AJ1975" t="s">
        <v>2742</v>
      </c>
      <c r="AK1975" t="s">
        <v>2742</v>
      </c>
      <c r="AL1975" t="s">
        <v>2742</v>
      </c>
      <c r="AM1975">
        <v>64</v>
      </c>
      <c r="AN1975" t="s">
        <v>2742</v>
      </c>
      <c r="AO1975" t="e">
        <f t="shared" si="803"/>
        <v>#VALUE!</v>
      </c>
      <c r="AP1975">
        <f t="shared" si="804"/>
        <v>86307</v>
      </c>
      <c r="AQ1975">
        <f t="shared" si="805"/>
        <v>94611</v>
      </c>
      <c r="AS1975">
        <f t="shared" si="780"/>
        <v>91009</v>
      </c>
      <c r="AT1975">
        <f t="shared" si="781"/>
        <v>94611</v>
      </c>
      <c r="AU1975" s="3">
        <f t="shared" si="782"/>
        <v>1850000000</v>
      </c>
      <c r="AV1975" t="e">
        <f t="shared" si="783"/>
        <v>#VALUE!</v>
      </c>
      <c r="AW1975" t="e">
        <f t="shared" si="784"/>
        <v>#VALUE!</v>
      </c>
      <c r="AX1975" t="e">
        <f t="shared" si="785"/>
        <v>#VALUE!</v>
      </c>
      <c r="AY1975" t="e">
        <f t="shared" si="786"/>
        <v>#VALUE!</v>
      </c>
      <c r="AZ1975" t="e">
        <f t="shared" si="787"/>
        <v>#VALUE!</v>
      </c>
      <c r="BB1975" t="e">
        <f t="shared" si="788"/>
        <v>#VALUE!</v>
      </c>
      <c r="BD1975" t="e">
        <f t="shared" si="789"/>
        <v>#VALUE!</v>
      </c>
      <c r="BF1975" t="e">
        <f t="shared" si="790"/>
        <v>#VALUE!</v>
      </c>
      <c r="BG1975">
        <f t="shared" si="791"/>
        <v>1</v>
      </c>
      <c r="BI1975" t="e">
        <f t="shared" si="792"/>
        <v>#VALUE!</v>
      </c>
      <c r="BL1975" t="e">
        <f t="shared" si="793"/>
        <v>#VALUE!</v>
      </c>
      <c r="BM1975">
        <f>CD1975/U1975</f>
        <v>1.9547346843895945E-5</v>
      </c>
      <c r="BN1975" t="e">
        <f>CD1975/(U1975-K1975-J1975)</f>
        <v>#VALUE!</v>
      </c>
      <c r="BP1975" t="e">
        <f t="shared" si="794"/>
        <v>#VALUE!</v>
      </c>
      <c r="BR1975" t="e">
        <f t="shared" si="795"/>
        <v>#VALUE!</v>
      </c>
      <c r="BT1975" t="e">
        <f t="shared" si="796"/>
        <v>#VALUE!</v>
      </c>
      <c r="BU1975" t="e">
        <f t="shared" si="797"/>
        <v>#VALUE!</v>
      </c>
      <c r="BW1975">
        <f t="shared" si="798"/>
        <v>0.7555102385832928</v>
      </c>
      <c r="BX1975" t="e">
        <f t="shared" si="799"/>
        <v>#VALUE!</v>
      </c>
      <c r="BY1975" t="e">
        <f t="shared" si="800"/>
        <v>#VALUE!</v>
      </c>
      <c r="CA1975" t="e">
        <f t="shared" si="801"/>
        <v>#VALUE!</v>
      </c>
      <c r="CB1975" t="e">
        <f t="shared" si="802"/>
        <v>#VALUE!</v>
      </c>
      <c r="CD1975">
        <v>1.85</v>
      </c>
    </row>
    <row r="1976" spans="1:82" x14ac:dyDescent="0.3">
      <c r="A1976" t="s">
        <v>4214</v>
      </c>
      <c r="B1976" t="s">
        <v>4215</v>
      </c>
      <c r="C1976" t="s">
        <v>241</v>
      </c>
      <c r="D1976" t="s">
        <v>44</v>
      </c>
      <c r="E1976">
        <v>511.5</v>
      </c>
      <c r="F1976">
        <v>511.5</v>
      </c>
      <c r="G1976">
        <v>511.5</v>
      </c>
      <c r="H1976">
        <v>135.6</v>
      </c>
      <c r="I1976">
        <v>135.6</v>
      </c>
      <c r="J1976">
        <v>135.6</v>
      </c>
      <c r="K1976">
        <v>135.6</v>
      </c>
      <c r="L1976">
        <v>135.6</v>
      </c>
      <c r="M1976">
        <v>511.5</v>
      </c>
      <c r="N1976">
        <v>511.5</v>
      </c>
      <c r="O1976">
        <v>511.5</v>
      </c>
      <c r="P1976">
        <v>511.5</v>
      </c>
      <c r="Q1976">
        <v>586615</v>
      </c>
      <c r="R1976">
        <v>586615</v>
      </c>
      <c r="S1976">
        <v>214580</v>
      </c>
      <c r="T1976">
        <v>511.5</v>
      </c>
      <c r="U1976">
        <v>511.5</v>
      </c>
      <c r="V1976">
        <v>2666</v>
      </c>
      <c r="W1976">
        <v>1089484</v>
      </c>
      <c r="X1976">
        <v>124</v>
      </c>
      <c r="Y1976">
        <v>2666</v>
      </c>
      <c r="Z1976">
        <v>135.6</v>
      </c>
      <c r="AA1976">
        <v>36172</v>
      </c>
      <c r="AB1976">
        <v>511.5</v>
      </c>
      <c r="AC1976">
        <v>220</v>
      </c>
      <c r="AD1976">
        <v>26155</v>
      </c>
      <c r="AE1976">
        <v>135.6</v>
      </c>
      <c r="AF1976">
        <v>135.6</v>
      </c>
      <c r="AG1976">
        <v>124</v>
      </c>
      <c r="AH1976">
        <v>114311</v>
      </c>
      <c r="AI1976">
        <v>26155</v>
      </c>
      <c r="AJ1976">
        <v>511.5</v>
      </c>
      <c r="AK1976">
        <v>135.6</v>
      </c>
      <c r="AL1976">
        <v>40468</v>
      </c>
      <c r="AM1976">
        <v>61612</v>
      </c>
      <c r="AN1976">
        <v>135.6</v>
      </c>
      <c r="AO1976">
        <f t="shared" si="803"/>
        <v>104.57395701201109</v>
      </c>
      <c r="AP1976">
        <f t="shared" si="804"/>
        <v>0</v>
      </c>
      <c r="AQ1976">
        <f t="shared" si="805"/>
        <v>375.9</v>
      </c>
      <c r="AS1976">
        <f t="shared" si="780"/>
        <v>0</v>
      </c>
      <c r="AT1976">
        <f t="shared" si="781"/>
        <v>375.9</v>
      </c>
      <c r="AU1976" s="3">
        <f t="shared" si="782"/>
        <v>1850000000</v>
      </c>
      <c r="AV1976" t="e">
        <f t="shared" si="783"/>
        <v>#DIV/0!</v>
      </c>
      <c r="AW1976" t="e">
        <f t="shared" si="784"/>
        <v>#DIV/0!</v>
      </c>
      <c r="AX1976">
        <f t="shared" si="785"/>
        <v>0.10222283187879873</v>
      </c>
      <c r="AY1976">
        <f t="shared" si="786"/>
        <v>0.26510263929618766</v>
      </c>
      <c r="AZ1976">
        <f t="shared" si="787"/>
        <v>0.13255131964809383</v>
      </c>
      <c r="BB1976" t="e">
        <f t="shared" si="788"/>
        <v>#DIV/0!</v>
      </c>
      <c r="BD1976">
        <f t="shared" si="789"/>
        <v>3.7721238938053099</v>
      </c>
      <c r="BF1976">
        <f t="shared" si="790"/>
        <v>4.3597589560444245E-4</v>
      </c>
      <c r="BG1976">
        <f t="shared" si="791"/>
        <v>1</v>
      </c>
      <c r="BI1976">
        <f t="shared" si="792"/>
        <v>-259.60000000000002</v>
      </c>
      <c r="BL1976" t="e">
        <f t="shared" si="793"/>
        <v>#DIV/0!</v>
      </c>
      <c r="BM1976">
        <f>CD1976/U1976</f>
        <v>3.6168132942326491E-3</v>
      </c>
      <c r="BN1976">
        <f>CD1976/(U1976-K1976-J1976)</f>
        <v>7.698709945900958E-3</v>
      </c>
      <c r="BP1976">
        <f t="shared" si="794"/>
        <v>0.26510263929618766</v>
      </c>
      <c r="BR1976" t="e">
        <f t="shared" si="795"/>
        <v>#DIV/0!</v>
      </c>
      <c r="BT1976">
        <f t="shared" si="796"/>
        <v>0.26510263929618766</v>
      </c>
      <c r="BU1976">
        <f t="shared" si="797"/>
        <v>0.49247311827956991</v>
      </c>
      <c r="BW1976">
        <f t="shared" si="798"/>
        <v>2129.9784946236559</v>
      </c>
      <c r="BX1976">
        <f t="shared" si="799"/>
        <v>1.9550342130987292E-3</v>
      </c>
      <c r="BY1976">
        <f t="shared" si="800"/>
        <v>0</v>
      </c>
      <c r="CA1976">
        <f t="shared" si="801"/>
        <v>0.26510263929618766</v>
      </c>
      <c r="CB1976">
        <f t="shared" si="802"/>
        <v>0</v>
      </c>
      <c r="CD1976">
        <v>1.85</v>
      </c>
    </row>
    <row r="1977" spans="1:82" x14ac:dyDescent="0.3">
      <c r="A1977" t="s">
        <v>4216</v>
      </c>
      <c r="B1977" t="s">
        <v>4217</v>
      </c>
      <c r="C1977" t="s">
        <v>43</v>
      </c>
      <c r="D1977" t="s">
        <v>44</v>
      </c>
      <c r="E1977" t="s">
        <v>2742</v>
      </c>
      <c r="F1977" t="s">
        <v>2742</v>
      </c>
      <c r="G1977">
        <v>6345288</v>
      </c>
      <c r="H1977">
        <v>225.4</v>
      </c>
      <c r="I1977" t="s">
        <v>2742</v>
      </c>
      <c r="J1977">
        <v>161318</v>
      </c>
      <c r="K1977">
        <v>3080</v>
      </c>
      <c r="L1977" t="s">
        <v>2742</v>
      </c>
      <c r="M1977" t="s">
        <v>2742</v>
      </c>
      <c r="N1977" t="s">
        <v>2742</v>
      </c>
      <c r="O1977" t="s">
        <v>2742</v>
      </c>
      <c r="P1977">
        <v>6345288</v>
      </c>
      <c r="Q1977">
        <v>39</v>
      </c>
      <c r="R1977" t="s">
        <v>2742</v>
      </c>
      <c r="S1977" t="s">
        <v>2742</v>
      </c>
      <c r="T1977">
        <v>39</v>
      </c>
      <c r="U1977">
        <v>6345288</v>
      </c>
      <c r="V1977">
        <v>230499</v>
      </c>
      <c r="W1977">
        <v>852757</v>
      </c>
      <c r="X1977" t="s">
        <v>2742</v>
      </c>
      <c r="Y1977">
        <v>61570</v>
      </c>
      <c r="Z1977" t="s">
        <v>2742</v>
      </c>
      <c r="AA1977">
        <v>115719</v>
      </c>
      <c r="AB1977" t="s">
        <v>2742</v>
      </c>
      <c r="AC1977" t="s">
        <v>2742</v>
      </c>
      <c r="AD1977" t="s">
        <v>2742</v>
      </c>
      <c r="AE1977" t="s">
        <v>2742</v>
      </c>
      <c r="AF1977">
        <v>34</v>
      </c>
      <c r="AG1977" t="s">
        <v>2742</v>
      </c>
      <c r="AH1977">
        <v>144516</v>
      </c>
      <c r="AI1977">
        <v>27415</v>
      </c>
      <c r="AJ1977">
        <v>111921</v>
      </c>
      <c r="AK1977">
        <v>131896</v>
      </c>
      <c r="AL1977" t="s">
        <v>2742</v>
      </c>
      <c r="AM1977" t="s">
        <v>2742</v>
      </c>
      <c r="AN1977" t="s">
        <v>2742</v>
      </c>
      <c r="AO1977" t="e">
        <f t="shared" si="803"/>
        <v>#VALUE!</v>
      </c>
      <c r="AP1977" t="e">
        <f t="shared" si="804"/>
        <v>#VALUE!</v>
      </c>
      <c r="AQ1977">
        <f t="shared" si="805"/>
        <v>6342208</v>
      </c>
      <c r="AS1977" t="e">
        <f t="shared" si="780"/>
        <v>#VALUE!</v>
      </c>
      <c r="AT1977">
        <f t="shared" si="781"/>
        <v>6342208</v>
      </c>
      <c r="AU1977" s="3">
        <f t="shared" si="782"/>
        <v>1840000000</v>
      </c>
      <c r="AV1977" t="e">
        <f t="shared" si="783"/>
        <v>#VALUE!</v>
      </c>
      <c r="AW1977" t="e">
        <f t="shared" si="784"/>
        <v>#VALUE!</v>
      </c>
      <c r="AX1977" t="e">
        <f t="shared" si="785"/>
        <v>#VALUE!</v>
      </c>
      <c r="AY1977" t="e">
        <f t="shared" si="786"/>
        <v>#VALUE!</v>
      </c>
      <c r="AZ1977" t="e">
        <f t="shared" si="787"/>
        <v>#VALUE!</v>
      </c>
      <c r="BB1977" t="e">
        <f t="shared" si="788"/>
        <v>#VALUE!</v>
      </c>
      <c r="BD1977" t="e">
        <f t="shared" si="789"/>
        <v>#VALUE!</v>
      </c>
      <c r="BF1977" t="e">
        <f t="shared" si="790"/>
        <v>#VALUE!</v>
      </c>
      <c r="BG1977">
        <f t="shared" si="791"/>
        <v>1</v>
      </c>
      <c r="BI1977" t="e">
        <f t="shared" si="792"/>
        <v>#VALUE!</v>
      </c>
      <c r="BL1977" t="e">
        <f t="shared" si="793"/>
        <v>#VALUE!</v>
      </c>
      <c r="BM1977">
        <f>CD1977/U1977</f>
        <v>2.8997895761390188E-7</v>
      </c>
      <c r="BN1977">
        <f>CD1977/(U1977-K1977-J1977)</f>
        <v>2.9769175636518368E-7</v>
      </c>
      <c r="BP1977" t="e">
        <f t="shared" si="794"/>
        <v>#VALUE!</v>
      </c>
      <c r="BR1977" t="e">
        <f t="shared" si="795"/>
        <v>#VALUE!</v>
      </c>
      <c r="BT1977" t="e">
        <f t="shared" si="796"/>
        <v>#VALUE!</v>
      </c>
      <c r="BU1977" t="e">
        <f t="shared" si="797"/>
        <v>#VALUE!</v>
      </c>
      <c r="BW1977">
        <f t="shared" si="798"/>
        <v>0.13439216628149897</v>
      </c>
      <c r="BX1977" t="e">
        <f t="shared" si="799"/>
        <v>#VALUE!</v>
      </c>
      <c r="BY1977" t="e">
        <f t="shared" si="800"/>
        <v>#VALUE!</v>
      </c>
      <c r="CA1977" t="e">
        <f t="shared" si="801"/>
        <v>#VALUE!</v>
      </c>
      <c r="CB1977" t="e">
        <f t="shared" si="802"/>
        <v>#VALUE!</v>
      </c>
      <c r="CD1977">
        <v>1.84</v>
      </c>
    </row>
    <row r="1978" spans="1:82" x14ac:dyDescent="0.3">
      <c r="A1978" t="s">
        <v>4218</v>
      </c>
      <c r="B1978" t="s">
        <v>4219</v>
      </c>
      <c r="C1978" t="s">
        <v>148</v>
      </c>
      <c r="D1978" t="s">
        <v>44</v>
      </c>
      <c r="E1978">
        <v>579252</v>
      </c>
      <c r="F1978">
        <v>419948</v>
      </c>
      <c r="G1978">
        <v>999200</v>
      </c>
      <c r="H1978">
        <v>453001</v>
      </c>
      <c r="I1978">
        <v>1257</v>
      </c>
      <c r="J1978" t="s">
        <v>2742</v>
      </c>
      <c r="K1978">
        <v>113263</v>
      </c>
      <c r="L1978">
        <v>83033</v>
      </c>
      <c r="M1978">
        <v>7198</v>
      </c>
      <c r="N1978">
        <v>175082</v>
      </c>
      <c r="O1978">
        <v>164963</v>
      </c>
      <c r="P1978">
        <v>340045</v>
      </c>
      <c r="Q1978">
        <v>16250</v>
      </c>
      <c r="R1978">
        <v>163016</v>
      </c>
      <c r="S1978">
        <v>13744</v>
      </c>
      <c r="T1978">
        <v>179266</v>
      </c>
      <c r="U1978">
        <v>999200</v>
      </c>
      <c r="V1978" t="s">
        <v>2742</v>
      </c>
      <c r="W1978">
        <v>2216</v>
      </c>
      <c r="X1978" t="s">
        <v>2742</v>
      </c>
      <c r="Y1978">
        <v>1</v>
      </c>
      <c r="Z1978" t="s">
        <v>2742</v>
      </c>
      <c r="AA1978">
        <v>66</v>
      </c>
      <c r="AB1978">
        <v>714734</v>
      </c>
      <c r="AC1978">
        <v>156815</v>
      </c>
      <c r="AD1978">
        <v>557919</v>
      </c>
      <c r="AE1978">
        <v>190826</v>
      </c>
      <c r="AF1978">
        <v>145493</v>
      </c>
      <c r="AG1978">
        <v>145825</v>
      </c>
      <c r="AH1978">
        <v>191804</v>
      </c>
      <c r="AI1978">
        <v>-46311</v>
      </c>
      <c r="AJ1978">
        <v>145557</v>
      </c>
      <c r="AK1978">
        <v>219821</v>
      </c>
      <c r="AL1978" t="s">
        <v>2742</v>
      </c>
      <c r="AM1978">
        <v>267</v>
      </c>
      <c r="AN1978" t="s">
        <v>2742</v>
      </c>
      <c r="AO1978">
        <f t="shared" si="803"/>
        <v>236900.86228650081</v>
      </c>
      <c r="AP1978">
        <f t="shared" si="804"/>
        <v>404170</v>
      </c>
      <c r="AQ1978">
        <f t="shared" si="805"/>
        <v>885937</v>
      </c>
      <c r="AS1978">
        <f t="shared" si="780"/>
        <v>824118</v>
      </c>
      <c r="AT1978">
        <f t="shared" si="781"/>
        <v>885937</v>
      </c>
      <c r="AU1978" s="3">
        <f t="shared" si="782"/>
        <v>1840000000</v>
      </c>
      <c r="AV1978">
        <f t="shared" si="783"/>
        <v>0.28745988109287846</v>
      </c>
      <c r="AW1978">
        <f t="shared" si="784"/>
        <v>0.23155179234041728</v>
      </c>
      <c r="AX1978">
        <f t="shared" si="785"/>
        <v>0.20102477482294848</v>
      </c>
      <c r="AY1978">
        <f t="shared" si="786"/>
        <v>0.19097878302642113</v>
      </c>
      <c r="AZ1978">
        <f t="shared" si="787"/>
        <v>0.16192745484383936</v>
      </c>
      <c r="BB1978">
        <f t="shared" si="788"/>
        <v>0.26673486078449932</v>
      </c>
      <c r="BD1978">
        <f t="shared" si="789"/>
        <v>568.60302307080349</v>
      </c>
      <c r="BF1978">
        <f t="shared" si="790"/>
        <v>0.71232349728518696</v>
      </c>
      <c r="BG1978">
        <f t="shared" si="791"/>
        <v>1</v>
      </c>
      <c r="BI1978" t="e">
        <f t="shared" si="792"/>
        <v>#VALUE!</v>
      </c>
      <c r="BL1978">
        <f t="shared" si="793"/>
        <v>0.26673486078449932</v>
      </c>
      <c r="BM1978">
        <f>CD1978/U1978</f>
        <v>1.8414731785428344E-6</v>
      </c>
      <c r="BN1978" t="e">
        <f>CD1978/(U1978-K1978-J1978)</f>
        <v>#VALUE!</v>
      </c>
      <c r="BP1978">
        <f t="shared" si="794"/>
        <v>0.20356244421001379</v>
      </c>
      <c r="BR1978">
        <f t="shared" si="795"/>
        <v>0.28745988109287846</v>
      </c>
      <c r="BT1978">
        <f t="shared" si="796"/>
        <v>0.26698883780539334</v>
      </c>
      <c r="BU1978" t="e">
        <f t="shared" si="797"/>
        <v>#VALUE!</v>
      </c>
      <c r="BW1978">
        <f t="shared" si="798"/>
        <v>2.2177742193755005E-3</v>
      </c>
      <c r="BX1978">
        <f t="shared" si="799"/>
        <v>4.0240518727719539E-5</v>
      </c>
      <c r="BY1978">
        <f t="shared" si="800"/>
        <v>0.56548767422427593</v>
      </c>
      <c r="CA1978">
        <f t="shared" si="801"/>
        <v>2.5873647776470454</v>
      </c>
      <c r="CB1978">
        <f t="shared" si="802"/>
        <v>3.2673490136050538</v>
      </c>
      <c r="CD1978">
        <v>1.84</v>
      </c>
    </row>
    <row r="1979" spans="1:82" x14ac:dyDescent="0.3">
      <c r="A1979" t="s">
        <v>4220</v>
      </c>
      <c r="B1979" t="s">
        <v>4221</v>
      </c>
      <c r="C1979" t="s">
        <v>2835</v>
      </c>
      <c r="D1979" t="s">
        <v>110</v>
      </c>
      <c r="E1979">
        <v>470819</v>
      </c>
      <c r="F1979">
        <v>3434227</v>
      </c>
      <c r="G1979">
        <v>3905046</v>
      </c>
      <c r="H1979">
        <v>394137</v>
      </c>
      <c r="I1979">
        <v>173.6</v>
      </c>
      <c r="J1979">
        <v>173.6</v>
      </c>
      <c r="K1979">
        <v>13080</v>
      </c>
      <c r="L1979">
        <v>49762</v>
      </c>
      <c r="M1979" t="s">
        <v>2742</v>
      </c>
      <c r="N1979">
        <v>9104</v>
      </c>
      <c r="O1979">
        <v>2320066</v>
      </c>
      <c r="P1979">
        <v>3905046</v>
      </c>
      <c r="Q1979" t="s">
        <v>2742</v>
      </c>
      <c r="R1979" t="s">
        <v>2742</v>
      </c>
      <c r="S1979">
        <v>173.6</v>
      </c>
      <c r="T1979">
        <v>2635913</v>
      </c>
      <c r="U1979">
        <v>504775</v>
      </c>
      <c r="V1979" t="s">
        <v>2742</v>
      </c>
      <c r="W1979">
        <v>777098</v>
      </c>
      <c r="X1979" t="s">
        <v>2742</v>
      </c>
      <c r="Y1979">
        <v>173.6</v>
      </c>
      <c r="Z1979" t="s">
        <v>2742</v>
      </c>
      <c r="AA1979" t="s">
        <v>2742</v>
      </c>
      <c r="AB1979">
        <v>742342</v>
      </c>
      <c r="AC1979" t="s">
        <v>2742</v>
      </c>
      <c r="AD1979" t="s">
        <v>2742</v>
      </c>
      <c r="AE1979">
        <v>173.6</v>
      </c>
      <c r="AF1979" t="s">
        <v>2742</v>
      </c>
      <c r="AG1979">
        <v>173.6</v>
      </c>
      <c r="AH1979">
        <v>872722</v>
      </c>
      <c r="AI1979">
        <v>7431</v>
      </c>
      <c r="AJ1979">
        <v>259</v>
      </c>
      <c r="AK1979">
        <v>459064</v>
      </c>
      <c r="AL1979">
        <v>173.6</v>
      </c>
      <c r="AM1979">
        <v>158110</v>
      </c>
      <c r="AN1979">
        <v>458890.4</v>
      </c>
      <c r="AO1979">
        <f t="shared" si="803"/>
        <v>172.12184131945799</v>
      </c>
      <c r="AP1979">
        <f t="shared" si="804"/>
        <v>461715</v>
      </c>
      <c r="AQ1979">
        <f t="shared" si="805"/>
        <v>3891966</v>
      </c>
      <c r="AS1979">
        <f t="shared" si="780"/>
        <v>3895942</v>
      </c>
      <c r="AT1979">
        <f t="shared" si="781"/>
        <v>491695</v>
      </c>
      <c r="AU1979" s="3">
        <f t="shared" si="782"/>
        <v>1840000000</v>
      </c>
      <c r="AV1979">
        <f t="shared" si="783"/>
        <v>4.417977508891508E-5</v>
      </c>
      <c r="AW1979">
        <f t="shared" si="784"/>
        <v>4.4559184915997206E-5</v>
      </c>
      <c r="AX1979">
        <f t="shared" si="785"/>
        <v>5.4803865051051865E-5</v>
      </c>
      <c r="AY1979">
        <f t="shared" si="786"/>
        <v>4.4455302191062538E-5</v>
      </c>
      <c r="AZ1979">
        <f t="shared" si="787"/>
        <v>5.5274513100314325E-5</v>
      </c>
      <c r="BB1979">
        <f t="shared" si="788"/>
        <v>0.11783132295090636</v>
      </c>
      <c r="BD1979">
        <f t="shared" si="789"/>
        <v>4276.1635944700465</v>
      </c>
      <c r="BF1979" t="e">
        <f t="shared" si="790"/>
        <v>#VALUE!</v>
      </c>
      <c r="BG1979">
        <f t="shared" si="791"/>
        <v>7.7362111832004361</v>
      </c>
      <c r="BI1979" t="e">
        <f t="shared" si="792"/>
        <v>#VALUE!</v>
      </c>
      <c r="BL1979">
        <f t="shared" si="793"/>
        <v>0.11783132295090636</v>
      </c>
      <c r="BM1979">
        <f>CD1979/U1979</f>
        <v>3.6451884502996384E-6</v>
      </c>
      <c r="BN1979">
        <f>CD1979/(U1979-K1979-J1979)</f>
        <v>3.743478920755027E-6</v>
      </c>
      <c r="BP1979" t="e">
        <f t="shared" si="794"/>
        <v>#VALUE!</v>
      </c>
      <c r="BR1979">
        <f t="shared" si="795"/>
        <v>4.4179775088915073E-5</v>
      </c>
      <c r="BT1979">
        <f t="shared" si="796"/>
        <v>2.3385447677754995E-4</v>
      </c>
      <c r="BU1979" t="e">
        <f t="shared" si="797"/>
        <v>#VALUE!</v>
      </c>
      <c r="BW1979">
        <f t="shared" si="798"/>
        <v>1.5394938338863851</v>
      </c>
      <c r="BX1979" t="e">
        <f t="shared" si="799"/>
        <v>#VALUE!</v>
      </c>
      <c r="BY1979" t="e">
        <f t="shared" si="800"/>
        <v>#VALUE!</v>
      </c>
      <c r="CA1979">
        <f t="shared" si="801"/>
        <v>43.292728471001759</v>
      </c>
      <c r="CB1979" t="e">
        <f t="shared" si="802"/>
        <v>#VALUE!</v>
      </c>
      <c r="CD1979">
        <v>1.84</v>
      </c>
    </row>
    <row r="1980" spans="1:82" x14ac:dyDescent="0.3">
      <c r="A1980" t="s">
        <v>4222</v>
      </c>
      <c r="B1980" t="s">
        <v>4223</v>
      </c>
      <c r="C1980" t="s">
        <v>842</v>
      </c>
      <c r="D1980" t="s">
        <v>110</v>
      </c>
      <c r="E1980">
        <v>610</v>
      </c>
      <c r="F1980">
        <v>610</v>
      </c>
      <c r="G1980">
        <v>610</v>
      </c>
      <c r="H1980">
        <v>640554</v>
      </c>
      <c r="I1980">
        <v>610</v>
      </c>
      <c r="J1980">
        <v>610</v>
      </c>
      <c r="K1980">
        <v>610</v>
      </c>
      <c r="L1980">
        <v>31184</v>
      </c>
      <c r="M1980">
        <v>31184</v>
      </c>
      <c r="N1980">
        <v>272089</v>
      </c>
      <c r="O1980">
        <v>815</v>
      </c>
      <c r="P1980">
        <v>194564</v>
      </c>
      <c r="Q1980">
        <v>640554</v>
      </c>
      <c r="R1980">
        <v>199917</v>
      </c>
      <c r="S1980">
        <v>640554</v>
      </c>
      <c r="T1980">
        <v>272089</v>
      </c>
      <c r="U1980">
        <v>1761827</v>
      </c>
      <c r="V1980">
        <v>16</v>
      </c>
      <c r="W1980">
        <v>565794</v>
      </c>
      <c r="X1980">
        <v>56438</v>
      </c>
      <c r="Y1980">
        <v>640554</v>
      </c>
      <c r="Z1980">
        <v>1326</v>
      </c>
      <c r="AA1980">
        <v>33512</v>
      </c>
      <c r="AB1980">
        <v>833332</v>
      </c>
      <c r="AC1980">
        <v>-2390929</v>
      </c>
      <c r="AD1980">
        <v>585</v>
      </c>
      <c r="AE1980">
        <v>433689</v>
      </c>
      <c r="AF1980">
        <v>585</v>
      </c>
      <c r="AG1980">
        <v>29773</v>
      </c>
      <c r="AH1980">
        <v>424963</v>
      </c>
      <c r="AI1980">
        <v>-30095</v>
      </c>
      <c r="AJ1980">
        <v>428193</v>
      </c>
      <c r="AK1980">
        <v>749144</v>
      </c>
      <c r="AL1980">
        <v>640554</v>
      </c>
      <c r="AM1980">
        <v>-201338</v>
      </c>
      <c r="AN1980">
        <v>211582</v>
      </c>
      <c r="AO1980">
        <f t="shared" si="803"/>
        <v>464401.95725745533</v>
      </c>
      <c r="AP1980">
        <f t="shared" si="804"/>
        <v>-271479</v>
      </c>
      <c r="AQ1980">
        <f t="shared" si="805"/>
        <v>0</v>
      </c>
      <c r="AS1980">
        <f t="shared" si="780"/>
        <v>-271479</v>
      </c>
      <c r="AT1980">
        <f t="shared" si="781"/>
        <v>1761217</v>
      </c>
      <c r="AU1980" s="3">
        <f t="shared" si="782"/>
        <v>1840000000</v>
      </c>
      <c r="AV1980">
        <f t="shared" si="783"/>
        <v>-1.7106367610660689</v>
      </c>
      <c r="AW1980">
        <f t="shared" si="784"/>
        <v>-1.5975047793752002</v>
      </c>
      <c r="AX1980">
        <f t="shared" si="785"/>
        <v>0.22832897585615891</v>
      </c>
      <c r="AY1980">
        <f t="shared" si="786"/>
        <v>710.9655737704918</v>
      </c>
      <c r="AZ1980">
        <f t="shared" si="787"/>
        <v>0.21322856991144176</v>
      </c>
      <c r="BB1980">
        <f t="shared" si="788"/>
        <v>-2.7594915260480555</v>
      </c>
      <c r="BD1980">
        <f t="shared" si="789"/>
        <v>1366.1180327868854</v>
      </c>
      <c r="BF1980">
        <f t="shared" si="790"/>
        <v>0.35762114042130982</v>
      </c>
      <c r="BG1980">
        <f t="shared" si="791"/>
        <v>3.4623149719013272E-4</v>
      </c>
      <c r="BI1980">
        <f t="shared" si="792"/>
        <v>1704169</v>
      </c>
      <c r="BL1980">
        <f t="shared" si="793"/>
        <v>-2.7594915260480555</v>
      </c>
      <c r="BM1980">
        <f>CD1980/U1980</f>
        <v>1.0443704177538431E-6</v>
      </c>
      <c r="BN1980">
        <f>CD1980/(U1980-K1980-J1980)</f>
        <v>1.0450941067484112E-6</v>
      </c>
      <c r="BP1980">
        <f t="shared" si="794"/>
        <v>7.0200112320179713E-4</v>
      </c>
      <c r="BR1980">
        <f t="shared" si="795"/>
        <v>-1.7106367610660689</v>
      </c>
      <c r="BT1980">
        <f t="shared" si="796"/>
        <v>0.52042763268421233</v>
      </c>
      <c r="BU1980">
        <f t="shared" si="797"/>
        <v>2794.7196721311475</v>
      </c>
      <c r="BW1980">
        <f t="shared" si="798"/>
        <v>0.32114049790359667</v>
      </c>
      <c r="BX1980">
        <f t="shared" si="799"/>
        <v>3.8322051045828931E-3</v>
      </c>
      <c r="BY1980">
        <f t="shared" si="800"/>
        <v>-0.325775456081903</v>
      </c>
      <c r="CA1980">
        <f t="shared" si="801"/>
        <v>2.354207630591461</v>
      </c>
      <c r="CB1980">
        <f t="shared" si="802"/>
        <v>-0.11236764441046863</v>
      </c>
      <c r="CD1980">
        <v>1.84</v>
      </c>
    </row>
    <row r="1981" spans="1:82" x14ac:dyDescent="0.3">
      <c r="A1981" t="s">
        <v>4224</v>
      </c>
      <c r="B1981" t="s">
        <v>4225</v>
      </c>
      <c r="C1981" t="s">
        <v>151</v>
      </c>
      <c r="D1981" t="s">
        <v>44</v>
      </c>
      <c r="E1981">
        <v>493615</v>
      </c>
      <c r="F1981" t="s">
        <v>2742</v>
      </c>
      <c r="G1981">
        <v>496773</v>
      </c>
      <c r="H1981">
        <v>192434</v>
      </c>
      <c r="I1981">
        <v>751</v>
      </c>
      <c r="J1981" t="s">
        <v>2742</v>
      </c>
      <c r="K1981" t="s">
        <v>2742</v>
      </c>
      <c r="L1981" t="s">
        <v>2742</v>
      </c>
      <c r="M1981" t="s">
        <v>2742</v>
      </c>
      <c r="N1981">
        <v>23316</v>
      </c>
      <c r="O1981" t="s">
        <v>2742</v>
      </c>
      <c r="P1981">
        <v>53186</v>
      </c>
      <c r="Q1981" t="s">
        <v>2742</v>
      </c>
      <c r="R1981">
        <v>28322</v>
      </c>
      <c r="S1981">
        <v>7948</v>
      </c>
      <c r="T1981">
        <v>28322</v>
      </c>
      <c r="U1981">
        <v>496773</v>
      </c>
      <c r="V1981" t="s">
        <v>2742</v>
      </c>
      <c r="W1981">
        <v>298002</v>
      </c>
      <c r="X1981" t="s">
        <v>2742</v>
      </c>
      <c r="Y1981">
        <v>3</v>
      </c>
      <c r="Z1981" t="s">
        <v>2742</v>
      </c>
      <c r="AA1981">
        <v>289</v>
      </c>
      <c r="AB1981" t="s">
        <v>2742</v>
      </c>
      <c r="AC1981" t="s">
        <v>2742</v>
      </c>
      <c r="AD1981" t="s">
        <v>2742</v>
      </c>
      <c r="AE1981" t="s">
        <v>2742</v>
      </c>
      <c r="AF1981" t="s">
        <v>2742</v>
      </c>
      <c r="AG1981">
        <v>96671</v>
      </c>
      <c r="AH1981">
        <v>109002</v>
      </c>
      <c r="AI1981">
        <v>355</v>
      </c>
      <c r="AJ1981" t="s">
        <v>2742</v>
      </c>
      <c r="AK1981" t="s">
        <v>2742</v>
      </c>
      <c r="AL1981">
        <v>505</v>
      </c>
      <c r="AM1981">
        <v>156</v>
      </c>
      <c r="AN1981" t="s">
        <v>2742</v>
      </c>
      <c r="AO1981" t="e">
        <f t="shared" si="803"/>
        <v>#VALUE!</v>
      </c>
      <c r="AP1981">
        <f t="shared" si="804"/>
        <v>470299</v>
      </c>
      <c r="AQ1981" t="e">
        <f t="shared" si="805"/>
        <v>#VALUE!</v>
      </c>
      <c r="AS1981">
        <f t="shared" si="780"/>
        <v>473457</v>
      </c>
      <c r="AT1981" t="e">
        <f t="shared" si="781"/>
        <v>#VALUE!</v>
      </c>
      <c r="AU1981" s="3">
        <f t="shared" si="782"/>
        <v>1840000000</v>
      </c>
      <c r="AV1981" t="e">
        <f t="shared" si="783"/>
        <v>#VALUE!</v>
      </c>
      <c r="AW1981" t="e">
        <f t="shared" si="784"/>
        <v>#VALUE!</v>
      </c>
      <c r="AX1981" t="e">
        <f t="shared" si="785"/>
        <v>#VALUE!</v>
      </c>
      <c r="AY1981" t="e">
        <f t="shared" si="786"/>
        <v>#VALUE!</v>
      </c>
      <c r="AZ1981" t="e">
        <f t="shared" si="787"/>
        <v>#VALUE!</v>
      </c>
      <c r="BB1981" t="e">
        <f t="shared" si="788"/>
        <v>#VALUE!</v>
      </c>
      <c r="BD1981" t="e">
        <f t="shared" si="789"/>
        <v>#VALUE!</v>
      </c>
      <c r="BF1981" t="e">
        <f t="shared" si="790"/>
        <v>#VALUE!</v>
      </c>
      <c r="BG1981">
        <f t="shared" si="791"/>
        <v>1</v>
      </c>
      <c r="BI1981" t="e">
        <f t="shared" si="792"/>
        <v>#VALUE!</v>
      </c>
      <c r="BL1981" t="e">
        <f t="shared" si="793"/>
        <v>#VALUE!</v>
      </c>
      <c r="BM1981">
        <f>CD1981/U1981</f>
        <v>3.7039050028886434E-6</v>
      </c>
      <c r="BN1981" t="e">
        <f>CD1981/(U1981-K1981-J1981)</f>
        <v>#VALUE!</v>
      </c>
      <c r="BP1981" t="e">
        <f t="shared" si="794"/>
        <v>#VALUE!</v>
      </c>
      <c r="BR1981" t="e">
        <f t="shared" si="795"/>
        <v>#VALUE!</v>
      </c>
      <c r="BT1981" t="e">
        <f t="shared" si="796"/>
        <v>#VALUE!</v>
      </c>
      <c r="BU1981" t="e">
        <f t="shared" si="797"/>
        <v>#VALUE!</v>
      </c>
      <c r="BW1981">
        <f t="shared" si="798"/>
        <v>0.5998755971037073</v>
      </c>
      <c r="BX1981" t="e">
        <f t="shared" si="799"/>
        <v>#VALUE!</v>
      </c>
      <c r="BY1981" t="e">
        <f t="shared" si="800"/>
        <v>#VALUE!</v>
      </c>
      <c r="CA1981">
        <f t="shared" si="801"/>
        <v>8.2533024532509867</v>
      </c>
      <c r="CB1981" t="e">
        <f t="shared" si="802"/>
        <v>#VALUE!</v>
      </c>
      <c r="CD1981">
        <v>1.84</v>
      </c>
    </row>
    <row r="1982" spans="1:82" x14ac:dyDescent="0.3">
      <c r="A1982" t="s">
        <v>4226</v>
      </c>
      <c r="B1982" t="s">
        <v>4227</v>
      </c>
      <c r="C1982" t="s">
        <v>349</v>
      </c>
      <c r="D1982" t="s">
        <v>44</v>
      </c>
      <c r="E1982">
        <v>536409</v>
      </c>
      <c r="F1982" t="s">
        <v>2742</v>
      </c>
      <c r="G1982">
        <v>576798</v>
      </c>
      <c r="H1982">
        <v>383221</v>
      </c>
      <c r="I1982">
        <v>744</v>
      </c>
      <c r="J1982" t="s">
        <v>2742</v>
      </c>
      <c r="K1982" t="s">
        <v>2742</v>
      </c>
      <c r="L1982" t="s">
        <v>2742</v>
      </c>
      <c r="M1982" t="s">
        <v>2742</v>
      </c>
      <c r="N1982">
        <v>57998</v>
      </c>
      <c r="O1982" t="s">
        <v>2742</v>
      </c>
      <c r="P1982">
        <v>175253</v>
      </c>
      <c r="Q1982" t="s">
        <v>2742</v>
      </c>
      <c r="R1982" t="s">
        <v>2742</v>
      </c>
      <c r="S1982">
        <v>7143</v>
      </c>
      <c r="T1982" t="s">
        <v>2742</v>
      </c>
      <c r="U1982">
        <v>576798</v>
      </c>
      <c r="V1982" t="s">
        <v>2742</v>
      </c>
      <c r="W1982">
        <v>988702</v>
      </c>
      <c r="X1982" t="s">
        <v>2742</v>
      </c>
      <c r="Y1982">
        <v>359</v>
      </c>
      <c r="Z1982" t="s">
        <v>2742</v>
      </c>
      <c r="AA1982">
        <v>4213</v>
      </c>
      <c r="AB1982">
        <v>6853</v>
      </c>
      <c r="AC1982" t="s">
        <v>2742</v>
      </c>
      <c r="AD1982" t="s">
        <v>2742</v>
      </c>
      <c r="AE1982" t="s">
        <v>2742</v>
      </c>
      <c r="AF1982" t="s">
        <v>2742</v>
      </c>
      <c r="AG1982">
        <v>150244</v>
      </c>
      <c r="AH1982">
        <v>-232913</v>
      </c>
      <c r="AI1982">
        <v>2844</v>
      </c>
      <c r="AJ1982" t="s">
        <v>2742</v>
      </c>
      <c r="AK1982" t="s">
        <v>2742</v>
      </c>
      <c r="AL1982" t="s">
        <v>2742</v>
      </c>
      <c r="AM1982">
        <v>942</v>
      </c>
      <c r="AN1982" t="s">
        <v>2742</v>
      </c>
      <c r="AO1982" t="e">
        <f t="shared" si="803"/>
        <v>#VALUE!</v>
      </c>
      <c r="AP1982">
        <f t="shared" si="804"/>
        <v>478411</v>
      </c>
      <c r="AQ1982" t="e">
        <f t="shared" si="805"/>
        <v>#VALUE!</v>
      </c>
      <c r="AS1982">
        <f t="shared" si="780"/>
        <v>518800</v>
      </c>
      <c r="AT1982" t="e">
        <f t="shared" si="781"/>
        <v>#VALUE!</v>
      </c>
      <c r="AU1982" s="3">
        <f t="shared" si="782"/>
        <v>1840000000</v>
      </c>
      <c r="AV1982" t="e">
        <f t="shared" si="783"/>
        <v>#VALUE!</v>
      </c>
      <c r="AW1982" t="e">
        <f t="shared" si="784"/>
        <v>#VALUE!</v>
      </c>
      <c r="AX1982" t="e">
        <f t="shared" si="785"/>
        <v>#VALUE!</v>
      </c>
      <c r="AY1982" t="e">
        <f t="shared" si="786"/>
        <v>#VALUE!</v>
      </c>
      <c r="AZ1982" t="e">
        <f t="shared" si="787"/>
        <v>#VALUE!</v>
      </c>
      <c r="BB1982" t="e">
        <f t="shared" si="788"/>
        <v>#VALUE!</v>
      </c>
      <c r="BD1982">
        <f t="shared" si="789"/>
        <v>9.211021505376344</v>
      </c>
      <c r="BF1982" t="e">
        <f t="shared" si="790"/>
        <v>#VALUE!</v>
      </c>
      <c r="BG1982">
        <f t="shared" si="791"/>
        <v>1</v>
      </c>
      <c r="BI1982" t="e">
        <f t="shared" si="792"/>
        <v>#VALUE!</v>
      </c>
      <c r="BL1982" t="e">
        <f t="shared" si="793"/>
        <v>#VALUE!</v>
      </c>
      <c r="BM1982">
        <f>CD1982/U1982</f>
        <v>3.1900249307383175E-6</v>
      </c>
      <c r="BN1982" t="e">
        <f>CD1982/(U1982-K1982-J1982)</f>
        <v>#VALUE!</v>
      </c>
      <c r="BP1982" t="e">
        <f t="shared" si="794"/>
        <v>#VALUE!</v>
      </c>
      <c r="BR1982" t="e">
        <f t="shared" si="795"/>
        <v>#VALUE!</v>
      </c>
      <c r="BT1982" t="e">
        <f t="shared" si="796"/>
        <v>#VALUE!</v>
      </c>
      <c r="BU1982" t="e">
        <f t="shared" si="797"/>
        <v>#VALUE!</v>
      </c>
      <c r="BW1982">
        <f t="shared" si="798"/>
        <v>1.714121754929802</v>
      </c>
      <c r="BX1982" t="e">
        <f t="shared" si="799"/>
        <v>#VALUE!</v>
      </c>
      <c r="BY1982" t="e">
        <f t="shared" si="800"/>
        <v>#VALUE!</v>
      </c>
      <c r="CA1982">
        <f t="shared" si="801"/>
        <v>6.6074864650505187</v>
      </c>
      <c r="CB1982" t="e">
        <f t="shared" si="802"/>
        <v>#VALUE!</v>
      </c>
      <c r="CD1982">
        <v>1.84</v>
      </c>
    </row>
    <row r="1983" spans="1:82" x14ac:dyDescent="0.3">
      <c r="A1983" t="s">
        <v>4228</v>
      </c>
      <c r="B1983" t="s">
        <v>4229</v>
      </c>
      <c r="C1983" t="s">
        <v>119</v>
      </c>
      <c r="D1983" t="s">
        <v>44</v>
      </c>
      <c r="E1983">
        <v>504736</v>
      </c>
      <c r="F1983" t="s">
        <v>2742</v>
      </c>
      <c r="G1983">
        <v>785033</v>
      </c>
      <c r="H1983">
        <v>213752</v>
      </c>
      <c r="I1983" t="s">
        <v>2742</v>
      </c>
      <c r="J1983">
        <v>197797</v>
      </c>
      <c r="K1983" t="s">
        <v>2742</v>
      </c>
      <c r="L1983">
        <v>101099</v>
      </c>
      <c r="M1983">
        <v>118782</v>
      </c>
      <c r="N1983">
        <v>148702</v>
      </c>
      <c r="O1983">
        <v>45078</v>
      </c>
      <c r="P1983">
        <v>590988</v>
      </c>
      <c r="Q1983" t="s">
        <v>2742</v>
      </c>
      <c r="R1983">
        <v>390111</v>
      </c>
      <c r="S1983">
        <v>12947</v>
      </c>
      <c r="T1983">
        <v>390111</v>
      </c>
      <c r="U1983">
        <v>194045</v>
      </c>
      <c r="V1983" t="s">
        <v>2742</v>
      </c>
      <c r="W1983">
        <v>2740180</v>
      </c>
      <c r="X1983" t="s">
        <v>2742</v>
      </c>
      <c r="Y1983">
        <v>2944</v>
      </c>
      <c r="Z1983" t="s">
        <v>2742</v>
      </c>
      <c r="AA1983" t="s">
        <v>2742</v>
      </c>
      <c r="AB1983">
        <v>10</v>
      </c>
      <c r="AC1983">
        <v>52943</v>
      </c>
      <c r="AD1983">
        <v>475352</v>
      </c>
      <c r="AE1983">
        <v>24876</v>
      </c>
      <c r="AF1983" t="s">
        <v>2742</v>
      </c>
      <c r="AG1983">
        <v>109362</v>
      </c>
      <c r="AH1983">
        <v>28756</v>
      </c>
      <c r="AI1983">
        <v>-27350</v>
      </c>
      <c r="AJ1983" t="s">
        <v>2742</v>
      </c>
      <c r="AK1983" t="s">
        <v>2742</v>
      </c>
      <c r="AL1983">
        <v>3553</v>
      </c>
      <c r="AM1983">
        <v>8547</v>
      </c>
      <c r="AN1983" t="s">
        <v>2742</v>
      </c>
      <c r="AO1983">
        <f t="shared" si="803"/>
        <v>48535.709278063703</v>
      </c>
      <c r="AP1983">
        <f t="shared" si="804"/>
        <v>356034</v>
      </c>
      <c r="AQ1983" t="e">
        <f t="shared" si="805"/>
        <v>#VALUE!</v>
      </c>
      <c r="AS1983">
        <f t="shared" si="780"/>
        <v>636331</v>
      </c>
      <c r="AT1983" t="e">
        <f t="shared" si="781"/>
        <v>#VALUE!</v>
      </c>
      <c r="AU1983" s="3">
        <f t="shared" si="782"/>
        <v>1830000000</v>
      </c>
      <c r="AV1983">
        <f t="shared" si="783"/>
        <v>7.6274312076676606E-2</v>
      </c>
      <c r="AW1983">
        <f t="shared" si="784"/>
        <v>3.9092862048210761E-2</v>
      </c>
      <c r="AX1983">
        <f t="shared" si="785"/>
        <v>8.3086896784529657E-2</v>
      </c>
      <c r="AY1983">
        <f t="shared" si="786"/>
        <v>3.1687839874247323E-2</v>
      </c>
      <c r="AZ1983">
        <f t="shared" si="787"/>
        <v>4.2584515095282764E-2</v>
      </c>
      <c r="BB1983" t="e">
        <f t="shared" si="788"/>
        <v>#VALUE!</v>
      </c>
      <c r="BD1983" t="e">
        <f t="shared" si="789"/>
        <v>#VALUE!</v>
      </c>
      <c r="BF1983" t="e">
        <f t="shared" si="790"/>
        <v>#VALUE!</v>
      </c>
      <c r="BG1983">
        <f t="shared" si="791"/>
        <v>4.0456234378623517</v>
      </c>
      <c r="BI1983" t="e">
        <f t="shared" si="792"/>
        <v>#VALUE!</v>
      </c>
      <c r="BL1983" t="e">
        <f t="shared" si="793"/>
        <v>#VALUE!</v>
      </c>
      <c r="BM1983">
        <f>CD1983/U1983</f>
        <v>9.4308021335257284E-6</v>
      </c>
      <c r="BN1983" t="e">
        <f>CD1983/(U1983-K1983-J1983)</f>
        <v>#VALUE!</v>
      </c>
      <c r="BP1983" t="e">
        <f t="shared" si="794"/>
        <v>#VALUE!</v>
      </c>
      <c r="BR1983">
        <f t="shared" si="795"/>
        <v>7.627431207667662E-2</v>
      </c>
      <c r="BT1983">
        <f t="shared" si="796"/>
        <v>2487.6</v>
      </c>
      <c r="BU1983" t="e">
        <f t="shared" si="797"/>
        <v>#VALUE!</v>
      </c>
      <c r="BW1983">
        <f t="shared" si="798"/>
        <v>14.12136360122652</v>
      </c>
      <c r="BX1983" t="e">
        <f t="shared" si="799"/>
        <v>#VALUE!</v>
      </c>
      <c r="BY1983">
        <f t="shared" si="800"/>
        <v>35603.65954862746</v>
      </c>
      <c r="CA1983">
        <f t="shared" si="801"/>
        <v>1.4374520853788113</v>
      </c>
      <c r="CB1983">
        <f t="shared" si="802"/>
        <v>2.595486274562548</v>
      </c>
      <c r="CD1983">
        <v>1.83</v>
      </c>
    </row>
    <row r="1984" spans="1:82" x14ac:dyDescent="0.3">
      <c r="A1984" t="s">
        <v>4230</v>
      </c>
      <c r="B1984" t="s">
        <v>4231</v>
      </c>
      <c r="C1984" t="s">
        <v>119</v>
      </c>
      <c r="D1984" t="s">
        <v>44</v>
      </c>
      <c r="E1984">
        <v>651332</v>
      </c>
      <c r="F1984" t="s">
        <v>2742</v>
      </c>
      <c r="G1984">
        <v>173048</v>
      </c>
      <c r="H1984">
        <v>269480</v>
      </c>
      <c r="I1984" t="s">
        <v>2742</v>
      </c>
      <c r="J1984">
        <v>507419</v>
      </c>
      <c r="K1984">
        <v>6310</v>
      </c>
      <c r="L1984" t="s">
        <v>2742</v>
      </c>
      <c r="M1984">
        <v>138140</v>
      </c>
      <c r="N1984">
        <v>254862</v>
      </c>
      <c r="O1984">
        <v>35125</v>
      </c>
      <c r="P1984" t="s">
        <v>2742</v>
      </c>
      <c r="Q1984" t="s">
        <v>2742</v>
      </c>
      <c r="R1984">
        <v>141000</v>
      </c>
      <c r="S1984">
        <v>117408</v>
      </c>
      <c r="T1984">
        <v>141000</v>
      </c>
      <c r="U1984">
        <v>1048034</v>
      </c>
      <c r="V1984">
        <v>166417</v>
      </c>
      <c r="W1984">
        <v>875851</v>
      </c>
      <c r="X1984" t="s">
        <v>2742</v>
      </c>
      <c r="Y1984">
        <v>343</v>
      </c>
      <c r="Z1984" t="s">
        <v>2742</v>
      </c>
      <c r="AA1984">
        <v>5326</v>
      </c>
      <c r="AB1984">
        <v>782519</v>
      </c>
      <c r="AC1984" t="s">
        <v>2742</v>
      </c>
      <c r="AD1984" t="s">
        <v>2742</v>
      </c>
      <c r="AE1984">
        <v>143023</v>
      </c>
      <c r="AF1984">
        <v>137340</v>
      </c>
      <c r="AG1984">
        <v>8184</v>
      </c>
      <c r="AH1984">
        <v>173925</v>
      </c>
      <c r="AI1984">
        <v>486</v>
      </c>
      <c r="AJ1984">
        <v>134128</v>
      </c>
      <c r="AK1984">
        <v>174264</v>
      </c>
      <c r="AL1984" t="s">
        <v>2742</v>
      </c>
      <c r="AM1984">
        <v>27312</v>
      </c>
      <c r="AN1984" t="s">
        <v>2742</v>
      </c>
      <c r="AO1984">
        <f t="shared" si="803"/>
        <v>142623.34970245796</v>
      </c>
      <c r="AP1984">
        <f t="shared" si="804"/>
        <v>396470</v>
      </c>
      <c r="AQ1984">
        <f t="shared" si="805"/>
        <v>166738</v>
      </c>
      <c r="AS1984">
        <f t="shared" si="780"/>
        <v>-81814</v>
      </c>
      <c r="AT1984">
        <f t="shared" si="781"/>
        <v>1041724</v>
      </c>
      <c r="AU1984" s="3">
        <f t="shared" si="782"/>
        <v>1830000000</v>
      </c>
      <c r="AV1984">
        <f t="shared" si="783"/>
        <v>-1.743263374269171</v>
      </c>
      <c r="AW1984">
        <f t="shared" si="784"/>
        <v>-1.7481482386877552</v>
      </c>
      <c r="AX1984">
        <f t="shared" si="785"/>
        <v>0.11994892467537342</v>
      </c>
      <c r="AY1984">
        <f t="shared" si="786"/>
        <v>0.82649322731265318</v>
      </c>
      <c r="AZ1984">
        <f t="shared" si="787"/>
        <v>0.12028503810656381</v>
      </c>
      <c r="BB1984">
        <f t="shared" si="788"/>
        <v>-2.1300022001124503</v>
      </c>
      <c r="BD1984" t="e">
        <f t="shared" si="789"/>
        <v>#VALUE!</v>
      </c>
      <c r="BF1984" t="e">
        <f t="shared" si="790"/>
        <v>#VALUE!</v>
      </c>
      <c r="BG1984">
        <f t="shared" si="791"/>
        <v>0.16511678056246268</v>
      </c>
      <c r="BI1984" t="e">
        <f t="shared" si="792"/>
        <v>#VALUE!</v>
      </c>
      <c r="BL1984">
        <f t="shared" si="793"/>
        <v>-2.1300022001124503</v>
      </c>
      <c r="BM1984">
        <f>CD1984/U1984</f>
        <v>1.7461265569628468E-6</v>
      </c>
      <c r="BN1984">
        <f>CD1984/(U1984-K1984-J1984)</f>
        <v>3.425010059797307E-6</v>
      </c>
      <c r="BP1984">
        <f t="shared" si="794"/>
        <v>0.17551011540933831</v>
      </c>
      <c r="BR1984">
        <f t="shared" si="795"/>
        <v>-1.743263374269171</v>
      </c>
      <c r="BT1984">
        <f t="shared" si="796"/>
        <v>0.18277255887716465</v>
      </c>
      <c r="BU1984" t="e">
        <f t="shared" si="797"/>
        <v>#VALUE!</v>
      </c>
      <c r="BW1984">
        <f t="shared" si="798"/>
        <v>0.83570857434014545</v>
      </c>
      <c r="BX1984">
        <f t="shared" si="799"/>
        <v>2.2360302127463763E-5</v>
      </c>
      <c r="BY1984">
        <f t="shared" si="800"/>
        <v>0.50666119750110095</v>
      </c>
      <c r="CA1984">
        <f t="shared" si="801"/>
        <v>1.0573565302006576</v>
      </c>
      <c r="CB1984">
        <f t="shared" si="802"/>
        <v>2.0136073639852157</v>
      </c>
      <c r="CD1984">
        <v>1.83</v>
      </c>
    </row>
    <row r="1985" spans="1:82" x14ac:dyDescent="0.3">
      <c r="A1985" t="s">
        <v>4232</v>
      </c>
      <c r="B1985" t="s">
        <v>4233</v>
      </c>
      <c r="C1985" t="s">
        <v>1051</v>
      </c>
      <c r="D1985" t="s">
        <v>44</v>
      </c>
      <c r="E1985">
        <v>102754</v>
      </c>
      <c r="F1985" t="s">
        <v>2742</v>
      </c>
      <c r="G1985">
        <v>109753</v>
      </c>
      <c r="H1985">
        <v>42224</v>
      </c>
      <c r="I1985" t="s">
        <v>2742</v>
      </c>
      <c r="J1985" t="s">
        <v>2742</v>
      </c>
      <c r="K1985">
        <v>448</v>
      </c>
      <c r="L1985">
        <v>22</v>
      </c>
      <c r="M1985">
        <v>190</v>
      </c>
      <c r="N1985">
        <v>4486</v>
      </c>
      <c r="O1985" t="s">
        <v>2742</v>
      </c>
      <c r="P1985">
        <v>157169</v>
      </c>
      <c r="Q1985" t="s">
        <v>2742</v>
      </c>
      <c r="R1985" t="s">
        <v>2742</v>
      </c>
      <c r="S1985">
        <v>1371</v>
      </c>
      <c r="T1985" t="s">
        <v>2742</v>
      </c>
      <c r="U1985">
        <v>109753</v>
      </c>
      <c r="V1985" t="s">
        <v>2742</v>
      </c>
      <c r="W1985">
        <v>2104932</v>
      </c>
      <c r="X1985" t="s">
        <v>2742</v>
      </c>
      <c r="Y1985" t="s">
        <v>2742</v>
      </c>
      <c r="Z1985" t="s">
        <v>2742</v>
      </c>
      <c r="AA1985">
        <v>25106</v>
      </c>
      <c r="AB1985">
        <v>45519</v>
      </c>
      <c r="AC1985" t="s">
        <v>2742</v>
      </c>
      <c r="AD1985" t="s">
        <v>2742</v>
      </c>
      <c r="AE1985" t="s">
        <v>2742</v>
      </c>
      <c r="AF1985" t="s">
        <v>2742</v>
      </c>
      <c r="AG1985" t="s">
        <v>2742</v>
      </c>
      <c r="AH1985">
        <v>44897</v>
      </c>
      <c r="AI1985">
        <v>3668</v>
      </c>
      <c r="AJ1985" t="s">
        <v>2742</v>
      </c>
      <c r="AK1985">
        <v>22562</v>
      </c>
      <c r="AL1985" t="s">
        <v>2742</v>
      </c>
      <c r="AM1985">
        <v>1060</v>
      </c>
      <c r="AN1985" t="s">
        <v>2742</v>
      </c>
      <c r="AO1985" t="e">
        <f t="shared" si="803"/>
        <v>#VALUE!</v>
      </c>
      <c r="AP1985">
        <f t="shared" si="804"/>
        <v>98268</v>
      </c>
      <c r="AQ1985">
        <f t="shared" si="805"/>
        <v>109305</v>
      </c>
      <c r="AS1985">
        <f t="shared" si="780"/>
        <v>105267</v>
      </c>
      <c r="AT1985">
        <f t="shared" si="781"/>
        <v>109305</v>
      </c>
      <c r="AU1985" s="3">
        <f t="shared" si="782"/>
        <v>1830000000</v>
      </c>
      <c r="AV1985" t="e">
        <f t="shared" si="783"/>
        <v>#VALUE!</v>
      </c>
      <c r="AW1985" t="e">
        <f t="shared" si="784"/>
        <v>#VALUE!</v>
      </c>
      <c r="AX1985" t="e">
        <f t="shared" si="785"/>
        <v>#VALUE!</v>
      </c>
      <c r="AY1985" t="e">
        <f t="shared" si="786"/>
        <v>#VALUE!</v>
      </c>
      <c r="AZ1985" t="e">
        <f t="shared" si="787"/>
        <v>#VALUE!</v>
      </c>
      <c r="BB1985">
        <f t="shared" si="788"/>
        <v>0.2143311769120427</v>
      </c>
      <c r="BD1985" t="e">
        <f t="shared" si="789"/>
        <v>#VALUE!</v>
      </c>
      <c r="BF1985" t="e">
        <f t="shared" si="790"/>
        <v>#VALUE!</v>
      </c>
      <c r="BG1985">
        <f t="shared" si="791"/>
        <v>1</v>
      </c>
      <c r="BI1985" t="e">
        <f t="shared" si="792"/>
        <v>#VALUE!</v>
      </c>
      <c r="BL1985">
        <f t="shared" si="793"/>
        <v>0.2143311769120427</v>
      </c>
      <c r="BM1985">
        <f>CD1985/U1985</f>
        <v>1.6673803905132436E-5</v>
      </c>
      <c r="BN1985" t="e">
        <f>CD1985/(U1985-K1985-J1985)</f>
        <v>#VALUE!</v>
      </c>
      <c r="BP1985" t="e">
        <f t="shared" si="794"/>
        <v>#VALUE!</v>
      </c>
      <c r="BR1985" t="e">
        <f t="shared" si="795"/>
        <v>#VALUE!</v>
      </c>
      <c r="BT1985" t="e">
        <f t="shared" si="796"/>
        <v>#VALUE!</v>
      </c>
      <c r="BU1985" t="e">
        <f t="shared" si="797"/>
        <v>#VALUE!</v>
      </c>
      <c r="BW1985">
        <f t="shared" si="798"/>
        <v>19.178810601988101</v>
      </c>
      <c r="BX1985" t="e">
        <f t="shared" si="799"/>
        <v>#VALUE!</v>
      </c>
      <c r="BY1985">
        <f t="shared" si="800"/>
        <v>2.1593370489188461</v>
      </c>
      <c r="CA1985">
        <f t="shared" si="801"/>
        <v>9.4123941150245205</v>
      </c>
      <c r="CB1985">
        <f t="shared" si="802"/>
        <v>22.863129736959429</v>
      </c>
      <c r="CD1985">
        <v>1.83</v>
      </c>
    </row>
    <row r="1986" spans="1:82" x14ac:dyDescent="0.3">
      <c r="A1986" t="s">
        <v>4234</v>
      </c>
      <c r="B1986" t="s">
        <v>4235</v>
      </c>
      <c r="C1986" t="s">
        <v>300</v>
      </c>
      <c r="D1986" t="s">
        <v>44</v>
      </c>
      <c r="E1986">
        <v>472721</v>
      </c>
      <c r="F1986" t="s">
        <v>2742</v>
      </c>
      <c r="G1986">
        <v>607102</v>
      </c>
      <c r="H1986">
        <v>65018</v>
      </c>
      <c r="I1986">
        <v>12383</v>
      </c>
      <c r="J1986">
        <v>15534</v>
      </c>
      <c r="K1986">
        <v>1303</v>
      </c>
      <c r="L1986">
        <v>9874</v>
      </c>
      <c r="M1986" t="s">
        <v>2742</v>
      </c>
      <c r="N1986">
        <v>168627</v>
      </c>
      <c r="O1986">
        <v>16413</v>
      </c>
      <c r="P1986">
        <v>185040</v>
      </c>
      <c r="Q1986" t="s">
        <v>2742</v>
      </c>
      <c r="R1986" t="s">
        <v>2742</v>
      </c>
      <c r="S1986">
        <v>95097</v>
      </c>
      <c r="T1986" t="s">
        <v>2742</v>
      </c>
      <c r="U1986">
        <v>607102</v>
      </c>
      <c r="V1986">
        <v>303889</v>
      </c>
      <c r="W1986">
        <v>144307</v>
      </c>
      <c r="X1986" t="s">
        <v>2742</v>
      </c>
      <c r="Y1986">
        <v>9</v>
      </c>
      <c r="Z1986" t="s">
        <v>2742</v>
      </c>
      <c r="AA1986">
        <v>39</v>
      </c>
      <c r="AB1986">
        <v>1167221</v>
      </c>
      <c r="AC1986">
        <v>913858</v>
      </c>
      <c r="AD1986">
        <v>253363</v>
      </c>
      <c r="AE1986">
        <v>67455</v>
      </c>
      <c r="AF1986">
        <v>54336</v>
      </c>
      <c r="AG1986" t="s">
        <v>2742</v>
      </c>
      <c r="AH1986">
        <v>83202</v>
      </c>
      <c r="AI1986">
        <v>28866</v>
      </c>
      <c r="AJ1986">
        <v>51556</v>
      </c>
      <c r="AK1986">
        <v>179105</v>
      </c>
      <c r="AL1986" t="s">
        <v>2742</v>
      </c>
      <c r="AM1986">
        <v>3175</v>
      </c>
      <c r="AN1986" t="s">
        <v>2742</v>
      </c>
      <c r="AO1986">
        <f t="shared" si="803"/>
        <v>44052.244897959186</v>
      </c>
      <c r="AP1986">
        <f t="shared" si="804"/>
        <v>304094</v>
      </c>
      <c r="AQ1986">
        <f t="shared" si="805"/>
        <v>605799</v>
      </c>
      <c r="AS1986">
        <f t="shared" si="780"/>
        <v>438475</v>
      </c>
      <c r="AT1986">
        <f t="shared" si="781"/>
        <v>605799</v>
      </c>
      <c r="AU1986" s="3">
        <f t="shared" si="782"/>
        <v>1820000000</v>
      </c>
      <c r="AV1986">
        <f t="shared" si="783"/>
        <v>0.10046694771186312</v>
      </c>
      <c r="AW1986">
        <f t="shared" si="784"/>
        <v>0.15384001368379041</v>
      </c>
      <c r="AX1986" t="e">
        <f t="shared" si="785"/>
        <v>#VALUE!</v>
      </c>
      <c r="AY1986">
        <f t="shared" si="786"/>
        <v>0.11110982997914683</v>
      </c>
      <c r="AZ1986" t="e">
        <f t="shared" si="787"/>
        <v>#VALUE!</v>
      </c>
      <c r="BB1986">
        <f t="shared" si="788"/>
        <v>0.40847254689549006</v>
      </c>
      <c r="BD1986">
        <f t="shared" si="789"/>
        <v>94.259953161592506</v>
      </c>
      <c r="BF1986" t="e">
        <f t="shared" si="790"/>
        <v>#VALUE!</v>
      </c>
      <c r="BG1986">
        <f t="shared" si="791"/>
        <v>1</v>
      </c>
      <c r="BI1986" t="e">
        <f t="shared" si="792"/>
        <v>#VALUE!</v>
      </c>
      <c r="BL1986">
        <f t="shared" si="793"/>
        <v>0.40847254689549006</v>
      </c>
      <c r="BM1986">
        <f>CD1986/U1986</f>
        <v>2.9978487964131233E-6</v>
      </c>
      <c r="BN1986">
        <f>CD1986/(U1986-K1986-J1986)</f>
        <v>3.0833608633410417E-6</v>
      </c>
      <c r="BP1986">
        <f t="shared" si="794"/>
        <v>4.6551595627563246E-2</v>
      </c>
      <c r="BR1986">
        <f t="shared" si="795"/>
        <v>0.10046694771186312</v>
      </c>
      <c r="BT1986">
        <f t="shared" si="796"/>
        <v>5.779111239431093E-2</v>
      </c>
      <c r="BU1986" t="e">
        <f t="shared" si="797"/>
        <v>#VALUE!</v>
      </c>
      <c r="BW1986">
        <f t="shared" si="798"/>
        <v>0.23769811333186186</v>
      </c>
      <c r="BX1986" t="e">
        <f t="shared" si="799"/>
        <v>#VALUE!</v>
      </c>
      <c r="BY1986" t="e">
        <f t="shared" si="800"/>
        <v>#VALUE!</v>
      </c>
      <c r="CA1986">
        <f t="shared" si="801"/>
        <v>0.38557289164843117</v>
      </c>
      <c r="CB1986" t="e">
        <f t="shared" si="802"/>
        <v>#VALUE!</v>
      </c>
      <c r="CD1986">
        <v>1.82</v>
      </c>
    </row>
    <row r="1987" spans="1:82" x14ac:dyDescent="0.3">
      <c r="A1987" t="s">
        <v>4236</v>
      </c>
      <c r="B1987" t="s">
        <v>4237</v>
      </c>
      <c r="C1987" t="s">
        <v>241</v>
      </c>
      <c r="D1987" t="s">
        <v>44</v>
      </c>
      <c r="E1987">
        <v>190714</v>
      </c>
      <c r="F1987">
        <v>61231</v>
      </c>
      <c r="G1987">
        <v>4658309</v>
      </c>
      <c r="H1987">
        <v>11114</v>
      </c>
      <c r="I1987" t="s">
        <v>2742</v>
      </c>
      <c r="J1987">
        <v>640311</v>
      </c>
      <c r="K1987">
        <v>51604</v>
      </c>
      <c r="L1987" t="s">
        <v>2742</v>
      </c>
      <c r="M1987" t="s">
        <v>2742</v>
      </c>
      <c r="N1987">
        <v>261173</v>
      </c>
      <c r="O1987">
        <v>38020</v>
      </c>
      <c r="P1987">
        <v>4658309</v>
      </c>
      <c r="Q1987">
        <v>3648</v>
      </c>
      <c r="R1987">
        <v>185329</v>
      </c>
      <c r="S1987">
        <v>56256</v>
      </c>
      <c r="T1987">
        <v>1719824</v>
      </c>
      <c r="U1987">
        <v>1366974</v>
      </c>
      <c r="V1987" t="s">
        <v>2742</v>
      </c>
      <c r="W1987">
        <v>537184</v>
      </c>
      <c r="X1987" t="s">
        <v>2742</v>
      </c>
      <c r="Y1987">
        <v>34</v>
      </c>
      <c r="Z1987" t="s">
        <v>2742</v>
      </c>
      <c r="AA1987">
        <v>1960</v>
      </c>
      <c r="AB1987">
        <v>748439</v>
      </c>
      <c r="AC1987" t="s">
        <v>2742</v>
      </c>
      <c r="AD1987" t="s">
        <v>2742</v>
      </c>
      <c r="AE1987">
        <v>170503</v>
      </c>
      <c r="AF1987">
        <v>93967</v>
      </c>
      <c r="AG1987" t="s">
        <v>2742</v>
      </c>
      <c r="AH1987">
        <v>102937</v>
      </c>
      <c r="AI1987">
        <v>8970</v>
      </c>
      <c r="AJ1987">
        <v>94136</v>
      </c>
      <c r="AK1987">
        <v>195526</v>
      </c>
      <c r="AL1987">
        <v>377208</v>
      </c>
      <c r="AM1987">
        <v>6987</v>
      </c>
      <c r="AN1987">
        <v>-181682</v>
      </c>
      <c r="AO1987">
        <f t="shared" si="803"/>
        <v>155645.25293140466</v>
      </c>
      <c r="AP1987">
        <f t="shared" si="804"/>
        <v>-70459</v>
      </c>
      <c r="AQ1987">
        <f t="shared" si="805"/>
        <v>4606705</v>
      </c>
      <c r="AS1987">
        <f t="shared" ref="AS1987:AS1989" si="806">G1987-N1987</f>
        <v>4397136</v>
      </c>
      <c r="AT1987">
        <f t="shared" ref="AT1987:AT1989" si="807">U1987-K1987</f>
        <v>1315370</v>
      </c>
      <c r="AU1987" s="3">
        <f t="shared" ref="AU1987:AU1989" si="808">CD1987*1000000000</f>
        <v>1820000000</v>
      </c>
      <c r="AV1987">
        <f t="shared" ref="AV1987:AV1989" si="809">AO1987/AS1987</f>
        <v>3.5396961324690585E-2</v>
      </c>
      <c r="AW1987">
        <f t="shared" ref="AW1987:AW1989" si="810">AE1987/(G1987-N1987)</f>
        <v>3.8775921417941131E-2</v>
      </c>
      <c r="AX1987">
        <f t="shared" ref="AX1987:AX1989" si="811">AO1987/(T1987+U1987)</f>
        <v>5.0422882524675944E-2</v>
      </c>
      <c r="AY1987">
        <f t="shared" ref="AY1987:AY1989" si="812">AE1987/G1987</f>
        <v>3.6601908546642137E-2</v>
      </c>
      <c r="AZ1987">
        <f t="shared" ref="AZ1987:AZ1989" si="813">AE1987/(T1987+U1987)</f>
        <v>5.5236202692887579E-2</v>
      </c>
      <c r="BB1987">
        <f t="shared" ref="BB1987:BB1989" si="814">AK1987/AS1987</f>
        <v>4.4466671033145208E-2</v>
      </c>
      <c r="BD1987" t="e">
        <f t="shared" ref="BD1987:BD1989" si="815">AB1987/I1987</f>
        <v>#VALUE!</v>
      </c>
      <c r="BF1987">
        <f t="shared" ref="BF1987:BF1989" si="816">AB1987/(Q1987+R1987+U1987-N1987)</f>
        <v>0.57804426704809631</v>
      </c>
      <c r="BG1987">
        <f t="shared" ref="BG1987:BG1989" si="817">G1987/U1987</f>
        <v>3.4077524517657247</v>
      </c>
      <c r="BI1987" t="e">
        <f t="shared" ref="BI1987:BI1989" si="818">(U1987-K1987-J1987-X1987)-AQ1987</f>
        <v>#VALUE!</v>
      </c>
      <c r="BL1987">
        <f t="shared" ref="BL1987:BL1989" si="819">AK1987/AS1987</f>
        <v>4.4466671033145208E-2</v>
      </c>
      <c r="BM1987">
        <f>CD1987/U1987</f>
        <v>1.3314079126596411E-6</v>
      </c>
      <c r="BN1987">
        <f>CD1987/(U1987-K1987-J1987)</f>
        <v>2.6960606406254862E-6</v>
      </c>
      <c r="BP1987">
        <f t="shared" ref="BP1987:BP1989" si="820">AF1987/AB1987</f>
        <v>0.12555064607803709</v>
      </c>
      <c r="BR1987">
        <f t="shared" ref="BR1987:BR1989" si="821">(AO1987/AB1987)*(AB1987/AS1987)</f>
        <v>3.5396961324690578E-2</v>
      </c>
      <c r="BT1987">
        <f t="shared" ref="BT1987:BT1989" si="822">AE1987/AB1987</f>
        <v>0.22781148497071907</v>
      </c>
      <c r="BU1987" t="e">
        <f t="shared" ref="BU1987:BU1989" si="823">(U1987-X1987-K1987)/G1987</f>
        <v>#VALUE!</v>
      </c>
      <c r="BW1987">
        <f t="shared" ref="BW1987:BW1989" si="824">W1987/U1987</f>
        <v>0.3929730923923937</v>
      </c>
      <c r="BX1987" t="e">
        <f t="shared" ref="BX1987:BX1989" si="825">(CB1987+CA1987)/AF1987</f>
        <v>#VALUE!</v>
      </c>
      <c r="BY1987" t="e">
        <f t="shared" ref="BY1987:BY1989" si="826">(CB1987+AP1987)/AB1987</f>
        <v>#VALUE!</v>
      </c>
      <c r="CA1987">
        <f t="shared" ref="CA1987:CA1989" si="827">H1987/N1987</f>
        <v>4.2554169075670147E-2</v>
      </c>
      <c r="CB1987" t="e">
        <f t="shared" ref="CB1987:CB1989" si="828">(E1987-M1987)/N1987</f>
        <v>#VALUE!</v>
      </c>
      <c r="CD1987">
        <v>1.82</v>
      </c>
    </row>
    <row r="1988" spans="1:82" x14ac:dyDescent="0.3">
      <c r="A1988" t="s">
        <v>4238</v>
      </c>
      <c r="B1988" t="s">
        <v>4239</v>
      </c>
      <c r="C1988" t="s">
        <v>164</v>
      </c>
      <c r="D1988" t="s">
        <v>44</v>
      </c>
      <c r="E1988">
        <v>900882</v>
      </c>
      <c r="F1988">
        <v>599805</v>
      </c>
      <c r="G1988">
        <v>1500687</v>
      </c>
      <c r="H1988">
        <v>161789</v>
      </c>
      <c r="I1988" t="s">
        <v>2742</v>
      </c>
      <c r="J1988">
        <v>316041</v>
      </c>
      <c r="K1988">
        <v>14014</v>
      </c>
      <c r="L1988">
        <v>4134</v>
      </c>
      <c r="M1988" t="s">
        <v>2742</v>
      </c>
      <c r="N1988">
        <v>615209</v>
      </c>
      <c r="O1988">
        <v>602909</v>
      </c>
      <c r="P1988">
        <v>1218118</v>
      </c>
      <c r="Q1988">
        <v>7500</v>
      </c>
      <c r="R1988" t="s">
        <v>2742</v>
      </c>
      <c r="S1988">
        <v>36370</v>
      </c>
      <c r="T1988">
        <v>7500</v>
      </c>
      <c r="U1988">
        <v>282569</v>
      </c>
      <c r="V1988">
        <v>1194224</v>
      </c>
      <c r="W1988">
        <v>1020150</v>
      </c>
      <c r="X1988" t="s">
        <v>2742</v>
      </c>
      <c r="Y1988">
        <v>718</v>
      </c>
      <c r="Z1988" t="s">
        <v>2742</v>
      </c>
      <c r="AA1988" t="s">
        <v>2742</v>
      </c>
      <c r="AB1988">
        <v>1197248</v>
      </c>
      <c r="AC1988">
        <v>5078</v>
      </c>
      <c r="AD1988">
        <v>1192170</v>
      </c>
      <c r="AE1988">
        <v>131333</v>
      </c>
      <c r="AF1988">
        <v>86852</v>
      </c>
      <c r="AG1988">
        <v>3796</v>
      </c>
      <c r="AH1988">
        <v>112272</v>
      </c>
      <c r="AI1988">
        <v>2732</v>
      </c>
      <c r="AJ1988">
        <v>74975</v>
      </c>
      <c r="AK1988">
        <v>135717</v>
      </c>
      <c r="AL1988" t="s">
        <v>2742</v>
      </c>
      <c r="AM1988">
        <v>21622</v>
      </c>
      <c r="AN1988" t="s">
        <v>2742</v>
      </c>
      <c r="AO1988">
        <f t="shared" ref="AO1988:AO1989" si="829">AE1988*(1-AI1988/AH1988)</f>
        <v>128137.17418412428</v>
      </c>
      <c r="AP1988">
        <f t="shared" ref="AP1988:AP1989" si="830">E1988-N1988</f>
        <v>285673</v>
      </c>
      <c r="AQ1988">
        <f t="shared" ref="AQ1988:AQ1989" si="831" xml:space="preserve"> G1988-K1988</f>
        <v>1486673</v>
      </c>
      <c r="AS1988">
        <f t="shared" si="806"/>
        <v>885478</v>
      </c>
      <c r="AT1988">
        <f t="shared" si="807"/>
        <v>268555</v>
      </c>
      <c r="AU1988" s="3">
        <f t="shared" si="808"/>
        <v>1820000000</v>
      </c>
      <c r="AV1988">
        <f t="shared" si="809"/>
        <v>0.1447096079000543</v>
      </c>
      <c r="AW1988">
        <f t="shared" si="810"/>
        <v>0.14831876116628534</v>
      </c>
      <c r="AX1988">
        <f t="shared" si="811"/>
        <v>0.4417472193999506</v>
      </c>
      <c r="AY1988">
        <f t="shared" si="812"/>
        <v>8.7515251348215847E-2</v>
      </c>
      <c r="AZ1988">
        <f t="shared" si="813"/>
        <v>0.45276468702274286</v>
      </c>
      <c r="BB1988">
        <f t="shared" si="814"/>
        <v>0.15326975938419701</v>
      </c>
      <c r="BD1988" t="e">
        <f t="shared" si="815"/>
        <v>#VALUE!</v>
      </c>
      <c r="BF1988" t="e">
        <f t="shared" si="816"/>
        <v>#VALUE!</v>
      </c>
      <c r="BG1988">
        <f t="shared" si="817"/>
        <v>5.3108692036281404</v>
      </c>
      <c r="BI1988" t="e">
        <f t="shared" si="818"/>
        <v>#VALUE!</v>
      </c>
      <c r="BL1988">
        <f t="shared" si="819"/>
        <v>0.15326975938419701</v>
      </c>
      <c r="BM1988">
        <f>CD1988/U1988</f>
        <v>6.4409046993831594E-6</v>
      </c>
      <c r="BN1988">
        <f>CD1988/(U1988-K1988-J1988)</f>
        <v>-3.8327085877942975E-5</v>
      </c>
      <c r="BP1988">
        <f t="shared" si="820"/>
        <v>7.2543032020099429E-2</v>
      </c>
      <c r="BR1988">
        <f t="shared" si="821"/>
        <v>0.1447096079000543</v>
      </c>
      <c r="BT1988">
        <f t="shared" si="822"/>
        <v>0.10969573555353611</v>
      </c>
      <c r="BU1988" t="e">
        <f t="shared" si="823"/>
        <v>#VALUE!</v>
      </c>
      <c r="BW1988">
        <f t="shared" si="824"/>
        <v>3.6102686423493022</v>
      </c>
      <c r="BX1988" t="e">
        <f t="shared" si="825"/>
        <v>#VALUE!</v>
      </c>
      <c r="BY1988" t="e">
        <f t="shared" si="826"/>
        <v>#VALUE!</v>
      </c>
      <c r="CA1988">
        <f t="shared" si="827"/>
        <v>0.26298217353777337</v>
      </c>
      <c r="CB1988" t="e">
        <f t="shared" si="828"/>
        <v>#VALUE!</v>
      </c>
      <c r="CD1988">
        <v>1.82</v>
      </c>
    </row>
    <row r="1989" spans="1:82" x14ac:dyDescent="0.3">
      <c r="A1989" t="s">
        <v>4240</v>
      </c>
      <c r="B1989" t="s">
        <v>4241</v>
      </c>
      <c r="C1989" t="s">
        <v>300</v>
      </c>
      <c r="D1989" t="s">
        <v>44</v>
      </c>
      <c r="E1989">
        <v>894695</v>
      </c>
      <c r="F1989" t="s">
        <v>2742</v>
      </c>
      <c r="G1989">
        <v>1411771</v>
      </c>
      <c r="H1989">
        <v>189924</v>
      </c>
      <c r="I1989">
        <v>57388</v>
      </c>
      <c r="J1989">
        <v>183737</v>
      </c>
      <c r="K1989">
        <v>160382</v>
      </c>
      <c r="L1989">
        <v>348659</v>
      </c>
      <c r="M1989">
        <v>257625</v>
      </c>
      <c r="N1989">
        <v>413721</v>
      </c>
      <c r="O1989" t="s">
        <v>2742</v>
      </c>
      <c r="P1989">
        <v>535774</v>
      </c>
      <c r="Q1989" t="s">
        <v>2742</v>
      </c>
      <c r="R1989" t="s">
        <v>2742</v>
      </c>
      <c r="S1989">
        <v>206889</v>
      </c>
      <c r="T1989" t="s">
        <v>2742</v>
      </c>
      <c r="U1989">
        <v>1411771</v>
      </c>
      <c r="V1989">
        <v>1506229</v>
      </c>
      <c r="W1989">
        <v>1787851</v>
      </c>
      <c r="X1989" t="s">
        <v>2742</v>
      </c>
      <c r="Y1989">
        <v>7</v>
      </c>
      <c r="Z1989" t="s">
        <v>2742</v>
      </c>
      <c r="AA1989">
        <v>48291</v>
      </c>
      <c r="AB1989">
        <v>550153</v>
      </c>
      <c r="AC1989" t="s">
        <v>2742</v>
      </c>
      <c r="AD1989">
        <v>10661</v>
      </c>
      <c r="AE1989">
        <v>9061</v>
      </c>
      <c r="AF1989">
        <v>175902</v>
      </c>
      <c r="AG1989" t="s">
        <v>2742</v>
      </c>
      <c r="AH1989">
        <v>230477</v>
      </c>
      <c r="AI1989">
        <v>230477</v>
      </c>
      <c r="AJ1989">
        <v>209987</v>
      </c>
      <c r="AK1989">
        <v>198096</v>
      </c>
      <c r="AL1989">
        <v>25911</v>
      </c>
      <c r="AM1989">
        <v>20010</v>
      </c>
      <c r="AN1989">
        <v>172185</v>
      </c>
      <c r="AO1989">
        <f t="shared" si="829"/>
        <v>0</v>
      </c>
      <c r="AP1989">
        <f t="shared" si="830"/>
        <v>480974</v>
      </c>
      <c r="AQ1989">
        <f t="shared" si="831"/>
        <v>1251389</v>
      </c>
      <c r="AS1989">
        <f t="shared" si="806"/>
        <v>998050</v>
      </c>
      <c r="AT1989">
        <f t="shared" si="807"/>
        <v>1251389</v>
      </c>
      <c r="AU1989" s="3">
        <f t="shared" si="808"/>
        <v>1810000000</v>
      </c>
      <c r="AV1989">
        <f t="shared" si="809"/>
        <v>0</v>
      </c>
      <c r="AW1989">
        <f t="shared" si="810"/>
        <v>9.0787034717699517E-3</v>
      </c>
      <c r="AX1989" t="e">
        <f t="shared" si="811"/>
        <v>#VALUE!</v>
      </c>
      <c r="AY1989">
        <f t="shared" si="812"/>
        <v>6.4181797189487534E-3</v>
      </c>
      <c r="AZ1989" t="e">
        <f t="shared" si="813"/>
        <v>#VALUE!</v>
      </c>
      <c r="BB1989">
        <f t="shared" si="814"/>
        <v>0.19848304193176694</v>
      </c>
      <c r="BD1989">
        <f t="shared" si="815"/>
        <v>9.5865511953718556</v>
      </c>
      <c r="BF1989" t="e">
        <f t="shared" si="816"/>
        <v>#VALUE!</v>
      </c>
      <c r="BG1989">
        <f t="shared" si="817"/>
        <v>1</v>
      </c>
      <c r="BI1989" t="e">
        <f t="shared" si="818"/>
        <v>#VALUE!</v>
      </c>
      <c r="BL1989">
        <f t="shared" si="819"/>
        <v>0.19848304193176694</v>
      </c>
      <c r="BM1989">
        <f>CD1989/U1989</f>
        <v>1.2820776174039557E-6</v>
      </c>
      <c r="BN1989">
        <f>CD1989/(U1989-K1989-J1989)</f>
        <v>1.6953089583497244E-6</v>
      </c>
      <c r="BP1989">
        <f t="shared" si="820"/>
        <v>0.31973287430951025</v>
      </c>
      <c r="BR1989">
        <f t="shared" si="821"/>
        <v>0</v>
      </c>
      <c r="BT1989">
        <f t="shared" si="822"/>
        <v>1.6469963810067382E-2</v>
      </c>
      <c r="BU1989" t="e">
        <f t="shared" si="823"/>
        <v>#VALUE!</v>
      </c>
      <c r="BW1989">
        <f t="shared" si="824"/>
        <v>1.2663888123498783</v>
      </c>
      <c r="BX1989">
        <f t="shared" si="825"/>
        <v>1.136381135317272E-5</v>
      </c>
      <c r="BY1989">
        <f t="shared" si="826"/>
        <v>0.87425777893450174</v>
      </c>
      <c r="CA1989">
        <f t="shared" si="827"/>
        <v>0.45906299172630832</v>
      </c>
      <c r="CB1989">
        <f t="shared" si="828"/>
        <v>1.5398541529194796</v>
      </c>
      <c r="CD1989">
        <v>1.81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Surjit Kaur</cp:lastModifiedBy>
  <dcterms:created xsi:type="dcterms:W3CDTF">2025-07-08T09:01:25Z</dcterms:created>
  <dcterms:modified xsi:type="dcterms:W3CDTF">2025-07-09T17:36:26Z</dcterms:modified>
</cp:coreProperties>
</file>